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leo.AGRICULTURA.000\Desktop\Todo 2026\Junio 2026\"/>
    </mc:Choice>
  </mc:AlternateContent>
  <xr:revisionPtr revIDLastSave="0" documentId="13_ncr:1_{2CCBBF2C-04AC-43EB-B837-2BDE727584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ensual Mayorista" sheetId="1" r:id="rId1"/>
  </sheets>
  <definedNames>
    <definedName name="_xlnm.Print_Area" localSheetId="0">'Mensual Mayorista'!$1:$1048576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" i="1" l="1"/>
  <c r="P30" i="1" l="1"/>
  <c r="P124" i="1" l="1"/>
  <c r="P6" i="1" l="1"/>
  <c r="P84" i="1"/>
  <c r="P125" i="1"/>
  <c r="P126" i="1"/>
  <c r="P127" i="1"/>
  <c r="P89" i="1" l="1"/>
  <c r="P90" i="1"/>
  <c r="P91" i="1"/>
  <c r="P92" i="1"/>
  <c r="P133" i="1" l="1"/>
  <c r="P61" i="1" l="1"/>
  <c r="P55" i="1"/>
  <c r="P50" i="1"/>
  <c r="P51" i="1"/>
  <c r="P52" i="1"/>
  <c r="P53" i="1"/>
  <c r="P85" i="1" l="1"/>
  <c r="P86" i="1"/>
  <c r="P87" i="1"/>
  <c r="P88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A81" i="1"/>
  <c r="A45" i="1"/>
  <c r="P130" i="1" l="1"/>
  <c r="P131" i="1"/>
  <c r="P129" i="1"/>
  <c r="P54" i="1"/>
  <c r="P56" i="1"/>
  <c r="P57" i="1"/>
  <c r="P58" i="1"/>
  <c r="P59" i="1"/>
  <c r="P60" i="1"/>
  <c r="P62" i="1"/>
  <c r="P63" i="1"/>
  <c r="P64" i="1"/>
  <c r="P65" i="1"/>
  <c r="P66" i="1"/>
  <c r="P67" i="1"/>
  <c r="P68" i="1"/>
  <c r="P69" i="1"/>
  <c r="P70" i="1"/>
  <c r="P71" i="1"/>
  <c r="P72" i="1"/>
  <c r="P73" i="1"/>
  <c r="P75" i="1"/>
  <c r="P76" i="1"/>
  <c r="P77" i="1"/>
  <c r="P78" i="1"/>
  <c r="P41" i="1"/>
  <c r="P31" i="1"/>
  <c r="P32" i="1"/>
  <c r="P33" i="1"/>
  <c r="P34" i="1"/>
  <c r="P35" i="1"/>
  <c r="P36" i="1"/>
  <c r="P37" i="1"/>
  <c r="P38" i="1"/>
  <c r="P21" i="1"/>
  <c r="P22" i="1"/>
  <c r="P23" i="1"/>
  <c r="P24" i="1"/>
  <c r="P25" i="1"/>
  <c r="P26" i="1"/>
  <c r="P27" i="1"/>
  <c r="P20" i="1"/>
  <c r="P13" i="1"/>
  <c r="P14" i="1"/>
  <c r="P15" i="1"/>
  <c r="P16" i="1"/>
  <c r="P17" i="1"/>
  <c r="P12" i="1"/>
  <c r="P7" i="1"/>
  <c r="P8" i="1"/>
  <c r="P9" i="1"/>
  <c r="A1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Janet Leo</author>
  </authors>
  <commentList>
    <comment ref="B5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Janet Leo: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<sst xmlns="http://schemas.openxmlformats.org/spreadsheetml/2006/main" count="293" uniqueCount="155">
  <si>
    <t>Unid.</t>
  </si>
  <si>
    <t>Enero</t>
  </si>
  <si>
    <t>Prom.</t>
  </si>
  <si>
    <t>QQ</t>
  </si>
  <si>
    <t>Maíz en grano</t>
  </si>
  <si>
    <t>Batata</t>
  </si>
  <si>
    <t>Coco seco</t>
  </si>
  <si>
    <t>Cto</t>
  </si>
  <si>
    <t>Auyama</t>
  </si>
  <si>
    <t>Remolacha</t>
  </si>
  <si>
    <t>Repollo</t>
  </si>
  <si>
    <t>Zanahoria</t>
  </si>
  <si>
    <t>Guineo maduro</t>
  </si>
  <si>
    <t>Res banda</t>
  </si>
  <si>
    <t>Molondrón</t>
  </si>
  <si>
    <t>Pepino</t>
  </si>
  <si>
    <t>Tayota</t>
  </si>
  <si>
    <t>Coliflor</t>
  </si>
  <si>
    <t>Chinola</t>
  </si>
  <si>
    <t>Apio</t>
  </si>
  <si>
    <t>CEREALES</t>
  </si>
  <si>
    <t>LEGUMINOSAS SECAS</t>
  </si>
  <si>
    <t>RAICES-TUBERCULOS</t>
  </si>
  <si>
    <t>MUSACEAS</t>
  </si>
  <si>
    <t>OLEAGINOSAS</t>
  </si>
  <si>
    <t>LEGUMBRES-HORTALIZAS</t>
  </si>
  <si>
    <t>Brocolis</t>
  </si>
  <si>
    <t>Cilantro</t>
  </si>
  <si>
    <t>FRUTAS</t>
  </si>
  <si>
    <t>Cereza</t>
  </si>
  <si>
    <t>Chuleta ahumada</t>
  </si>
  <si>
    <t>Cubeta</t>
  </si>
  <si>
    <t>Millar</t>
  </si>
  <si>
    <t>Cto (Paquete)</t>
  </si>
  <si>
    <t>Und</t>
  </si>
  <si>
    <t>Datos Recopilados en el Mercado "Nuevo" de Santo Domingo.</t>
  </si>
  <si>
    <t>PECUARIOS</t>
  </si>
  <si>
    <t>AVICOLAS</t>
  </si>
  <si>
    <t>Huevos</t>
  </si>
  <si>
    <t>Papa (Blanca)</t>
  </si>
  <si>
    <t>Yuca (Mocana)</t>
  </si>
  <si>
    <t>Guandul (Verde en vaina)</t>
  </si>
  <si>
    <t>Guineo verde Johnson</t>
  </si>
  <si>
    <t>Arroz</t>
  </si>
  <si>
    <t>(Súper Selecto)</t>
  </si>
  <si>
    <t>(Selecto)</t>
  </si>
  <si>
    <t>(Superior)</t>
  </si>
  <si>
    <t>roja (José Beta)</t>
  </si>
  <si>
    <t>roja (Yacomelo)</t>
  </si>
  <si>
    <t>negra (Loro negro)</t>
  </si>
  <si>
    <t>blanca (Anacaona)</t>
  </si>
  <si>
    <t>pinta  (Girita)</t>
  </si>
  <si>
    <t>Habichuelas</t>
  </si>
  <si>
    <t>(Liso</t>
  </si>
  <si>
    <t>(Mina)</t>
  </si>
  <si>
    <t>(Coco)</t>
  </si>
  <si>
    <t>(Amarilla)</t>
  </si>
  <si>
    <t>(Blanca)</t>
  </si>
  <si>
    <t>Yautías</t>
  </si>
  <si>
    <t xml:space="preserve">Ñame </t>
  </si>
  <si>
    <t>(Barahona), grande</t>
  </si>
  <si>
    <t>(Cibao), mediano</t>
  </si>
  <si>
    <t>(Cibao), Grande</t>
  </si>
  <si>
    <t xml:space="preserve">(FHIA-20) </t>
  </si>
  <si>
    <t>Plátanos</t>
  </si>
  <si>
    <t>Cubanela</t>
  </si>
  <si>
    <t>Importado</t>
  </si>
  <si>
    <t>Criollo</t>
  </si>
  <si>
    <t>Criolla</t>
  </si>
  <si>
    <t>Morada</t>
  </si>
  <si>
    <t>Repollada</t>
  </si>
  <si>
    <t>Gustoso</t>
  </si>
  <si>
    <t>Cachucha</t>
  </si>
  <si>
    <t xml:space="preserve">Morrón </t>
  </si>
  <si>
    <t>Ajíes</t>
  </si>
  <si>
    <t>Ajo</t>
  </si>
  <si>
    <t>Berenjena</t>
  </si>
  <si>
    <t xml:space="preserve">Criolla </t>
  </si>
  <si>
    <t>Roja (criolla)</t>
  </si>
  <si>
    <t>Amarilla (Importada)</t>
  </si>
  <si>
    <t>Roja (importada)</t>
  </si>
  <si>
    <t>Lechuga</t>
  </si>
  <si>
    <t>Tomate</t>
  </si>
  <si>
    <t>Ensalada</t>
  </si>
  <si>
    <t>Bugalú</t>
  </si>
  <si>
    <t>Ancho</t>
  </si>
  <si>
    <t>Verdura</t>
  </si>
  <si>
    <t>(Red Lady),grande</t>
  </si>
  <si>
    <t>(Red Lady), mediana</t>
  </si>
  <si>
    <t>(Red Lady), pequeña</t>
  </si>
  <si>
    <t>(Persa)</t>
  </si>
  <si>
    <t>Melón</t>
  </si>
  <si>
    <t>Naranja</t>
  </si>
  <si>
    <t>Zapote</t>
  </si>
  <si>
    <t>(Cantaloupe), grande</t>
  </si>
  <si>
    <t>(Cantaloupe), mediano</t>
  </si>
  <si>
    <t>(Dulce)</t>
  </si>
  <si>
    <t>Sandía</t>
  </si>
  <si>
    <t>Piña (MD2)</t>
  </si>
  <si>
    <t>Grande</t>
  </si>
  <si>
    <t>Mediana</t>
  </si>
  <si>
    <t>(Fonda), Grande</t>
  </si>
  <si>
    <t>(Jubbile), Mediana</t>
  </si>
  <si>
    <t>(Jubbile), Pequeña</t>
  </si>
  <si>
    <t>Mediano</t>
  </si>
  <si>
    <t>Cerdo</t>
  </si>
  <si>
    <t>Chuleta fresca</t>
  </si>
  <si>
    <t>Pollo</t>
  </si>
  <si>
    <t>Vivo</t>
  </si>
  <si>
    <t>Procesado</t>
  </si>
  <si>
    <t>Febrero</t>
  </si>
  <si>
    <r>
      <rPr>
        <b/>
        <sz val="9"/>
        <color indexed="8"/>
        <rFont val="Arial Narrow"/>
        <family val="2"/>
      </rPr>
      <t>FUENTE</t>
    </r>
    <r>
      <rPr>
        <sz val="9"/>
        <color indexed="8"/>
        <rFont val="Arial Narrow"/>
        <family val="2"/>
      </rPr>
      <t>: Ministerio de Agricultura, (M.A), Mercados de Santo Domingo.</t>
    </r>
  </si>
  <si>
    <t>Marzo</t>
  </si>
  <si>
    <t xml:space="preserve">Amarilla </t>
  </si>
  <si>
    <t>Cebolla</t>
  </si>
  <si>
    <t>Abril</t>
  </si>
  <si>
    <t>Mayo</t>
  </si>
  <si>
    <t>Junio</t>
  </si>
  <si>
    <t>Julio</t>
  </si>
  <si>
    <t>Mango</t>
  </si>
  <si>
    <t>(Gota de Oro)</t>
  </si>
  <si>
    <t>(Grano de Oro)</t>
  </si>
  <si>
    <t>(Banilejo)</t>
  </si>
  <si>
    <t>Productos</t>
  </si>
  <si>
    <t>Lechosa</t>
  </si>
  <si>
    <t>Limones</t>
  </si>
  <si>
    <t>Benny</t>
  </si>
  <si>
    <t>Tommy</t>
  </si>
  <si>
    <t>Keit</t>
  </si>
  <si>
    <t>Yamaqui</t>
  </si>
  <si>
    <t>Vanita</t>
  </si>
  <si>
    <t>Sept.</t>
  </si>
  <si>
    <t>Agosto</t>
  </si>
  <si>
    <t>Octubre</t>
  </si>
  <si>
    <t>Maeño, grande</t>
  </si>
  <si>
    <t>Maeño, mediano</t>
  </si>
  <si>
    <t>Maduro</t>
  </si>
  <si>
    <t>(Barahona), mediano</t>
  </si>
  <si>
    <t>Puntica</t>
  </si>
  <si>
    <t>Nov.</t>
  </si>
  <si>
    <t>Dic.</t>
  </si>
  <si>
    <t>Semil-34</t>
  </si>
  <si>
    <t>Toronja</t>
  </si>
  <si>
    <t>popenoe</t>
  </si>
  <si>
    <t xml:space="preserve">Carla </t>
  </si>
  <si>
    <t>Agria</t>
  </si>
  <si>
    <t>LACTEOS</t>
  </si>
  <si>
    <t>Fardo/12 Ud</t>
  </si>
  <si>
    <t>(Maradol), grande</t>
  </si>
  <si>
    <t>(Maradol), mediana</t>
  </si>
  <si>
    <t>(Maradol), pequeña</t>
  </si>
  <si>
    <t>Pierna</t>
  </si>
  <si>
    <t>Leche (Líquida)</t>
  </si>
  <si>
    <t xml:space="preserve">       Elaborado por la División de Captura y Análisis de Precios del Departamento de Economía Agropecuaria y Estadísticas, 2026.-</t>
  </si>
  <si>
    <t xml:space="preserve">   Precios Promedios Mayorista Mensuales por Productos de los Principales Mercados de  Santo Domingo, Enero-Junio 2026, (En RD$)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</si>
</sst>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0.00_);[Red]\(0.00\)"/>
  </numFmts>
  <fonts count="28">
    <font>
      <sz val="10"/>
      <name val="Arial"/>
    </font>
    <font>
      <sz val="10"/>
      <name val="Arial"/>
      <family val="2"/>
    </font>
    <font>
      <sz val="9"/>
      <color indexed="8"/>
      <name val="Korinna BT"/>
    </font>
    <font>
      <sz val="9"/>
      <color indexed="8"/>
      <name val="Arial Narrow"/>
      <family val="2"/>
    </font>
    <font>
      <sz val="8"/>
      <color indexed="8"/>
      <name val="Korinna BT"/>
    </font>
    <font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8"/>
      <name val="Arial Narrow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indexed="8"/>
      <name val="Arial Narrow"/>
      <family val="2"/>
    </font>
    <font>
      <b/>
      <sz val="14"/>
      <color indexed="8"/>
      <name val="Arial Narrow"/>
      <family val="2"/>
    </font>
    <font>
      <b/>
      <sz val="9"/>
      <color indexed="8"/>
      <name val="Korinna BT"/>
    </font>
    <font>
      <b/>
      <sz val="8"/>
      <color indexed="8"/>
      <name val="Korinna BT"/>
    </font>
    <font>
      <u/>
      <sz val="8"/>
      <color indexed="8"/>
      <name val="Arial Narrow"/>
      <family val="2"/>
    </font>
    <font>
      <u/>
      <sz val="9"/>
      <color indexed="8"/>
      <name val="Korinna BT"/>
    </font>
    <font>
      <u/>
      <sz val="8"/>
      <color indexed="8"/>
      <name val="Korinna BT"/>
    </font>
    <font>
      <b/>
      <sz val="9"/>
      <name val="Arial Narrow"/>
      <family val="2"/>
    </font>
    <font>
      <b/>
      <sz val="11"/>
      <color theme="0"/>
      <name val="Calibri"/>
      <family val="2"/>
      <scheme val="minor"/>
    </font>
    <font>
      <b/>
      <u/>
      <sz val="9"/>
      <color indexed="8"/>
      <name val="Arial Narrow"/>
      <family val="2"/>
    </font>
    <font>
      <sz val="9"/>
      <name val="Arial Narrow"/>
      <family val="2"/>
    </font>
    <font>
      <b/>
      <sz val="9"/>
      <color theme="1"/>
      <name val="Arial Narrow"/>
      <family val="2"/>
    </font>
    <font>
      <b/>
      <u/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14" fillId="2" borderId="0" applyNumberFormat="0" applyBorder="0" applyAlignment="0" applyProtection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3" fillId="0" borderId="0"/>
    <xf numFmtId="0" fontId="8" fillId="0" borderId="0"/>
    <xf numFmtId="0" fontId="8" fillId="0" borderId="0"/>
    <xf numFmtId="0" fontId="13" fillId="0" borderId="0"/>
    <xf numFmtId="0" fontId="9" fillId="0" borderId="0"/>
    <xf numFmtId="0" fontId="8" fillId="0" borderId="0"/>
    <xf numFmtId="0" fontId="1" fillId="0" borderId="0"/>
    <xf numFmtId="0" fontId="13" fillId="0" borderId="0"/>
  </cellStyleXfs>
  <cellXfs count="107">
    <xf numFmtId="0" fontId="0" fillId="0" borderId="0" xfId="0"/>
    <xf numFmtId="2" fontId="2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vertical="center"/>
    </xf>
    <xf numFmtId="2" fontId="4" fillId="3" borderId="0" xfId="0" applyNumberFormat="1" applyFont="1" applyFill="1" applyAlignment="1">
      <alignment vertical="center"/>
    </xf>
    <xf numFmtId="164" fontId="5" fillId="3" borderId="0" xfId="2" applyFont="1" applyFill="1" applyBorder="1" applyAlignment="1">
      <alignment horizontal="right"/>
    </xf>
    <xf numFmtId="164" fontId="7" fillId="3" borderId="0" xfId="2" applyFont="1" applyFill="1" applyBorder="1" applyAlignment="1" applyProtection="1">
      <alignment vertical="center"/>
    </xf>
    <xf numFmtId="0" fontId="3" fillId="3" borderId="0" xfId="0" applyFont="1" applyFill="1" applyAlignment="1">
      <alignment horizontal="left"/>
    </xf>
    <xf numFmtId="2" fontId="2" fillId="3" borderId="0" xfId="0" applyNumberFormat="1" applyFont="1" applyFill="1"/>
    <xf numFmtId="2" fontId="4" fillId="3" borderId="0" xfId="0" applyNumberFormat="1" applyFont="1" applyFill="1"/>
    <xf numFmtId="0" fontId="3" fillId="3" borderId="0" xfId="0" applyFont="1" applyFill="1"/>
    <xf numFmtId="0" fontId="15" fillId="3" borderId="0" xfId="0" applyFont="1" applyFill="1" applyAlignment="1">
      <alignment horizontal="left" vertical="center"/>
    </xf>
    <xf numFmtId="2" fontId="10" fillId="3" borderId="0" xfId="0" applyNumberFormat="1" applyFont="1" applyFill="1" applyAlignment="1">
      <alignment horizontal="center"/>
    </xf>
    <xf numFmtId="2" fontId="17" fillId="3" borderId="0" xfId="0" applyNumberFormat="1" applyFont="1" applyFill="1" applyAlignment="1">
      <alignment horizontal="center"/>
    </xf>
    <xf numFmtId="2" fontId="7" fillId="0" borderId="1" xfId="0" applyNumberFormat="1" applyFont="1" applyBorder="1" applyAlignment="1">
      <alignment horizontal="center"/>
    </xf>
    <xf numFmtId="2" fontId="17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/>
    </xf>
    <xf numFmtId="2" fontId="7" fillId="3" borderId="0" xfId="0" applyNumberFormat="1" applyFont="1" applyFill="1" applyAlignment="1">
      <alignment horizontal="center"/>
    </xf>
    <xf numFmtId="0" fontId="19" fillId="3" borderId="3" xfId="0" applyFont="1" applyFill="1" applyBorder="1" applyAlignment="1">
      <alignment horizontal="center"/>
    </xf>
    <xf numFmtId="2" fontId="20" fillId="3" borderId="0" xfId="0" applyNumberFormat="1" applyFont="1" applyFill="1"/>
    <xf numFmtId="164" fontId="7" fillId="0" borderId="5" xfId="2" applyFont="1" applyFill="1" applyBorder="1" applyAlignment="1" applyProtection="1">
      <alignment vertical="center"/>
    </xf>
    <xf numFmtId="2" fontId="21" fillId="3" borderId="0" xfId="0" applyNumberFormat="1" applyFont="1" applyFill="1" applyAlignment="1">
      <alignment vertical="center"/>
    </xf>
    <xf numFmtId="2" fontId="18" fillId="3" borderId="0" xfId="0" applyNumberFormat="1" applyFont="1" applyFill="1" applyAlignment="1">
      <alignment vertical="center"/>
    </xf>
    <xf numFmtId="0" fontId="10" fillId="3" borderId="15" xfId="0" applyFont="1" applyFill="1" applyBorder="1" applyAlignment="1">
      <alignment horizontal="left"/>
    </xf>
    <xf numFmtId="0" fontId="23" fillId="4" borderId="4" xfId="1" applyFont="1" applyFill="1" applyBorder="1" applyAlignment="1" applyProtection="1">
      <alignment horizontal="center"/>
    </xf>
    <xf numFmtId="164" fontId="5" fillId="0" borderId="5" xfId="2" quotePrefix="1" applyFont="1" applyFill="1" applyBorder="1" applyAlignment="1" applyProtection="1">
      <alignment horizontal="right"/>
    </xf>
    <xf numFmtId="164" fontId="5" fillId="0" borderId="5" xfId="2" applyFont="1" applyFill="1" applyBorder="1" applyAlignment="1" applyProtection="1">
      <alignment horizontal="center"/>
    </xf>
    <xf numFmtId="43" fontId="6" fillId="0" borderId="5" xfId="2" applyNumberFormat="1" applyFont="1" applyFill="1" applyBorder="1"/>
    <xf numFmtId="164" fontId="5" fillId="0" borderId="5" xfId="2" applyFont="1" applyBorder="1" applyAlignment="1">
      <alignment horizontal="right"/>
    </xf>
    <xf numFmtId="2" fontId="2" fillId="0" borderId="1" xfId="0" applyNumberFormat="1" applyFont="1" applyBorder="1"/>
    <xf numFmtId="2" fontId="2" fillId="0" borderId="5" xfId="0" applyNumberFormat="1" applyFont="1" applyBorder="1"/>
    <xf numFmtId="0" fontId="22" fillId="3" borderId="6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/>
    </xf>
    <xf numFmtId="164" fontId="3" fillId="0" borderId="1" xfId="2" quotePrefix="1" applyFont="1" applyFill="1" applyBorder="1" applyAlignment="1" applyProtection="1">
      <alignment horizontal="right"/>
    </xf>
    <xf numFmtId="164" fontId="3" fillId="0" borderId="5" xfId="2" quotePrefix="1" applyFont="1" applyFill="1" applyBorder="1" applyAlignment="1" applyProtection="1">
      <alignment horizontal="right"/>
    </xf>
    <xf numFmtId="164" fontId="3" fillId="0" borderId="1" xfId="2" applyFont="1" applyFill="1" applyBorder="1" applyAlignment="1" applyProtection="1">
      <alignment horizontal="center"/>
    </xf>
    <xf numFmtId="164" fontId="3" fillId="0" borderId="5" xfId="2" applyFont="1" applyFill="1" applyBorder="1" applyAlignment="1" applyProtection="1">
      <alignment horizontal="center"/>
    </xf>
    <xf numFmtId="43" fontId="25" fillId="0" borderId="1" xfId="2" applyNumberFormat="1" applyFont="1" applyFill="1" applyBorder="1"/>
    <xf numFmtId="43" fontId="25" fillId="0" borderId="5" xfId="2" applyNumberFormat="1" applyFont="1" applyFill="1" applyBorder="1"/>
    <xf numFmtId="164" fontId="3" fillId="0" borderId="1" xfId="2" applyFont="1" applyBorder="1" applyAlignment="1">
      <alignment horizontal="right"/>
    </xf>
    <xf numFmtId="164" fontId="3" fillId="0" borderId="5" xfId="2" applyFont="1" applyBorder="1" applyAlignment="1">
      <alignment horizontal="right"/>
    </xf>
    <xf numFmtId="164" fontId="3" fillId="0" borderId="1" xfId="2" applyFont="1" applyFill="1" applyBorder="1" applyAlignment="1">
      <alignment horizontal="right"/>
    </xf>
    <xf numFmtId="164" fontId="3" fillId="0" borderId="1" xfId="2" applyFont="1" applyBorder="1" applyAlignment="1" applyProtection="1">
      <alignment horizontal="right"/>
    </xf>
    <xf numFmtId="39" fontId="3" fillId="0" borderId="1" xfId="0" applyNumberFormat="1" applyFont="1" applyBorder="1" applyAlignment="1">
      <alignment horizontal="right"/>
    </xf>
    <xf numFmtId="39" fontId="3" fillId="0" borderId="1" xfId="2" applyNumberFormat="1" applyFont="1" applyBorder="1" applyAlignment="1" applyProtection="1">
      <alignment horizontal="right"/>
    </xf>
    <xf numFmtId="39" fontId="3" fillId="0" borderId="1" xfId="2" applyNumberFormat="1" applyFont="1" applyBorder="1" applyAlignment="1">
      <alignment horizontal="right"/>
    </xf>
    <xf numFmtId="2" fontId="15" fillId="0" borderId="1" xfId="0" applyNumberFormat="1" applyFont="1" applyBorder="1" applyAlignment="1">
      <alignment horizontal="center"/>
    </xf>
    <xf numFmtId="164" fontId="3" fillId="0" borderId="5" xfId="2" applyFont="1" applyFill="1" applyBorder="1" applyAlignment="1">
      <alignment horizontal="right"/>
    </xf>
    <xf numFmtId="164" fontId="15" fillId="0" borderId="5" xfId="2" applyFont="1" applyFill="1" applyBorder="1" applyAlignment="1" applyProtection="1">
      <alignment vertical="center"/>
    </xf>
    <xf numFmtId="0" fontId="25" fillId="3" borderId="0" xfId="0" applyFont="1" applyFill="1" applyAlignment="1">
      <alignment horizontal="left"/>
    </xf>
    <xf numFmtId="164" fontId="25" fillId="3" borderId="3" xfId="2" applyFont="1" applyFill="1" applyBorder="1" applyAlignment="1" applyProtection="1">
      <alignment horizontal="left"/>
    </xf>
    <xf numFmtId="164" fontId="25" fillId="0" borderId="1" xfId="2" applyFont="1" applyBorder="1" applyAlignment="1" applyProtection="1">
      <alignment horizontal="left"/>
    </xf>
    <xf numFmtId="2" fontId="24" fillId="3" borderId="1" xfId="0" applyNumberFormat="1" applyFont="1" applyFill="1" applyBorder="1" applyAlignment="1">
      <alignment horizontal="center"/>
    </xf>
    <xf numFmtId="164" fontId="3" fillId="3" borderId="1" xfId="2" applyFont="1" applyFill="1" applyBorder="1" applyAlignment="1">
      <alignment horizontal="right"/>
    </xf>
    <xf numFmtId="164" fontId="3" fillId="3" borderId="5" xfId="2" applyFont="1" applyFill="1" applyBorder="1" applyAlignment="1">
      <alignment horizontal="right"/>
    </xf>
    <xf numFmtId="0" fontId="25" fillId="0" borderId="1" xfId="0" applyFont="1" applyBorder="1"/>
    <xf numFmtId="164" fontId="3" fillId="0" borderId="1" xfId="2" applyFont="1" applyFill="1" applyBorder="1" applyAlignment="1">
      <alignment horizontal="center"/>
    </xf>
    <xf numFmtId="164" fontId="3" fillId="0" borderId="5" xfId="2" applyFont="1" applyFill="1" applyBorder="1" applyAlignment="1">
      <alignment horizontal="center"/>
    </xf>
    <xf numFmtId="2" fontId="2" fillId="3" borderId="5" xfId="0" applyNumberFormat="1" applyFont="1" applyFill="1" applyBorder="1" applyAlignment="1">
      <alignment vertical="center"/>
    </xf>
    <xf numFmtId="2" fontId="2" fillId="3" borderId="0" xfId="0" applyNumberFormat="1" applyFont="1" applyFill="1" applyAlignment="1">
      <alignment vertical="center"/>
    </xf>
    <xf numFmtId="2" fontId="2" fillId="3" borderId="7" xfId="0" applyNumberFormat="1" applyFont="1" applyFill="1" applyBorder="1" applyAlignment="1">
      <alignment vertical="center"/>
    </xf>
    <xf numFmtId="164" fontId="3" fillId="0" borderId="1" xfId="2" applyFont="1" applyFill="1" applyBorder="1" applyAlignment="1" applyProtection="1">
      <alignment horizontal="right"/>
    </xf>
    <xf numFmtId="164" fontId="25" fillId="0" borderId="1" xfId="2" applyFont="1" applyBorder="1"/>
    <xf numFmtId="164" fontId="25" fillId="0" borderId="5" xfId="2" applyFont="1" applyBorder="1"/>
    <xf numFmtId="165" fontId="25" fillId="3" borderId="1" xfId="0" applyNumberFormat="1" applyFont="1" applyFill="1" applyBorder="1"/>
    <xf numFmtId="165" fontId="25" fillId="0" borderId="1" xfId="0" applyNumberFormat="1" applyFont="1" applyBorder="1"/>
    <xf numFmtId="2" fontId="22" fillId="0" borderId="1" xfId="0" applyNumberFormat="1" applyFont="1" applyBorder="1" applyAlignment="1">
      <alignment horizontal="center"/>
    </xf>
    <xf numFmtId="0" fontId="22" fillId="3" borderId="0" xfId="0" applyFont="1" applyFill="1" applyAlignment="1">
      <alignment horizontal="center" vertical="center"/>
    </xf>
    <xf numFmtId="2" fontId="2" fillId="3" borderId="1" xfId="0" applyNumberFormat="1" applyFont="1" applyFill="1" applyBorder="1" applyAlignment="1">
      <alignment vertical="center"/>
    </xf>
    <xf numFmtId="0" fontId="25" fillId="3" borderId="1" xfId="0" applyFont="1" applyFill="1" applyBorder="1" applyAlignment="1">
      <alignment horizontal="left"/>
    </xf>
    <xf numFmtId="164" fontId="15" fillId="0" borderId="1" xfId="2" applyFont="1" applyFill="1" applyBorder="1" applyAlignment="1" applyProtection="1">
      <alignment vertical="center"/>
    </xf>
    <xf numFmtId="2" fontId="26" fillId="0" borderId="1" xfId="0" applyNumberFormat="1" applyFont="1" applyBorder="1" applyAlignment="1">
      <alignment horizontal="center"/>
    </xf>
    <xf numFmtId="164" fontId="25" fillId="3" borderId="5" xfId="2" applyFont="1" applyFill="1" applyBorder="1" applyAlignment="1">
      <alignment horizontal="right"/>
    </xf>
    <xf numFmtId="2" fontId="15" fillId="3" borderId="1" xfId="0" applyNumberFormat="1" applyFont="1" applyFill="1" applyBorder="1" applyAlignment="1">
      <alignment horizontal="center"/>
    </xf>
    <xf numFmtId="39" fontId="25" fillId="3" borderId="1" xfId="0" applyNumberFormat="1" applyFont="1" applyFill="1" applyBorder="1" applyAlignment="1">
      <alignment horizontal="left"/>
    </xf>
    <xf numFmtId="39" fontId="25" fillId="0" borderId="1" xfId="0" applyNumberFormat="1" applyFont="1" applyBorder="1" applyAlignment="1">
      <alignment horizontal="left"/>
    </xf>
    <xf numFmtId="0" fontId="27" fillId="3" borderId="1" xfId="0" applyFont="1" applyFill="1" applyBorder="1" applyAlignment="1">
      <alignment horizontal="left"/>
    </xf>
    <xf numFmtId="39" fontId="22" fillId="0" borderId="1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164" fontId="3" fillId="0" borderId="0" xfId="2" applyFont="1" applyBorder="1" applyAlignment="1">
      <alignment horizontal="right"/>
    </xf>
    <xf numFmtId="164" fontId="15" fillId="0" borderId="0" xfId="2" applyFont="1" applyFill="1" applyBorder="1" applyAlignment="1" applyProtection="1">
      <alignment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/>
    </xf>
    <xf numFmtId="0" fontId="22" fillId="3" borderId="7" xfId="0" applyFont="1" applyFill="1" applyBorder="1" applyAlignment="1">
      <alignment horizontal="left"/>
    </xf>
    <xf numFmtId="0" fontId="22" fillId="3" borderId="11" xfId="0" applyFont="1" applyFill="1" applyBorder="1" applyAlignment="1">
      <alignment horizontal="left"/>
    </xf>
    <xf numFmtId="0" fontId="22" fillId="3" borderId="5" xfId="0" applyFont="1" applyFill="1" applyBorder="1" applyAlignment="1">
      <alignment horizontal="left"/>
    </xf>
    <xf numFmtId="39" fontId="22" fillId="3" borderId="2" xfId="0" applyNumberFormat="1" applyFont="1" applyFill="1" applyBorder="1" applyAlignment="1">
      <alignment horizontal="center" vertical="center"/>
    </xf>
    <xf numFmtId="39" fontId="22" fillId="3" borderId="6" xfId="0" applyNumberFormat="1" applyFont="1" applyFill="1" applyBorder="1" applyAlignment="1">
      <alignment horizontal="center" vertical="center"/>
    </xf>
    <xf numFmtId="39" fontId="22" fillId="3" borderId="3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/>
    </xf>
    <xf numFmtId="0" fontId="10" fillId="3" borderId="11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left"/>
    </xf>
    <xf numFmtId="0" fontId="22" fillId="3" borderId="2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left"/>
    </xf>
    <xf numFmtId="0" fontId="10" fillId="3" borderId="10" xfId="0" applyFont="1" applyFill="1" applyBorder="1" applyAlignment="1">
      <alignment horizontal="left"/>
    </xf>
    <xf numFmtId="0" fontId="23" fillId="4" borderId="12" xfId="1" applyFont="1" applyFill="1" applyBorder="1" applyAlignment="1" applyProtection="1">
      <alignment horizontal="center"/>
    </xf>
    <xf numFmtId="0" fontId="23" fillId="4" borderId="13" xfId="1" applyFont="1" applyFill="1" applyBorder="1" applyAlignment="1" applyProtection="1">
      <alignment horizontal="center"/>
    </xf>
    <xf numFmtId="0" fontId="16" fillId="3" borderId="0" xfId="0" applyFont="1" applyFill="1" applyAlignment="1">
      <alignment horizontal="center" vertical="justify" wrapText="1"/>
    </xf>
    <xf numFmtId="0" fontId="23" fillId="4" borderId="12" xfId="1" applyFont="1" applyFill="1" applyBorder="1" applyAlignment="1" applyProtection="1">
      <alignment horizontal="center" vertical="center"/>
    </xf>
    <xf numFmtId="0" fontId="23" fillId="4" borderId="13" xfId="1" applyFont="1" applyFill="1" applyBorder="1" applyAlignment="1" applyProtection="1">
      <alignment horizontal="center" vertical="center"/>
    </xf>
    <xf numFmtId="0" fontId="16" fillId="3" borderId="0" xfId="0" applyFont="1" applyFill="1" applyAlignment="1">
      <alignment horizontal="center"/>
    </xf>
    <xf numFmtId="164" fontId="3" fillId="3" borderId="5" xfId="2" applyFont="1" applyFill="1" applyBorder="1" applyAlignment="1" applyProtection="1">
      <alignment horizontal="center"/>
    </xf>
    <xf numFmtId="164" fontId="3" fillId="3" borderId="5" xfId="2" quotePrefix="1" applyFont="1" applyFill="1" applyBorder="1" applyAlignment="1" applyProtection="1">
      <alignment horizontal="right"/>
    </xf>
    <xf numFmtId="43" fontId="25" fillId="3" borderId="5" xfId="2" applyNumberFormat="1" applyFont="1" applyFill="1" applyBorder="1"/>
  </cellXfs>
  <cellStyles count="29">
    <cellStyle name="Énfasis1" xfId="1" builtinId="29"/>
    <cellStyle name="Millares" xfId="2" builtinId="3"/>
    <cellStyle name="Millares 12" xfId="3" xr:uid="{00000000-0005-0000-0000-000002000000}"/>
    <cellStyle name="Millares 2" xfId="4" xr:uid="{00000000-0005-0000-0000-000003000000}"/>
    <cellStyle name="Millares 2 2" xfId="5" xr:uid="{00000000-0005-0000-0000-000004000000}"/>
    <cellStyle name="Millares 2 3" xfId="6" xr:uid="{00000000-0005-0000-0000-000005000000}"/>
    <cellStyle name="Millares 2 4" xfId="7" xr:uid="{00000000-0005-0000-0000-000006000000}"/>
    <cellStyle name="Millares 3" xfId="8" xr:uid="{00000000-0005-0000-0000-000007000000}"/>
    <cellStyle name="Millares 3 2" xfId="9" xr:uid="{00000000-0005-0000-0000-000008000000}"/>
    <cellStyle name="Millares 3 3" xfId="10" xr:uid="{00000000-0005-0000-0000-000009000000}"/>
    <cellStyle name="Millares 3 3 2" xfId="11" xr:uid="{00000000-0005-0000-0000-00000A000000}"/>
    <cellStyle name="Millares 3 4" xfId="12" xr:uid="{00000000-0005-0000-0000-00000B000000}"/>
    <cellStyle name="Millares 3 5" xfId="13" xr:uid="{00000000-0005-0000-0000-00000C000000}"/>
    <cellStyle name="Millares 3 6" xfId="14" xr:uid="{00000000-0005-0000-0000-00000D000000}"/>
    <cellStyle name="Millares 3_Hoja2" xfId="15" xr:uid="{00000000-0005-0000-0000-00000E000000}"/>
    <cellStyle name="Millares 4" xfId="16" xr:uid="{00000000-0005-0000-0000-00000F000000}"/>
    <cellStyle name="Millares 4 2" xfId="17" xr:uid="{00000000-0005-0000-0000-000010000000}"/>
    <cellStyle name="Millares 5" xfId="18" xr:uid="{00000000-0005-0000-0000-000011000000}"/>
    <cellStyle name="Millares 5 2" xfId="19" xr:uid="{00000000-0005-0000-0000-000012000000}"/>
    <cellStyle name="Millares 6" xfId="20" xr:uid="{00000000-0005-0000-0000-000013000000}"/>
    <cellStyle name="Normal" xfId="0" builtinId="0"/>
    <cellStyle name="Normal 11" xfId="21" xr:uid="{00000000-0005-0000-0000-000015000000}"/>
    <cellStyle name="Normal 11 2" xfId="22" xr:uid="{00000000-0005-0000-0000-000016000000}"/>
    <cellStyle name="Normal 11_Hoja1" xfId="23" xr:uid="{00000000-0005-0000-0000-000017000000}"/>
    <cellStyle name="Normal 2" xfId="24" xr:uid="{00000000-0005-0000-0000-000018000000}"/>
    <cellStyle name="Normal 2 2" xfId="25" xr:uid="{00000000-0005-0000-0000-000019000000}"/>
    <cellStyle name="Normal 2_Hoja1" xfId="26" xr:uid="{00000000-0005-0000-0000-00001A000000}"/>
    <cellStyle name="Normal 3" xfId="27" xr:uid="{00000000-0005-0000-0000-00001B000000}"/>
    <cellStyle name="Normal 4" xfId="28" xr:uid="{00000000-0005-0000-0000-00001C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  <mruColors>
      <color rgb="FF114F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742955</xdr:colOff>
      <xdr:row>1</xdr:row>
      <xdr:rowOff>74916</xdr:rowOff>
    </xdr:from>
    <xdr:to>
      <xdr:col>1</xdr:col>
      <xdr:colOff>287788</xdr:colOff>
      <xdr:row>2</xdr:row>
      <xdr:rowOff>263918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5" y="321068"/>
          <a:ext cx="968232" cy="4993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449495</xdr:colOff>
      <xdr:row>43</xdr:row>
      <xdr:rowOff>42808</xdr:rowOff>
    </xdr:from>
    <xdr:to>
      <xdr:col>0</xdr:col>
      <xdr:colOff>1413449</xdr:colOff>
      <xdr:row>44</xdr:row>
      <xdr:rowOff>374579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95" y="9664128"/>
          <a:ext cx="963954" cy="524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658080</xdr:colOff>
      <xdr:row>79</xdr:row>
      <xdr:rowOff>95144</xdr:rowOff>
    </xdr:from>
    <xdr:to>
      <xdr:col>2</xdr:col>
      <xdr:colOff>370511</xdr:colOff>
      <xdr:row>79</xdr:row>
      <xdr:rowOff>588624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1479" y="16908374"/>
          <a:ext cx="964594" cy="493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267556</xdr:colOff>
      <xdr:row>119</xdr:row>
      <xdr:rowOff>444892</xdr:rowOff>
    </xdr:from>
    <xdr:to>
      <xdr:col>0</xdr:col>
      <xdr:colOff>1194050</xdr:colOff>
      <xdr:row>120</xdr:row>
      <xdr:rowOff>321067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556" y="26858038"/>
          <a:ext cx="926494" cy="582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Q725"/>
  <sheetViews>
    <sheetView tabSelected="1" topLeftCell="A112" zoomScale="89" zoomScaleNormal="89" workbookViewId="0">
      <selection activeCell="D118" sqref="D118"/>
    </sheetView>
  </sheetViews>
  <sheetFormatPr baseColWidth="10" defaultColWidth="9.85546875" defaultRowHeight="12"/>
  <cols>
    <col min="1" max="1" width="21.28515625" style="8" customWidth="1"/>
    <col min="2" max="2" width="18.85546875" style="1" customWidth="1"/>
    <col min="3" max="3" width="14.140625" style="15" customWidth="1"/>
    <col min="4" max="4" width="12.28515625" style="1" customWidth="1"/>
    <col min="5" max="5" width="11.85546875" style="1" customWidth="1"/>
    <col min="6" max="6" width="11.42578125" style="1" customWidth="1"/>
    <col min="7" max="7" width="10.28515625" style="1" customWidth="1"/>
    <col min="8" max="8" width="11.28515625" style="1" customWidth="1"/>
    <col min="9" max="9" width="10.7109375" style="1" customWidth="1"/>
    <col min="10" max="10" width="13.28515625" style="1" customWidth="1"/>
    <col min="11" max="11" width="20.28515625" style="1" customWidth="1"/>
    <col min="12" max="12" width="11.140625" style="1" customWidth="1"/>
    <col min="13" max="13" width="15.7109375" style="1" customWidth="1"/>
    <col min="14" max="14" width="11.140625" style="1" customWidth="1"/>
    <col min="15" max="15" width="14" style="1" customWidth="1"/>
    <col min="16" max="16" width="12" style="2" customWidth="1"/>
    <col min="17" max="17" width="3.140625" style="8" customWidth="1"/>
    <col min="18" max="16384" width="9.85546875" style="1"/>
  </cols>
  <sheetData>
    <row r="1" spans="1:17" ht="19.5" customHeight="1">
      <c r="B1" s="8"/>
      <c r="C1" s="13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</row>
    <row r="2" spans="1:17" ht="24.75" customHeight="1">
      <c r="B2" s="8"/>
      <c r="C2" s="13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/>
    </row>
    <row r="3" spans="1:17" ht="39" customHeight="1">
      <c r="A3" s="100" t="s">
        <v>154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</row>
    <row r="4" spans="1:17" ht="32.25" customHeight="1">
      <c r="A4" s="98" t="s">
        <v>123</v>
      </c>
      <c r="B4" s="99"/>
      <c r="C4" s="24" t="s">
        <v>0</v>
      </c>
      <c r="D4" s="24" t="s">
        <v>1</v>
      </c>
      <c r="E4" s="24" t="s">
        <v>110</v>
      </c>
      <c r="F4" s="24" t="s">
        <v>112</v>
      </c>
      <c r="G4" s="24" t="s">
        <v>115</v>
      </c>
      <c r="H4" s="24" t="s">
        <v>116</v>
      </c>
      <c r="I4" s="24" t="s">
        <v>117</v>
      </c>
      <c r="J4" s="24" t="s">
        <v>118</v>
      </c>
      <c r="K4" s="24" t="s">
        <v>132</v>
      </c>
      <c r="L4" s="24" t="s">
        <v>131</v>
      </c>
      <c r="M4" s="24" t="s">
        <v>133</v>
      </c>
      <c r="N4" s="24" t="s">
        <v>139</v>
      </c>
      <c r="O4" s="24" t="s">
        <v>140</v>
      </c>
      <c r="P4" s="24" t="s">
        <v>2</v>
      </c>
    </row>
    <row r="5" spans="1:17" s="19" customFormat="1" ht="22.5" customHeight="1">
      <c r="A5" s="95" t="s">
        <v>20</v>
      </c>
      <c r="B5" s="96"/>
      <c r="C5" s="96"/>
      <c r="D5" s="96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18"/>
    </row>
    <row r="6" spans="1:17" s="3" customFormat="1" ht="16.5" customHeight="1">
      <c r="A6" s="93" t="s">
        <v>43</v>
      </c>
      <c r="B6" s="32" t="s">
        <v>44</v>
      </c>
      <c r="C6" s="46" t="s">
        <v>3</v>
      </c>
      <c r="D6" s="41">
        <v>3600</v>
      </c>
      <c r="E6" s="47">
        <v>3600</v>
      </c>
      <c r="F6" s="47">
        <v>3600</v>
      </c>
      <c r="G6" s="47">
        <v>3600</v>
      </c>
      <c r="H6" s="47">
        <v>3600</v>
      </c>
      <c r="I6" s="47">
        <v>3608.3333333333335</v>
      </c>
      <c r="J6" s="47"/>
      <c r="K6" s="47"/>
      <c r="L6" s="47"/>
      <c r="M6" s="47"/>
      <c r="N6" s="47"/>
      <c r="O6" s="47"/>
      <c r="P6" s="48">
        <f>AVERAGE(D6:O6)</f>
        <v>3601.3888888888887</v>
      </c>
      <c r="Q6" s="4"/>
    </row>
    <row r="7" spans="1:17" s="3" customFormat="1" ht="16.5" customHeight="1">
      <c r="A7" s="81"/>
      <c r="B7" s="32" t="s">
        <v>45</v>
      </c>
      <c r="C7" s="46" t="s">
        <v>3</v>
      </c>
      <c r="D7" s="41">
        <v>3279.9999999999995</v>
      </c>
      <c r="E7" s="47">
        <v>3279.9999999999995</v>
      </c>
      <c r="F7" s="47">
        <v>3279.9999999999995</v>
      </c>
      <c r="G7" s="47">
        <v>3279.9999999999995</v>
      </c>
      <c r="H7" s="47">
        <v>3279.9999999999995</v>
      </c>
      <c r="I7" s="47">
        <v>3286.6666666666661</v>
      </c>
      <c r="J7" s="47"/>
      <c r="K7" s="47"/>
      <c r="L7" s="47"/>
      <c r="M7" s="47"/>
      <c r="N7" s="47"/>
      <c r="O7" s="47"/>
      <c r="P7" s="48">
        <f t="shared" ref="P7:P9" si="0">AVERAGE(D7:O7)</f>
        <v>3281.1111111111109</v>
      </c>
      <c r="Q7" s="4"/>
    </row>
    <row r="8" spans="1:17" s="3" customFormat="1" ht="16.5" customHeight="1">
      <c r="A8" s="82"/>
      <c r="B8" s="32" t="s">
        <v>46</v>
      </c>
      <c r="C8" s="46" t="s">
        <v>3</v>
      </c>
      <c r="D8" s="41">
        <v>2640</v>
      </c>
      <c r="E8" s="47">
        <v>2640</v>
      </c>
      <c r="F8" s="47">
        <v>2640</v>
      </c>
      <c r="G8" s="47">
        <v>2640</v>
      </c>
      <c r="H8" s="47">
        <v>2640</v>
      </c>
      <c r="I8" s="47">
        <v>2640</v>
      </c>
      <c r="J8" s="47"/>
      <c r="K8" s="47"/>
      <c r="L8" s="47"/>
      <c r="M8" s="47"/>
      <c r="N8" s="47"/>
      <c r="O8" s="47"/>
      <c r="P8" s="48">
        <f t="shared" si="0"/>
        <v>2640</v>
      </c>
      <c r="Q8" s="4"/>
    </row>
    <row r="9" spans="1:17" s="3" customFormat="1" ht="16.5" customHeight="1">
      <c r="A9" s="49"/>
      <c r="B9" s="32" t="s">
        <v>4</v>
      </c>
      <c r="C9" s="46" t="s">
        <v>3</v>
      </c>
      <c r="D9" s="41">
        <v>2063.6363636363635</v>
      </c>
      <c r="E9" s="47">
        <v>2100</v>
      </c>
      <c r="F9" s="47">
        <v>2133.3333333333335</v>
      </c>
      <c r="G9" s="47">
        <v>2235.7142857142858</v>
      </c>
      <c r="H9" s="47">
        <v>2341.6666666666665</v>
      </c>
      <c r="I9" s="47">
        <v>2216.6666666666665</v>
      </c>
      <c r="J9" s="47"/>
      <c r="K9" s="47"/>
      <c r="L9" s="47"/>
      <c r="M9" s="47"/>
      <c r="N9" s="47"/>
      <c r="O9" s="47"/>
      <c r="P9" s="48">
        <f t="shared" si="0"/>
        <v>2181.8362193362195</v>
      </c>
      <c r="Q9" s="4"/>
    </row>
    <row r="10" spans="1:17" s="3" customFormat="1" ht="17.25" customHeight="1">
      <c r="A10" s="50"/>
      <c r="B10" s="51"/>
      <c r="C10" s="46"/>
      <c r="D10" s="41"/>
      <c r="E10" s="47"/>
      <c r="F10" s="47"/>
      <c r="G10" s="47"/>
      <c r="H10" s="47">
        <v>0</v>
      </c>
      <c r="I10" s="47"/>
      <c r="J10" s="47"/>
      <c r="K10" s="47"/>
      <c r="L10" s="47"/>
      <c r="M10" s="47"/>
      <c r="N10" s="47"/>
      <c r="O10" s="47"/>
      <c r="P10" s="48"/>
      <c r="Q10" s="4"/>
    </row>
    <row r="11" spans="1:17" s="21" customFormat="1" ht="16.5" customHeight="1">
      <c r="A11" s="84" t="s">
        <v>21</v>
      </c>
      <c r="B11" s="86"/>
      <c r="C11" s="52"/>
      <c r="D11" s="53"/>
      <c r="E11" s="54"/>
      <c r="F11" s="54"/>
      <c r="G11" s="54"/>
      <c r="H11" s="54">
        <v>0</v>
      </c>
      <c r="I11" s="54"/>
      <c r="J11" s="54"/>
      <c r="K11" s="54"/>
      <c r="L11" s="54"/>
      <c r="M11" s="54"/>
      <c r="N11" s="54"/>
      <c r="O11" s="54"/>
      <c r="P11" s="48"/>
    </row>
    <row r="12" spans="1:17" s="3" customFormat="1" ht="18" customHeight="1">
      <c r="A12" s="93" t="s">
        <v>52</v>
      </c>
      <c r="B12" s="55" t="s">
        <v>48</v>
      </c>
      <c r="C12" s="46" t="s">
        <v>3</v>
      </c>
      <c r="D12" s="41">
        <v>6072.727272727273</v>
      </c>
      <c r="E12" s="47">
        <v>6000</v>
      </c>
      <c r="F12" s="47">
        <v>6000</v>
      </c>
      <c r="G12" s="47">
        <v>6000</v>
      </c>
      <c r="H12" s="47">
        <v>6000</v>
      </c>
      <c r="I12" s="47">
        <v>6000</v>
      </c>
      <c r="J12" s="47"/>
      <c r="K12" s="47"/>
      <c r="L12" s="47"/>
      <c r="M12" s="47"/>
      <c r="N12" s="47"/>
      <c r="O12" s="47"/>
      <c r="P12" s="48">
        <f>AVERAGE(D12:O12)</f>
        <v>6012.121212121212</v>
      </c>
      <c r="Q12" s="4"/>
    </row>
    <row r="13" spans="1:17" s="3" customFormat="1" ht="18" customHeight="1">
      <c r="A13" s="81"/>
      <c r="B13" s="55" t="s">
        <v>47</v>
      </c>
      <c r="C13" s="46" t="s">
        <v>3</v>
      </c>
      <c r="D13" s="41">
        <v>7500</v>
      </c>
      <c r="E13" s="47">
        <v>7500</v>
      </c>
      <c r="F13" s="47">
        <v>7900</v>
      </c>
      <c r="G13" s="47">
        <v>8000</v>
      </c>
      <c r="H13" s="47">
        <v>7933.333333333333</v>
      </c>
      <c r="I13" s="47">
        <v>7800</v>
      </c>
      <c r="J13" s="47"/>
      <c r="K13" s="47"/>
      <c r="L13" s="47"/>
      <c r="M13" s="47"/>
      <c r="N13" s="47"/>
      <c r="O13" s="47"/>
      <c r="P13" s="48">
        <f t="shared" ref="P13:P17" si="1">AVERAGE(D13:O13)</f>
        <v>7772.2222222222226</v>
      </c>
      <c r="Q13" s="4"/>
    </row>
    <row r="14" spans="1:17" s="3" customFormat="1" ht="18" customHeight="1">
      <c r="A14" s="81"/>
      <c r="B14" s="55" t="s">
        <v>49</v>
      </c>
      <c r="C14" s="46" t="s">
        <v>3</v>
      </c>
      <c r="D14" s="41">
        <v>4000</v>
      </c>
      <c r="E14" s="47">
        <v>4000</v>
      </c>
      <c r="F14" s="47">
        <v>4000</v>
      </c>
      <c r="G14" s="47">
        <v>4000</v>
      </c>
      <c r="H14" s="47">
        <v>4000</v>
      </c>
      <c r="I14" s="47">
        <v>4000</v>
      </c>
      <c r="J14" s="47"/>
      <c r="K14" s="47"/>
      <c r="L14" s="47"/>
      <c r="M14" s="47"/>
      <c r="N14" s="47"/>
      <c r="O14" s="47"/>
      <c r="P14" s="48">
        <f t="shared" si="1"/>
        <v>4000</v>
      </c>
      <c r="Q14" s="4"/>
    </row>
    <row r="15" spans="1:17" s="3" customFormat="1" ht="18" customHeight="1">
      <c r="A15" s="81"/>
      <c r="B15" s="55" t="s">
        <v>50</v>
      </c>
      <c r="C15" s="46" t="s">
        <v>3</v>
      </c>
      <c r="D15" s="56">
        <v>5300</v>
      </c>
      <c r="E15" s="57">
        <v>5300</v>
      </c>
      <c r="F15" s="57">
        <v>5300</v>
      </c>
      <c r="G15" s="57">
        <v>5300</v>
      </c>
      <c r="H15" s="57">
        <v>5300</v>
      </c>
      <c r="I15" s="57">
        <v>5300</v>
      </c>
      <c r="J15" s="57"/>
      <c r="K15" s="57"/>
      <c r="L15" s="57"/>
      <c r="M15" s="57"/>
      <c r="N15" s="57"/>
      <c r="O15" s="57"/>
      <c r="P15" s="48">
        <f t="shared" si="1"/>
        <v>5300</v>
      </c>
      <c r="Q15" s="4"/>
    </row>
    <row r="16" spans="1:17" s="3" customFormat="1" ht="18" customHeight="1">
      <c r="A16" s="82"/>
      <c r="B16" s="55" t="s">
        <v>51</v>
      </c>
      <c r="C16" s="46" t="s">
        <v>3</v>
      </c>
      <c r="D16" s="41">
        <v>4000</v>
      </c>
      <c r="E16" s="47">
        <v>4000</v>
      </c>
      <c r="F16" s="47">
        <v>4000</v>
      </c>
      <c r="G16" s="47">
        <v>4000</v>
      </c>
      <c r="H16" s="47">
        <v>4000</v>
      </c>
      <c r="I16" s="47">
        <v>4000</v>
      </c>
      <c r="J16" s="47"/>
      <c r="K16" s="47"/>
      <c r="L16" s="47"/>
      <c r="M16" s="47"/>
      <c r="N16" s="47"/>
      <c r="O16" s="47"/>
      <c r="P16" s="48">
        <f t="shared" si="1"/>
        <v>4000</v>
      </c>
      <c r="Q16" s="4"/>
    </row>
    <row r="17" spans="1:17" s="3" customFormat="1" ht="18" customHeight="1">
      <c r="A17" s="58"/>
      <c r="B17" s="32" t="s">
        <v>41</v>
      </c>
      <c r="C17" s="46" t="s">
        <v>3</v>
      </c>
      <c r="D17" s="41">
        <v>2800</v>
      </c>
      <c r="E17" s="47">
        <v>4375</v>
      </c>
      <c r="F17" s="47">
        <v>3916.6666666666665</v>
      </c>
      <c r="G17" s="47">
        <v>3857.1428571428573</v>
      </c>
      <c r="H17" s="47">
        <v>3458.3333333333335</v>
      </c>
      <c r="I17" s="47">
        <v>3066.6666666666665</v>
      </c>
      <c r="J17" s="47"/>
      <c r="K17" s="47"/>
      <c r="L17" s="47"/>
      <c r="M17" s="47"/>
      <c r="N17" s="47"/>
      <c r="O17" s="47"/>
      <c r="P17" s="48">
        <f t="shared" si="1"/>
        <v>3578.968253968254</v>
      </c>
      <c r="Q17" s="4"/>
    </row>
    <row r="18" spans="1:17" s="3" customFormat="1" ht="13.5" customHeight="1">
      <c r="A18" s="4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4"/>
    </row>
    <row r="19" spans="1:17" s="21" customFormat="1" ht="15.75" customHeight="1">
      <c r="A19" s="83" t="s">
        <v>22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</row>
    <row r="20" spans="1:17" s="3" customFormat="1" ht="18" customHeight="1">
      <c r="A20" s="60"/>
      <c r="B20" s="32" t="s">
        <v>5</v>
      </c>
      <c r="C20" s="46" t="s">
        <v>3</v>
      </c>
      <c r="D20" s="41">
        <v>2336.3636363636365</v>
      </c>
      <c r="E20" s="41">
        <v>2116.6666666666665</v>
      </c>
      <c r="F20" s="41">
        <v>1958.3333333333333</v>
      </c>
      <c r="G20" s="41">
        <v>1542.8571428571429</v>
      </c>
      <c r="H20" s="61">
        <v>1166.6666666666667</v>
      </c>
      <c r="I20" s="41">
        <v>1125</v>
      </c>
      <c r="J20" s="37"/>
      <c r="K20" s="41"/>
      <c r="L20" s="47"/>
      <c r="M20" s="47"/>
      <c r="N20" s="47"/>
      <c r="O20" s="47"/>
      <c r="P20" s="48">
        <f>AVERAGE(D20:O20)</f>
        <v>1707.6479076479075</v>
      </c>
      <c r="Q20" s="4"/>
    </row>
    <row r="21" spans="1:17" s="3" customFormat="1" ht="18" customHeight="1">
      <c r="A21" s="93" t="s">
        <v>59</v>
      </c>
      <c r="B21" s="32" t="s">
        <v>53</v>
      </c>
      <c r="C21" s="46" t="s">
        <v>3</v>
      </c>
      <c r="D21" s="41">
        <v>2800</v>
      </c>
      <c r="E21" s="41">
        <v>2983.3333333333335</v>
      </c>
      <c r="F21" s="41">
        <v>3533.3333333333335</v>
      </c>
      <c r="G21" s="61">
        <v>4500</v>
      </c>
      <c r="H21" s="61">
        <v>4125</v>
      </c>
      <c r="I21" s="41">
        <v>2066.6666666666665</v>
      </c>
      <c r="J21" s="37"/>
      <c r="K21" s="41"/>
      <c r="L21" s="47"/>
      <c r="M21" s="47"/>
      <c r="N21" s="47"/>
      <c r="O21" s="47"/>
      <c r="P21" s="48">
        <f t="shared" ref="P21:P27" si="2">AVERAGE(D21:O21)</f>
        <v>3334.7222222222226</v>
      </c>
      <c r="Q21" s="4"/>
    </row>
    <row r="22" spans="1:17" s="3" customFormat="1" ht="18" customHeight="1">
      <c r="A22" s="82"/>
      <c r="B22" s="32" t="s">
        <v>54</v>
      </c>
      <c r="C22" s="46" t="s">
        <v>3</v>
      </c>
      <c r="D22" s="41">
        <v>6336.363636363636</v>
      </c>
      <c r="E22" s="41">
        <v>6750</v>
      </c>
      <c r="F22" s="41">
        <v>7208.333333333333</v>
      </c>
      <c r="G22" s="61">
        <v>7687.5</v>
      </c>
      <c r="H22" s="61">
        <v>9000</v>
      </c>
      <c r="I22" s="41">
        <v>8583.3333333333339</v>
      </c>
      <c r="J22" s="37"/>
      <c r="K22" s="41"/>
      <c r="L22" s="47"/>
      <c r="M22" s="47"/>
      <c r="N22" s="47"/>
      <c r="O22" s="47"/>
      <c r="P22" s="48">
        <f t="shared" si="2"/>
        <v>7594.2550505050503</v>
      </c>
      <c r="Q22" s="4"/>
    </row>
    <row r="23" spans="1:17" s="3" customFormat="1" ht="18" customHeight="1">
      <c r="A23" s="59"/>
      <c r="B23" s="32" t="s">
        <v>39</v>
      </c>
      <c r="C23" s="46" t="s">
        <v>3</v>
      </c>
      <c r="D23" s="62">
        <v>3057.8512396694209</v>
      </c>
      <c r="E23" s="41">
        <v>2962.121212121212</v>
      </c>
      <c r="F23" s="41">
        <v>2359.8484848484845</v>
      </c>
      <c r="G23" s="61">
        <v>2324.6753246753246</v>
      </c>
      <c r="H23" s="61">
        <v>2397.7272727272721</v>
      </c>
      <c r="I23" s="41">
        <v>2818.1818181818176</v>
      </c>
      <c r="J23" s="37"/>
      <c r="K23" s="41"/>
      <c r="L23" s="63"/>
      <c r="M23" s="63"/>
      <c r="N23" s="63"/>
      <c r="O23" s="47"/>
      <c r="P23" s="48">
        <f t="shared" si="2"/>
        <v>2653.4008920372553</v>
      </c>
      <c r="Q23" s="4"/>
    </row>
    <row r="24" spans="1:17" s="3" customFormat="1" ht="18" customHeight="1">
      <c r="A24" s="93" t="s">
        <v>58</v>
      </c>
      <c r="B24" s="32" t="s">
        <v>56</v>
      </c>
      <c r="C24" s="46" t="s">
        <v>3</v>
      </c>
      <c r="D24" s="41">
        <v>6136.363636363636</v>
      </c>
      <c r="E24" s="41">
        <v>6083.333333333333</v>
      </c>
      <c r="F24" s="41">
        <v>6666.666666666667</v>
      </c>
      <c r="G24" s="61">
        <v>6785.7142857142853</v>
      </c>
      <c r="H24" s="61">
        <v>6666.666666666667</v>
      </c>
      <c r="I24" s="41">
        <v>6500</v>
      </c>
      <c r="J24" s="37"/>
      <c r="K24" s="41"/>
      <c r="L24" s="47"/>
      <c r="M24" s="47"/>
      <c r="N24" s="47"/>
      <c r="O24" s="47"/>
      <c r="P24" s="48">
        <f t="shared" si="2"/>
        <v>6473.124098124099</v>
      </c>
      <c r="Q24" s="4"/>
    </row>
    <row r="25" spans="1:17" s="3" customFormat="1" ht="18" customHeight="1">
      <c r="A25" s="81"/>
      <c r="B25" s="32" t="s">
        <v>57</v>
      </c>
      <c r="C25" s="46" t="s">
        <v>3</v>
      </c>
      <c r="D25" s="41">
        <v>7454.545454545455</v>
      </c>
      <c r="E25" s="41">
        <v>7000</v>
      </c>
      <c r="F25" s="41">
        <v>6958.333333333333</v>
      </c>
      <c r="G25" s="61">
        <v>6428.5714285714284</v>
      </c>
      <c r="H25" s="61">
        <v>6691.666666666667</v>
      </c>
      <c r="I25" s="41">
        <v>6983.333333333333</v>
      </c>
      <c r="J25" s="37"/>
      <c r="K25" s="41"/>
      <c r="L25" s="47"/>
      <c r="M25" s="47"/>
      <c r="N25" s="47"/>
      <c r="O25" s="47"/>
      <c r="P25" s="48">
        <f t="shared" si="2"/>
        <v>6919.4083694083702</v>
      </c>
      <c r="Q25" s="4"/>
    </row>
    <row r="26" spans="1:17" s="3" customFormat="1" ht="18" customHeight="1">
      <c r="A26" s="82"/>
      <c r="B26" s="32" t="s">
        <v>55</v>
      </c>
      <c r="C26" s="46" t="s">
        <v>3</v>
      </c>
      <c r="D26" s="41">
        <v>4145.454545454545</v>
      </c>
      <c r="E26" s="41">
        <v>4500</v>
      </c>
      <c r="F26" s="41">
        <v>4500</v>
      </c>
      <c r="G26" s="61">
        <v>4500</v>
      </c>
      <c r="H26" s="61">
        <v>4500</v>
      </c>
      <c r="I26" s="41">
        <v>4500</v>
      </c>
      <c r="J26" s="37"/>
      <c r="K26" s="41"/>
      <c r="L26" s="47"/>
      <c r="M26" s="47"/>
      <c r="N26" s="47"/>
      <c r="O26" s="47"/>
      <c r="P26" s="48">
        <f t="shared" si="2"/>
        <v>4440.909090909091</v>
      </c>
      <c r="Q26" s="4"/>
    </row>
    <row r="27" spans="1:17" s="3" customFormat="1" ht="18" customHeight="1">
      <c r="A27" s="59"/>
      <c r="B27" s="32" t="s">
        <v>40</v>
      </c>
      <c r="C27" s="46" t="s">
        <v>3</v>
      </c>
      <c r="D27" s="41">
        <v>2800</v>
      </c>
      <c r="E27" s="41">
        <v>2850</v>
      </c>
      <c r="F27" s="41">
        <v>2933.3333333333335</v>
      </c>
      <c r="G27" s="61">
        <v>3000</v>
      </c>
      <c r="H27" s="61">
        <v>3066.6666666666665</v>
      </c>
      <c r="I27" s="41">
        <v>3241.6666666666665</v>
      </c>
      <c r="J27" s="37"/>
      <c r="K27" s="41"/>
      <c r="L27" s="47"/>
      <c r="M27" s="47"/>
      <c r="N27" s="47"/>
      <c r="O27" s="47"/>
      <c r="P27" s="48">
        <f t="shared" si="2"/>
        <v>2981.9444444444448</v>
      </c>
      <c r="Q27" s="4"/>
    </row>
    <row r="28" spans="1:17" s="3" customFormat="1" ht="19.5" customHeight="1">
      <c r="A28" s="64"/>
      <c r="B28" s="65"/>
      <c r="C28" s="46"/>
      <c r="D28" s="41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8"/>
      <c r="Q28" s="4"/>
    </row>
    <row r="29" spans="1:17" s="21" customFormat="1" ht="15.75" customHeight="1">
      <c r="A29" s="84" t="s">
        <v>23</v>
      </c>
      <c r="B29" s="85"/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6"/>
    </row>
    <row r="30" spans="1:17" s="3" customFormat="1" ht="17.25" customHeight="1">
      <c r="A30" s="93" t="s">
        <v>64</v>
      </c>
      <c r="B30" s="32" t="s">
        <v>60</v>
      </c>
      <c r="C30" s="46" t="s">
        <v>32</v>
      </c>
      <c r="D30" s="41">
        <v>27909.090909090908</v>
      </c>
      <c r="E30" s="47">
        <v>24500</v>
      </c>
      <c r="F30" s="47">
        <v>20250</v>
      </c>
      <c r="G30" s="47">
        <v>19071.428571428572</v>
      </c>
      <c r="H30" s="47">
        <v>18000</v>
      </c>
      <c r="I30" s="47">
        <v>19916.666666666668</v>
      </c>
      <c r="J30" s="47"/>
      <c r="K30" s="47"/>
      <c r="L30" s="47"/>
      <c r="M30" s="47"/>
      <c r="N30" s="47"/>
      <c r="O30" s="47"/>
      <c r="P30" s="48">
        <f>AVERAGE(D30:O30)</f>
        <v>21607.86435786436</v>
      </c>
      <c r="Q30" s="4"/>
    </row>
    <row r="31" spans="1:17" s="3" customFormat="1" ht="17.25" customHeight="1">
      <c r="A31" s="81"/>
      <c r="B31" s="32" t="s">
        <v>137</v>
      </c>
      <c r="C31" s="46" t="s">
        <v>32</v>
      </c>
      <c r="D31" s="41">
        <v>23818.18181818182</v>
      </c>
      <c r="E31" s="47">
        <v>19250</v>
      </c>
      <c r="F31" s="47">
        <v>15750</v>
      </c>
      <c r="G31" s="47">
        <v>14857.142857142857</v>
      </c>
      <c r="H31" s="47">
        <v>14000</v>
      </c>
      <c r="I31" s="47">
        <v>15833.333333333334</v>
      </c>
      <c r="J31" s="47"/>
      <c r="K31" s="47"/>
      <c r="L31" s="47"/>
      <c r="M31" s="47"/>
      <c r="N31" s="47"/>
      <c r="O31" s="47"/>
      <c r="P31" s="48">
        <f t="shared" ref="P31:P38" si="3">AVERAGE(D31:O31)</f>
        <v>17251.443001443</v>
      </c>
      <c r="Q31" s="4"/>
    </row>
    <row r="32" spans="1:17" s="3" customFormat="1" ht="17.25" customHeight="1">
      <c r="A32" s="81"/>
      <c r="B32" s="32" t="s">
        <v>134</v>
      </c>
      <c r="C32" s="46" t="s">
        <v>32</v>
      </c>
      <c r="D32" s="41">
        <v>27909.090909090908</v>
      </c>
      <c r="E32" s="47">
        <v>24500</v>
      </c>
      <c r="F32" s="47">
        <v>20250</v>
      </c>
      <c r="G32" s="47">
        <v>19071.428571428572</v>
      </c>
      <c r="H32" s="47">
        <v>18000</v>
      </c>
      <c r="I32" s="47">
        <v>20000</v>
      </c>
      <c r="J32" s="47"/>
      <c r="K32" s="47"/>
      <c r="L32" s="47"/>
      <c r="M32" s="47"/>
      <c r="N32" s="47"/>
      <c r="O32" s="47"/>
      <c r="P32" s="48">
        <f t="shared" si="3"/>
        <v>21621.753246753247</v>
      </c>
      <c r="Q32" s="4"/>
    </row>
    <row r="33" spans="1:17" s="3" customFormat="1" ht="17.25" customHeight="1">
      <c r="A33" s="81"/>
      <c r="B33" s="32" t="s">
        <v>135</v>
      </c>
      <c r="C33" s="46" t="s">
        <v>32</v>
      </c>
      <c r="D33" s="41">
        <v>23818.18181818182</v>
      </c>
      <c r="E33" s="47">
        <v>19250</v>
      </c>
      <c r="F33" s="47">
        <v>15750</v>
      </c>
      <c r="G33" s="47">
        <v>14857.142857142857</v>
      </c>
      <c r="H33" s="47">
        <v>14000</v>
      </c>
      <c r="I33" s="47">
        <v>16000</v>
      </c>
      <c r="J33" s="47"/>
      <c r="K33" s="47"/>
      <c r="L33" s="47"/>
      <c r="M33" s="47"/>
      <c r="N33" s="47"/>
      <c r="O33" s="47"/>
      <c r="P33" s="48">
        <f t="shared" si="3"/>
        <v>17279.220779220781</v>
      </c>
      <c r="Q33" s="4"/>
    </row>
    <row r="34" spans="1:17" s="3" customFormat="1" ht="17.25" hidden="1" customHeight="1">
      <c r="A34" s="81"/>
      <c r="B34" s="32" t="s">
        <v>62</v>
      </c>
      <c r="C34" s="66" t="s">
        <v>32</v>
      </c>
      <c r="D34" s="41"/>
      <c r="E34" s="47"/>
      <c r="F34" s="47"/>
      <c r="G34" s="47">
        <v>13000</v>
      </c>
      <c r="H34" s="47">
        <v>11000</v>
      </c>
      <c r="I34" s="47">
        <v>10333.333333333334</v>
      </c>
      <c r="J34" s="47"/>
      <c r="K34" s="47"/>
      <c r="L34" s="47"/>
      <c r="M34" s="47"/>
      <c r="N34" s="47"/>
      <c r="O34" s="47"/>
      <c r="P34" s="48">
        <f t="shared" si="3"/>
        <v>11444.444444444445</v>
      </c>
      <c r="Q34" s="4"/>
    </row>
    <row r="35" spans="1:17" s="3" customFormat="1" ht="17.25" hidden="1" customHeight="1">
      <c r="A35" s="81"/>
      <c r="B35" s="32" t="s">
        <v>61</v>
      </c>
      <c r="C35" s="66" t="s">
        <v>32</v>
      </c>
      <c r="D35" s="41"/>
      <c r="E35" s="47"/>
      <c r="F35" s="47"/>
      <c r="G35" s="47">
        <v>8333.3333333333339</v>
      </c>
      <c r="H35" s="47">
        <v>7750</v>
      </c>
      <c r="I35" s="47">
        <v>8666.6666666666661</v>
      </c>
      <c r="J35" s="47"/>
      <c r="K35" s="47"/>
      <c r="L35" s="47"/>
      <c r="M35" s="47"/>
      <c r="N35" s="47"/>
      <c r="O35" s="47"/>
      <c r="P35" s="48">
        <f t="shared" si="3"/>
        <v>8250</v>
      </c>
      <c r="Q35" s="4"/>
    </row>
    <row r="36" spans="1:17" s="3" customFormat="1" ht="17.25" customHeight="1">
      <c r="A36" s="81"/>
      <c r="B36" s="32" t="s">
        <v>63</v>
      </c>
      <c r="C36" s="66" t="s">
        <v>32</v>
      </c>
      <c r="D36" s="56">
        <v>10181.818181818182</v>
      </c>
      <c r="E36" s="57">
        <v>7083.333333333333</v>
      </c>
      <c r="F36" s="57">
        <v>6666.666666666667</v>
      </c>
      <c r="G36" s="57">
        <v>6500</v>
      </c>
      <c r="H36" s="57">
        <v>6000</v>
      </c>
      <c r="I36" s="57">
        <v>5916.666666666667</v>
      </c>
      <c r="J36" s="57"/>
      <c r="K36" s="57"/>
      <c r="L36" s="57"/>
      <c r="M36" s="57"/>
      <c r="N36" s="57"/>
      <c r="O36" s="57"/>
      <c r="P36" s="48">
        <f t="shared" si="3"/>
        <v>7058.0808080808083</v>
      </c>
      <c r="Q36" s="4"/>
    </row>
    <row r="37" spans="1:17" s="3" customFormat="1" ht="17.25" customHeight="1">
      <c r="A37" s="67"/>
      <c r="B37" s="32" t="s">
        <v>136</v>
      </c>
      <c r="C37" s="66" t="s">
        <v>32</v>
      </c>
      <c r="D37" s="56">
        <v>28454.545454545456</v>
      </c>
      <c r="E37" s="57">
        <v>24083.333333333332</v>
      </c>
      <c r="F37" s="57">
        <v>21166.666666666668</v>
      </c>
      <c r="G37" s="57">
        <v>20285.714285714286</v>
      </c>
      <c r="H37" s="57">
        <v>18500</v>
      </c>
      <c r="I37" s="57">
        <v>20000</v>
      </c>
      <c r="J37" s="57"/>
      <c r="K37" s="57"/>
      <c r="L37" s="57"/>
      <c r="M37" s="57"/>
      <c r="N37" s="57"/>
      <c r="O37" s="57"/>
      <c r="P37" s="48">
        <f t="shared" si="3"/>
        <v>22081.709956709954</v>
      </c>
      <c r="Q37" s="4"/>
    </row>
    <row r="38" spans="1:17" s="3" customFormat="1" ht="17.25" customHeight="1">
      <c r="A38" s="59"/>
      <c r="B38" s="32" t="s">
        <v>42</v>
      </c>
      <c r="C38" s="66" t="s">
        <v>7</v>
      </c>
      <c r="D38" s="56">
        <v>609.09090909090912</v>
      </c>
      <c r="E38" s="57">
        <v>625</v>
      </c>
      <c r="F38" s="57">
        <v>591.66666666666663</v>
      </c>
      <c r="G38" s="57">
        <v>585.71428571428567</v>
      </c>
      <c r="H38" s="57">
        <v>600</v>
      </c>
      <c r="I38" s="57">
        <v>600</v>
      </c>
      <c r="J38" s="57"/>
      <c r="K38" s="57"/>
      <c r="L38" s="57"/>
      <c r="M38" s="57"/>
      <c r="N38" s="57"/>
      <c r="O38" s="57"/>
      <c r="P38" s="48">
        <f t="shared" si="3"/>
        <v>601.91197691197692</v>
      </c>
      <c r="Q38" s="4"/>
    </row>
    <row r="39" spans="1:17" s="3" customFormat="1" ht="16.5" customHeight="1">
      <c r="A39" s="64"/>
      <c r="B39" s="65"/>
      <c r="C39" s="66"/>
      <c r="D39" s="41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8"/>
      <c r="Q39" s="4"/>
    </row>
    <row r="40" spans="1:17" s="21" customFormat="1" ht="15.75" customHeight="1">
      <c r="A40" s="84" t="s">
        <v>24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6"/>
    </row>
    <row r="41" spans="1:17" s="3" customFormat="1" ht="18.75" customHeight="1">
      <c r="A41" s="68"/>
      <c r="B41" s="32" t="s">
        <v>6</v>
      </c>
      <c r="C41" s="66" t="s">
        <v>7</v>
      </c>
      <c r="D41" s="41">
        <v>5590.909090909091</v>
      </c>
      <c r="E41" s="47">
        <v>5500</v>
      </c>
      <c r="F41" s="47">
        <v>5500</v>
      </c>
      <c r="G41" s="47">
        <v>5357.1428571428569</v>
      </c>
      <c r="H41" s="47">
        <v>5208.333333333333</v>
      </c>
      <c r="I41" s="47">
        <v>5000</v>
      </c>
      <c r="J41" s="47"/>
      <c r="K41" s="47"/>
      <c r="L41" s="47"/>
      <c r="M41" s="47"/>
      <c r="N41" s="47"/>
      <c r="O41" s="47"/>
      <c r="P41" s="48">
        <f>AVERAGE(D41:O41)</f>
        <v>5359.3975468975468</v>
      </c>
      <c r="Q41" s="4"/>
    </row>
    <row r="42" spans="1:17" s="4" customFormat="1" ht="18.75" customHeight="1">
      <c r="B42" s="16"/>
      <c r="C42" s="12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6"/>
    </row>
    <row r="43" spans="1:17" s="4" customFormat="1" ht="18.75" customHeight="1">
      <c r="B43" s="16"/>
      <c r="C43" s="12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6"/>
    </row>
    <row r="44" spans="1:17" s="4" customFormat="1" ht="15" customHeight="1">
      <c r="C44" s="22"/>
    </row>
    <row r="45" spans="1:17" s="3" customFormat="1" ht="34.5" customHeight="1">
      <c r="A45" s="100" t="str">
        <f>A3</f>
        <v xml:space="preserve">   Precios Promedios Mayorista Mensuales por Productos de los Principales Mercados de  Santo Domingo, Enero-Junio 2026, (En RD$)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4"/>
    </row>
    <row r="46" spans="1:17" s="3" customFormat="1" ht="3" customHeight="1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4"/>
    </row>
    <row r="47" spans="1:17" s="3" customFormat="1" ht="29.25" customHeight="1">
      <c r="A47" s="98" t="s">
        <v>123</v>
      </c>
      <c r="B47" s="99"/>
      <c r="C47" s="24" t="s">
        <v>0</v>
      </c>
      <c r="D47" s="24" t="s">
        <v>1</v>
      </c>
      <c r="E47" s="24" t="s">
        <v>110</v>
      </c>
      <c r="F47" s="24" t="s">
        <v>112</v>
      </c>
      <c r="G47" s="24" t="s">
        <v>115</v>
      </c>
      <c r="H47" s="24" t="s">
        <v>116</v>
      </c>
      <c r="I47" s="24" t="s">
        <v>117</v>
      </c>
      <c r="J47" s="24" t="s">
        <v>118</v>
      </c>
      <c r="K47" s="24" t="s">
        <v>132</v>
      </c>
      <c r="L47" s="24" t="s">
        <v>131</v>
      </c>
      <c r="M47" s="24" t="s">
        <v>133</v>
      </c>
      <c r="N47" s="24" t="s">
        <v>139</v>
      </c>
      <c r="O47" s="24" t="s">
        <v>140</v>
      </c>
      <c r="P47" s="24" t="s">
        <v>2</v>
      </c>
      <c r="Q47" s="4"/>
    </row>
    <row r="48" spans="1:17" s="21" customFormat="1" ht="21" customHeight="1">
      <c r="A48" s="90" t="s">
        <v>25</v>
      </c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2"/>
    </row>
    <row r="49" spans="1:17" s="4" customFormat="1" ht="17.25" customHeight="1">
      <c r="A49" s="93" t="s">
        <v>74</v>
      </c>
      <c r="B49" s="32" t="s">
        <v>65</v>
      </c>
      <c r="C49" s="14" t="s">
        <v>3</v>
      </c>
      <c r="D49" s="33">
        <v>1000</v>
      </c>
      <c r="E49" s="33">
        <v>2033.3333333333333</v>
      </c>
      <c r="F49" s="33">
        <v>4516.666666666667</v>
      </c>
      <c r="G49" s="34">
        <v>3874.4588744588741</v>
      </c>
      <c r="H49" s="34">
        <v>5716.666666666667</v>
      </c>
      <c r="I49" s="34">
        <v>5016.666666666667</v>
      </c>
      <c r="J49" s="34"/>
      <c r="K49" s="34"/>
      <c r="L49" s="34"/>
      <c r="M49" s="34"/>
      <c r="N49" s="34"/>
      <c r="O49" s="25"/>
      <c r="P49" s="20">
        <f>AVERAGE(D49:O49)</f>
        <v>3692.9653679653679</v>
      </c>
    </row>
    <row r="50" spans="1:17" s="4" customFormat="1" ht="17.25" customHeight="1">
      <c r="A50" s="81"/>
      <c r="B50" s="32" t="s">
        <v>71</v>
      </c>
      <c r="C50" s="14" t="s">
        <v>3</v>
      </c>
      <c r="D50" s="33">
        <v>4400</v>
      </c>
      <c r="E50" s="33">
        <v>3566.6666666666665</v>
      </c>
      <c r="F50" s="33">
        <v>4100</v>
      </c>
      <c r="G50" s="34">
        <v>5057.1428571428569</v>
      </c>
      <c r="H50" s="34">
        <v>4300</v>
      </c>
      <c r="I50" s="34">
        <v>9433.3333333333339</v>
      </c>
      <c r="J50" s="34"/>
      <c r="K50" s="34"/>
      <c r="L50" s="34"/>
      <c r="M50" s="34"/>
      <c r="N50" s="34"/>
      <c r="O50" s="25"/>
      <c r="P50" s="20">
        <f t="shared" ref="P50:P53" si="4">AVERAGE(D50:O50)</f>
        <v>5142.8571428571422</v>
      </c>
    </row>
    <row r="51" spans="1:17" s="2" customFormat="1" ht="17.25" customHeight="1">
      <c r="A51" s="81"/>
      <c r="B51" s="32" t="s">
        <v>72</v>
      </c>
      <c r="C51" s="14" t="s">
        <v>3</v>
      </c>
      <c r="D51" s="35">
        <v>1600</v>
      </c>
      <c r="E51" s="35">
        <v>1200</v>
      </c>
      <c r="F51" s="35"/>
      <c r="G51" s="36"/>
      <c r="H51" s="36"/>
      <c r="I51" s="36"/>
      <c r="J51" s="36"/>
      <c r="K51" s="36"/>
      <c r="L51" s="36"/>
      <c r="M51" s="36"/>
      <c r="N51" s="34"/>
      <c r="O51" s="26"/>
      <c r="P51" s="20">
        <f t="shared" si="4"/>
        <v>1400</v>
      </c>
      <c r="Q51" s="9"/>
    </row>
    <row r="52" spans="1:17" s="2" customFormat="1" ht="17.25" customHeight="1">
      <c r="A52" s="82"/>
      <c r="B52" s="32" t="s">
        <v>73</v>
      </c>
      <c r="C52" s="14" t="s">
        <v>3</v>
      </c>
      <c r="D52" s="35">
        <v>3863.6363636363635</v>
      </c>
      <c r="E52" s="35">
        <v>4625</v>
      </c>
      <c r="F52" s="35">
        <v>7583.333333333333</v>
      </c>
      <c r="G52" s="36">
        <v>5928.5714285714284</v>
      </c>
      <c r="H52" s="36">
        <v>4208.333333333333</v>
      </c>
      <c r="I52" s="36">
        <v>4708.333333333333</v>
      </c>
      <c r="J52" s="36"/>
      <c r="K52" s="36"/>
      <c r="L52" s="36"/>
      <c r="M52" s="36"/>
      <c r="N52" s="34"/>
      <c r="O52" s="26"/>
      <c r="P52" s="20">
        <f t="shared" si="4"/>
        <v>5152.8679653679646</v>
      </c>
      <c r="Q52" s="9"/>
    </row>
    <row r="53" spans="1:17" s="2" customFormat="1" ht="15.75" customHeight="1">
      <c r="A53" s="93" t="s">
        <v>75</v>
      </c>
      <c r="B53" s="32" t="s">
        <v>66</v>
      </c>
      <c r="C53" s="14" t="s">
        <v>3</v>
      </c>
      <c r="D53" s="35">
        <v>13681.818181818182</v>
      </c>
      <c r="E53" s="35">
        <v>13625</v>
      </c>
      <c r="F53" s="35">
        <v>13875</v>
      </c>
      <c r="G53" s="36">
        <v>13535.714285714286</v>
      </c>
      <c r="H53" s="36">
        <v>10791.666666666666</v>
      </c>
      <c r="I53" s="36">
        <v>9083.3333333333339</v>
      </c>
      <c r="J53" s="36"/>
      <c r="K53" s="36"/>
      <c r="L53" s="36"/>
      <c r="M53" s="36"/>
      <c r="N53" s="34"/>
      <c r="O53" s="26"/>
      <c r="P53" s="20">
        <f t="shared" si="4"/>
        <v>12432.088744588744</v>
      </c>
      <c r="Q53" s="9"/>
    </row>
    <row r="54" spans="1:17" s="2" customFormat="1" ht="18" customHeight="1">
      <c r="A54" s="82"/>
      <c r="B54" s="32" t="s">
        <v>67</v>
      </c>
      <c r="C54" s="14" t="s">
        <v>3</v>
      </c>
      <c r="D54" s="35">
        <v>8900</v>
      </c>
      <c r="E54" s="35"/>
      <c r="F54" s="35"/>
      <c r="G54" s="36"/>
      <c r="H54" s="36"/>
      <c r="I54" s="36"/>
      <c r="J54" s="36"/>
      <c r="K54" s="36"/>
      <c r="L54" s="36"/>
      <c r="M54" s="36"/>
      <c r="N54" s="34"/>
      <c r="O54" s="26"/>
      <c r="P54" s="20">
        <f t="shared" ref="P54:P78" si="5">AVERAGE(D54:O54)</f>
        <v>8900</v>
      </c>
      <c r="Q54" s="9"/>
    </row>
    <row r="55" spans="1:17" s="2" customFormat="1" ht="19.5" customHeight="1">
      <c r="A55" s="69"/>
      <c r="B55" s="32" t="s">
        <v>8</v>
      </c>
      <c r="C55" s="14" t="s">
        <v>3</v>
      </c>
      <c r="D55" s="35">
        <v>2128.0991735537191</v>
      </c>
      <c r="E55" s="35">
        <v>1590.909090909091</v>
      </c>
      <c r="F55" s="35">
        <v>1628.7878787878788</v>
      </c>
      <c r="G55" s="36">
        <v>1866.8831168831166</v>
      </c>
      <c r="H55" s="36">
        <v>2196.9696969696965</v>
      </c>
      <c r="I55" s="36">
        <v>2329.545454545454</v>
      </c>
      <c r="J55" s="36"/>
      <c r="K55" s="36"/>
      <c r="L55" s="36"/>
      <c r="M55" s="104"/>
      <c r="N55" s="105"/>
      <c r="O55" s="26"/>
      <c r="P55" s="20">
        <f>AVERAGE(D55:O55)</f>
        <v>1956.865735274826</v>
      </c>
      <c r="Q55" s="9"/>
    </row>
    <row r="56" spans="1:17" s="2" customFormat="1" ht="15.75" hidden="1" customHeight="1">
      <c r="A56" s="93" t="s">
        <v>76</v>
      </c>
      <c r="B56" s="32" t="s">
        <v>77</v>
      </c>
      <c r="C56" s="14" t="s">
        <v>3</v>
      </c>
      <c r="D56" s="37"/>
      <c r="E56" s="37"/>
      <c r="F56" s="37"/>
      <c r="G56" s="38"/>
      <c r="H56" s="38"/>
      <c r="I56" s="38"/>
      <c r="J56" s="38"/>
      <c r="K56" s="38"/>
      <c r="L56" s="38"/>
      <c r="M56" s="106"/>
      <c r="N56" s="105"/>
      <c r="O56" s="27"/>
      <c r="P56" s="20" t="e">
        <f t="shared" si="5"/>
        <v>#DIV/0!</v>
      </c>
      <c r="Q56" s="9"/>
    </row>
    <row r="57" spans="1:17" s="2" customFormat="1" ht="17.25" customHeight="1">
      <c r="A57" s="82"/>
      <c r="B57" s="32" t="s">
        <v>69</v>
      </c>
      <c r="C57" s="14" t="s">
        <v>3</v>
      </c>
      <c r="D57" s="39">
        <v>763.63636363636363</v>
      </c>
      <c r="E57" s="39">
        <v>1420</v>
      </c>
      <c r="F57" s="39">
        <v>1646.6666666666667</v>
      </c>
      <c r="G57" s="40">
        <v>1194.2857142857142</v>
      </c>
      <c r="H57" s="40">
        <v>1400</v>
      </c>
      <c r="I57" s="40">
        <v>1866.6666666666667</v>
      </c>
      <c r="J57" s="40"/>
      <c r="K57" s="40"/>
      <c r="L57" s="40"/>
      <c r="M57" s="54"/>
      <c r="N57" s="105"/>
      <c r="O57" s="28"/>
      <c r="P57" s="20">
        <f t="shared" si="5"/>
        <v>1381.8759018759017</v>
      </c>
      <c r="Q57" s="9"/>
    </row>
    <row r="58" spans="1:17" s="2" customFormat="1" ht="17.25" customHeight="1">
      <c r="A58" s="31"/>
      <c r="B58" s="32" t="s">
        <v>113</v>
      </c>
      <c r="C58" s="14" t="s">
        <v>3</v>
      </c>
      <c r="D58" s="39"/>
      <c r="E58" s="39">
        <v>2800</v>
      </c>
      <c r="F58" s="39"/>
      <c r="G58" s="40">
        <v>2800</v>
      </c>
      <c r="H58" s="40">
        <v>2890.909090909091</v>
      </c>
      <c r="I58" s="40">
        <v>3000</v>
      </c>
      <c r="J58" s="40"/>
      <c r="K58" s="40"/>
      <c r="L58" s="40"/>
      <c r="M58" s="54"/>
      <c r="N58" s="105"/>
      <c r="O58" s="28"/>
      <c r="P58" s="20">
        <f t="shared" si="5"/>
        <v>2872.727272727273</v>
      </c>
      <c r="Q58" s="9"/>
    </row>
    <row r="59" spans="1:17" s="2" customFormat="1" ht="17.25" customHeight="1">
      <c r="A59" s="81" t="s">
        <v>114</v>
      </c>
      <c r="B59" s="32" t="s">
        <v>78</v>
      </c>
      <c r="C59" s="14" t="s">
        <v>3</v>
      </c>
      <c r="D59" s="35">
        <v>3400</v>
      </c>
      <c r="E59" s="35">
        <v>4383.333333333333</v>
      </c>
      <c r="F59" s="35">
        <v>4400</v>
      </c>
      <c r="G59" s="36">
        <v>3614.2857142857142</v>
      </c>
      <c r="H59" s="36">
        <v>3350</v>
      </c>
      <c r="I59" s="36">
        <v>3400</v>
      </c>
      <c r="J59" s="36"/>
      <c r="K59" s="36"/>
      <c r="L59" s="36"/>
      <c r="M59" s="36"/>
      <c r="N59" s="34"/>
      <c r="O59" s="26"/>
      <c r="P59" s="20">
        <f t="shared" si="5"/>
        <v>3757.9365079365075</v>
      </c>
      <c r="Q59" s="9"/>
    </row>
    <row r="60" spans="1:17" s="2" customFormat="1" ht="17.25" customHeight="1">
      <c r="A60" s="81"/>
      <c r="B60" s="32" t="s">
        <v>79</v>
      </c>
      <c r="C60" s="14" t="s">
        <v>3</v>
      </c>
      <c r="D60" s="35">
        <v>3200</v>
      </c>
      <c r="E60" s="35">
        <v>3633.3333333333335</v>
      </c>
      <c r="F60" s="35">
        <v>3566.6666666666665</v>
      </c>
      <c r="G60" s="36">
        <v>3142.8571428571427</v>
      </c>
      <c r="H60" s="36">
        <v>2983.3333333333335</v>
      </c>
      <c r="I60" s="36">
        <v>3000</v>
      </c>
      <c r="J60" s="36"/>
      <c r="K60" s="36"/>
      <c r="L60" s="36"/>
      <c r="M60" s="36"/>
      <c r="N60" s="34"/>
      <c r="O60" s="26"/>
      <c r="P60" s="20">
        <f t="shared" si="5"/>
        <v>3254.3650793650795</v>
      </c>
      <c r="Q60" s="9"/>
    </row>
    <row r="61" spans="1:17" s="3" customFormat="1" ht="17.25" customHeight="1">
      <c r="A61" s="94"/>
      <c r="B61" s="32" t="s">
        <v>80</v>
      </c>
      <c r="C61" s="14" t="s">
        <v>3</v>
      </c>
      <c r="D61" s="39">
        <v>3472.7272727272725</v>
      </c>
      <c r="E61" s="39">
        <v>4383.333333333333</v>
      </c>
      <c r="F61" s="39">
        <v>4416.666666666667</v>
      </c>
      <c r="G61" s="40">
        <v>3771.4285714285716</v>
      </c>
      <c r="H61" s="40">
        <v>3450</v>
      </c>
      <c r="I61" s="40">
        <v>3400</v>
      </c>
      <c r="J61" s="40"/>
      <c r="K61" s="40"/>
      <c r="L61" s="40"/>
      <c r="M61" s="40"/>
      <c r="N61" s="34"/>
      <c r="O61" s="28"/>
      <c r="P61" s="20">
        <f>AVERAGE(D61:O61)</f>
        <v>3815.6926406926409</v>
      </c>
      <c r="Q61" s="4"/>
    </row>
    <row r="62" spans="1:17" s="3" customFormat="1" ht="17.25" customHeight="1">
      <c r="A62" s="49"/>
      <c r="B62" s="32" t="s">
        <v>14</v>
      </c>
      <c r="C62" s="14" t="s">
        <v>3</v>
      </c>
      <c r="D62" s="39">
        <v>2800</v>
      </c>
      <c r="E62" s="39">
        <v>2350</v>
      </c>
      <c r="F62" s="39">
        <v>1683.3333333333333</v>
      </c>
      <c r="G62" s="40">
        <v>1814.2857142857142</v>
      </c>
      <c r="H62" s="40">
        <v>1450</v>
      </c>
      <c r="I62" s="40">
        <v>1400</v>
      </c>
      <c r="J62" s="40"/>
      <c r="K62" s="40"/>
      <c r="L62" s="40"/>
      <c r="M62" s="40"/>
      <c r="N62" s="34"/>
      <c r="O62" s="28"/>
      <c r="P62" s="20">
        <f t="shared" si="5"/>
        <v>1916.2698412698412</v>
      </c>
      <c r="Q62" s="4"/>
    </row>
    <row r="63" spans="1:17" s="3" customFormat="1" ht="17.25" customHeight="1">
      <c r="A63" s="49"/>
      <c r="B63" s="32" t="s">
        <v>15</v>
      </c>
      <c r="C63" s="14" t="s">
        <v>3</v>
      </c>
      <c r="D63" s="39">
        <v>575.75757575757586</v>
      </c>
      <c r="E63" s="39">
        <v>2055.5555555555552</v>
      </c>
      <c r="F63" s="39">
        <v>2333.3333333333335</v>
      </c>
      <c r="G63" s="40">
        <v>722.22222222222206</v>
      </c>
      <c r="H63" s="40">
        <v>1685.1851851851852</v>
      </c>
      <c r="I63" s="40">
        <v>1314.8148148148148</v>
      </c>
      <c r="J63" s="40"/>
      <c r="K63" s="40"/>
      <c r="L63" s="40"/>
      <c r="M63" s="40"/>
      <c r="N63" s="34"/>
      <c r="O63" s="28"/>
      <c r="P63" s="20">
        <f t="shared" si="5"/>
        <v>1447.8114478114476</v>
      </c>
      <c r="Q63" s="4"/>
    </row>
    <row r="64" spans="1:17" s="3" customFormat="1" ht="17.25" customHeight="1">
      <c r="A64" s="49"/>
      <c r="B64" s="32" t="s">
        <v>16</v>
      </c>
      <c r="C64" s="14" t="s">
        <v>7</v>
      </c>
      <c r="D64" s="39">
        <v>1018.1818181818181</v>
      </c>
      <c r="E64" s="39">
        <v>1291.6666666666667</v>
      </c>
      <c r="F64" s="39">
        <v>1466.6666666666667</v>
      </c>
      <c r="G64" s="40">
        <v>1142.8571428571429</v>
      </c>
      <c r="H64" s="40">
        <v>1725</v>
      </c>
      <c r="I64" s="40">
        <v>1800</v>
      </c>
      <c r="J64" s="40"/>
      <c r="K64" s="40"/>
      <c r="L64" s="40"/>
      <c r="M64" s="40"/>
      <c r="N64" s="34"/>
      <c r="O64" s="28"/>
      <c r="P64" s="20">
        <f t="shared" si="5"/>
        <v>1407.3953823953825</v>
      </c>
      <c r="Q64" s="4"/>
    </row>
    <row r="65" spans="1:17" s="3" customFormat="1" ht="17.25" customHeight="1">
      <c r="A65" s="93" t="s">
        <v>81</v>
      </c>
      <c r="B65" s="32" t="s">
        <v>68</v>
      </c>
      <c r="C65" s="14" t="s">
        <v>3</v>
      </c>
      <c r="D65" s="39">
        <v>1333.3333333333337</v>
      </c>
      <c r="E65" s="39">
        <v>1347.2222222222224</v>
      </c>
      <c r="F65" s="39">
        <v>1277.7777777777776</v>
      </c>
      <c r="G65" s="40">
        <v>1440.4761904761906</v>
      </c>
      <c r="H65" s="40">
        <v>2222.2222222222222</v>
      </c>
      <c r="I65" s="40">
        <v>1638.8888888888889</v>
      </c>
      <c r="J65" s="40"/>
      <c r="K65" s="40"/>
      <c r="L65" s="40"/>
      <c r="M65" s="40"/>
      <c r="N65" s="34"/>
      <c r="O65" s="28"/>
      <c r="P65" s="20">
        <f t="shared" si="5"/>
        <v>1543.3201058201059</v>
      </c>
      <c r="Q65" s="4"/>
    </row>
    <row r="66" spans="1:17" s="3" customFormat="1" ht="17.25" customHeight="1">
      <c r="A66" s="82"/>
      <c r="B66" s="32" t="s">
        <v>70</v>
      </c>
      <c r="C66" s="14" t="s">
        <v>3</v>
      </c>
      <c r="D66" s="39">
        <v>1204.5454545454545</v>
      </c>
      <c r="E66" s="39">
        <v>1229.1666666666667</v>
      </c>
      <c r="F66" s="39">
        <v>1093.75</v>
      </c>
      <c r="G66" s="40">
        <v>1178.5714285714287</v>
      </c>
      <c r="H66" s="40">
        <v>1937.5</v>
      </c>
      <c r="I66" s="40">
        <v>1000</v>
      </c>
      <c r="J66" s="40"/>
      <c r="K66" s="40"/>
      <c r="L66" s="40"/>
      <c r="M66" s="40"/>
      <c r="N66" s="34"/>
      <c r="O66" s="28"/>
      <c r="P66" s="20">
        <f t="shared" si="5"/>
        <v>1273.9222582972582</v>
      </c>
      <c r="Q66" s="4"/>
    </row>
    <row r="67" spans="1:17" s="3" customFormat="1" ht="17.25" customHeight="1">
      <c r="A67" s="49"/>
      <c r="B67" s="32" t="s">
        <v>9</v>
      </c>
      <c r="C67" s="14" t="s">
        <v>3</v>
      </c>
      <c r="D67" s="39">
        <v>3390.909090909091</v>
      </c>
      <c r="E67" s="39">
        <v>2033.3333333333333</v>
      </c>
      <c r="F67" s="39">
        <v>1450</v>
      </c>
      <c r="G67" s="40">
        <v>1128.5714285714287</v>
      </c>
      <c r="H67" s="40">
        <v>1191.6666666666667</v>
      </c>
      <c r="I67" s="40">
        <v>1133.3333333333333</v>
      </c>
      <c r="J67" s="40"/>
      <c r="K67" s="40"/>
      <c r="L67" s="40"/>
      <c r="M67" s="40"/>
      <c r="N67" s="34"/>
      <c r="O67" s="28"/>
      <c r="P67" s="20">
        <f t="shared" si="5"/>
        <v>1721.302308802309</v>
      </c>
      <c r="Q67" s="4"/>
    </row>
    <row r="68" spans="1:17" s="3" customFormat="1" ht="17.25" customHeight="1">
      <c r="A68" s="49"/>
      <c r="B68" s="32" t="s">
        <v>10</v>
      </c>
      <c r="C68" s="14" t="s">
        <v>0</v>
      </c>
      <c r="D68" s="39">
        <v>71.75272727272727</v>
      </c>
      <c r="E68" s="39">
        <v>80.833333333333329</v>
      </c>
      <c r="F68" s="39">
        <v>95.833333333333329</v>
      </c>
      <c r="G68" s="40">
        <v>77.857142857142861</v>
      </c>
      <c r="H68" s="40">
        <v>66.25</v>
      </c>
      <c r="I68" s="40">
        <v>65.833333333333329</v>
      </c>
      <c r="J68" s="40"/>
      <c r="K68" s="40"/>
      <c r="L68" s="40"/>
      <c r="M68" s="40"/>
      <c r="N68" s="34"/>
      <c r="O68" s="28"/>
      <c r="P68" s="20">
        <f t="shared" si="5"/>
        <v>76.393311688311684</v>
      </c>
      <c r="Q68" s="4"/>
    </row>
    <row r="69" spans="1:17" s="3" customFormat="1" ht="17.25" customHeight="1">
      <c r="A69" s="93" t="s">
        <v>82</v>
      </c>
      <c r="B69" s="32" t="s">
        <v>83</v>
      </c>
      <c r="C69" s="14" t="s">
        <v>3</v>
      </c>
      <c r="D69" s="39">
        <v>2040.4040404040402</v>
      </c>
      <c r="E69" s="39">
        <v>2148.1481481481483</v>
      </c>
      <c r="F69" s="39">
        <v>2537.0370370370374</v>
      </c>
      <c r="G69" s="40">
        <v>3650.7936507936511</v>
      </c>
      <c r="H69" s="40">
        <v>4000</v>
      </c>
      <c r="I69" s="40">
        <v>2907.4074074074074</v>
      </c>
      <c r="J69" s="40"/>
      <c r="K69" s="40"/>
      <c r="L69" s="40"/>
      <c r="M69" s="40"/>
      <c r="N69" s="34"/>
      <c r="O69" s="28"/>
      <c r="P69" s="20">
        <f t="shared" si="5"/>
        <v>2880.6317139650473</v>
      </c>
      <c r="Q69" s="4"/>
    </row>
    <row r="70" spans="1:17" s="3" customFormat="1" ht="17.25" customHeight="1">
      <c r="A70" s="82"/>
      <c r="B70" s="32" t="s">
        <v>84</v>
      </c>
      <c r="C70" s="14" t="s">
        <v>3</v>
      </c>
      <c r="D70" s="39">
        <v>1838.3838383838377</v>
      </c>
      <c r="E70" s="41">
        <v>1018.5185185185186</v>
      </c>
      <c r="F70" s="39">
        <v>1583.333333333333</v>
      </c>
      <c r="G70" s="42">
        <v>2206.3492063492067</v>
      </c>
      <c r="H70" s="39">
        <v>2629.62962962963</v>
      </c>
      <c r="I70" s="39">
        <v>1685.185185185185</v>
      </c>
      <c r="J70" s="39"/>
      <c r="K70" s="39"/>
      <c r="L70" s="42"/>
      <c r="M70" s="39"/>
      <c r="N70" s="34"/>
      <c r="O70" s="28"/>
      <c r="P70" s="20">
        <f>AVERAGE(D70:O70)</f>
        <v>1826.8999518999517</v>
      </c>
      <c r="Q70" s="4"/>
    </row>
    <row r="71" spans="1:17" s="3" customFormat="1" ht="17.25" customHeight="1">
      <c r="A71" s="49"/>
      <c r="B71" s="32" t="s">
        <v>11</v>
      </c>
      <c r="C71" s="14" t="s">
        <v>3</v>
      </c>
      <c r="D71" s="39">
        <v>2809.090909090909</v>
      </c>
      <c r="E71" s="41">
        <v>2325</v>
      </c>
      <c r="F71" s="43">
        <v>1850</v>
      </c>
      <c r="G71" s="44">
        <v>1014.2857142857143</v>
      </c>
      <c r="H71" s="39">
        <v>1250</v>
      </c>
      <c r="I71" s="39">
        <v>1333.3333333333333</v>
      </c>
      <c r="J71" s="45"/>
      <c r="K71" s="43"/>
      <c r="L71" s="42"/>
      <c r="M71" s="39"/>
      <c r="N71" s="34"/>
      <c r="O71" s="28"/>
      <c r="P71" s="20">
        <f>AVERAGE(D71:O71)</f>
        <v>1763.6183261183262</v>
      </c>
      <c r="Q71" s="4"/>
    </row>
    <row r="72" spans="1:17" s="3" customFormat="1" ht="17.25" customHeight="1">
      <c r="A72" s="49"/>
      <c r="B72" s="32" t="s">
        <v>17</v>
      </c>
      <c r="C72" s="14" t="s">
        <v>3</v>
      </c>
      <c r="D72" s="39">
        <v>2500</v>
      </c>
      <c r="E72" s="41">
        <v>3500</v>
      </c>
      <c r="F72" s="43">
        <v>4291.666666666667</v>
      </c>
      <c r="G72" s="44">
        <v>2928.5714285714284</v>
      </c>
      <c r="H72" s="39">
        <v>3666.6666666666665</v>
      </c>
      <c r="I72" s="39">
        <v>5250</v>
      </c>
      <c r="J72" s="45"/>
      <c r="K72" s="45"/>
      <c r="L72" s="42"/>
      <c r="M72" s="39"/>
      <c r="N72" s="34"/>
      <c r="O72" s="40"/>
      <c r="P72" s="20">
        <f>AVERAGE(D72:O72)</f>
        <v>3689.4841269841272</v>
      </c>
      <c r="Q72" s="4"/>
    </row>
    <row r="73" spans="1:17" s="3" customFormat="1" ht="16.5" customHeight="1">
      <c r="A73" s="49"/>
      <c r="B73" s="32" t="s">
        <v>26</v>
      </c>
      <c r="C73" s="14" t="s">
        <v>3</v>
      </c>
      <c r="D73" s="39">
        <v>2545.4545454545455</v>
      </c>
      <c r="E73" s="41">
        <v>3291.6666666666665</v>
      </c>
      <c r="F73" s="43">
        <v>4583.333333333333</v>
      </c>
      <c r="G73" s="44">
        <v>3000</v>
      </c>
      <c r="H73" s="39">
        <v>3694.4444444444448</v>
      </c>
      <c r="I73" s="39">
        <v>5250</v>
      </c>
      <c r="J73" s="45"/>
      <c r="K73" s="45"/>
      <c r="L73" s="42"/>
      <c r="M73" s="39"/>
      <c r="N73" s="34"/>
      <c r="O73" s="40"/>
      <c r="P73" s="20">
        <f>AVERAGE(D73:O73)</f>
        <v>3727.4831649831649</v>
      </c>
      <c r="Q73" s="4"/>
    </row>
    <row r="74" spans="1:17" s="3" customFormat="1" ht="1.5" hidden="1" customHeight="1">
      <c r="A74" s="49"/>
      <c r="B74" s="32" t="s">
        <v>130</v>
      </c>
      <c r="C74" s="14" t="s">
        <v>3</v>
      </c>
      <c r="D74" s="39"/>
      <c r="E74" s="39"/>
      <c r="F74" s="39"/>
      <c r="G74" s="40"/>
      <c r="H74" s="40">
        <v>3694.4444444444448</v>
      </c>
      <c r="I74" s="40"/>
      <c r="J74" s="40"/>
      <c r="K74" s="40"/>
      <c r="L74" s="40"/>
      <c r="M74" s="40"/>
      <c r="N74" s="34"/>
      <c r="O74" s="40"/>
      <c r="P74" s="20"/>
      <c r="Q74" s="4"/>
    </row>
    <row r="75" spans="1:17" s="3" customFormat="1" ht="0.75" hidden="1" customHeight="1">
      <c r="A75" s="49"/>
      <c r="B75" s="32"/>
      <c r="C75" s="14"/>
      <c r="D75" s="39"/>
      <c r="E75" s="39"/>
      <c r="F75" s="39"/>
      <c r="G75" s="40"/>
      <c r="H75" s="40"/>
      <c r="I75" s="40"/>
      <c r="J75" s="40"/>
      <c r="K75" s="40"/>
      <c r="L75" s="40"/>
      <c r="M75" s="40"/>
      <c r="N75" s="34"/>
      <c r="O75" s="40"/>
      <c r="P75" s="20" t="e">
        <f t="shared" si="5"/>
        <v>#DIV/0!</v>
      </c>
      <c r="Q75" s="4"/>
    </row>
    <row r="76" spans="1:17" s="3" customFormat="1" ht="17.25" customHeight="1">
      <c r="A76" s="93" t="s">
        <v>27</v>
      </c>
      <c r="B76" s="32" t="s">
        <v>85</v>
      </c>
      <c r="C76" s="14" t="s">
        <v>33</v>
      </c>
      <c r="D76" s="39">
        <v>3045.4545454545455</v>
      </c>
      <c r="E76" s="39">
        <v>3041.6666666666665</v>
      </c>
      <c r="F76" s="39">
        <v>2833.3333333333335</v>
      </c>
      <c r="G76" s="40">
        <v>2714.2857142857142</v>
      </c>
      <c r="H76" s="40">
        <v>3708.3333333333335</v>
      </c>
      <c r="I76" s="40">
        <v>3375</v>
      </c>
      <c r="J76" s="40"/>
      <c r="K76" s="40"/>
      <c r="L76" s="40"/>
      <c r="M76" s="40"/>
      <c r="N76" s="34"/>
      <c r="O76" s="40"/>
      <c r="P76" s="20">
        <f t="shared" si="5"/>
        <v>3119.6789321789324</v>
      </c>
      <c r="Q76" s="4"/>
    </row>
    <row r="77" spans="1:17" s="3" customFormat="1" ht="17.25" customHeight="1">
      <c r="A77" s="82"/>
      <c r="B77" s="32" t="s">
        <v>86</v>
      </c>
      <c r="C77" s="14" t="s">
        <v>33</v>
      </c>
      <c r="D77" s="39">
        <v>3227.2727272727275</v>
      </c>
      <c r="E77" s="39">
        <v>3666.6666666666665</v>
      </c>
      <c r="F77" s="39">
        <v>3000</v>
      </c>
      <c r="G77" s="40">
        <v>3428.5714285714284</v>
      </c>
      <c r="H77" s="40">
        <v>7583.333333333333</v>
      </c>
      <c r="I77" s="40">
        <v>8583.3333333333339</v>
      </c>
      <c r="J77" s="40"/>
      <c r="K77" s="40"/>
      <c r="L77" s="40"/>
      <c r="M77" s="40"/>
      <c r="N77" s="34"/>
      <c r="O77" s="40"/>
      <c r="P77" s="20">
        <f t="shared" si="5"/>
        <v>4914.8629148629152</v>
      </c>
      <c r="Q77" s="4"/>
    </row>
    <row r="78" spans="1:17" s="3" customFormat="1" ht="19.5" customHeight="1">
      <c r="A78" s="69"/>
      <c r="B78" s="32" t="s">
        <v>19</v>
      </c>
      <c r="C78" s="14" t="s">
        <v>3</v>
      </c>
      <c r="D78" s="39">
        <v>1245.4545454545455</v>
      </c>
      <c r="E78" s="39">
        <v>1000</v>
      </c>
      <c r="F78" s="39">
        <v>800</v>
      </c>
      <c r="G78" s="40">
        <v>821.42857142857144</v>
      </c>
      <c r="H78" s="40">
        <v>1308.3333333333333</v>
      </c>
      <c r="I78" s="40">
        <v>1658.3333333333333</v>
      </c>
      <c r="J78" s="40"/>
      <c r="K78" s="40"/>
      <c r="L78" s="40"/>
      <c r="M78" s="40"/>
      <c r="N78" s="34"/>
      <c r="O78" s="40"/>
      <c r="P78" s="20">
        <f t="shared" si="5"/>
        <v>1138.924963924964</v>
      </c>
      <c r="Q78" s="4"/>
    </row>
    <row r="79" spans="1:17" s="8" customFormat="1">
      <c r="C79" s="13"/>
      <c r="P79" s="9"/>
    </row>
    <row r="80" spans="1:17" s="3" customFormat="1" ht="49.5" customHeight="1">
      <c r="A80" s="103"/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4"/>
    </row>
    <row r="81" spans="1:17" s="3" customFormat="1" ht="40.5" customHeight="1">
      <c r="A81" s="100" t="str">
        <f>A3</f>
        <v xml:space="preserve">   Precios Promedios Mayorista Mensuales por Productos de los Principales Mercados de  Santo Domingo, Enero-Junio 2026, (En RD$)</v>
      </c>
      <c r="B81" s="100"/>
      <c r="C81" s="100"/>
      <c r="D81" s="100"/>
      <c r="E81" s="100"/>
      <c r="F81" s="100"/>
      <c r="G81" s="100"/>
      <c r="H81" s="100"/>
      <c r="I81" s="100"/>
      <c r="J81" s="100"/>
      <c r="K81" s="100"/>
      <c r="L81" s="100"/>
      <c r="M81" s="100"/>
      <c r="N81" s="100"/>
      <c r="O81" s="100"/>
      <c r="P81" s="100"/>
      <c r="Q81" s="4"/>
    </row>
    <row r="82" spans="1:17" s="3" customFormat="1" ht="30.75" customHeight="1">
      <c r="A82" s="98" t="s">
        <v>123</v>
      </c>
      <c r="B82" s="99"/>
      <c r="C82" s="24" t="s">
        <v>0</v>
      </c>
      <c r="D82" s="24" t="s">
        <v>1</v>
      </c>
      <c r="E82" s="24" t="s">
        <v>110</v>
      </c>
      <c r="F82" s="24" t="s">
        <v>112</v>
      </c>
      <c r="G82" s="24" t="s">
        <v>115</v>
      </c>
      <c r="H82" s="24" t="s">
        <v>116</v>
      </c>
      <c r="I82" s="24" t="s">
        <v>117</v>
      </c>
      <c r="J82" s="24" t="s">
        <v>118</v>
      </c>
      <c r="K82" s="24" t="s">
        <v>132</v>
      </c>
      <c r="L82" s="24" t="s">
        <v>131</v>
      </c>
      <c r="M82" s="24" t="s">
        <v>133</v>
      </c>
      <c r="N82" s="24" t="s">
        <v>139</v>
      </c>
      <c r="O82" s="24" t="s">
        <v>140</v>
      </c>
      <c r="P82" s="24" t="s">
        <v>2</v>
      </c>
      <c r="Q82" s="4"/>
    </row>
    <row r="83" spans="1:17" s="21" customFormat="1" ht="17.25" customHeight="1">
      <c r="A83" s="90" t="s">
        <v>28</v>
      </c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2"/>
    </row>
    <row r="84" spans="1:17" s="3" customFormat="1" ht="18.75" customHeight="1">
      <c r="A84" s="81"/>
      <c r="B84" s="32" t="s">
        <v>67</v>
      </c>
      <c r="C84" s="46" t="s">
        <v>7</v>
      </c>
      <c r="D84" s="39">
        <v>2250</v>
      </c>
      <c r="E84" s="39"/>
      <c r="F84" s="39"/>
      <c r="G84" s="39"/>
      <c r="H84" s="39"/>
      <c r="I84" s="39">
        <v>2000</v>
      </c>
      <c r="J84" s="39"/>
      <c r="K84" s="39"/>
      <c r="L84" s="39"/>
      <c r="M84" s="39"/>
      <c r="N84" s="39"/>
      <c r="O84" s="39"/>
      <c r="P84" s="70">
        <f>AVERAGE(D84:O84)</f>
        <v>2125</v>
      </c>
      <c r="Q84" s="4"/>
    </row>
    <row r="85" spans="1:17" s="3" customFormat="1" ht="14.25" customHeight="1">
      <c r="A85" s="81"/>
      <c r="B85" s="32" t="s">
        <v>141</v>
      </c>
      <c r="C85" s="46" t="s">
        <v>7</v>
      </c>
      <c r="D85" s="39">
        <v>2409.090909090909</v>
      </c>
      <c r="E85" s="39">
        <v>2833.3333333333335</v>
      </c>
      <c r="F85" s="39">
        <v>4416.666666666667</v>
      </c>
      <c r="G85" s="39">
        <v>4464.2857142857147</v>
      </c>
      <c r="H85" s="39">
        <v>4000</v>
      </c>
      <c r="I85" s="39"/>
      <c r="J85" s="39"/>
      <c r="K85" s="39"/>
      <c r="L85" s="39"/>
      <c r="M85" s="39"/>
      <c r="N85" s="39"/>
      <c r="O85" s="39"/>
      <c r="P85" s="70">
        <f t="shared" ref="P85:P118" si="6">AVERAGE(D85:O85)</f>
        <v>3624.6753246753242</v>
      </c>
      <c r="Q85" s="4"/>
    </row>
    <row r="86" spans="1:17" s="3" customFormat="1" ht="18.75" customHeight="1">
      <c r="A86" s="81"/>
      <c r="B86" s="32" t="s">
        <v>143</v>
      </c>
      <c r="C86" s="46" t="s">
        <v>7</v>
      </c>
      <c r="D86" s="39"/>
      <c r="E86" s="39"/>
      <c r="F86" s="39"/>
      <c r="G86" s="39"/>
      <c r="H86" s="39">
        <v>4000</v>
      </c>
      <c r="I86" s="39">
        <v>5041.666666666667</v>
      </c>
      <c r="J86" s="39"/>
      <c r="K86" s="39"/>
      <c r="L86" s="39"/>
      <c r="M86" s="39"/>
      <c r="N86" s="39"/>
      <c r="O86" s="39"/>
      <c r="P86" s="70">
        <f t="shared" si="6"/>
        <v>4520.8333333333339</v>
      </c>
      <c r="Q86" s="4"/>
    </row>
    <row r="87" spans="1:17" s="3" customFormat="1" ht="17.25" customHeight="1">
      <c r="A87" s="81"/>
      <c r="B87" s="32" t="s">
        <v>144</v>
      </c>
      <c r="C87" s="46" t="s">
        <v>7</v>
      </c>
      <c r="D87" s="39">
        <v>2000</v>
      </c>
      <c r="E87" s="39">
        <v>2271.4285714285716</v>
      </c>
      <c r="F87" s="39">
        <v>2875</v>
      </c>
      <c r="G87" s="39">
        <v>4107.1428571428569</v>
      </c>
      <c r="H87" s="39">
        <v>3875</v>
      </c>
      <c r="I87" s="39">
        <v>3458.3333333333335</v>
      </c>
      <c r="J87" s="39"/>
      <c r="K87" s="39"/>
      <c r="L87" s="39"/>
      <c r="M87" s="39"/>
      <c r="N87" s="39"/>
      <c r="O87" s="39"/>
      <c r="P87" s="70">
        <f t="shared" si="6"/>
        <v>3097.8174603174598</v>
      </c>
      <c r="Q87" s="4"/>
    </row>
    <row r="88" spans="1:17" ht="17.25" customHeight="1">
      <c r="A88" s="82"/>
      <c r="B88" s="32" t="s">
        <v>126</v>
      </c>
      <c r="C88" s="46" t="s">
        <v>7</v>
      </c>
      <c r="D88" s="39"/>
      <c r="E88" s="39"/>
      <c r="F88" s="39"/>
      <c r="G88" s="39">
        <v>3863.6363636363635</v>
      </c>
      <c r="H88" s="39">
        <v>3708.3333333333335</v>
      </c>
      <c r="I88" s="39">
        <v>3291.6666666666665</v>
      </c>
      <c r="J88" s="39"/>
      <c r="K88" s="39"/>
      <c r="L88" s="29"/>
      <c r="M88" s="29"/>
      <c r="N88" s="29"/>
      <c r="O88" s="29"/>
      <c r="P88" s="70">
        <f t="shared" si="6"/>
        <v>3621.2121212121215</v>
      </c>
    </row>
    <row r="89" spans="1:17" ht="17.25" customHeight="1">
      <c r="A89" s="93" t="s">
        <v>124</v>
      </c>
      <c r="B89" s="32" t="s">
        <v>148</v>
      </c>
      <c r="C89" s="46"/>
      <c r="D89" s="39"/>
      <c r="E89" s="39"/>
      <c r="F89" s="39">
        <v>8000</v>
      </c>
      <c r="G89" s="39">
        <v>6428.5714285714284</v>
      </c>
      <c r="H89" s="39">
        <v>6166.666666666667</v>
      </c>
      <c r="I89" s="40">
        <v>6000</v>
      </c>
      <c r="J89" s="40"/>
      <c r="K89" s="39"/>
      <c r="L89" s="30"/>
      <c r="M89" s="39"/>
      <c r="N89" s="30"/>
      <c r="O89" s="30"/>
      <c r="P89" s="70">
        <f t="shared" si="6"/>
        <v>6648.8095238095239</v>
      </c>
    </row>
    <row r="90" spans="1:17" ht="17.25" customHeight="1">
      <c r="A90" s="81"/>
      <c r="B90" s="32" t="s">
        <v>149</v>
      </c>
      <c r="C90" s="46"/>
      <c r="D90" s="39"/>
      <c r="E90" s="39"/>
      <c r="F90" s="39">
        <v>5000</v>
      </c>
      <c r="G90" s="39">
        <v>3642.8571428571427</v>
      </c>
      <c r="H90" s="39">
        <v>4083.3333333333335</v>
      </c>
      <c r="I90" s="40">
        <v>4000</v>
      </c>
      <c r="J90" s="40"/>
      <c r="K90" s="39"/>
      <c r="L90" s="30"/>
      <c r="M90" s="39"/>
      <c r="N90" s="30"/>
      <c r="O90" s="30"/>
      <c r="P90" s="70">
        <f t="shared" si="6"/>
        <v>4181.5476190476193</v>
      </c>
    </row>
    <row r="91" spans="1:17" ht="17.25" customHeight="1">
      <c r="A91" s="81"/>
      <c r="B91" s="32" t="s">
        <v>150</v>
      </c>
      <c r="C91" s="46"/>
      <c r="D91" s="39"/>
      <c r="E91" s="39"/>
      <c r="F91" s="39">
        <v>3000</v>
      </c>
      <c r="G91" s="39">
        <v>2214.2857142857142</v>
      </c>
      <c r="H91" s="39">
        <v>2083.3333333333335</v>
      </c>
      <c r="I91" s="40">
        <v>2000</v>
      </c>
      <c r="J91" s="40"/>
      <c r="K91" s="39"/>
      <c r="L91" s="30"/>
      <c r="M91" s="39"/>
      <c r="N91" s="30"/>
      <c r="O91" s="30"/>
      <c r="P91" s="70">
        <f t="shared" si="6"/>
        <v>2324.4047619047619</v>
      </c>
    </row>
    <row r="92" spans="1:17" ht="18" customHeight="1">
      <c r="A92" s="81"/>
      <c r="B92" s="32" t="s">
        <v>87</v>
      </c>
      <c r="C92" s="46" t="s">
        <v>7</v>
      </c>
      <c r="D92" s="39">
        <v>11090.90909090909</v>
      </c>
      <c r="E92" s="39">
        <v>11250</v>
      </c>
      <c r="F92" s="39">
        <v>9000</v>
      </c>
      <c r="G92" s="39">
        <v>6428.5714285714284</v>
      </c>
      <c r="H92" s="39">
        <v>6666.666666666667</v>
      </c>
      <c r="I92" s="40">
        <v>6000</v>
      </c>
      <c r="J92" s="40"/>
      <c r="K92" s="39"/>
      <c r="L92" s="40"/>
      <c r="M92" s="39"/>
      <c r="N92" s="40"/>
      <c r="O92" s="40"/>
      <c r="P92" s="70">
        <f t="shared" si="6"/>
        <v>8406.02453102453</v>
      </c>
    </row>
    <row r="93" spans="1:17" ht="18" customHeight="1">
      <c r="A93" s="81"/>
      <c r="B93" s="32" t="s">
        <v>88</v>
      </c>
      <c r="C93" s="46" t="s">
        <v>7</v>
      </c>
      <c r="D93" s="39">
        <v>8090.909090909091</v>
      </c>
      <c r="E93" s="39">
        <v>8000</v>
      </c>
      <c r="F93" s="39">
        <v>6083.333333333333</v>
      </c>
      <c r="G93" s="39">
        <v>3642.8571428571427</v>
      </c>
      <c r="H93" s="39">
        <v>4333.333333333333</v>
      </c>
      <c r="I93" s="40">
        <v>4000</v>
      </c>
      <c r="J93" s="40"/>
      <c r="K93" s="39"/>
      <c r="L93" s="40"/>
      <c r="M93" s="40"/>
      <c r="N93" s="40"/>
      <c r="O93" s="40"/>
      <c r="P93" s="70">
        <f t="shared" si="6"/>
        <v>5691.7388167388162</v>
      </c>
    </row>
    <row r="94" spans="1:17" ht="18" customHeight="1">
      <c r="A94" s="82"/>
      <c r="B94" s="32" t="s">
        <v>89</v>
      </c>
      <c r="C94" s="46" t="s">
        <v>7</v>
      </c>
      <c r="D94" s="39">
        <v>5181.818181818182</v>
      </c>
      <c r="E94" s="39">
        <v>5500</v>
      </c>
      <c r="F94" s="39">
        <v>4083.3333333333335</v>
      </c>
      <c r="G94" s="39">
        <v>2214.2857142857142</v>
      </c>
      <c r="H94" s="39">
        <v>2333.3333333333335</v>
      </c>
      <c r="I94" s="40">
        <v>2000</v>
      </c>
      <c r="J94" s="40"/>
      <c r="K94" s="39"/>
      <c r="L94" s="40"/>
      <c r="M94" s="40"/>
      <c r="N94" s="40"/>
      <c r="O94" s="40"/>
      <c r="P94" s="70">
        <f t="shared" si="6"/>
        <v>3552.1284271284271</v>
      </c>
    </row>
    <row r="95" spans="1:17" ht="17.25" customHeight="1">
      <c r="A95" s="69"/>
      <c r="B95" s="32" t="s">
        <v>12</v>
      </c>
      <c r="C95" s="46" t="s">
        <v>7</v>
      </c>
      <c r="D95" s="39">
        <v>512.39669421487599</v>
      </c>
      <c r="E95" s="39">
        <v>545.45454545454527</v>
      </c>
      <c r="F95" s="39">
        <v>534.09090909090901</v>
      </c>
      <c r="G95" s="40">
        <v>525.97402597402584</v>
      </c>
      <c r="H95" s="40">
        <v>545.45454545454527</v>
      </c>
      <c r="I95" s="40">
        <v>477.27272727272731</v>
      </c>
      <c r="J95" s="40"/>
      <c r="K95" s="39"/>
      <c r="L95" s="40"/>
      <c r="M95" s="40"/>
      <c r="N95" s="40"/>
      <c r="O95" s="40"/>
      <c r="P95" s="70">
        <f t="shared" si="6"/>
        <v>523.44057457693805</v>
      </c>
    </row>
    <row r="96" spans="1:17" ht="15.75" hidden="1" customHeight="1">
      <c r="A96" s="93" t="s">
        <v>125</v>
      </c>
      <c r="B96" s="32" t="s">
        <v>67</v>
      </c>
      <c r="C96" s="46" t="s">
        <v>7</v>
      </c>
      <c r="D96" s="39"/>
      <c r="E96" s="39"/>
      <c r="F96" s="39"/>
      <c r="G96" s="40"/>
      <c r="H96" s="40"/>
      <c r="I96" s="40">
        <v>249.99999999999997</v>
      </c>
      <c r="J96" s="40"/>
      <c r="K96" s="39"/>
      <c r="L96" s="40"/>
      <c r="M96" s="40"/>
      <c r="N96" s="40"/>
      <c r="O96" s="40"/>
      <c r="P96" s="70">
        <f t="shared" si="6"/>
        <v>249.99999999999997</v>
      </c>
    </row>
    <row r="97" spans="1:16" ht="18" customHeight="1">
      <c r="A97" s="82"/>
      <c r="B97" s="32" t="s">
        <v>90</v>
      </c>
      <c r="C97" s="46" t="s">
        <v>7</v>
      </c>
      <c r="D97" s="39">
        <v>901.5151515151515</v>
      </c>
      <c r="E97" s="39">
        <v>1076.3888888888887</v>
      </c>
      <c r="F97" s="39">
        <v>1233.3333333333333</v>
      </c>
      <c r="G97" s="40">
        <v>1214.285714285714</v>
      </c>
      <c r="H97" s="40">
        <v>902.77777777777783</v>
      </c>
      <c r="I97" s="40">
        <v>543.05555555555554</v>
      </c>
      <c r="J97" s="40"/>
      <c r="K97" s="39"/>
      <c r="L97" s="40"/>
      <c r="M97" s="40"/>
      <c r="N97" s="40"/>
      <c r="O97" s="40"/>
      <c r="P97" s="70">
        <f t="shared" si="6"/>
        <v>978.55940355940356</v>
      </c>
    </row>
    <row r="98" spans="1:16" ht="18" customHeight="1">
      <c r="A98" s="93" t="s">
        <v>91</v>
      </c>
      <c r="B98" s="32" t="s">
        <v>94</v>
      </c>
      <c r="C98" s="46" t="s">
        <v>7</v>
      </c>
      <c r="D98" s="39">
        <v>4136.363636363636</v>
      </c>
      <c r="E98" s="39">
        <v>5750</v>
      </c>
      <c r="F98" s="39">
        <v>5750</v>
      </c>
      <c r="G98" s="40">
        <v>7416.666666666667</v>
      </c>
      <c r="H98" s="40">
        <v>11400</v>
      </c>
      <c r="I98" s="40">
        <v>10672.727272727272</v>
      </c>
      <c r="J98" s="40"/>
      <c r="K98" s="39"/>
      <c r="L98" s="40"/>
      <c r="M98" s="40"/>
      <c r="N98" s="40"/>
      <c r="O98" s="40"/>
      <c r="P98" s="70">
        <f t="shared" si="6"/>
        <v>7520.9595959595963</v>
      </c>
    </row>
    <row r="99" spans="1:16" ht="18" customHeight="1">
      <c r="A99" s="82"/>
      <c r="B99" s="32" t="s">
        <v>95</v>
      </c>
      <c r="C99" s="46" t="s">
        <v>7</v>
      </c>
      <c r="D99" s="39">
        <v>2045.4545454545455</v>
      </c>
      <c r="E99" s="39">
        <v>2916.6666666666665</v>
      </c>
      <c r="F99" s="39">
        <v>2833.3333333333335</v>
      </c>
      <c r="G99" s="40">
        <v>3708.3333333333335</v>
      </c>
      <c r="H99" s="40">
        <v>6454.545454545455</v>
      </c>
      <c r="I99" s="40">
        <v>6200</v>
      </c>
      <c r="J99" s="40"/>
      <c r="K99" s="39"/>
      <c r="L99" s="40"/>
      <c r="M99" s="40"/>
      <c r="N99" s="40"/>
      <c r="O99" s="40"/>
      <c r="P99" s="70">
        <f t="shared" si="6"/>
        <v>4026.3888888888891</v>
      </c>
    </row>
    <row r="100" spans="1:16" ht="17.25" customHeight="1">
      <c r="A100" s="93" t="s">
        <v>92</v>
      </c>
      <c r="B100" s="32" t="s">
        <v>145</v>
      </c>
      <c r="C100" s="71" t="s">
        <v>32</v>
      </c>
      <c r="D100" s="39">
        <v>8363.636363636364</v>
      </c>
      <c r="E100" s="39">
        <v>8833.3333333333339</v>
      </c>
      <c r="F100" s="39">
        <v>12666.666666666666</v>
      </c>
      <c r="G100" s="40">
        <v>14785.714285714286</v>
      </c>
      <c r="H100" s="40">
        <v>17083.333333333332</v>
      </c>
      <c r="I100" s="40">
        <v>17750</v>
      </c>
      <c r="J100" s="40"/>
      <c r="K100" s="40"/>
      <c r="L100" s="45"/>
      <c r="M100" s="40"/>
      <c r="N100" s="40"/>
      <c r="O100" s="40"/>
      <c r="P100" s="70">
        <f>AVERAGE(D100:O100)</f>
        <v>13247.113997113995</v>
      </c>
    </row>
    <row r="101" spans="1:16" ht="18.75" customHeight="1">
      <c r="A101" s="82"/>
      <c r="B101" s="32" t="s">
        <v>96</v>
      </c>
      <c r="C101" s="46" t="s">
        <v>32</v>
      </c>
      <c r="D101" s="39">
        <v>10727.272727272728</v>
      </c>
      <c r="E101" s="39">
        <v>10000</v>
      </c>
      <c r="F101" s="39">
        <v>11833.333333333334</v>
      </c>
      <c r="G101" s="40">
        <v>14785.714285714286</v>
      </c>
      <c r="H101" s="72">
        <v>15000</v>
      </c>
      <c r="I101" s="72">
        <v>14750</v>
      </c>
      <c r="J101" s="72"/>
      <c r="K101" s="72"/>
      <c r="L101" s="45"/>
      <c r="M101" s="72"/>
      <c r="N101" s="72"/>
      <c r="O101" s="72"/>
      <c r="P101" s="70">
        <f>AVERAGE(D101:O101)</f>
        <v>12849.386724386726</v>
      </c>
    </row>
    <row r="102" spans="1:16" ht="18" customHeight="1">
      <c r="A102" s="93" t="s">
        <v>98</v>
      </c>
      <c r="B102" s="32" t="s">
        <v>99</v>
      </c>
      <c r="C102" s="46" t="s">
        <v>7</v>
      </c>
      <c r="D102" s="39">
        <v>9590.9090909090901</v>
      </c>
      <c r="E102" s="39">
        <v>10583.333333333334</v>
      </c>
      <c r="F102" s="39">
        <v>10333.333333333334</v>
      </c>
      <c r="G102" s="39">
        <v>8500</v>
      </c>
      <c r="H102" s="40">
        <v>6458.333333333333</v>
      </c>
      <c r="I102" s="40">
        <v>5833.333333333333</v>
      </c>
      <c r="J102" s="40"/>
      <c r="K102" s="40"/>
      <c r="L102" s="40"/>
      <c r="M102" s="40"/>
      <c r="N102" s="40"/>
      <c r="O102" s="40"/>
      <c r="P102" s="70">
        <f t="shared" si="6"/>
        <v>8549.8737373737385</v>
      </c>
    </row>
    <row r="103" spans="1:16" ht="18" customHeight="1">
      <c r="A103" s="82"/>
      <c r="B103" s="32" t="s">
        <v>100</v>
      </c>
      <c r="C103" s="46" t="s">
        <v>7</v>
      </c>
      <c r="D103" s="39">
        <v>5545.454545454545</v>
      </c>
      <c r="E103" s="39">
        <v>6000</v>
      </c>
      <c r="F103" s="39">
        <v>6250</v>
      </c>
      <c r="G103" s="39">
        <v>4785.7142857142853</v>
      </c>
      <c r="H103" s="40">
        <v>3833.3333333333335</v>
      </c>
      <c r="I103" s="40">
        <v>3333.3333333333335</v>
      </c>
      <c r="J103" s="40"/>
      <c r="K103" s="40"/>
      <c r="L103" s="40"/>
      <c r="M103" s="40"/>
      <c r="N103" s="40"/>
      <c r="O103" s="40"/>
      <c r="P103" s="70">
        <f t="shared" si="6"/>
        <v>4957.9725829725821</v>
      </c>
    </row>
    <row r="104" spans="1:16" ht="18" customHeight="1">
      <c r="A104" s="31"/>
      <c r="B104" s="32" t="s">
        <v>142</v>
      </c>
      <c r="C104" s="46" t="s">
        <v>7</v>
      </c>
      <c r="D104" s="39">
        <v>1414.2857142857142</v>
      </c>
      <c r="E104" s="39">
        <v>2200</v>
      </c>
      <c r="F104" s="39"/>
      <c r="G104" s="40"/>
      <c r="H104" s="40"/>
      <c r="I104" s="40"/>
      <c r="J104" s="40"/>
      <c r="K104" s="40"/>
      <c r="L104" s="40"/>
      <c r="M104" s="40"/>
      <c r="N104" s="40"/>
      <c r="O104" s="40"/>
      <c r="P104" s="70">
        <f t="shared" si="6"/>
        <v>1807.1428571428571</v>
      </c>
    </row>
    <row r="105" spans="1:16" ht="18" customHeight="1">
      <c r="A105" s="93" t="s">
        <v>97</v>
      </c>
      <c r="B105" s="32" t="s">
        <v>101</v>
      </c>
      <c r="C105" s="46" t="s">
        <v>34</v>
      </c>
      <c r="D105" s="39">
        <v>263.63636363636363</v>
      </c>
      <c r="E105" s="39">
        <v>291.66666666666669</v>
      </c>
      <c r="F105" s="39">
        <v>287.5</v>
      </c>
      <c r="G105" s="40">
        <v>214.28571428571428</v>
      </c>
      <c r="H105" s="40">
        <v>247.91666666666666</v>
      </c>
      <c r="I105" s="40">
        <v>178.75</v>
      </c>
      <c r="J105" s="40"/>
      <c r="K105" s="40"/>
      <c r="L105" s="40"/>
      <c r="M105" s="40"/>
      <c r="N105" s="40"/>
      <c r="O105" s="40"/>
      <c r="P105" s="70">
        <f t="shared" si="6"/>
        <v>247.29256854256855</v>
      </c>
    </row>
    <row r="106" spans="1:16" ht="18" customHeight="1">
      <c r="A106" s="81"/>
      <c r="B106" s="32" t="s">
        <v>102</v>
      </c>
      <c r="C106" s="46" t="s">
        <v>34</v>
      </c>
      <c r="D106" s="39">
        <v>140.90909090909091</v>
      </c>
      <c r="E106" s="39">
        <v>177.08333333333334</v>
      </c>
      <c r="F106" s="39">
        <v>181.66666666666666</v>
      </c>
      <c r="G106" s="40">
        <v>128.57142857142858</v>
      </c>
      <c r="H106" s="40">
        <v>143.75</v>
      </c>
      <c r="I106" s="40">
        <v>103.33333333333333</v>
      </c>
      <c r="J106" s="40"/>
      <c r="K106" s="40"/>
      <c r="L106" s="40"/>
      <c r="M106" s="40"/>
      <c r="N106" s="40"/>
      <c r="O106" s="40"/>
      <c r="P106" s="70">
        <f t="shared" si="6"/>
        <v>145.88564213564214</v>
      </c>
    </row>
    <row r="107" spans="1:16" ht="18" customHeight="1">
      <c r="A107" s="82"/>
      <c r="B107" s="32" t="s">
        <v>103</v>
      </c>
      <c r="C107" s="46" t="s">
        <v>34</v>
      </c>
      <c r="D107" s="39">
        <v>76.36363636363636</v>
      </c>
      <c r="E107" s="39">
        <v>79.583333333333329</v>
      </c>
      <c r="F107" s="39">
        <v>84.166666666666671</v>
      </c>
      <c r="G107" s="40">
        <v>59.285714285714285</v>
      </c>
      <c r="H107" s="40">
        <v>72.083333333333329</v>
      </c>
      <c r="I107" s="40">
        <v>57.916666666666664</v>
      </c>
      <c r="J107" s="40"/>
      <c r="K107" s="40"/>
      <c r="L107" s="40"/>
      <c r="M107" s="40"/>
      <c r="N107" s="40"/>
      <c r="O107" s="40"/>
      <c r="P107" s="70">
        <f t="shared" si="6"/>
        <v>71.566558441558442</v>
      </c>
    </row>
    <row r="108" spans="1:16" ht="20.25" customHeight="1">
      <c r="A108" s="93" t="s">
        <v>119</v>
      </c>
      <c r="B108" s="32" t="s">
        <v>127</v>
      </c>
      <c r="C108" s="46" t="s">
        <v>34</v>
      </c>
      <c r="D108" s="39">
        <v>3500</v>
      </c>
      <c r="E108" s="39">
        <v>4750</v>
      </c>
      <c r="F108" s="39"/>
      <c r="G108" s="40">
        <v>3000</v>
      </c>
      <c r="H108" s="40">
        <v>2166.6666666666665</v>
      </c>
      <c r="I108" s="40">
        <v>1908.3333333333333</v>
      </c>
      <c r="J108" s="40"/>
      <c r="K108" s="40"/>
      <c r="L108" s="40"/>
      <c r="M108" s="40"/>
      <c r="N108" s="40"/>
      <c r="O108" s="40"/>
      <c r="P108" s="70">
        <f t="shared" si="6"/>
        <v>3065</v>
      </c>
    </row>
    <row r="109" spans="1:16" ht="18.75" customHeight="1">
      <c r="A109" s="81"/>
      <c r="B109" s="32" t="s">
        <v>120</v>
      </c>
      <c r="C109" s="46" t="s">
        <v>34</v>
      </c>
      <c r="D109" s="39">
        <v>1500</v>
      </c>
      <c r="E109" s="39"/>
      <c r="F109" s="39"/>
      <c r="G109" s="40"/>
      <c r="H109" s="40">
        <v>1450</v>
      </c>
      <c r="I109" s="40">
        <v>1100</v>
      </c>
      <c r="J109" s="40"/>
      <c r="K109" s="40"/>
      <c r="L109" s="40"/>
      <c r="M109" s="40"/>
      <c r="N109" s="40"/>
      <c r="O109" s="40"/>
      <c r="P109" s="70">
        <f t="shared" si="6"/>
        <v>1350</v>
      </c>
    </row>
    <row r="110" spans="1:16" ht="18" customHeight="1">
      <c r="A110" s="81"/>
      <c r="B110" s="32" t="s">
        <v>121</v>
      </c>
      <c r="C110" s="46" t="s">
        <v>34</v>
      </c>
      <c r="D110" s="39">
        <v>2428.5714285714284</v>
      </c>
      <c r="E110" s="39">
        <v>3333.3333333333335</v>
      </c>
      <c r="F110" s="39">
        <v>3125</v>
      </c>
      <c r="G110" s="40">
        <v>2571.4285714285716</v>
      </c>
      <c r="H110" s="40">
        <v>1916.6666666666667</v>
      </c>
      <c r="I110" s="40">
        <v>1883.3333333333333</v>
      </c>
      <c r="J110" s="40"/>
      <c r="K110" s="40"/>
      <c r="L110" s="40"/>
      <c r="M110" s="40"/>
      <c r="N110" s="40"/>
      <c r="O110" s="40"/>
      <c r="P110" s="70">
        <f t="shared" si="6"/>
        <v>2543.0555555555552</v>
      </c>
    </row>
    <row r="111" spans="1:16" ht="21" customHeight="1">
      <c r="A111" s="81"/>
      <c r="B111" s="32" t="s">
        <v>122</v>
      </c>
      <c r="C111" s="46" t="s">
        <v>34</v>
      </c>
      <c r="D111" s="39"/>
      <c r="E111" s="39"/>
      <c r="F111" s="39"/>
      <c r="G111" s="40"/>
      <c r="H111" s="40">
        <v>680</v>
      </c>
      <c r="I111" s="40">
        <v>608.33333333333337</v>
      </c>
      <c r="J111" s="40"/>
      <c r="K111" s="40"/>
      <c r="L111" s="40"/>
      <c r="M111" s="40"/>
      <c r="N111" s="40"/>
      <c r="O111" s="40"/>
      <c r="P111" s="70">
        <f t="shared" si="6"/>
        <v>644.16666666666674</v>
      </c>
    </row>
    <row r="112" spans="1:16" ht="17.25" customHeight="1">
      <c r="A112" s="81"/>
      <c r="B112" s="32" t="s">
        <v>138</v>
      </c>
      <c r="C112" s="46" t="s">
        <v>34</v>
      </c>
      <c r="D112" s="39"/>
      <c r="E112" s="39"/>
      <c r="F112" s="39"/>
      <c r="G112" s="40"/>
      <c r="H112" s="40">
        <v>1300</v>
      </c>
      <c r="I112" s="40">
        <v>1350</v>
      </c>
      <c r="J112" s="40"/>
      <c r="K112" s="40"/>
      <c r="L112" s="40"/>
      <c r="M112" s="40"/>
      <c r="N112" s="40"/>
      <c r="O112" s="40"/>
      <c r="P112" s="70">
        <f t="shared" si="6"/>
        <v>1325</v>
      </c>
    </row>
    <row r="113" spans="1:16" ht="19.5" customHeight="1">
      <c r="A113" s="81"/>
      <c r="B113" s="32" t="s">
        <v>128</v>
      </c>
      <c r="C113" s="46" t="s">
        <v>34</v>
      </c>
      <c r="D113" s="39"/>
      <c r="E113" s="39">
        <v>5625</v>
      </c>
      <c r="F113" s="39"/>
      <c r="G113" s="40">
        <v>4250</v>
      </c>
      <c r="H113" s="40">
        <v>2958.3333333333335</v>
      </c>
      <c r="I113" s="40">
        <v>2500</v>
      </c>
      <c r="J113" s="40"/>
      <c r="K113" s="40"/>
      <c r="L113" s="40"/>
      <c r="M113" s="40"/>
      <c r="N113" s="40"/>
      <c r="O113" s="40"/>
      <c r="P113" s="70">
        <f t="shared" si="6"/>
        <v>3833.3333333333335</v>
      </c>
    </row>
    <row r="114" spans="1:16" ht="16.5" hidden="1" customHeight="1">
      <c r="A114" s="82"/>
      <c r="B114" s="32" t="s">
        <v>129</v>
      </c>
      <c r="C114" s="46" t="s">
        <v>34</v>
      </c>
      <c r="D114" s="39">
        <v>0</v>
      </c>
      <c r="E114" s="39">
        <v>0</v>
      </c>
      <c r="F114" s="39">
        <v>0</v>
      </c>
      <c r="G114" s="40">
        <v>0</v>
      </c>
      <c r="H114" s="40">
        <v>0</v>
      </c>
      <c r="I114" s="40"/>
      <c r="J114" s="40"/>
      <c r="K114" s="40"/>
      <c r="L114" s="40"/>
      <c r="M114" s="40"/>
      <c r="N114" s="40"/>
      <c r="O114" s="40"/>
      <c r="P114" s="70">
        <f t="shared" si="6"/>
        <v>0</v>
      </c>
    </row>
    <row r="115" spans="1:16" ht="18" customHeight="1">
      <c r="A115" s="69"/>
      <c r="B115" s="32" t="s">
        <v>18</v>
      </c>
      <c r="C115" s="46" t="s">
        <v>7</v>
      </c>
      <c r="D115" s="39">
        <v>1354.5454545454545</v>
      </c>
      <c r="E115" s="39">
        <v>1383.3333333333333</v>
      </c>
      <c r="F115" s="39">
        <v>1758.3333333333333</v>
      </c>
      <c r="G115" s="40">
        <v>1628.5714285714287</v>
      </c>
      <c r="H115" s="39">
        <v>1175</v>
      </c>
      <c r="I115" s="40">
        <v>1116.6666666666667</v>
      </c>
      <c r="J115" s="40"/>
      <c r="K115" s="40"/>
      <c r="L115" s="40"/>
      <c r="M115" s="40"/>
      <c r="N115" s="40"/>
      <c r="O115" s="40"/>
      <c r="P115" s="70">
        <f t="shared" si="6"/>
        <v>1402.7417027417025</v>
      </c>
    </row>
    <row r="116" spans="1:16" ht="18" customHeight="1">
      <c r="A116" s="93" t="s">
        <v>93</v>
      </c>
      <c r="B116" s="32" t="s">
        <v>99</v>
      </c>
      <c r="C116" s="46" t="s">
        <v>7</v>
      </c>
      <c r="D116" s="39">
        <v>4863.636363636364</v>
      </c>
      <c r="E116" s="39">
        <v>4000</v>
      </c>
      <c r="F116" s="39">
        <v>3916.6666666666665</v>
      </c>
      <c r="G116" s="40">
        <v>3535.7142857142858</v>
      </c>
      <c r="H116" s="39">
        <v>3333.3333333333335</v>
      </c>
      <c r="I116" s="40">
        <v>3000</v>
      </c>
      <c r="J116" s="40"/>
      <c r="K116" s="40"/>
      <c r="L116" s="40"/>
      <c r="M116" s="40"/>
      <c r="N116" s="40"/>
      <c r="O116" s="40"/>
      <c r="P116" s="70">
        <f t="shared" si="6"/>
        <v>3774.8917748917752</v>
      </c>
    </row>
    <row r="117" spans="1:16" ht="18" customHeight="1">
      <c r="A117" s="94"/>
      <c r="B117" s="69" t="s">
        <v>104</v>
      </c>
      <c r="C117" s="73" t="s">
        <v>7</v>
      </c>
      <c r="D117" s="53">
        <v>2863.6363636363635</v>
      </c>
      <c r="E117" s="53">
        <v>2500</v>
      </c>
      <c r="F117" s="53">
        <v>2416.6666666666665</v>
      </c>
      <c r="G117" s="54">
        <v>2178.5714285714284</v>
      </c>
      <c r="H117" s="53">
        <v>2158.3333333333335</v>
      </c>
      <c r="I117" s="54">
        <v>2000</v>
      </c>
      <c r="J117" s="54"/>
      <c r="K117" s="54"/>
      <c r="L117" s="54"/>
      <c r="M117" s="54"/>
      <c r="N117" s="54"/>
      <c r="O117" s="54"/>
      <c r="P117" s="70">
        <f t="shared" si="6"/>
        <v>2352.8679653679656</v>
      </c>
    </row>
    <row r="118" spans="1:16" ht="18" customHeight="1">
      <c r="A118" s="69"/>
      <c r="B118" s="69" t="s">
        <v>29</v>
      </c>
      <c r="C118" s="73" t="s">
        <v>31</v>
      </c>
      <c r="D118" s="53">
        <v>1581.8181818181818</v>
      </c>
      <c r="E118" s="53">
        <v>1933.3333333333333</v>
      </c>
      <c r="F118" s="53">
        <v>1500</v>
      </c>
      <c r="G118" s="54">
        <v>1157.1428571428571</v>
      </c>
      <c r="H118" s="53">
        <v>1275</v>
      </c>
      <c r="I118" s="54">
        <v>991.66666666666663</v>
      </c>
      <c r="J118" s="54"/>
      <c r="K118" s="54"/>
      <c r="L118" s="54"/>
      <c r="M118" s="54"/>
      <c r="N118" s="54"/>
      <c r="O118" s="54"/>
      <c r="P118" s="70">
        <f t="shared" si="6"/>
        <v>1406.4935064935064</v>
      </c>
    </row>
    <row r="119" spans="1:16" ht="12.75">
      <c r="A119" s="16"/>
      <c r="B119" s="16"/>
      <c r="C119" s="17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6"/>
    </row>
    <row r="120" spans="1:16" ht="55.5" customHeight="1">
      <c r="A120" s="16"/>
      <c r="B120" s="16"/>
      <c r="C120" s="17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6"/>
    </row>
    <row r="121" spans="1:16" ht="40.5" customHeight="1">
      <c r="A121" s="100" t="str">
        <f>A3</f>
        <v xml:space="preserve">   Precios Promedios Mayorista Mensuales por Productos de los Principales Mercados de  Santo Domingo, Enero-Junio 2026, (En RD$)</v>
      </c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</row>
    <row r="122" spans="1:16" ht="30" customHeight="1">
      <c r="A122" s="101" t="s">
        <v>123</v>
      </c>
      <c r="B122" s="102"/>
      <c r="C122" s="24" t="s">
        <v>0</v>
      </c>
      <c r="D122" s="24" t="s">
        <v>1</v>
      </c>
      <c r="E122" s="24" t="s">
        <v>110</v>
      </c>
      <c r="F122" s="24" t="s">
        <v>112</v>
      </c>
      <c r="G122" s="24" t="s">
        <v>115</v>
      </c>
      <c r="H122" s="24" t="s">
        <v>116</v>
      </c>
      <c r="I122" s="24" t="s">
        <v>117</v>
      </c>
      <c r="J122" s="24" t="s">
        <v>118</v>
      </c>
      <c r="K122" s="24" t="s">
        <v>132</v>
      </c>
      <c r="L122" s="24" t="s">
        <v>131</v>
      </c>
      <c r="M122" s="24" t="s">
        <v>133</v>
      </c>
      <c r="N122" s="24" t="s">
        <v>139</v>
      </c>
      <c r="O122" s="24" t="s">
        <v>140</v>
      </c>
      <c r="P122" s="24" t="s">
        <v>2</v>
      </c>
    </row>
    <row r="123" spans="1:16" s="19" customFormat="1" ht="20.25" customHeight="1">
      <c r="A123" s="95" t="s">
        <v>36</v>
      </c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7"/>
    </row>
    <row r="124" spans="1:16" ht="18" customHeight="1">
      <c r="A124" s="74"/>
      <c r="B124" s="75" t="s">
        <v>13</v>
      </c>
      <c r="C124" s="46" t="s">
        <v>3</v>
      </c>
      <c r="D124" s="39">
        <v>12927.272727272728</v>
      </c>
      <c r="E124" s="39">
        <v>13066.666666666666</v>
      </c>
      <c r="F124" s="39">
        <v>13266.666666666666</v>
      </c>
      <c r="G124" s="40">
        <v>13542.857142857143</v>
      </c>
      <c r="H124" s="40">
        <v>14150</v>
      </c>
      <c r="I124" s="40">
        <v>14416.666666666666</v>
      </c>
      <c r="J124" s="40"/>
      <c r="K124" s="40"/>
      <c r="L124" s="40"/>
      <c r="M124" s="40"/>
      <c r="N124" s="40"/>
      <c r="O124" s="40"/>
      <c r="P124" s="48">
        <f>AVERAGE(D124:O124)</f>
        <v>13561.688311688313</v>
      </c>
    </row>
    <row r="125" spans="1:16" ht="21" customHeight="1">
      <c r="A125" s="87" t="s">
        <v>105</v>
      </c>
      <c r="B125" s="75" t="s">
        <v>106</v>
      </c>
      <c r="C125" s="46" t="s">
        <v>3</v>
      </c>
      <c r="D125" s="39">
        <v>11636.363636363636</v>
      </c>
      <c r="E125" s="39">
        <v>11000</v>
      </c>
      <c r="F125" s="39">
        <v>11000</v>
      </c>
      <c r="G125" s="40">
        <v>10857.142857142857</v>
      </c>
      <c r="H125" s="40">
        <v>10000</v>
      </c>
      <c r="I125" s="40">
        <v>10000</v>
      </c>
      <c r="J125" s="40"/>
      <c r="K125" s="40"/>
      <c r="L125" s="40"/>
      <c r="M125" s="40"/>
      <c r="N125" s="40"/>
      <c r="O125" s="40"/>
      <c r="P125" s="48">
        <f t="shared" ref="P125:P127" si="7">AVERAGE(D125:O125)</f>
        <v>10748.917748917747</v>
      </c>
    </row>
    <row r="126" spans="1:16" ht="21" customHeight="1">
      <c r="A126" s="88"/>
      <c r="B126" s="75" t="s">
        <v>151</v>
      </c>
      <c r="C126" s="46" t="s">
        <v>3</v>
      </c>
      <c r="D126" s="39">
        <v>12318.181818181818</v>
      </c>
      <c r="E126" s="39">
        <v>12000</v>
      </c>
      <c r="F126" s="39">
        <v>12000</v>
      </c>
      <c r="G126" s="40">
        <v>11857.142857142857</v>
      </c>
      <c r="H126" s="40">
        <v>11091.666666666666</v>
      </c>
      <c r="I126" s="40">
        <v>11000</v>
      </c>
      <c r="J126" s="40"/>
      <c r="K126" s="40"/>
      <c r="L126" s="40"/>
      <c r="M126" s="40"/>
      <c r="N126" s="40"/>
      <c r="O126" s="40"/>
      <c r="P126" s="48">
        <f t="shared" si="7"/>
        <v>11711.165223665223</v>
      </c>
    </row>
    <row r="127" spans="1:16" ht="21" customHeight="1">
      <c r="A127" s="89"/>
      <c r="B127" s="75" t="s">
        <v>30</v>
      </c>
      <c r="C127" s="66" t="s">
        <v>3</v>
      </c>
      <c r="D127" s="39">
        <v>11500</v>
      </c>
      <c r="E127" s="39">
        <v>11500</v>
      </c>
      <c r="F127" s="39">
        <v>11500</v>
      </c>
      <c r="G127" s="40">
        <v>11500</v>
      </c>
      <c r="H127" s="40">
        <v>11500</v>
      </c>
      <c r="I127" s="40">
        <v>11500</v>
      </c>
      <c r="J127" s="40"/>
      <c r="K127" s="40"/>
      <c r="L127" s="40"/>
      <c r="M127" s="40"/>
      <c r="N127" s="40"/>
      <c r="O127" s="40"/>
      <c r="P127" s="48">
        <f t="shared" si="7"/>
        <v>11500</v>
      </c>
    </row>
    <row r="128" spans="1:16" s="19" customFormat="1" ht="22.5" customHeight="1">
      <c r="A128" s="84" t="s">
        <v>37</v>
      </c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6"/>
    </row>
    <row r="129" spans="1:16" ht="20.25" customHeight="1">
      <c r="A129" s="87" t="s">
        <v>107</v>
      </c>
      <c r="B129" s="75" t="s">
        <v>108</v>
      </c>
      <c r="C129" s="46" t="s">
        <v>3</v>
      </c>
      <c r="D129" s="39">
        <v>6972.727272727273</v>
      </c>
      <c r="E129" s="39">
        <v>6700</v>
      </c>
      <c r="F129" s="39">
        <v>6166.666666666667</v>
      </c>
      <c r="G129" s="40">
        <v>5450</v>
      </c>
      <c r="H129" s="40">
        <v>4408.333333333333</v>
      </c>
      <c r="I129" s="40">
        <v>5216.666666666667</v>
      </c>
      <c r="J129" s="40"/>
      <c r="K129" s="40"/>
      <c r="L129" s="40"/>
      <c r="M129" s="40"/>
      <c r="N129" s="40"/>
      <c r="O129" s="40"/>
      <c r="P129" s="48">
        <f>AVERAGE(D129:O129)</f>
        <v>5819.0656565656564</v>
      </c>
    </row>
    <row r="130" spans="1:16" ht="20.25" customHeight="1">
      <c r="A130" s="89"/>
      <c r="B130" s="75" t="s">
        <v>109</v>
      </c>
      <c r="C130" s="46" t="s">
        <v>3</v>
      </c>
      <c r="D130" s="39">
        <v>8454.545454545454</v>
      </c>
      <c r="E130" s="39">
        <v>8125</v>
      </c>
      <c r="F130" s="39">
        <v>7483.333333333333</v>
      </c>
      <c r="G130" s="40">
        <v>6750</v>
      </c>
      <c r="H130" s="40">
        <v>5583.333333333333</v>
      </c>
      <c r="I130" s="40">
        <v>6441.666666666667</v>
      </c>
      <c r="J130" s="40"/>
      <c r="K130" s="40"/>
      <c r="L130" s="40"/>
      <c r="M130" s="40"/>
      <c r="N130" s="40"/>
      <c r="O130" s="40"/>
      <c r="P130" s="48">
        <f t="shared" ref="P130:P131" si="8">AVERAGE(D130:O130)</f>
        <v>7139.6464646464638</v>
      </c>
    </row>
    <row r="131" spans="1:16" ht="20.25" customHeight="1">
      <c r="A131" s="74"/>
      <c r="B131" s="75" t="s">
        <v>38</v>
      </c>
      <c r="C131" s="66" t="s">
        <v>7</v>
      </c>
      <c r="D131" s="39">
        <v>650</v>
      </c>
      <c r="E131" s="39">
        <v>650</v>
      </c>
      <c r="F131" s="39">
        <v>650</v>
      </c>
      <c r="G131" s="40">
        <v>650</v>
      </c>
      <c r="H131" s="40">
        <v>650</v>
      </c>
      <c r="I131" s="40">
        <v>645.83333333333337</v>
      </c>
      <c r="J131" s="40"/>
      <c r="K131" s="40"/>
      <c r="L131" s="40"/>
      <c r="M131" s="40"/>
      <c r="N131" s="40"/>
      <c r="O131" s="40"/>
      <c r="P131" s="48">
        <f t="shared" si="8"/>
        <v>649.30555555555554</v>
      </c>
    </row>
    <row r="132" spans="1:16" ht="20.25" customHeight="1">
      <c r="A132" s="76" t="s">
        <v>146</v>
      </c>
      <c r="B132" s="77"/>
      <c r="C132" s="78"/>
      <c r="D132" s="79"/>
      <c r="E132" s="79"/>
      <c r="F132" s="79"/>
      <c r="G132" s="79"/>
      <c r="H132" s="79"/>
      <c r="I132" s="79"/>
      <c r="J132" s="79"/>
      <c r="K132" s="79"/>
      <c r="L132" s="79"/>
      <c r="M132" s="79"/>
      <c r="N132" s="79"/>
      <c r="O132" s="79"/>
      <c r="P132" s="80"/>
    </row>
    <row r="133" spans="1:16" ht="20.25" customHeight="1">
      <c r="A133" s="75"/>
      <c r="B133" s="75" t="s">
        <v>152</v>
      </c>
      <c r="C133" s="77" t="s">
        <v>147</v>
      </c>
      <c r="D133" s="39">
        <v>930</v>
      </c>
      <c r="E133" s="39">
        <v>930</v>
      </c>
      <c r="F133" s="39">
        <v>930</v>
      </c>
      <c r="G133" s="39">
        <v>930</v>
      </c>
      <c r="H133" s="39">
        <v>930</v>
      </c>
      <c r="I133" s="39">
        <v>930</v>
      </c>
      <c r="J133" s="39"/>
      <c r="K133" s="39"/>
      <c r="L133" s="39"/>
      <c r="M133" s="39"/>
      <c r="N133" s="39"/>
      <c r="O133" s="39"/>
      <c r="P133" s="48">
        <f>AVERAGE(D133:O133)</f>
        <v>930</v>
      </c>
    </row>
    <row r="134" spans="1:16" s="8" customFormat="1" ht="15.75" customHeight="1">
      <c r="A134" s="11" t="s">
        <v>35</v>
      </c>
      <c r="B134" s="11"/>
      <c r="C134" s="12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6"/>
    </row>
    <row r="135" spans="1:16" s="8" customFormat="1" ht="6" customHeight="1">
      <c r="A135" s="11"/>
      <c r="B135" s="11"/>
      <c r="C135" s="12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6"/>
    </row>
    <row r="136" spans="1:16" s="8" customFormat="1" ht="13.5">
      <c r="A136" s="7" t="s">
        <v>111</v>
      </c>
      <c r="B136" s="7"/>
      <c r="C136" s="13"/>
    </row>
    <row r="137" spans="1:16" s="8" customFormat="1" ht="13.5">
      <c r="A137" s="10" t="s">
        <v>153</v>
      </c>
      <c r="B137" s="10"/>
      <c r="C137" s="13"/>
      <c r="P137" s="9"/>
    </row>
    <row r="138" spans="1:16" s="8" customFormat="1">
      <c r="C138" s="13"/>
      <c r="P138" s="9"/>
    </row>
    <row r="139" spans="1:16" s="8" customFormat="1">
      <c r="C139" s="13"/>
      <c r="P139" s="9"/>
    </row>
    <row r="140" spans="1:16" s="8" customFormat="1">
      <c r="C140" s="13"/>
      <c r="P140" s="9"/>
    </row>
    <row r="141" spans="1:16" s="8" customFormat="1">
      <c r="C141" s="13"/>
      <c r="P141" s="9"/>
    </row>
    <row r="142" spans="1:16" s="8" customFormat="1">
      <c r="C142" s="13"/>
      <c r="P142" s="9"/>
    </row>
    <row r="143" spans="1:16" s="8" customFormat="1">
      <c r="C143" s="13"/>
      <c r="P143" s="9"/>
    </row>
    <row r="144" spans="1:16" s="8" customFormat="1">
      <c r="C144" s="13"/>
      <c r="P144" s="9"/>
    </row>
    <row r="145" spans="3:16" s="8" customFormat="1">
      <c r="C145" s="13"/>
      <c r="P145" s="9"/>
    </row>
    <row r="146" spans="3:16" s="8" customFormat="1">
      <c r="C146" s="13"/>
      <c r="P146" s="9"/>
    </row>
    <row r="147" spans="3:16" s="8" customFormat="1">
      <c r="C147" s="13"/>
      <c r="P147" s="9"/>
    </row>
    <row r="148" spans="3:16" s="8" customFormat="1"/>
    <row r="149" spans="3:16" s="8" customFormat="1"/>
    <row r="150" spans="3:16" s="8" customFormat="1"/>
    <row r="151" spans="3:16" s="8" customFormat="1"/>
    <row r="152" spans="3:16" s="8" customFormat="1"/>
    <row r="153" spans="3:16" s="8" customFormat="1"/>
    <row r="154" spans="3:16" s="8" customFormat="1"/>
    <row r="155" spans="3:16" s="8" customFormat="1"/>
    <row r="156" spans="3:16" s="8" customFormat="1"/>
    <row r="157" spans="3:16" s="8" customFormat="1"/>
    <row r="158" spans="3:16" s="8" customFormat="1"/>
    <row r="159" spans="3:16" s="8" customFormat="1"/>
    <row r="160" spans="3:16" s="8" customFormat="1"/>
    <row r="161" s="8" customFormat="1"/>
    <row r="162" s="8" customFormat="1"/>
    <row r="163" s="8" customFormat="1"/>
    <row r="164" s="8" customFormat="1"/>
    <row r="165" s="8" customFormat="1"/>
    <row r="166" s="8" customFormat="1"/>
    <row r="167" s="8" customFormat="1"/>
    <row r="168" s="8" customFormat="1"/>
    <row r="169" s="8" customFormat="1"/>
    <row r="170" s="8" customFormat="1"/>
    <row r="171" s="8" customFormat="1"/>
    <row r="172" s="8" customFormat="1"/>
    <row r="173" s="8" customFormat="1"/>
    <row r="174" s="8" customFormat="1"/>
    <row r="175" s="8" customFormat="1"/>
    <row r="176" s="8" customFormat="1"/>
    <row r="177" s="8" customFormat="1"/>
    <row r="178" s="8" customFormat="1"/>
    <row r="179" s="8" customFormat="1"/>
    <row r="180" s="8" customFormat="1"/>
    <row r="181" s="8" customFormat="1"/>
    <row r="182" s="8" customFormat="1"/>
    <row r="183" s="8" customFormat="1"/>
    <row r="184" s="8" customFormat="1"/>
    <row r="185" s="8" customFormat="1"/>
    <row r="186" s="8" customFormat="1"/>
    <row r="187" s="8" customFormat="1"/>
    <row r="188" s="8" customFormat="1"/>
    <row r="189" s="8" customFormat="1"/>
    <row r="190" s="8" customFormat="1"/>
    <row r="191" s="8" customFormat="1"/>
    <row r="192" s="8" customFormat="1"/>
    <row r="193" s="8" customFormat="1"/>
    <row r="194" s="8" customFormat="1"/>
    <row r="195" s="8" customFormat="1"/>
    <row r="196" s="8" customFormat="1"/>
    <row r="197" s="8" customFormat="1"/>
    <row r="198" s="8" customFormat="1"/>
    <row r="199" s="8" customFormat="1"/>
    <row r="200" s="8" customFormat="1"/>
    <row r="201" s="8" customFormat="1"/>
    <row r="202" s="8" customFormat="1"/>
    <row r="203" s="8" customFormat="1"/>
    <row r="204" s="8" customFormat="1"/>
    <row r="205" s="8" customFormat="1"/>
    <row r="206" s="8" customFormat="1"/>
    <row r="207" s="8" customFormat="1"/>
    <row r="208" s="8" customFormat="1"/>
    <row r="209" spans="3:16" s="8" customFormat="1"/>
    <row r="210" spans="3:16">
      <c r="C210" s="1"/>
      <c r="P210" s="1"/>
    </row>
    <row r="211" spans="3:16">
      <c r="C211" s="1"/>
      <c r="P211" s="1"/>
    </row>
    <row r="212" spans="3:16">
      <c r="C212" s="1"/>
      <c r="P212" s="1"/>
    </row>
    <row r="213" spans="3:16">
      <c r="C213" s="1"/>
      <c r="P213" s="1"/>
    </row>
    <row r="214" spans="3:16">
      <c r="C214" s="1"/>
      <c r="P214" s="1"/>
    </row>
    <row r="215" spans="3:16">
      <c r="C215" s="1"/>
      <c r="P215" s="1"/>
    </row>
    <row r="216" spans="3:16">
      <c r="C216" s="1"/>
      <c r="P216" s="1"/>
    </row>
    <row r="217" spans="3:16">
      <c r="C217" s="1"/>
      <c r="P217" s="1"/>
    </row>
    <row r="218" spans="3:16">
      <c r="C218" s="1"/>
      <c r="P218" s="1"/>
    </row>
    <row r="219" spans="3:16">
      <c r="C219" s="1"/>
      <c r="P219" s="1"/>
    </row>
    <row r="220" spans="3:16">
      <c r="C220" s="1"/>
      <c r="P220" s="1"/>
    </row>
    <row r="221" spans="3:16">
      <c r="C221" s="1"/>
      <c r="P221" s="1"/>
    </row>
    <row r="222" spans="3:16">
      <c r="C222" s="1"/>
      <c r="P222" s="1"/>
    </row>
    <row r="223" spans="3:16">
      <c r="C223" s="1"/>
      <c r="P223" s="1"/>
    </row>
    <row r="224" spans="3:16">
      <c r="C224" s="1"/>
      <c r="P224" s="1"/>
    </row>
    <row r="225" spans="3:16">
      <c r="C225" s="1"/>
      <c r="P225" s="1"/>
    </row>
    <row r="226" spans="3:16">
      <c r="C226" s="1"/>
      <c r="P226" s="1"/>
    </row>
    <row r="227" spans="3:16">
      <c r="C227" s="1"/>
      <c r="P227" s="1"/>
    </row>
    <row r="228" spans="3:16">
      <c r="C228" s="1"/>
      <c r="P228" s="1"/>
    </row>
    <row r="229" spans="3:16">
      <c r="C229" s="1"/>
      <c r="P229" s="1"/>
    </row>
    <row r="230" spans="3:16">
      <c r="C230" s="1"/>
      <c r="P230" s="1"/>
    </row>
    <row r="231" spans="3:16">
      <c r="C231" s="1"/>
      <c r="P231" s="1"/>
    </row>
    <row r="232" spans="3:16">
      <c r="C232" s="1"/>
      <c r="P232" s="1"/>
    </row>
    <row r="233" spans="3:16">
      <c r="C233" s="1"/>
      <c r="P233" s="1"/>
    </row>
    <row r="234" spans="3:16">
      <c r="C234" s="1"/>
      <c r="P234" s="1"/>
    </row>
    <row r="235" spans="3:16">
      <c r="C235" s="1"/>
      <c r="P235" s="1"/>
    </row>
    <row r="236" spans="3:16">
      <c r="C236" s="1"/>
      <c r="P236" s="1"/>
    </row>
    <row r="237" spans="3:16">
      <c r="C237" s="1"/>
      <c r="P237" s="1"/>
    </row>
    <row r="238" spans="3:16">
      <c r="C238" s="1"/>
      <c r="P238" s="1"/>
    </row>
    <row r="239" spans="3:16">
      <c r="C239" s="1"/>
      <c r="P239" s="1"/>
    </row>
    <row r="240" spans="3:16">
      <c r="C240" s="1"/>
      <c r="P240" s="1"/>
    </row>
    <row r="241" spans="3:16">
      <c r="C241" s="1"/>
      <c r="P241" s="1"/>
    </row>
    <row r="242" spans="3:16">
      <c r="C242" s="1"/>
      <c r="P242" s="1"/>
    </row>
    <row r="243" spans="3:16">
      <c r="C243" s="1"/>
      <c r="P243" s="1"/>
    </row>
    <row r="244" spans="3:16">
      <c r="C244" s="1"/>
      <c r="P244" s="1"/>
    </row>
    <row r="245" spans="3:16">
      <c r="C245" s="1"/>
      <c r="P245" s="1"/>
    </row>
    <row r="246" spans="3:16">
      <c r="C246" s="1"/>
      <c r="P246" s="1"/>
    </row>
    <row r="247" spans="3:16">
      <c r="C247" s="1"/>
      <c r="P247" s="1"/>
    </row>
    <row r="248" spans="3:16">
      <c r="C248" s="1"/>
      <c r="P248" s="1"/>
    </row>
    <row r="249" spans="3:16">
      <c r="C249" s="1"/>
      <c r="P249" s="1"/>
    </row>
    <row r="250" spans="3:16">
      <c r="C250" s="1"/>
      <c r="P250" s="1"/>
    </row>
    <row r="251" spans="3:16">
      <c r="C251" s="1"/>
      <c r="P251" s="1"/>
    </row>
    <row r="252" spans="3:16">
      <c r="C252" s="1"/>
      <c r="P252" s="1"/>
    </row>
    <row r="253" spans="3:16">
      <c r="C253" s="1"/>
      <c r="P253" s="1"/>
    </row>
    <row r="254" spans="3:16">
      <c r="C254" s="1"/>
      <c r="P254" s="1"/>
    </row>
    <row r="255" spans="3:16">
      <c r="C255" s="1"/>
      <c r="P255" s="1"/>
    </row>
    <row r="256" spans="3:16">
      <c r="C256" s="1"/>
      <c r="P256" s="1"/>
    </row>
    <row r="257" spans="3:16">
      <c r="C257" s="1"/>
      <c r="P257" s="1"/>
    </row>
    <row r="258" spans="3:16">
      <c r="C258" s="1"/>
      <c r="P258" s="1"/>
    </row>
    <row r="259" spans="3:16">
      <c r="C259" s="1"/>
      <c r="P259" s="1"/>
    </row>
    <row r="260" spans="3:16">
      <c r="C260" s="1"/>
      <c r="P260" s="1"/>
    </row>
    <row r="261" spans="3:16">
      <c r="C261" s="1"/>
      <c r="P261" s="1"/>
    </row>
    <row r="262" spans="3:16">
      <c r="C262" s="1"/>
      <c r="P262" s="1"/>
    </row>
    <row r="263" spans="3:16">
      <c r="C263" s="1"/>
      <c r="P263" s="1"/>
    </row>
    <row r="264" spans="3:16">
      <c r="C264" s="1"/>
      <c r="P264" s="1"/>
    </row>
    <row r="265" spans="3:16">
      <c r="C265" s="1"/>
      <c r="P265" s="1"/>
    </row>
    <row r="266" spans="3:16">
      <c r="C266" s="1"/>
      <c r="P266" s="1"/>
    </row>
    <row r="267" spans="3:16">
      <c r="C267" s="1"/>
      <c r="P267" s="1"/>
    </row>
    <row r="268" spans="3:16">
      <c r="C268" s="1"/>
      <c r="P268" s="1"/>
    </row>
    <row r="269" spans="3:16">
      <c r="C269" s="1"/>
      <c r="P269" s="1"/>
    </row>
    <row r="270" spans="3:16">
      <c r="C270" s="1"/>
      <c r="P270" s="1"/>
    </row>
    <row r="271" spans="3:16">
      <c r="C271" s="1"/>
      <c r="P271" s="1"/>
    </row>
    <row r="272" spans="3:16">
      <c r="C272" s="1"/>
      <c r="P272" s="1"/>
    </row>
    <row r="273" spans="3:16">
      <c r="C273" s="1"/>
      <c r="P273" s="1"/>
    </row>
    <row r="274" spans="3:16">
      <c r="C274" s="1"/>
      <c r="P274" s="1"/>
    </row>
    <row r="275" spans="3:16">
      <c r="C275" s="1"/>
      <c r="P275" s="1"/>
    </row>
    <row r="276" spans="3:16">
      <c r="C276" s="1"/>
      <c r="P276" s="1"/>
    </row>
    <row r="277" spans="3:16">
      <c r="C277" s="1"/>
      <c r="P277" s="1"/>
    </row>
    <row r="278" spans="3:16">
      <c r="C278" s="1"/>
      <c r="P278" s="1"/>
    </row>
    <row r="279" spans="3:16">
      <c r="C279" s="1"/>
      <c r="P279" s="1"/>
    </row>
    <row r="280" spans="3:16">
      <c r="C280" s="1"/>
      <c r="P280" s="1"/>
    </row>
    <row r="281" spans="3:16">
      <c r="C281" s="1"/>
      <c r="P281" s="1"/>
    </row>
    <row r="282" spans="3:16">
      <c r="C282" s="1"/>
      <c r="P282" s="1"/>
    </row>
    <row r="283" spans="3:16">
      <c r="C283" s="1"/>
      <c r="P283" s="1"/>
    </row>
    <row r="284" spans="3:16">
      <c r="C284" s="1"/>
      <c r="P284" s="1"/>
    </row>
    <row r="285" spans="3:16">
      <c r="C285" s="1"/>
      <c r="P285" s="1"/>
    </row>
    <row r="286" spans="3:16">
      <c r="C286" s="1"/>
      <c r="P286" s="1"/>
    </row>
    <row r="287" spans="3:16">
      <c r="C287" s="1"/>
      <c r="P287" s="1"/>
    </row>
    <row r="288" spans="3:16">
      <c r="C288" s="1"/>
      <c r="P288" s="1"/>
    </row>
    <row r="289" spans="3:16">
      <c r="C289" s="1"/>
      <c r="P289" s="1"/>
    </row>
    <row r="290" spans="3:16">
      <c r="C290" s="1"/>
      <c r="P290" s="1"/>
    </row>
    <row r="291" spans="3:16">
      <c r="C291" s="1"/>
      <c r="P291" s="1"/>
    </row>
    <row r="292" spans="3:16">
      <c r="C292" s="1"/>
      <c r="P292" s="1"/>
    </row>
    <row r="293" spans="3:16">
      <c r="C293" s="1"/>
      <c r="P293" s="1"/>
    </row>
    <row r="294" spans="3:16">
      <c r="C294" s="1"/>
      <c r="P294" s="1"/>
    </row>
    <row r="295" spans="3:16">
      <c r="C295" s="1"/>
      <c r="P295" s="1"/>
    </row>
    <row r="296" spans="3:16">
      <c r="C296" s="1"/>
      <c r="P296" s="1"/>
    </row>
    <row r="297" spans="3:16">
      <c r="C297" s="1"/>
      <c r="P297" s="1"/>
    </row>
    <row r="298" spans="3:16">
      <c r="C298" s="1"/>
      <c r="P298" s="1"/>
    </row>
    <row r="299" spans="3:16">
      <c r="C299" s="1"/>
      <c r="P299" s="1"/>
    </row>
    <row r="300" spans="3:16">
      <c r="C300" s="1"/>
      <c r="P300" s="1"/>
    </row>
    <row r="301" spans="3:16">
      <c r="C301" s="1"/>
      <c r="P301" s="1"/>
    </row>
    <row r="302" spans="3:16">
      <c r="C302" s="1"/>
      <c r="P302" s="1"/>
    </row>
    <row r="303" spans="3:16">
      <c r="C303" s="1"/>
      <c r="P303" s="1"/>
    </row>
    <row r="304" spans="3:16">
      <c r="C304" s="1"/>
      <c r="P304" s="1"/>
    </row>
    <row r="305" spans="3:16">
      <c r="C305" s="1"/>
      <c r="P305" s="1"/>
    </row>
    <row r="306" spans="3:16">
      <c r="C306" s="1"/>
      <c r="P306" s="1"/>
    </row>
    <row r="307" spans="3:16">
      <c r="C307" s="1"/>
      <c r="P307" s="1"/>
    </row>
    <row r="308" spans="3:16">
      <c r="C308" s="1"/>
      <c r="P308" s="1"/>
    </row>
    <row r="309" spans="3:16">
      <c r="C309" s="1"/>
      <c r="P309" s="1"/>
    </row>
    <row r="310" spans="3:16">
      <c r="C310" s="1"/>
      <c r="P310" s="1"/>
    </row>
    <row r="311" spans="3:16">
      <c r="C311" s="1"/>
      <c r="P311" s="1"/>
    </row>
    <row r="312" spans="3:16">
      <c r="C312" s="1"/>
      <c r="P312" s="1"/>
    </row>
    <row r="313" spans="3:16">
      <c r="C313" s="1"/>
      <c r="P313" s="1"/>
    </row>
    <row r="314" spans="3:16">
      <c r="C314" s="1"/>
      <c r="P314" s="1"/>
    </row>
    <row r="315" spans="3:16">
      <c r="C315" s="1"/>
      <c r="P315" s="1"/>
    </row>
    <row r="316" spans="3:16">
      <c r="C316" s="1"/>
      <c r="P316" s="1"/>
    </row>
    <row r="317" spans="3:16">
      <c r="C317" s="1"/>
      <c r="P317" s="1"/>
    </row>
    <row r="318" spans="3:16">
      <c r="C318" s="1"/>
      <c r="P318" s="1"/>
    </row>
    <row r="319" spans="3:16">
      <c r="C319" s="1"/>
      <c r="P319" s="1"/>
    </row>
    <row r="320" spans="3:16">
      <c r="C320" s="1"/>
      <c r="P320" s="1"/>
    </row>
    <row r="321" spans="3:16">
      <c r="C321" s="1"/>
      <c r="P321" s="1"/>
    </row>
    <row r="322" spans="3:16">
      <c r="C322" s="1"/>
      <c r="P322" s="1"/>
    </row>
    <row r="323" spans="3:16">
      <c r="C323" s="1"/>
      <c r="P323" s="1"/>
    </row>
    <row r="324" spans="3:16">
      <c r="C324" s="1"/>
      <c r="P324" s="1"/>
    </row>
    <row r="325" spans="3:16">
      <c r="C325" s="1"/>
      <c r="P325" s="1"/>
    </row>
    <row r="326" spans="3:16">
      <c r="C326" s="1"/>
      <c r="P326" s="1"/>
    </row>
    <row r="327" spans="3:16">
      <c r="C327" s="1"/>
      <c r="P327" s="1"/>
    </row>
    <row r="328" spans="3:16">
      <c r="C328" s="1"/>
      <c r="P328" s="1"/>
    </row>
    <row r="329" spans="3:16">
      <c r="C329" s="1"/>
      <c r="P329" s="1"/>
    </row>
    <row r="330" spans="3:16">
      <c r="C330" s="1"/>
      <c r="P330" s="1"/>
    </row>
    <row r="331" spans="3:16">
      <c r="C331" s="1"/>
      <c r="P331" s="1"/>
    </row>
    <row r="332" spans="3:16">
      <c r="C332" s="1"/>
      <c r="P332" s="1"/>
    </row>
    <row r="333" spans="3:16">
      <c r="C333" s="1"/>
      <c r="P333" s="1"/>
    </row>
    <row r="334" spans="3:16">
      <c r="C334" s="1"/>
      <c r="P334" s="1"/>
    </row>
    <row r="335" spans="3:16">
      <c r="C335" s="1"/>
      <c r="P335" s="1"/>
    </row>
    <row r="336" spans="3:16">
      <c r="C336" s="1"/>
      <c r="P336" s="1"/>
    </row>
    <row r="337" spans="3:16">
      <c r="C337" s="1"/>
      <c r="P337" s="1"/>
    </row>
    <row r="338" spans="3:16">
      <c r="C338" s="1"/>
      <c r="P338" s="1"/>
    </row>
    <row r="339" spans="3:16">
      <c r="C339" s="1"/>
      <c r="P339" s="1"/>
    </row>
    <row r="340" spans="3:16">
      <c r="C340" s="1"/>
      <c r="P340" s="1"/>
    </row>
    <row r="341" spans="3:16">
      <c r="C341" s="1"/>
      <c r="P341" s="1"/>
    </row>
    <row r="342" spans="3:16">
      <c r="C342" s="1"/>
      <c r="P342" s="1"/>
    </row>
    <row r="343" spans="3:16">
      <c r="C343" s="1"/>
      <c r="P343" s="1"/>
    </row>
    <row r="344" spans="3:16">
      <c r="C344" s="1"/>
      <c r="P344" s="1"/>
    </row>
    <row r="345" spans="3:16">
      <c r="C345" s="1"/>
      <c r="P345" s="1"/>
    </row>
    <row r="346" spans="3:16">
      <c r="C346" s="1"/>
      <c r="P346" s="1"/>
    </row>
    <row r="347" spans="3:16">
      <c r="C347" s="1"/>
      <c r="P347" s="1"/>
    </row>
    <row r="348" spans="3:16">
      <c r="C348" s="1"/>
      <c r="P348" s="1"/>
    </row>
    <row r="349" spans="3:16">
      <c r="C349" s="1"/>
      <c r="P349" s="1"/>
    </row>
    <row r="350" spans="3:16">
      <c r="C350" s="1"/>
      <c r="P350" s="1"/>
    </row>
    <row r="351" spans="3:16">
      <c r="C351" s="1"/>
      <c r="P351" s="1"/>
    </row>
    <row r="352" spans="3:16">
      <c r="C352" s="1"/>
      <c r="P352" s="1"/>
    </row>
    <row r="353" spans="3:16">
      <c r="C353" s="1"/>
      <c r="P353" s="1"/>
    </row>
    <row r="354" spans="3:16">
      <c r="C354" s="1"/>
      <c r="P354" s="1"/>
    </row>
    <row r="355" spans="3:16">
      <c r="C355" s="1"/>
      <c r="P355" s="1"/>
    </row>
    <row r="356" spans="3:16">
      <c r="C356" s="1"/>
      <c r="P356" s="1"/>
    </row>
    <row r="357" spans="3:16">
      <c r="C357" s="1"/>
      <c r="P357" s="1"/>
    </row>
    <row r="358" spans="3:16">
      <c r="C358" s="1"/>
      <c r="P358" s="1"/>
    </row>
    <row r="359" spans="3:16">
      <c r="C359" s="1"/>
      <c r="P359" s="1"/>
    </row>
    <row r="360" spans="3:16">
      <c r="C360" s="1"/>
      <c r="P360" s="1"/>
    </row>
    <row r="361" spans="3:16">
      <c r="C361" s="1"/>
      <c r="P361" s="1"/>
    </row>
    <row r="362" spans="3:16">
      <c r="C362" s="1"/>
      <c r="P362" s="1"/>
    </row>
    <row r="363" spans="3:16">
      <c r="C363" s="1"/>
      <c r="P363" s="1"/>
    </row>
    <row r="364" spans="3:16">
      <c r="C364" s="1"/>
      <c r="P364" s="1"/>
    </row>
    <row r="365" spans="3:16">
      <c r="C365" s="1"/>
      <c r="P365" s="1"/>
    </row>
    <row r="366" spans="3:16">
      <c r="C366" s="1"/>
      <c r="P366" s="1"/>
    </row>
    <row r="367" spans="3:16">
      <c r="C367" s="1"/>
      <c r="P367" s="1"/>
    </row>
    <row r="368" spans="3:16">
      <c r="C368" s="1"/>
      <c r="P368" s="1"/>
    </row>
    <row r="369" spans="3:16">
      <c r="C369" s="1"/>
      <c r="P369" s="1"/>
    </row>
    <row r="370" spans="3:16">
      <c r="C370" s="1"/>
      <c r="P370" s="1"/>
    </row>
    <row r="371" spans="3:16">
      <c r="C371" s="1"/>
      <c r="P371" s="1"/>
    </row>
    <row r="372" spans="3:16">
      <c r="C372" s="1"/>
      <c r="P372" s="1"/>
    </row>
    <row r="373" spans="3:16">
      <c r="C373" s="1"/>
      <c r="P373" s="1"/>
    </row>
    <row r="374" spans="3:16">
      <c r="C374" s="1"/>
      <c r="P374" s="1"/>
    </row>
    <row r="375" spans="3:16">
      <c r="C375" s="1"/>
      <c r="P375" s="1"/>
    </row>
    <row r="376" spans="3:16">
      <c r="C376" s="1"/>
      <c r="P376" s="1"/>
    </row>
    <row r="377" spans="3:16">
      <c r="C377" s="1"/>
      <c r="P377" s="1"/>
    </row>
    <row r="378" spans="3:16">
      <c r="C378" s="1"/>
      <c r="P378" s="1"/>
    </row>
    <row r="379" spans="3:16">
      <c r="C379" s="1"/>
      <c r="P379" s="1"/>
    </row>
    <row r="380" spans="3:16">
      <c r="C380" s="1"/>
      <c r="P380" s="1"/>
    </row>
    <row r="381" spans="3:16">
      <c r="C381" s="1"/>
      <c r="P381" s="1"/>
    </row>
    <row r="382" spans="3:16">
      <c r="C382" s="1"/>
      <c r="P382" s="1"/>
    </row>
    <row r="383" spans="3:16">
      <c r="C383" s="1"/>
      <c r="P383" s="1"/>
    </row>
    <row r="384" spans="3:16">
      <c r="C384" s="1"/>
      <c r="P384" s="1"/>
    </row>
    <row r="385" spans="3:16">
      <c r="C385" s="1"/>
      <c r="P385" s="1"/>
    </row>
    <row r="386" spans="3:16">
      <c r="C386" s="1"/>
      <c r="P386" s="1"/>
    </row>
    <row r="387" spans="3:16">
      <c r="C387" s="1"/>
      <c r="P387" s="1"/>
    </row>
    <row r="388" spans="3:16">
      <c r="C388" s="1"/>
      <c r="P388" s="1"/>
    </row>
    <row r="389" spans="3:16">
      <c r="C389" s="1"/>
      <c r="P389" s="1"/>
    </row>
    <row r="390" spans="3:16">
      <c r="C390" s="1"/>
      <c r="P390" s="1"/>
    </row>
    <row r="391" spans="3:16">
      <c r="C391" s="1"/>
      <c r="P391" s="1"/>
    </row>
    <row r="392" spans="3:16">
      <c r="C392" s="1"/>
      <c r="P392" s="1"/>
    </row>
    <row r="393" spans="3:16">
      <c r="C393" s="1"/>
      <c r="P393" s="1"/>
    </row>
    <row r="394" spans="3:16">
      <c r="C394" s="1"/>
      <c r="P394" s="1"/>
    </row>
    <row r="395" spans="3:16">
      <c r="C395" s="1"/>
      <c r="P395" s="1"/>
    </row>
    <row r="396" spans="3:16">
      <c r="C396" s="1"/>
      <c r="P396" s="1"/>
    </row>
    <row r="397" spans="3:16">
      <c r="C397" s="1"/>
      <c r="P397" s="1"/>
    </row>
    <row r="398" spans="3:16">
      <c r="C398" s="1"/>
      <c r="P398" s="1"/>
    </row>
    <row r="399" spans="3:16">
      <c r="C399" s="1"/>
      <c r="P399" s="1"/>
    </row>
    <row r="400" spans="3:16">
      <c r="C400" s="1"/>
      <c r="P400" s="1"/>
    </row>
    <row r="401" spans="3:16">
      <c r="C401" s="1"/>
      <c r="P401" s="1"/>
    </row>
    <row r="402" spans="3:16">
      <c r="C402" s="1"/>
      <c r="P402" s="1"/>
    </row>
    <row r="403" spans="3:16">
      <c r="C403" s="1"/>
      <c r="P403" s="1"/>
    </row>
    <row r="404" spans="3:16">
      <c r="C404" s="1"/>
      <c r="P404" s="1"/>
    </row>
    <row r="405" spans="3:16">
      <c r="C405" s="1"/>
      <c r="P405" s="1"/>
    </row>
    <row r="406" spans="3:16">
      <c r="C406" s="1"/>
      <c r="P406" s="1"/>
    </row>
    <row r="407" spans="3:16">
      <c r="C407" s="1"/>
      <c r="P407" s="1"/>
    </row>
    <row r="408" spans="3:16">
      <c r="C408" s="1"/>
      <c r="P408" s="1"/>
    </row>
    <row r="409" spans="3:16">
      <c r="C409" s="1"/>
      <c r="P409" s="1"/>
    </row>
    <row r="410" spans="3:16">
      <c r="C410" s="1"/>
      <c r="P410" s="1"/>
    </row>
    <row r="411" spans="3:16">
      <c r="C411" s="1"/>
      <c r="P411" s="1"/>
    </row>
    <row r="412" spans="3:16">
      <c r="C412" s="1"/>
      <c r="P412" s="1"/>
    </row>
    <row r="413" spans="3:16">
      <c r="C413" s="1"/>
      <c r="P413" s="1"/>
    </row>
    <row r="414" spans="3:16">
      <c r="C414" s="1"/>
      <c r="P414" s="1"/>
    </row>
    <row r="415" spans="3:16">
      <c r="C415" s="1"/>
      <c r="P415" s="1"/>
    </row>
    <row r="416" spans="3:16">
      <c r="C416" s="1"/>
      <c r="P416" s="1"/>
    </row>
    <row r="417" spans="3:16">
      <c r="C417" s="1"/>
      <c r="P417" s="1"/>
    </row>
    <row r="418" spans="3:16">
      <c r="C418" s="1"/>
      <c r="P418" s="1"/>
    </row>
    <row r="419" spans="3:16">
      <c r="C419" s="1"/>
      <c r="P419" s="1"/>
    </row>
    <row r="420" spans="3:16">
      <c r="C420" s="1"/>
      <c r="P420" s="1"/>
    </row>
    <row r="421" spans="3:16">
      <c r="C421" s="1"/>
      <c r="P421" s="1"/>
    </row>
    <row r="422" spans="3:16">
      <c r="C422" s="1"/>
      <c r="P422" s="1"/>
    </row>
    <row r="423" spans="3:16">
      <c r="C423" s="1"/>
      <c r="P423" s="1"/>
    </row>
    <row r="424" spans="3:16">
      <c r="C424" s="1"/>
      <c r="P424" s="1"/>
    </row>
    <row r="425" spans="3:16">
      <c r="C425" s="1"/>
      <c r="P425" s="1"/>
    </row>
    <row r="426" spans="3:16">
      <c r="C426" s="1"/>
      <c r="P426" s="1"/>
    </row>
    <row r="427" spans="3:16">
      <c r="C427" s="1"/>
      <c r="P427" s="1"/>
    </row>
    <row r="428" spans="3:16">
      <c r="C428" s="1"/>
      <c r="P428" s="1"/>
    </row>
    <row r="429" spans="3:16">
      <c r="C429" s="1"/>
      <c r="P429" s="1"/>
    </row>
    <row r="430" spans="3:16">
      <c r="C430" s="1"/>
      <c r="P430" s="1"/>
    </row>
    <row r="431" spans="3:16">
      <c r="C431" s="1"/>
      <c r="P431" s="1"/>
    </row>
    <row r="432" spans="3:16">
      <c r="C432" s="1"/>
      <c r="P432" s="1"/>
    </row>
    <row r="433" spans="3:16">
      <c r="C433" s="1"/>
      <c r="P433" s="1"/>
    </row>
    <row r="434" spans="3:16">
      <c r="C434" s="1"/>
      <c r="P434" s="1"/>
    </row>
    <row r="435" spans="3:16">
      <c r="C435" s="1"/>
      <c r="P435" s="1"/>
    </row>
    <row r="436" spans="3:16">
      <c r="C436" s="1"/>
      <c r="P436" s="1"/>
    </row>
    <row r="437" spans="3:16">
      <c r="C437" s="1"/>
      <c r="P437" s="1"/>
    </row>
    <row r="438" spans="3:16">
      <c r="C438" s="1"/>
      <c r="P438" s="1"/>
    </row>
    <row r="439" spans="3:16">
      <c r="C439" s="1"/>
      <c r="P439" s="1"/>
    </row>
    <row r="440" spans="3:16">
      <c r="C440" s="1"/>
      <c r="P440" s="1"/>
    </row>
    <row r="441" spans="3:16">
      <c r="C441" s="1"/>
      <c r="P441" s="1"/>
    </row>
    <row r="442" spans="3:16">
      <c r="C442" s="1"/>
      <c r="P442" s="1"/>
    </row>
    <row r="443" spans="3:16">
      <c r="C443" s="1"/>
      <c r="P443" s="1"/>
    </row>
    <row r="444" spans="3:16">
      <c r="C444" s="1"/>
      <c r="P444" s="1"/>
    </row>
    <row r="445" spans="3:16">
      <c r="C445" s="1"/>
      <c r="P445" s="1"/>
    </row>
    <row r="446" spans="3:16">
      <c r="C446" s="1"/>
      <c r="P446" s="1"/>
    </row>
    <row r="447" spans="3:16">
      <c r="C447" s="1"/>
      <c r="P447" s="1"/>
    </row>
    <row r="448" spans="3:16">
      <c r="C448" s="1"/>
      <c r="P448" s="1"/>
    </row>
    <row r="449" spans="3:16">
      <c r="C449" s="1"/>
      <c r="P449" s="1"/>
    </row>
    <row r="450" spans="3:16">
      <c r="C450" s="1"/>
      <c r="P450" s="1"/>
    </row>
    <row r="451" spans="3:16">
      <c r="C451" s="1"/>
      <c r="P451" s="1"/>
    </row>
    <row r="452" spans="3:16">
      <c r="C452" s="1"/>
      <c r="P452" s="1"/>
    </row>
    <row r="453" spans="3:16">
      <c r="C453" s="1"/>
      <c r="P453" s="1"/>
    </row>
    <row r="454" spans="3:16">
      <c r="C454" s="1"/>
      <c r="P454" s="1"/>
    </row>
    <row r="455" spans="3:16">
      <c r="C455" s="1"/>
      <c r="P455" s="1"/>
    </row>
    <row r="456" spans="3:16">
      <c r="C456" s="1"/>
      <c r="P456" s="1"/>
    </row>
    <row r="457" spans="3:16">
      <c r="C457" s="1"/>
      <c r="P457" s="1"/>
    </row>
    <row r="458" spans="3:16">
      <c r="C458" s="1"/>
      <c r="P458" s="1"/>
    </row>
    <row r="459" spans="3:16">
      <c r="C459" s="1"/>
      <c r="P459" s="1"/>
    </row>
    <row r="460" spans="3:16">
      <c r="C460" s="1"/>
      <c r="P460" s="1"/>
    </row>
    <row r="461" spans="3:16">
      <c r="C461" s="1"/>
      <c r="P461" s="1"/>
    </row>
    <row r="462" spans="3:16">
      <c r="C462" s="1"/>
      <c r="P462" s="1"/>
    </row>
    <row r="463" spans="3:16">
      <c r="C463" s="1"/>
      <c r="P463" s="1"/>
    </row>
    <row r="464" spans="3:16">
      <c r="C464" s="1"/>
      <c r="P464" s="1"/>
    </row>
    <row r="465" spans="3:16">
      <c r="C465" s="1"/>
      <c r="P465" s="1"/>
    </row>
    <row r="466" spans="3:16">
      <c r="C466" s="1"/>
      <c r="P466" s="1"/>
    </row>
    <row r="467" spans="3:16">
      <c r="C467" s="1"/>
      <c r="P467" s="1"/>
    </row>
    <row r="468" spans="3:16">
      <c r="C468" s="1"/>
      <c r="P468" s="1"/>
    </row>
    <row r="469" spans="3:16">
      <c r="C469" s="1"/>
      <c r="P469" s="1"/>
    </row>
    <row r="470" spans="3:16">
      <c r="C470" s="1"/>
      <c r="P470" s="1"/>
    </row>
    <row r="471" spans="3:16">
      <c r="C471" s="1"/>
      <c r="P471" s="1"/>
    </row>
    <row r="472" spans="3:16">
      <c r="C472" s="1"/>
      <c r="P472" s="1"/>
    </row>
    <row r="473" spans="3:16">
      <c r="C473" s="1"/>
      <c r="P473" s="1"/>
    </row>
    <row r="474" spans="3:16">
      <c r="C474" s="1"/>
      <c r="P474" s="1"/>
    </row>
    <row r="475" spans="3:16">
      <c r="C475" s="1"/>
      <c r="P475" s="1"/>
    </row>
    <row r="476" spans="3:16">
      <c r="C476" s="1"/>
      <c r="P476" s="1"/>
    </row>
    <row r="477" spans="3:16">
      <c r="C477" s="1"/>
      <c r="P477" s="1"/>
    </row>
    <row r="478" spans="3:16">
      <c r="C478" s="1"/>
      <c r="P478" s="1"/>
    </row>
    <row r="479" spans="3:16">
      <c r="C479" s="1"/>
      <c r="P479" s="1"/>
    </row>
    <row r="480" spans="3:16">
      <c r="C480" s="1"/>
      <c r="P480" s="1"/>
    </row>
    <row r="481" spans="3:16">
      <c r="C481" s="1"/>
      <c r="P481" s="1"/>
    </row>
    <row r="482" spans="3:16">
      <c r="C482" s="1"/>
      <c r="P482" s="1"/>
    </row>
    <row r="483" spans="3:16">
      <c r="C483" s="1"/>
      <c r="P483" s="1"/>
    </row>
    <row r="484" spans="3:16">
      <c r="C484" s="1"/>
      <c r="P484" s="1"/>
    </row>
    <row r="485" spans="3:16">
      <c r="C485" s="1"/>
      <c r="P485" s="1"/>
    </row>
    <row r="486" spans="3:16">
      <c r="C486" s="1"/>
      <c r="P486" s="1"/>
    </row>
    <row r="487" spans="3:16">
      <c r="C487" s="1"/>
      <c r="P487" s="1"/>
    </row>
    <row r="488" spans="3:16">
      <c r="C488" s="1"/>
      <c r="P488" s="1"/>
    </row>
    <row r="489" spans="3:16">
      <c r="C489" s="1"/>
      <c r="P489" s="1"/>
    </row>
    <row r="490" spans="3:16">
      <c r="C490" s="1"/>
      <c r="P490" s="1"/>
    </row>
    <row r="491" spans="3:16">
      <c r="C491" s="1"/>
      <c r="P491" s="1"/>
    </row>
    <row r="492" spans="3:16">
      <c r="C492" s="1"/>
      <c r="P492" s="1"/>
    </row>
    <row r="493" spans="3:16">
      <c r="C493" s="1"/>
      <c r="P493" s="1"/>
    </row>
    <row r="494" spans="3:16">
      <c r="C494" s="1"/>
      <c r="P494" s="1"/>
    </row>
    <row r="495" spans="3:16">
      <c r="C495" s="1"/>
      <c r="P495" s="1"/>
    </row>
    <row r="496" spans="3:16">
      <c r="C496" s="1"/>
      <c r="P496" s="1"/>
    </row>
    <row r="497" spans="3:16">
      <c r="C497" s="1"/>
      <c r="P497" s="1"/>
    </row>
    <row r="498" spans="3:16">
      <c r="C498" s="1"/>
      <c r="P498" s="1"/>
    </row>
    <row r="499" spans="3:16">
      <c r="C499" s="1"/>
      <c r="P499" s="1"/>
    </row>
    <row r="500" spans="3:16">
      <c r="C500" s="1"/>
      <c r="P500" s="1"/>
    </row>
    <row r="501" spans="3:16">
      <c r="C501" s="1"/>
      <c r="P501" s="1"/>
    </row>
    <row r="502" spans="3:16">
      <c r="C502" s="1"/>
      <c r="P502" s="1"/>
    </row>
    <row r="503" spans="3:16">
      <c r="C503" s="1"/>
      <c r="P503" s="1"/>
    </row>
    <row r="504" spans="3:16">
      <c r="C504" s="1"/>
      <c r="P504" s="1"/>
    </row>
    <row r="505" spans="3:16">
      <c r="C505" s="1"/>
      <c r="P505" s="1"/>
    </row>
    <row r="506" spans="3:16">
      <c r="C506" s="1"/>
      <c r="P506" s="1"/>
    </row>
    <row r="507" spans="3:16">
      <c r="C507" s="1"/>
      <c r="P507" s="1"/>
    </row>
    <row r="508" spans="3:16">
      <c r="C508" s="1"/>
      <c r="P508" s="1"/>
    </row>
    <row r="509" spans="3:16">
      <c r="C509" s="1"/>
      <c r="P509" s="1"/>
    </row>
    <row r="510" spans="3:16">
      <c r="C510" s="1"/>
      <c r="P510" s="1"/>
    </row>
    <row r="511" spans="3:16">
      <c r="C511" s="1"/>
      <c r="P511" s="1"/>
    </row>
    <row r="512" spans="3:16">
      <c r="C512" s="1"/>
      <c r="P512" s="1"/>
    </row>
    <row r="513" spans="3:16">
      <c r="C513" s="1"/>
      <c r="P513" s="1"/>
    </row>
    <row r="514" spans="3:16">
      <c r="C514" s="1"/>
      <c r="P514" s="1"/>
    </row>
    <row r="515" spans="3:16">
      <c r="C515" s="1"/>
      <c r="P515" s="1"/>
    </row>
    <row r="516" spans="3:16">
      <c r="C516" s="1"/>
      <c r="P516" s="1"/>
    </row>
    <row r="517" spans="3:16">
      <c r="C517" s="1"/>
      <c r="P517" s="1"/>
    </row>
    <row r="518" spans="3:16">
      <c r="C518" s="1"/>
      <c r="P518" s="1"/>
    </row>
    <row r="519" spans="3:16">
      <c r="C519" s="1"/>
      <c r="P519" s="1"/>
    </row>
    <row r="520" spans="3:16">
      <c r="C520" s="1"/>
      <c r="P520" s="1"/>
    </row>
    <row r="521" spans="3:16">
      <c r="C521" s="1"/>
      <c r="P521" s="1"/>
    </row>
    <row r="522" spans="3:16">
      <c r="C522" s="1"/>
      <c r="P522" s="1"/>
    </row>
    <row r="523" spans="3:16">
      <c r="C523" s="1"/>
      <c r="P523" s="1"/>
    </row>
    <row r="524" spans="3:16">
      <c r="C524" s="1"/>
      <c r="P524" s="1"/>
    </row>
    <row r="525" spans="3:16">
      <c r="C525" s="1"/>
      <c r="P525" s="1"/>
    </row>
    <row r="526" spans="3:16">
      <c r="C526" s="1"/>
      <c r="P526" s="1"/>
    </row>
    <row r="527" spans="3:16">
      <c r="C527" s="1"/>
      <c r="P527" s="1"/>
    </row>
    <row r="528" spans="3:16">
      <c r="C528" s="1"/>
      <c r="P528" s="1"/>
    </row>
    <row r="529" spans="3:16">
      <c r="C529" s="1"/>
      <c r="P529" s="1"/>
    </row>
    <row r="530" spans="3:16">
      <c r="C530" s="1"/>
      <c r="P530" s="1"/>
    </row>
    <row r="531" spans="3:16">
      <c r="C531" s="1"/>
      <c r="P531" s="1"/>
    </row>
    <row r="532" spans="3:16">
      <c r="C532" s="1"/>
      <c r="P532" s="1"/>
    </row>
    <row r="533" spans="3:16">
      <c r="C533" s="1"/>
      <c r="P533" s="1"/>
    </row>
    <row r="534" spans="3:16">
      <c r="C534" s="1"/>
      <c r="P534" s="1"/>
    </row>
    <row r="535" spans="3:16">
      <c r="C535" s="1"/>
      <c r="P535" s="1"/>
    </row>
    <row r="536" spans="3:16">
      <c r="C536" s="1"/>
      <c r="P536" s="1"/>
    </row>
    <row r="537" spans="3:16">
      <c r="C537" s="1"/>
      <c r="P537" s="1"/>
    </row>
    <row r="538" spans="3:16">
      <c r="C538" s="1"/>
      <c r="P538" s="1"/>
    </row>
    <row r="539" spans="3:16">
      <c r="C539" s="1"/>
      <c r="P539" s="1"/>
    </row>
    <row r="540" spans="3:16">
      <c r="C540" s="1"/>
      <c r="P540" s="1"/>
    </row>
    <row r="541" spans="3:16">
      <c r="C541" s="1"/>
      <c r="P541" s="1"/>
    </row>
    <row r="542" spans="3:16">
      <c r="C542" s="1"/>
      <c r="P542" s="1"/>
    </row>
    <row r="543" spans="3:16">
      <c r="C543" s="1"/>
      <c r="P543" s="1"/>
    </row>
    <row r="544" spans="3:16">
      <c r="C544" s="1"/>
      <c r="P544" s="1"/>
    </row>
    <row r="545" spans="3:16">
      <c r="C545" s="1"/>
      <c r="P545" s="1"/>
    </row>
    <row r="546" spans="3:16">
      <c r="C546" s="1"/>
      <c r="P546" s="1"/>
    </row>
    <row r="547" spans="3:16">
      <c r="C547" s="1"/>
      <c r="P547" s="1"/>
    </row>
    <row r="548" spans="3:16">
      <c r="C548" s="1"/>
      <c r="P548" s="1"/>
    </row>
    <row r="549" spans="3:16">
      <c r="C549" s="1"/>
      <c r="P549" s="1"/>
    </row>
    <row r="550" spans="3:16">
      <c r="C550" s="1"/>
      <c r="P550" s="1"/>
    </row>
    <row r="551" spans="3:16">
      <c r="C551" s="1"/>
      <c r="P551" s="1"/>
    </row>
    <row r="552" spans="3:16">
      <c r="C552" s="1"/>
      <c r="P552" s="1"/>
    </row>
    <row r="553" spans="3:16">
      <c r="C553" s="1"/>
      <c r="P553" s="1"/>
    </row>
    <row r="554" spans="3:16">
      <c r="C554" s="1"/>
      <c r="P554" s="1"/>
    </row>
    <row r="555" spans="3:16">
      <c r="C555" s="1"/>
      <c r="P555" s="1"/>
    </row>
    <row r="556" spans="3:16">
      <c r="C556" s="1"/>
      <c r="P556" s="1"/>
    </row>
    <row r="557" spans="3:16">
      <c r="C557" s="1"/>
      <c r="P557" s="1"/>
    </row>
    <row r="558" spans="3:16">
      <c r="C558" s="1"/>
      <c r="P558" s="1"/>
    </row>
    <row r="559" spans="3:16">
      <c r="C559" s="1"/>
      <c r="P559" s="1"/>
    </row>
    <row r="560" spans="3:16">
      <c r="C560" s="1"/>
      <c r="P560" s="1"/>
    </row>
    <row r="561" spans="3:16">
      <c r="C561" s="1"/>
      <c r="P561" s="1"/>
    </row>
    <row r="562" spans="3:16">
      <c r="C562" s="1"/>
      <c r="P562" s="1"/>
    </row>
    <row r="563" spans="3:16">
      <c r="C563" s="1"/>
      <c r="P563" s="1"/>
    </row>
    <row r="564" spans="3:16">
      <c r="C564" s="1"/>
      <c r="P564" s="1"/>
    </row>
    <row r="565" spans="3:16">
      <c r="C565" s="1"/>
      <c r="P565" s="1"/>
    </row>
    <row r="566" spans="3:16">
      <c r="C566" s="1"/>
      <c r="P566" s="1"/>
    </row>
    <row r="567" spans="3:16">
      <c r="C567" s="1"/>
      <c r="P567" s="1"/>
    </row>
    <row r="568" spans="3:16">
      <c r="C568" s="1"/>
      <c r="P568" s="1"/>
    </row>
    <row r="569" spans="3:16">
      <c r="C569" s="1"/>
      <c r="P569" s="1"/>
    </row>
    <row r="570" spans="3:16">
      <c r="C570" s="1"/>
      <c r="P570" s="1"/>
    </row>
    <row r="571" spans="3:16">
      <c r="C571" s="1"/>
      <c r="P571" s="1"/>
    </row>
    <row r="572" spans="3:16">
      <c r="C572" s="1"/>
      <c r="P572" s="1"/>
    </row>
    <row r="573" spans="3:16">
      <c r="C573" s="1"/>
      <c r="P573" s="1"/>
    </row>
    <row r="574" spans="3:16">
      <c r="C574" s="1"/>
      <c r="P574" s="1"/>
    </row>
    <row r="575" spans="3:16">
      <c r="C575" s="1"/>
      <c r="P575" s="1"/>
    </row>
    <row r="576" spans="3:16">
      <c r="C576" s="1"/>
      <c r="P576" s="1"/>
    </row>
    <row r="577" spans="3:16">
      <c r="C577" s="1"/>
      <c r="P577" s="1"/>
    </row>
    <row r="578" spans="3:16">
      <c r="C578" s="1"/>
      <c r="P578" s="1"/>
    </row>
    <row r="579" spans="3:16">
      <c r="C579" s="1"/>
      <c r="P579" s="1"/>
    </row>
    <row r="580" spans="3:16">
      <c r="C580" s="1"/>
      <c r="P580" s="1"/>
    </row>
    <row r="581" spans="3:16">
      <c r="C581" s="1"/>
      <c r="P581" s="1"/>
    </row>
    <row r="582" spans="3:16">
      <c r="C582" s="1"/>
      <c r="P582" s="1"/>
    </row>
    <row r="583" spans="3:16">
      <c r="C583" s="1"/>
      <c r="P583" s="1"/>
    </row>
    <row r="584" spans="3:16">
      <c r="C584" s="1"/>
      <c r="P584" s="1"/>
    </row>
    <row r="585" spans="3:16">
      <c r="C585" s="1"/>
      <c r="P585" s="1"/>
    </row>
    <row r="586" spans="3:16">
      <c r="C586" s="1"/>
      <c r="P586" s="1"/>
    </row>
    <row r="587" spans="3:16">
      <c r="C587" s="1"/>
      <c r="P587" s="1"/>
    </row>
    <row r="588" spans="3:16">
      <c r="C588" s="1"/>
      <c r="P588" s="1"/>
    </row>
    <row r="589" spans="3:16">
      <c r="C589" s="1"/>
      <c r="P589" s="1"/>
    </row>
    <row r="590" spans="3:16">
      <c r="C590" s="1"/>
      <c r="P590" s="1"/>
    </row>
    <row r="591" spans="3:16">
      <c r="C591" s="1"/>
      <c r="P591" s="1"/>
    </row>
    <row r="592" spans="3:16">
      <c r="C592" s="1"/>
      <c r="P592" s="1"/>
    </row>
    <row r="593" spans="3:16">
      <c r="C593" s="1"/>
      <c r="P593" s="1"/>
    </row>
    <row r="594" spans="3:16">
      <c r="C594" s="1"/>
      <c r="P594" s="1"/>
    </row>
    <row r="595" spans="3:16">
      <c r="C595" s="1"/>
      <c r="P595" s="1"/>
    </row>
    <row r="596" spans="3:16">
      <c r="C596" s="1"/>
      <c r="P596" s="1"/>
    </row>
    <row r="597" spans="3:16">
      <c r="C597" s="1"/>
      <c r="P597" s="1"/>
    </row>
    <row r="598" spans="3:16">
      <c r="C598" s="1"/>
      <c r="P598" s="1"/>
    </row>
    <row r="599" spans="3:16">
      <c r="C599" s="1"/>
      <c r="P599" s="1"/>
    </row>
    <row r="600" spans="3:16">
      <c r="C600" s="1"/>
      <c r="P600" s="1"/>
    </row>
    <row r="601" spans="3:16">
      <c r="C601" s="1"/>
      <c r="P601" s="1"/>
    </row>
    <row r="602" spans="3:16">
      <c r="C602" s="1"/>
      <c r="P602" s="1"/>
    </row>
    <row r="603" spans="3:16">
      <c r="C603" s="1"/>
      <c r="P603" s="1"/>
    </row>
    <row r="604" spans="3:16">
      <c r="C604" s="1"/>
      <c r="P604" s="1"/>
    </row>
    <row r="605" spans="3:16">
      <c r="C605" s="1"/>
      <c r="P605" s="1"/>
    </row>
    <row r="606" spans="3:16">
      <c r="C606" s="1"/>
      <c r="P606" s="1"/>
    </row>
    <row r="607" spans="3:16">
      <c r="C607" s="1"/>
      <c r="P607" s="1"/>
    </row>
    <row r="608" spans="3:16">
      <c r="C608" s="1"/>
      <c r="P608" s="1"/>
    </row>
    <row r="609" spans="3:16">
      <c r="C609" s="1"/>
      <c r="P609" s="1"/>
    </row>
    <row r="610" spans="3:16">
      <c r="C610" s="1"/>
      <c r="P610" s="1"/>
    </row>
    <row r="611" spans="3:16">
      <c r="C611" s="1"/>
      <c r="P611" s="1"/>
    </row>
    <row r="612" spans="3:16">
      <c r="C612" s="1"/>
      <c r="P612" s="1"/>
    </row>
    <row r="613" spans="3:16">
      <c r="C613" s="1"/>
      <c r="P613" s="1"/>
    </row>
    <row r="614" spans="3:16">
      <c r="C614" s="1"/>
      <c r="P614" s="1"/>
    </row>
    <row r="615" spans="3:16">
      <c r="C615" s="1"/>
      <c r="P615" s="1"/>
    </row>
    <row r="616" spans="3:16">
      <c r="C616" s="1"/>
      <c r="P616" s="1"/>
    </row>
    <row r="617" spans="3:16">
      <c r="C617" s="1"/>
      <c r="P617" s="1"/>
    </row>
    <row r="618" spans="3:16">
      <c r="C618" s="1"/>
      <c r="P618" s="1"/>
    </row>
    <row r="619" spans="3:16">
      <c r="C619" s="1"/>
      <c r="P619" s="1"/>
    </row>
    <row r="620" spans="3:16">
      <c r="C620" s="1"/>
      <c r="P620" s="1"/>
    </row>
    <row r="621" spans="3:16">
      <c r="C621" s="1"/>
      <c r="P621" s="1"/>
    </row>
    <row r="622" spans="3:16">
      <c r="C622" s="1"/>
      <c r="P622" s="1"/>
    </row>
    <row r="623" spans="3:16">
      <c r="C623" s="1"/>
      <c r="P623" s="1"/>
    </row>
    <row r="624" spans="3:16">
      <c r="C624" s="1"/>
      <c r="P624" s="1"/>
    </row>
    <row r="625" spans="3:16">
      <c r="C625" s="1"/>
      <c r="P625" s="1"/>
    </row>
    <row r="626" spans="3:16">
      <c r="C626" s="1"/>
      <c r="P626" s="1"/>
    </row>
    <row r="627" spans="3:16">
      <c r="C627" s="1"/>
      <c r="P627" s="1"/>
    </row>
    <row r="628" spans="3:16">
      <c r="C628" s="1"/>
      <c r="P628" s="1"/>
    </row>
    <row r="629" spans="3:16">
      <c r="C629" s="1"/>
      <c r="P629" s="1"/>
    </row>
    <row r="630" spans="3:16">
      <c r="C630" s="1"/>
      <c r="P630" s="1"/>
    </row>
    <row r="631" spans="3:16">
      <c r="C631" s="1"/>
      <c r="P631" s="1"/>
    </row>
    <row r="632" spans="3:16">
      <c r="C632" s="1"/>
      <c r="P632" s="1"/>
    </row>
    <row r="633" spans="3:16">
      <c r="C633" s="1"/>
      <c r="P633" s="1"/>
    </row>
    <row r="634" spans="3:16">
      <c r="C634" s="1"/>
      <c r="P634" s="1"/>
    </row>
    <row r="635" spans="3:16">
      <c r="C635" s="1"/>
      <c r="P635" s="1"/>
    </row>
    <row r="636" spans="3:16">
      <c r="C636" s="1"/>
      <c r="P636" s="1"/>
    </row>
    <row r="637" spans="3:16">
      <c r="C637" s="1"/>
      <c r="P637" s="1"/>
    </row>
    <row r="638" spans="3:16">
      <c r="C638" s="1"/>
      <c r="P638" s="1"/>
    </row>
    <row r="639" spans="3:16">
      <c r="C639" s="1"/>
      <c r="P639" s="1"/>
    </row>
    <row r="640" spans="3:16">
      <c r="C640" s="1"/>
      <c r="P640" s="1"/>
    </row>
    <row r="641" spans="3:16">
      <c r="C641" s="1"/>
      <c r="P641" s="1"/>
    </row>
    <row r="642" spans="3:16">
      <c r="C642" s="1"/>
      <c r="P642" s="1"/>
    </row>
    <row r="643" spans="3:16">
      <c r="C643" s="1"/>
      <c r="P643" s="1"/>
    </row>
    <row r="644" spans="3:16">
      <c r="C644" s="1"/>
      <c r="P644" s="1"/>
    </row>
    <row r="645" spans="3:16">
      <c r="C645" s="1"/>
      <c r="P645" s="1"/>
    </row>
    <row r="646" spans="3:16">
      <c r="C646" s="1"/>
      <c r="P646" s="1"/>
    </row>
    <row r="647" spans="3:16">
      <c r="C647" s="1"/>
      <c r="P647" s="1"/>
    </row>
    <row r="648" spans="3:16">
      <c r="C648" s="1"/>
      <c r="P648" s="1"/>
    </row>
    <row r="649" spans="3:16">
      <c r="C649" s="1"/>
      <c r="P649" s="1"/>
    </row>
    <row r="650" spans="3:16">
      <c r="C650" s="1"/>
      <c r="P650" s="1"/>
    </row>
    <row r="651" spans="3:16">
      <c r="C651" s="1"/>
      <c r="P651" s="1"/>
    </row>
    <row r="652" spans="3:16">
      <c r="C652" s="1"/>
      <c r="P652" s="1"/>
    </row>
    <row r="653" spans="3:16">
      <c r="C653" s="1"/>
      <c r="P653" s="1"/>
    </row>
    <row r="654" spans="3:16">
      <c r="C654" s="1"/>
      <c r="P654" s="1"/>
    </row>
    <row r="655" spans="3:16">
      <c r="C655" s="1"/>
      <c r="P655" s="1"/>
    </row>
    <row r="656" spans="3:16">
      <c r="C656" s="1"/>
      <c r="P656" s="1"/>
    </row>
    <row r="657" spans="3:16">
      <c r="C657" s="1"/>
      <c r="P657" s="1"/>
    </row>
    <row r="658" spans="3:16">
      <c r="C658" s="1"/>
      <c r="P658" s="1"/>
    </row>
    <row r="659" spans="3:16">
      <c r="C659" s="1"/>
      <c r="P659" s="1"/>
    </row>
    <row r="660" spans="3:16">
      <c r="C660" s="1"/>
      <c r="P660" s="1"/>
    </row>
    <row r="661" spans="3:16">
      <c r="C661" s="1"/>
      <c r="P661" s="1"/>
    </row>
    <row r="662" spans="3:16">
      <c r="C662" s="1"/>
      <c r="P662" s="1"/>
    </row>
    <row r="663" spans="3:16">
      <c r="C663" s="1"/>
      <c r="P663" s="1"/>
    </row>
    <row r="664" spans="3:16">
      <c r="C664" s="1"/>
      <c r="P664" s="1"/>
    </row>
    <row r="665" spans="3:16">
      <c r="C665" s="1"/>
      <c r="P665" s="1"/>
    </row>
    <row r="666" spans="3:16">
      <c r="C666" s="1"/>
      <c r="P666" s="1"/>
    </row>
    <row r="667" spans="3:16">
      <c r="C667" s="1"/>
      <c r="P667" s="1"/>
    </row>
    <row r="668" spans="3:16">
      <c r="C668" s="1"/>
      <c r="P668" s="1"/>
    </row>
    <row r="669" spans="3:16">
      <c r="C669" s="1"/>
      <c r="P669" s="1"/>
    </row>
    <row r="670" spans="3:16">
      <c r="C670" s="1"/>
      <c r="P670" s="1"/>
    </row>
    <row r="671" spans="3:16">
      <c r="C671" s="1"/>
      <c r="P671" s="1"/>
    </row>
    <row r="672" spans="3:16">
      <c r="C672" s="1"/>
      <c r="P672" s="1"/>
    </row>
    <row r="673" spans="3:16">
      <c r="C673" s="1"/>
      <c r="P673" s="1"/>
    </row>
    <row r="674" spans="3:16">
      <c r="C674" s="1"/>
      <c r="P674" s="1"/>
    </row>
    <row r="675" spans="3:16">
      <c r="C675" s="1"/>
      <c r="P675" s="1"/>
    </row>
    <row r="676" spans="3:16">
      <c r="C676" s="1"/>
      <c r="P676" s="1"/>
    </row>
    <row r="677" spans="3:16">
      <c r="C677" s="1"/>
      <c r="P677" s="1"/>
    </row>
    <row r="678" spans="3:16">
      <c r="C678" s="1"/>
      <c r="P678" s="1"/>
    </row>
    <row r="679" spans="3:16">
      <c r="C679" s="1"/>
      <c r="P679" s="1"/>
    </row>
    <row r="680" spans="3:16">
      <c r="C680" s="1"/>
      <c r="P680" s="1"/>
    </row>
    <row r="681" spans="3:16">
      <c r="C681" s="1"/>
      <c r="P681" s="1"/>
    </row>
    <row r="682" spans="3:16">
      <c r="C682" s="1"/>
      <c r="P682" s="1"/>
    </row>
    <row r="683" spans="3:16">
      <c r="C683" s="1"/>
      <c r="P683" s="1"/>
    </row>
    <row r="684" spans="3:16">
      <c r="C684" s="1"/>
      <c r="P684" s="1"/>
    </row>
    <row r="685" spans="3:16">
      <c r="C685" s="1"/>
      <c r="P685" s="1"/>
    </row>
    <row r="686" spans="3:16">
      <c r="C686" s="1"/>
      <c r="P686" s="1"/>
    </row>
    <row r="687" spans="3:16">
      <c r="C687" s="1"/>
      <c r="P687" s="1"/>
    </row>
    <row r="688" spans="3:16">
      <c r="C688" s="1"/>
      <c r="P688" s="1"/>
    </row>
    <row r="689" spans="3:16">
      <c r="C689" s="1"/>
      <c r="P689" s="1"/>
    </row>
    <row r="690" spans="3:16">
      <c r="C690" s="1"/>
      <c r="P690" s="1"/>
    </row>
    <row r="691" spans="3:16">
      <c r="C691" s="1"/>
      <c r="P691" s="1"/>
    </row>
    <row r="692" spans="3:16">
      <c r="C692" s="1"/>
      <c r="P692" s="1"/>
    </row>
    <row r="693" spans="3:16">
      <c r="C693" s="1"/>
      <c r="P693" s="1"/>
    </row>
    <row r="694" spans="3:16">
      <c r="C694" s="1"/>
      <c r="P694" s="1"/>
    </row>
    <row r="695" spans="3:16">
      <c r="C695" s="1"/>
      <c r="P695" s="1"/>
    </row>
    <row r="696" spans="3:16">
      <c r="C696" s="1"/>
      <c r="P696" s="1"/>
    </row>
    <row r="697" spans="3:16">
      <c r="C697" s="1"/>
      <c r="P697" s="1"/>
    </row>
    <row r="698" spans="3:16">
      <c r="C698" s="1"/>
      <c r="P698" s="1"/>
    </row>
    <row r="699" spans="3:16">
      <c r="C699" s="1"/>
      <c r="P699" s="1"/>
    </row>
    <row r="700" spans="3:16">
      <c r="C700" s="1"/>
      <c r="P700" s="1"/>
    </row>
    <row r="701" spans="3:16">
      <c r="C701" s="1"/>
      <c r="P701" s="1"/>
    </row>
    <row r="702" spans="3:16">
      <c r="C702" s="1"/>
      <c r="P702" s="1"/>
    </row>
    <row r="703" spans="3:16">
      <c r="C703" s="1"/>
      <c r="P703" s="1"/>
    </row>
    <row r="704" spans="3:16">
      <c r="C704" s="1"/>
      <c r="P704" s="1"/>
    </row>
    <row r="705" spans="3:16">
      <c r="C705" s="1"/>
      <c r="P705" s="1"/>
    </row>
    <row r="706" spans="3:16">
      <c r="C706" s="1"/>
      <c r="P706" s="1"/>
    </row>
    <row r="707" spans="3:16">
      <c r="C707" s="1"/>
      <c r="P707" s="1"/>
    </row>
    <row r="708" spans="3:16">
      <c r="C708" s="1"/>
      <c r="P708" s="1"/>
    </row>
    <row r="709" spans="3:16">
      <c r="C709" s="1"/>
      <c r="P709" s="1"/>
    </row>
    <row r="710" spans="3:16">
      <c r="C710" s="1"/>
      <c r="P710" s="1"/>
    </row>
    <row r="711" spans="3:16">
      <c r="C711" s="1"/>
      <c r="P711" s="1"/>
    </row>
    <row r="712" spans="3:16">
      <c r="C712" s="1"/>
      <c r="P712" s="1"/>
    </row>
    <row r="713" spans="3:16">
      <c r="C713" s="1"/>
      <c r="P713" s="1"/>
    </row>
    <row r="714" spans="3:16">
      <c r="C714" s="1"/>
      <c r="P714" s="1"/>
    </row>
    <row r="715" spans="3:16">
      <c r="C715" s="1"/>
      <c r="P715" s="1"/>
    </row>
    <row r="716" spans="3:16">
      <c r="C716" s="1"/>
      <c r="P716" s="1"/>
    </row>
    <row r="717" spans="3:16">
      <c r="C717" s="1"/>
      <c r="P717" s="1"/>
    </row>
    <row r="718" spans="3:16">
      <c r="C718" s="1"/>
      <c r="P718" s="1"/>
    </row>
    <row r="719" spans="3:16">
      <c r="C719" s="1"/>
      <c r="P719" s="1"/>
    </row>
    <row r="720" spans="3:16">
      <c r="C720" s="1"/>
      <c r="P720" s="1"/>
    </row>
    <row r="721" spans="3:16">
      <c r="C721" s="1"/>
      <c r="P721" s="1"/>
    </row>
    <row r="722" spans="3:16">
      <c r="C722" s="1"/>
      <c r="P722" s="1"/>
    </row>
    <row r="723" spans="3:16">
      <c r="C723" s="1"/>
      <c r="P723" s="1"/>
    </row>
    <row r="724" spans="3:16">
      <c r="C724" s="1"/>
      <c r="P724" s="1"/>
    </row>
    <row r="725" spans="3:16">
      <c r="C725" s="1"/>
      <c r="P725" s="1"/>
    </row>
  </sheetData>
  <mergeCells count="42">
    <mergeCell ref="A3:P3"/>
    <mergeCell ref="A45:P45"/>
    <mergeCell ref="A46:P46"/>
    <mergeCell ref="A80:P80"/>
    <mergeCell ref="A5:D5"/>
    <mergeCell ref="A40:P40"/>
    <mergeCell ref="A48:P48"/>
    <mergeCell ref="A4:B4"/>
    <mergeCell ref="A47:B47"/>
    <mergeCell ref="A6:A8"/>
    <mergeCell ref="A12:A16"/>
    <mergeCell ref="A21:A22"/>
    <mergeCell ref="A24:A26"/>
    <mergeCell ref="A30:A36"/>
    <mergeCell ref="A11:B11"/>
    <mergeCell ref="A53:A54"/>
    <mergeCell ref="A129:A130"/>
    <mergeCell ref="A123:P123"/>
    <mergeCell ref="A128:P128"/>
    <mergeCell ref="A49:A52"/>
    <mergeCell ref="A56:A57"/>
    <mergeCell ref="A59:A61"/>
    <mergeCell ref="A65:A66"/>
    <mergeCell ref="A69:A70"/>
    <mergeCell ref="A76:A77"/>
    <mergeCell ref="A98:A99"/>
    <mergeCell ref="A100:A101"/>
    <mergeCell ref="A102:A103"/>
    <mergeCell ref="A82:B82"/>
    <mergeCell ref="A81:P81"/>
    <mergeCell ref="A122:B122"/>
    <mergeCell ref="A121:P121"/>
    <mergeCell ref="A84:A88"/>
    <mergeCell ref="A19:P19"/>
    <mergeCell ref="A29:P29"/>
    <mergeCell ref="A125:A127"/>
    <mergeCell ref="A83:P83"/>
    <mergeCell ref="A116:A117"/>
    <mergeCell ref="A108:A114"/>
    <mergeCell ref="A105:A107"/>
    <mergeCell ref="A96:A97"/>
    <mergeCell ref="A89:A94"/>
  </mergeCells>
  <phoneticPr fontId="0" type="noConversion"/>
  <pageMargins left="0.64" right="0.15748031496062992" top="0.35433070866141736" bottom="0.39370078740157483" header="0.19685039370078741" footer="0.23622047244094491"/>
  <pageSetup scale="97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 Mayorista</vt:lpstr>
      <vt:lpstr>'Mensual Mayorista'!Área_de_impresión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Jannette Leo</cp:lastModifiedBy>
  <cp:lastPrinted>2015-01-30T18:19:56Z</cp:lastPrinted>
  <dcterms:created xsi:type="dcterms:W3CDTF">1998-02-24T00:38:57Z</dcterms:created>
  <dcterms:modified xsi:type="dcterms:W3CDTF">2026-06-29T14:13:27Z</dcterms:modified>
</cp:coreProperties>
</file>