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Todo 2026\marzo 2026\"/>
    </mc:Choice>
  </mc:AlternateContent>
  <xr:revisionPtr revIDLastSave="0" documentId="8_{6CB36345-BD89-4A06-8633-95A71A2B7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6" i="4" l="1"/>
  <c r="K116" i="4"/>
  <c r="I117" i="4"/>
  <c r="J117" i="4"/>
  <c r="K117" i="4"/>
  <c r="I118" i="4"/>
  <c r="J118" i="4"/>
  <c r="K118" i="4"/>
  <c r="J137" i="4"/>
  <c r="K137" i="4"/>
  <c r="L137" i="4"/>
  <c r="J138" i="4"/>
  <c r="K138" i="4"/>
  <c r="L138" i="4"/>
  <c r="J129" i="4"/>
  <c r="K129" i="4"/>
  <c r="L129" i="4"/>
  <c r="J130" i="4"/>
  <c r="K130" i="4"/>
  <c r="L130" i="4"/>
  <c r="J131" i="4"/>
  <c r="K131" i="4"/>
  <c r="L131" i="4"/>
  <c r="J132" i="4"/>
  <c r="K132" i="4"/>
  <c r="L132" i="4"/>
  <c r="J133" i="4"/>
  <c r="K133" i="4"/>
  <c r="L133" i="4"/>
  <c r="J134" i="4"/>
  <c r="K134" i="4"/>
  <c r="L134" i="4"/>
  <c r="J114" i="4"/>
  <c r="K114" i="4"/>
  <c r="L114" i="4"/>
  <c r="J115" i="4"/>
  <c r="K115" i="4"/>
  <c r="L115" i="4"/>
  <c r="J121" i="4"/>
  <c r="K121" i="4"/>
  <c r="L121" i="4"/>
  <c r="J122" i="4"/>
  <c r="K122" i="4"/>
  <c r="L122" i="4"/>
  <c r="J123" i="4"/>
  <c r="K123" i="4"/>
  <c r="L123" i="4"/>
  <c r="J124" i="4"/>
  <c r="K124" i="4"/>
  <c r="L124" i="4"/>
  <c r="J125" i="4"/>
  <c r="K125" i="4"/>
  <c r="L125" i="4"/>
  <c r="J126" i="4"/>
  <c r="K126" i="4"/>
  <c r="L126" i="4"/>
  <c r="J128" i="4"/>
  <c r="K128" i="4"/>
  <c r="L128" i="4"/>
  <c r="J136" i="4"/>
  <c r="K136" i="4"/>
  <c r="L136" i="4"/>
  <c r="J140" i="4"/>
  <c r="K140" i="4"/>
  <c r="L140" i="4"/>
  <c r="J43" i="4"/>
  <c r="K43" i="4"/>
  <c r="L43" i="4"/>
  <c r="J44" i="4"/>
  <c r="K44" i="4"/>
  <c r="L44" i="4"/>
  <c r="J45" i="4"/>
  <c r="K45" i="4"/>
  <c r="L45" i="4"/>
  <c r="J46" i="4"/>
  <c r="K46" i="4"/>
  <c r="L46" i="4"/>
  <c r="J47" i="4"/>
  <c r="K47" i="4"/>
  <c r="L47" i="4"/>
  <c r="J48" i="4"/>
  <c r="K48" i="4"/>
  <c r="L48" i="4"/>
  <c r="J31" i="4"/>
  <c r="K31" i="4"/>
  <c r="L31" i="4"/>
  <c r="J32" i="4"/>
  <c r="K32" i="4"/>
  <c r="L32" i="4"/>
  <c r="J33" i="4"/>
  <c r="K33" i="4"/>
  <c r="L33" i="4"/>
  <c r="L34" i="4"/>
  <c r="L35" i="4"/>
  <c r="J36" i="4"/>
  <c r="K36" i="4"/>
  <c r="L36" i="4"/>
  <c r="J37" i="4"/>
  <c r="K37" i="4"/>
  <c r="L37" i="4"/>
  <c r="J38" i="4"/>
  <c r="K38" i="4"/>
  <c r="L38" i="4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L26" i="4"/>
  <c r="J27" i="4"/>
  <c r="K27" i="4"/>
  <c r="L27" i="4"/>
  <c r="J28" i="4"/>
  <c r="K28" i="4"/>
  <c r="L28" i="4"/>
  <c r="J13" i="4"/>
  <c r="K13" i="4"/>
  <c r="L13" i="4"/>
  <c r="J14" i="4"/>
  <c r="K14" i="4"/>
  <c r="L14" i="4"/>
  <c r="J15" i="4"/>
  <c r="K15" i="4"/>
  <c r="L15" i="4"/>
  <c r="J16" i="4"/>
  <c r="K16" i="4"/>
  <c r="L16" i="4"/>
  <c r="J17" i="4"/>
  <c r="K17" i="4"/>
  <c r="L17" i="4"/>
  <c r="J18" i="4"/>
  <c r="K18" i="4"/>
  <c r="L18" i="4"/>
  <c r="L19" i="4"/>
  <c r="J8" i="4"/>
  <c r="K8" i="4"/>
  <c r="L8" i="4"/>
  <c r="J9" i="4"/>
  <c r="K9" i="4"/>
  <c r="L9" i="4"/>
  <c r="J10" i="4"/>
  <c r="K10" i="4"/>
  <c r="L10" i="4"/>
  <c r="J57" i="4"/>
  <c r="K57" i="4"/>
  <c r="L57" i="4"/>
  <c r="J58" i="4"/>
  <c r="K58" i="4"/>
  <c r="L58" i="4"/>
  <c r="J59" i="4"/>
  <c r="K59" i="4"/>
  <c r="L59" i="4"/>
  <c r="J60" i="4"/>
  <c r="K60" i="4"/>
  <c r="L60" i="4"/>
  <c r="J61" i="4"/>
  <c r="K61" i="4"/>
  <c r="L61" i="4"/>
  <c r="J62" i="4"/>
  <c r="K62" i="4"/>
  <c r="L62" i="4"/>
  <c r="J63" i="4"/>
  <c r="K63" i="4"/>
  <c r="L63" i="4"/>
  <c r="J64" i="4"/>
  <c r="K64" i="4"/>
  <c r="L64" i="4"/>
  <c r="J65" i="4"/>
  <c r="K65" i="4"/>
  <c r="L65" i="4"/>
  <c r="J66" i="4"/>
  <c r="K66" i="4"/>
  <c r="L66" i="4"/>
  <c r="J67" i="4"/>
  <c r="K67" i="4"/>
  <c r="L67" i="4"/>
  <c r="J68" i="4"/>
  <c r="K68" i="4"/>
  <c r="L68" i="4"/>
  <c r="J69" i="4"/>
  <c r="K69" i="4"/>
  <c r="L69" i="4"/>
  <c r="J70" i="4"/>
  <c r="K70" i="4"/>
  <c r="L70" i="4"/>
  <c r="J71" i="4"/>
  <c r="K71" i="4"/>
  <c r="L71" i="4"/>
  <c r="J72" i="4"/>
  <c r="K72" i="4"/>
  <c r="L72" i="4"/>
  <c r="J73" i="4"/>
  <c r="K73" i="4"/>
  <c r="L73" i="4"/>
  <c r="J74" i="4"/>
  <c r="K74" i="4"/>
  <c r="L74" i="4"/>
  <c r="J75" i="4"/>
  <c r="K75" i="4"/>
  <c r="L75" i="4"/>
  <c r="J76" i="4"/>
  <c r="K76" i="4"/>
  <c r="L76" i="4"/>
  <c r="J77" i="4"/>
  <c r="K77" i="4"/>
  <c r="L77" i="4"/>
  <c r="J78" i="4"/>
  <c r="K78" i="4"/>
  <c r="L78" i="4"/>
  <c r="J79" i="4"/>
  <c r="K79" i="4"/>
  <c r="L79" i="4"/>
  <c r="J80" i="4"/>
  <c r="K80" i="4"/>
  <c r="L80" i="4"/>
  <c r="L82" i="4"/>
  <c r="J83" i="4"/>
  <c r="K83" i="4"/>
  <c r="L83" i="4"/>
  <c r="J84" i="4"/>
  <c r="K84" i="4"/>
  <c r="L84" i="4"/>
  <c r="J87" i="4"/>
  <c r="L87" i="4"/>
  <c r="J88" i="4"/>
  <c r="L88" i="4"/>
  <c r="J89" i="4"/>
  <c r="L89" i="4"/>
  <c r="J90" i="4"/>
  <c r="K90" i="4"/>
  <c r="L90" i="4"/>
  <c r="J91" i="4"/>
  <c r="K91" i="4"/>
  <c r="L91" i="4"/>
  <c r="J92" i="4"/>
  <c r="K92" i="4"/>
  <c r="L92" i="4"/>
  <c r="J93" i="4"/>
  <c r="K93" i="4"/>
  <c r="L93" i="4"/>
  <c r="J94" i="4"/>
  <c r="K94" i="4"/>
  <c r="L94" i="4"/>
  <c r="J95" i="4"/>
  <c r="K95" i="4"/>
  <c r="L95" i="4"/>
  <c r="J96" i="4"/>
  <c r="K96" i="4"/>
  <c r="L96" i="4"/>
  <c r="J97" i="4"/>
  <c r="K97" i="4"/>
  <c r="L97" i="4"/>
  <c r="J98" i="4"/>
  <c r="K98" i="4"/>
  <c r="L98" i="4"/>
  <c r="J99" i="4"/>
  <c r="K99" i="4"/>
  <c r="L99" i="4"/>
  <c r="J100" i="4"/>
  <c r="K100" i="4"/>
  <c r="L100" i="4"/>
  <c r="J101" i="4"/>
  <c r="K101" i="4"/>
  <c r="L101" i="4"/>
  <c r="J102" i="4"/>
  <c r="K102" i="4"/>
  <c r="L102" i="4"/>
  <c r="J103" i="4"/>
  <c r="K103" i="4"/>
  <c r="L103" i="4"/>
  <c r="J104" i="4"/>
  <c r="K104" i="4"/>
  <c r="L104" i="4"/>
  <c r="I114" i="4"/>
  <c r="I115" i="4"/>
  <c r="I121" i="4"/>
  <c r="I122" i="4"/>
  <c r="I123" i="4"/>
  <c r="I124" i="4"/>
  <c r="I125" i="4"/>
  <c r="I126" i="4"/>
  <c r="I128" i="4"/>
  <c r="I129" i="4"/>
  <c r="I130" i="4"/>
  <c r="I131" i="4"/>
  <c r="I132" i="4"/>
  <c r="I133" i="4"/>
  <c r="I134" i="4"/>
  <c r="I136" i="4"/>
  <c r="I137" i="4"/>
  <c r="I138" i="4"/>
  <c r="I140" i="4"/>
  <c r="I83" i="4"/>
  <c r="I84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43" i="4"/>
  <c r="I44" i="4"/>
  <c r="I45" i="4"/>
  <c r="I46" i="4"/>
  <c r="I47" i="4"/>
  <c r="I48" i="4"/>
  <c r="I31" i="4"/>
  <c r="I32" i="4"/>
  <c r="I33" i="4"/>
  <c r="I36" i="4"/>
  <c r="I37" i="4"/>
  <c r="I38" i="4"/>
  <c r="I22" i="4"/>
  <c r="I23" i="4"/>
  <c r="I24" i="4"/>
  <c r="I25" i="4"/>
  <c r="I26" i="4"/>
  <c r="I27" i="4"/>
  <c r="I28" i="4"/>
  <c r="I113" i="4"/>
  <c r="J113" i="4"/>
  <c r="K113" i="4"/>
  <c r="L113" i="4"/>
  <c r="L112" i="4"/>
  <c r="L56" i="4"/>
  <c r="L7" i="4"/>
  <c r="L12" i="4"/>
  <c r="L21" i="4"/>
  <c r="L30" i="4"/>
  <c r="L40" i="4"/>
  <c r="L42" i="4"/>
  <c r="K112" i="4" l="1"/>
  <c r="J112" i="4"/>
  <c r="I112" i="4"/>
  <c r="I82" i="4"/>
  <c r="K56" i="4"/>
  <c r="J56" i="4"/>
  <c r="I56" i="4"/>
  <c r="I42" i="4"/>
  <c r="J42" i="4"/>
  <c r="K42" i="4"/>
  <c r="K40" i="4"/>
  <c r="J40" i="4"/>
  <c r="I40" i="4"/>
  <c r="K30" i="4"/>
  <c r="J30" i="4"/>
  <c r="I30" i="4"/>
  <c r="K21" i="4"/>
  <c r="J21" i="4"/>
  <c r="I21" i="4"/>
  <c r="I13" i="4"/>
  <c r="I14" i="4"/>
  <c r="I15" i="4"/>
  <c r="I16" i="4"/>
  <c r="I17" i="4"/>
  <c r="I18" i="4"/>
  <c r="I19" i="4"/>
  <c r="K12" i="4"/>
  <c r="J12" i="4"/>
  <c r="I12" i="4"/>
  <c r="I8" i="4"/>
  <c r="I9" i="4"/>
  <c r="I10" i="4"/>
  <c r="K7" i="4"/>
  <c r="J7" i="4"/>
  <c r="I7" i="4"/>
  <c r="B51" i="4"/>
  <c r="B138" i="4" l="1"/>
  <c r="B126" i="4"/>
  <c r="B123" i="4"/>
  <c r="B104" i="4"/>
  <c r="B93" i="4"/>
  <c r="B80" i="4"/>
  <c r="B79" i="4"/>
  <c r="B76" i="4"/>
  <c r="B75" i="4"/>
  <c r="B74" i="4"/>
  <c r="B73" i="4"/>
  <c r="B72" i="4"/>
  <c r="B71" i="4"/>
  <c r="B68" i="4"/>
  <c r="B67" i="4"/>
  <c r="B64" i="4"/>
  <c r="B63" i="4"/>
  <c r="B62" i="4"/>
  <c r="B107" i="4"/>
</calcChain>
</file>

<file path=xl/sharedStrings.xml><?xml version="1.0" encoding="utf-8"?>
<sst xmlns="http://schemas.openxmlformats.org/spreadsheetml/2006/main" count="300" uniqueCount="156">
  <si>
    <t>Promedio Semanal</t>
  </si>
  <si>
    <t>1ra.  Sem.</t>
  </si>
  <si>
    <t>CEREALES</t>
  </si>
  <si>
    <t>Lib</t>
  </si>
  <si>
    <t>Maíz en grano</t>
  </si>
  <si>
    <t>LEGUMINOSAS SECAS</t>
  </si>
  <si>
    <t>RAICES-TUBERCULOS</t>
  </si>
  <si>
    <t>MUSACEAS</t>
  </si>
  <si>
    <t>Und</t>
  </si>
  <si>
    <t>OLEAGINOSAS</t>
  </si>
  <si>
    <t>Coco seco</t>
  </si>
  <si>
    <t>LEGUMBRES-HORTALIZAS</t>
  </si>
  <si>
    <t>FRUTAS</t>
  </si>
  <si>
    <t>Doc</t>
  </si>
  <si>
    <t>Lata</t>
  </si>
  <si>
    <t>AVICOLAS</t>
  </si>
  <si>
    <t>Und.</t>
  </si>
  <si>
    <t>de Medida</t>
  </si>
  <si>
    <t>Paquete</t>
  </si>
  <si>
    <t>PECUARIOS</t>
  </si>
  <si>
    <t>Variación %</t>
  </si>
  <si>
    <t>2da. Sem.</t>
  </si>
  <si>
    <t>2da. Vs 1ra.</t>
  </si>
  <si>
    <t>3ra.  Sem.</t>
  </si>
  <si>
    <t>4ta. Sem.</t>
  </si>
  <si>
    <t>3ra. Vs 2da.</t>
  </si>
  <si>
    <t>4ta Vs 3ra</t>
  </si>
  <si>
    <r>
      <rPr>
        <b/>
        <sz val="9"/>
        <color indexed="8"/>
        <rFont val="Arial Narrow"/>
        <family val="2"/>
      </rPr>
      <t>Mercados que incluye</t>
    </r>
    <r>
      <rPr>
        <sz val="9"/>
        <color indexed="8"/>
        <rFont val="Arial Narrow"/>
        <family val="2"/>
      </rPr>
      <t>: Nuevo, Los Minas, Villa Consuelo, Cristo Rey  y Plaza del CONAPROPE</t>
    </r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</si>
  <si>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Agricultura, (M.A), Mercados de Santo Domingo.</t>
    </r>
  </si>
  <si>
    <t>Arroz</t>
  </si>
  <si>
    <t>Súper Selecto</t>
  </si>
  <si>
    <t>Selecto</t>
  </si>
  <si>
    <t>Superior</t>
  </si>
  <si>
    <t>Habichuelas</t>
  </si>
  <si>
    <t>Roja (Yacomelo)</t>
  </si>
  <si>
    <t>Roja (José Beta)</t>
  </si>
  <si>
    <t>Negra (Loro negro)</t>
  </si>
  <si>
    <t>Blanca (Anacaona)</t>
  </si>
  <si>
    <t>Blanca (Importada)</t>
  </si>
  <si>
    <t>Pinta  Girita)</t>
  </si>
  <si>
    <t>Guandul</t>
  </si>
  <si>
    <t>Verde en grano</t>
  </si>
  <si>
    <t>Verde vaina</t>
  </si>
  <si>
    <t>Batata</t>
  </si>
  <si>
    <t>Ñame</t>
  </si>
  <si>
    <t>Ñame (Liso)</t>
  </si>
  <si>
    <t>Ñame (Mina)</t>
  </si>
  <si>
    <t>Papa blanca</t>
  </si>
  <si>
    <t>Yautías</t>
  </si>
  <si>
    <t>Amarilla</t>
  </si>
  <si>
    <t>Blanca</t>
  </si>
  <si>
    <t>Coco</t>
  </si>
  <si>
    <t>Yuca (Mocana)</t>
  </si>
  <si>
    <t>Plátanos</t>
  </si>
  <si>
    <t>Barahona, grande</t>
  </si>
  <si>
    <t>Barahona, mediano</t>
  </si>
  <si>
    <t>Cibao, grande</t>
  </si>
  <si>
    <t>Cibao, mediano</t>
  </si>
  <si>
    <t xml:space="preserve">Fhía-20 </t>
  </si>
  <si>
    <t>Guineo verde Jhonson</t>
  </si>
  <si>
    <t>Ajíes</t>
  </si>
  <si>
    <t>Cubanela</t>
  </si>
  <si>
    <t>Gustoso</t>
  </si>
  <si>
    <t>Cachucha</t>
  </si>
  <si>
    <t xml:space="preserve">Morrón </t>
  </si>
  <si>
    <t>Ajo</t>
  </si>
  <si>
    <t>Importado</t>
  </si>
  <si>
    <t>Criollo</t>
  </si>
  <si>
    <t>Auyama</t>
  </si>
  <si>
    <t>Berenjena</t>
  </si>
  <si>
    <t xml:space="preserve">Criolla </t>
  </si>
  <si>
    <t>Morada</t>
  </si>
  <si>
    <t>Roja (criolla)</t>
  </si>
  <si>
    <t>Amarilla (importada)</t>
  </si>
  <si>
    <t>Roja (importada)</t>
  </si>
  <si>
    <t>Lechuga</t>
  </si>
  <si>
    <t>Criolla</t>
  </si>
  <si>
    <t>Repollada</t>
  </si>
  <si>
    <t>Tomates</t>
  </si>
  <si>
    <t>Ensalada</t>
  </si>
  <si>
    <t>Bugalú</t>
  </si>
  <si>
    <t>Cilantro</t>
  </si>
  <si>
    <t>Ancho</t>
  </si>
  <si>
    <t>Verdura</t>
  </si>
  <si>
    <t>(Criollo)</t>
  </si>
  <si>
    <t>Lechosa</t>
  </si>
  <si>
    <t>Red Lady, grande</t>
  </si>
  <si>
    <t>Red Lady, mediana</t>
  </si>
  <si>
    <t>Red Lady, pequeña</t>
  </si>
  <si>
    <t>Limón</t>
  </si>
  <si>
    <t>(Persa)</t>
  </si>
  <si>
    <t>Melón</t>
  </si>
  <si>
    <t>Cantaloupe, grande</t>
  </si>
  <si>
    <t>Cantaloupe, mediano</t>
  </si>
  <si>
    <t>Naranja</t>
  </si>
  <si>
    <t xml:space="preserve">Agria </t>
  </si>
  <si>
    <t>Dulce</t>
  </si>
  <si>
    <t>Piña</t>
  </si>
  <si>
    <t>(MD2), grande</t>
  </si>
  <si>
    <t>(MD2), mediana</t>
  </si>
  <si>
    <t>Sandía</t>
  </si>
  <si>
    <t>(Fonda), grande</t>
  </si>
  <si>
    <t>(Jubbile), mediana</t>
  </si>
  <si>
    <t>(Jubbile), pequeña</t>
  </si>
  <si>
    <t>Mango</t>
  </si>
  <si>
    <t>Zapote</t>
  </si>
  <si>
    <t>Grande</t>
  </si>
  <si>
    <t>Mediano</t>
  </si>
  <si>
    <t xml:space="preserve"> Res</t>
  </si>
  <si>
    <t>Bola</t>
  </si>
  <si>
    <t>Cadera</t>
  </si>
  <si>
    <t>Pecho</t>
  </si>
  <si>
    <t>Rotí</t>
  </si>
  <si>
    <t xml:space="preserve"> Cerdo</t>
  </si>
  <si>
    <t>Chuleta fresca</t>
  </si>
  <si>
    <t xml:space="preserve"> Pierna</t>
  </si>
  <si>
    <t>Ahumada</t>
  </si>
  <si>
    <t>Pollo</t>
  </si>
  <si>
    <t>Vivo</t>
  </si>
  <si>
    <t>Procesado</t>
  </si>
  <si>
    <t>Tommy</t>
  </si>
  <si>
    <t xml:space="preserve">Gota de Oro </t>
  </si>
  <si>
    <t>Grano de Oro</t>
  </si>
  <si>
    <t>Aguacate</t>
  </si>
  <si>
    <t>Banilejo</t>
  </si>
  <si>
    <t>Puntica</t>
  </si>
  <si>
    <t>Tropical, grande</t>
  </si>
  <si>
    <t>Yamaqui</t>
  </si>
  <si>
    <t>keet</t>
  </si>
  <si>
    <t>Maduro</t>
  </si>
  <si>
    <t>Litro</t>
  </si>
  <si>
    <t>Maeño, grande</t>
  </si>
  <si>
    <t>Maeño, mediano</t>
  </si>
  <si>
    <t>Tropical mediano</t>
  </si>
  <si>
    <t>Lacteos</t>
  </si>
  <si>
    <t>Leche</t>
  </si>
  <si>
    <t>Toronja</t>
  </si>
  <si>
    <t>Popenoe</t>
  </si>
  <si>
    <t>Carla</t>
  </si>
  <si>
    <t>(Semil-34)</t>
  </si>
  <si>
    <t>LACTEOS</t>
  </si>
  <si>
    <t>Benny</t>
  </si>
  <si>
    <t>Maradol, grande</t>
  </si>
  <si>
    <t>Maradol, mediano</t>
  </si>
  <si>
    <t>Maradol, pequeña</t>
  </si>
  <si>
    <t>P R O D U C T O S / V A R IE D A D</t>
  </si>
  <si>
    <t>5ta. Sem.</t>
  </si>
  <si>
    <t>5ta Vs 4ta</t>
  </si>
  <si>
    <t>Amarilla (criolla)</t>
  </si>
  <si>
    <r>
      <t xml:space="preserve">          </t>
    </r>
    <r>
      <rPr>
        <sz val="9"/>
        <color indexed="8"/>
        <rFont val="Arial Narrow"/>
        <family val="2"/>
      </rPr>
      <t>Elaborado en el Departamento de Economía Agropecuaria y Estadísticas por la División de Captura  y Análisis de P</t>
    </r>
    <r>
      <rPr>
        <sz val="9"/>
        <rFont val="Arial Narrow"/>
        <family val="2"/>
      </rPr>
      <t>recios Agropecuarios, 2026.</t>
    </r>
  </si>
  <si>
    <t xml:space="preserve"> Comparativo de Precios Promedios Semanal a Nivel Minorista de Abril 2026 de los Principales  Productos  Agropecuarios  en los distintos mercados de Santo Domingo, (En RD$)</t>
  </si>
  <si>
    <t>30/3-01/4/26</t>
  </si>
  <si>
    <t>06-10/3/26</t>
  </si>
  <si>
    <t>13-17/3/26</t>
  </si>
  <si>
    <t>20-24/3/26</t>
  </si>
  <si>
    <t>27/4-01/5/26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</si>
</sst>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8.5"/>
      <name val="Arial Narrow"/>
      <family val="2"/>
    </font>
    <font>
      <b/>
      <sz val="8.5"/>
      <name val="Arial Narrow"/>
      <family val="2"/>
    </font>
    <font>
      <b/>
      <sz val="10"/>
      <name val="Arial Narrow"/>
      <family val="2"/>
    </font>
    <font>
      <b/>
      <sz val="8"/>
      <color indexed="8"/>
      <name val="Arial Narrow"/>
      <family val="2"/>
    </font>
    <font>
      <b/>
      <u/>
      <sz val="8"/>
      <name val="Arial Narrow"/>
      <family val="2"/>
    </font>
    <font>
      <u/>
      <sz val="10"/>
      <name val="Arial Narrow"/>
      <family val="2"/>
    </font>
    <font>
      <b/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5" fillId="0" borderId="0" applyFont="0" applyFill="0" applyBorder="0" applyAlignment="0" applyProtection="0"/>
  </cellStyleXfs>
  <cellXfs count="133">
    <xf numFmtId="0" fontId="0" fillId="0" borderId="0" xfId="0"/>
    <xf numFmtId="43" fontId="2" fillId="0" borderId="0" xfId="1" applyFont="1"/>
    <xf numFmtId="43" fontId="7" fillId="0" borderId="1" xfId="1" applyFont="1" applyBorder="1"/>
    <xf numFmtId="43" fontId="7" fillId="0" borderId="2" xfId="1" applyFont="1" applyBorder="1"/>
    <xf numFmtId="43" fontId="7" fillId="2" borderId="0" xfId="1" applyFont="1" applyFill="1" applyBorder="1"/>
    <xf numFmtId="43" fontId="2" fillId="2" borderId="0" xfId="1" applyFont="1" applyFill="1"/>
    <xf numFmtId="43" fontId="3" fillId="2" borderId="0" xfId="1" applyFont="1" applyFill="1" applyBorder="1"/>
    <xf numFmtId="43" fontId="4" fillId="2" borderId="0" xfId="1" applyFont="1" applyFill="1" applyBorder="1"/>
    <xf numFmtId="43" fontId="2" fillId="2" borderId="0" xfId="1" applyFont="1" applyFill="1" applyBorder="1"/>
    <xf numFmtId="43" fontId="2" fillId="3" borderId="0" xfId="1" applyFont="1" applyFill="1"/>
    <xf numFmtId="43" fontId="10" fillId="2" borderId="0" xfId="1" applyFont="1" applyFill="1" applyBorder="1"/>
    <xf numFmtId="0" fontId="10" fillId="2" borderId="0" xfId="1" applyNumberFormat="1" applyFont="1" applyFill="1" applyBorder="1"/>
    <xf numFmtId="0" fontId="11" fillId="2" borderId="0" xfId="1" applyNumberFormat="1" applyFont="1" applyFill="1" applyBorder="1"/>
    <xf numFmtId="0" fontId="2" fillId="0" borderId="0" xfId="1" applyNumberFormat="1" applyFont="1" applyFill="1" applyBorder="1"/>
    <xf numFmtId="0" fontId="12" fillId="0" borderId="0" xfId="1" applyNumberFormat="1" applyFont="1" applyFill="1" applyBorder="1"/>
    <xf numFmtId="43" fontId="2" fillId="0" borderId="0" xfId="1" applyFont="1" applyFill="1" applyBorder="1"/>
    <xf numFmtId="0" fontId="2" fillId="0" borderId="0" xfId="1" applyNumberFormat="1" applyFont="1"/>
    <xf numFmtId="0" fontId="12" fillId="0" borderId="0" xfId="1" applyNumberFormat="1" applyFont="1"/>
    <xf numFmtId="43" fontId="3" fillId="0" borderId="0" xfId="1" applyFont="1" applyBorder="1"/>
    <xf numFmtId="43" fontId="4" fillId="0" borderId="0" xfId="1" applyFont="1" applyBorder="1"/>
    <xf numFmtId="43" fontId="2" fillId="0" borderId="0" xfId="1" applyFont="1" applyBorder="1"/>
    <xf numFmtId="164" fontId="6" fillId="0" borderId="2" xfId="0" applyNumberFormat="1" applyFont="1" applyBorder="1"/>
    <xf numFmtId="0" fontId="6" fillId="0" borderId="2" xfId="0" applyFont="1" applyBorder="1"/>
    <xf numFmtId="43" fontId="15" fillId="2" borderId="0" xfId="1" applyFont="1" applyFill="1"/>
    <xf numFmtId="43" fontId="5" fillId="2" borderId="0" xfId="1" applyFont="1" applyFill="1" applyBorder="1" applyAlignment="1">
      <alignment horizontal="center"/>
    </xf>
    <xf numFmtId="43" fontId="6" fillId="2" borderId="0" xfId="1" applyFont="1" applyFill="1" applyBorder="1"/>
    <xf numFmtId="0" fontId="0" fillId="2" borderId="0" xfId="0" applyFill="1"/>
    <xf numFmtId="43" fontId="2" fillId="2" borderId="2" xfId="1" applyFont="1" applyFill="1" applyBorder="1"/>
    <xf numFmtId="43" fontId="2" fillId="2" borderId="4" xfId="1" applyFont="1" applyFill="1" applyBorder="1"/>
    <xf numFmtId="43" fontId="6" fillId="2" borderId="4" xfId="1" applyFont="1" applyFill="1" applyBorder="1"/>
    <xf numFmtId="43" fontId="2" fillId="2" borderId="13" xfId="1" applyFont="1" applyFill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39" fontId="5" fillId="0" borderId="2" xfId="0" applyNumberFormat="1" applyFont="1" applyBorder="1" applyAlignment="1">
      <alignment horizontal="center"/>
    </xf>
    <xf numFmtId="39" fontId="6" fillId="0" borderId="2" xfId="0" applyNumberFormat="1" applyFont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2" applyFont="1" applyFill="1"/>
    <xf numFmtId="43" fontId="7" fillId="0" borderId="2" xfId="1" applyFont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2" borderId="2" xfId="0" applyFill="1" applyBorder="1"/>
    <xf numFmtId="0" fontId="2" fillId="2" borderId="0" xfId="1" applyNumberFormat="1" applyFont="1" applyFill="1"/>
    <xf numFmtId="0" fontId="12" fillId="2" borderId="0" xfId="1" applyNumberFormat="1" applyFont="1" applyFill="1"/>
    <xf numFmtId="43" fontId="3" fillId="2" borderId="0" xfId="1" applyFont="1" applyFill="1"/>
    <xf numFmtId="43" fontId="19" fillId="4" borderId="16" xfId="1" applyFont="1" applyFill="1" applyBorder="1" applyAlignment="1">
      <alignment horizontal="center"/>
    </xf>
    <xf numFmtId="43" fontId="19" fillId="4" borderId="7" xfId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39" fontId="6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center"/>
    </xf>
    <xf numFmtId="43" fontId="7" fillId="0" borderId="0" xfId="1" applyFont="1" applyBorder="1"/>
    <xf numFmtId="43" fontId="13" fillId="0" borderId="0" xfId="1" applyFont="1" applyBorder="1"/>
    <xf numFmtId="0" fontId="2" fillId="2" borderId="0" xfId="1" applyNumberFormat="1" applyFont="1" applyFill="1" applyBorder="1"/>
    <xf numFmtId="0" fontId="12" fillId="2" borderId="0" xfId="1" applyNumberFormat="1" applyFont="1" applyFill="1" applyBorder="1"/>
    <xf numFmtId="43" fontId="22" fillId="2" borderId="2" xfId="1" applyFont="1" applyFill="1" applyBorder="1" applyAlignment="1">
      <alignment horizontal="center" vertical="center"/>
    </xf>
    <xf numFmtId="43" fontId="23" fillId="2" borderId="2" xfId="1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/>
    </xf>
    <xf numFmtId="40" fontId="19" fillId="4" borderId="18" xfId="1" applyNumberFormat="1" applyFont="1" applyFill="1" applyBorder="1" applyAlignment="1">
      <alignment horizontal="center" wrapText="1"/>
    </xf>
    <xf numFmtId="43" fontId="7" fillId="2" borderId="1" xfId="1" applyFont="1" applyFill="1" applyBorder="1"/>
    <xf numFmtId="0" fontId="5" fillId="2" borderId="14" xfId="0" applyFont="1" applyFill="1" applyBorder="1" applyAlignment="1">
      <alignment horizontal="center"/>
    </xf>
    <xf numFmtId="43" fontId="18" fillId="4" borderId="6" xfId="1" applyFont="1" applyFill="1" applyBorder="1" applyAlignment="1">
      <alignment horizontal="center" vertical="center"/>
    </xf>
    <xf numFmtId="43" fontId="18" fillId="4" borderId="7" xfId="1" applyFont="1" applyFill="1" applyBorder="1" applyAlignment="1">
      <alignment horizontal="center" vertical="center"/>
    </xf>
    <xf numFmtId="43" fontId="2" fillId="0" borderId="0" xfId="6" applyFont="1"/>
    <xf numFmtId="43" fontId="3" fillId="0" borderId="0" xfId="6" applyFont="1" applyBorder="1"/>
    <xf numFmtId="43" fontId="6" fillId="2" borderId="4" xfId="6" applyFont="1" applyFill="1" applyBorder="1" applyAlignment="1">
      <alignment horizontal="left"/>
    </xf>
    <xf numFmtId="43" fontId="6" fillId="0" borderId="1" xfId="6" applyFont="1" applyBorder="1" applyAlignment="1">
      <alignment horizontal="center"/>
    </xf>
    <xf numFmtId="43" fontId="6" fillId="0" borderId="2" xfId="6" applyFont="1" applyBorder="1" applyAlignment="1">
      <alignment horizontal="center"/>
    </xf>
    <xf numFmtId="43" fontId="6" fillId="2" borderId="2" xfId="6" applyFont="1" applyFill="1" applyBorder="1" applyAlignment="1">
      <alignment horizontal="center"/>
    </xf>
    <xf numFmtId="43" fontId="26" fillId="2" borderId="4" xfId="6" applyFont="1" applyFill="1" applyBorder="1" applyAlignment="1">
      <alignment horizontal="center"/>
    </xf>
    <xf numFmtId="43" fontId="6" fillId="2" borderId="4" xfId="6" applyFont="1" applyFill="1" applyBorder="1" applyAlignment="1">
      <alignment horizontal="center"/>
    </xf>
    <xf numFmtId="43" fontId="2" fillId="2" borderId="0" xfId="6" applyFont="1" applyFill="1"/>
    <xf numFmtId="43" fontId="6" fillId="2" borderId="0" xfId="6" applyFont="1" applyFill="1" applyAlignment="1">
      <alignment horizontal="center"/>
    </xf>
    <xf numFmtId="43" fontId="3" fillId="2" borderId="0" xfId="6" applyFont="1" applyFill="1" applyBorder="1"/>
    <xf numFmtId="43" fontId="6" fillId="0" borderId="0" xfId="6" applyFont="1" applyBorder="1" applyAlignment="1">
      <alignment horizontal="center"/>
    </xf>
    <xf numFmtId="43" fontId="8" fillId="2" borderId="0" xfId="6" applyFont="1" applyFill="1" applyAlignment="1">
      <alignment horizontal="left"/>
    </xf>
    <xf numFmtId="43" fontId="6" fillId="2" borderId="0" xfId="6" applyFont="1" applyFill="1" applyBorder="1" applyAlignment="1">
      <alignment horizontal="center"/>
    </xf>
    <xf numFmtId="43" fontId="25" fillId="2" borderId="0" xfId="6" applyFont="1" applyFill="1"/>
    <xf numFmtId="43" fontId="10" fillId="2" borderId="0" xfId="6" applyFont="1" applyFill="1" applyBorder="1"/>
    <xf numFmtId="43" fontId="2" fillId="2" borderId="0" xfId="6" applyFont="1" applyFill="1" applyBorder="1"/>
    <xf numFmtId="43" fontId="2" fillId="0" borderId="0" xfId="6" applyFont="1" applyFill="1" applyBorder="1"/>
    <xf numFmtId="43" fontId="17" fillId="4" borderId="0" xfId="1" applyFont="1" applyFill="1" applyBorder="1" applyAlignment="1">
      <alignment horizontal="center" vertical="center"/>
    </xf>
    <xf numFmtId="43" fontId="13" fillId="0" borderId="2" xfId="3" applyFont="1" applyBorder="1"/>
    <xf numFmtId="43" fontId="7" fillId="0" borderId="9" xfId="1" applyFont="1" applyBorder="1"/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43" fontId="6" fillId="0" borderId="9" xfId="6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43" fontId="13" fillId="0" borderId="4" xfId="1" applyFont="1" applyBorder="1"/>
    <xf numFmtId="0" fontId="14" fillId="2" borderId="24" xfId="0" applyFont="1" applyFill="1" applyBorder="1" applyAlignment="1">
      <alignment horizontal="left"/>
    </xf>
    <xf numFmtId="43" fontId="2" fillId="2" borderId="14" xfId="1" applyFont="1" applyFill="1" applyBorder="1"/>
    <xf numFmtId="43" fontId="6" fillId="2" borderId="14" xfId="6" applyFont="1" applyFill="1" applyBorder="1" applyAlignment="1">
      <alignment horizontal="center"/>
    </xf>
    <xf numFmtId="43" fontId="13" fillId="0" borderId="14" xfId="1" applyFont="1" applyBorder="1"/>
    <xf numFmtId="43" fontId="13" fillId="0" borderId="10" xfId="1" applyFont="1" applyBorder="1"/>
    <xf numFmtId="0" fontId="14" fillId="2" borderId="23" xfId="0" applyFont="1" applyFill="1" applyBorder="1" applyAlignment="1">
      <alignment horizontal="center"/>
    </xf>
    <xf numFmtId="43" fontId="26" fillId="2" borderId="23" xfId="6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43" fontId="15" fillId="2" borderId="0" xfId="1" applyFont="1" applyFill="1" applyBorder="1"/>
    <xf numFmtId="43" fontId="26" fillId="2" borderId="0" xfId="6" applyFont="1" applyFill="1" applyBorder="1" applyAlignment="1">
      <alignment horizontal="center"/>
    </xf>
    <xf numFmtId="43" fontId="15" fillId="2" borderId="4" xfId="1" applyFont="1" applyFill="1" applyBorder="1"/>
    <xf numFmtId="43" fontId="13" fillId="0" borderId="0" xfId="3" applyFont="1" applyBorder="1"/>
    <xf numFmtId="0" fontId="5" fillId="2" borderId="0" xfId="0" applyFont="1" applyFill="1" applyAlignment="1">
      <alignment horizontal="left"/>
    </xf>
    <xf numFmtId="43" fontId="19" fillId="4" borderId="15" xfId="4" applyFont="1" applyFill="1" applyBorder="1" applyAlignment="1">
      <alignment horizontal="center"/>
    </xf>
    <xf numFmtId="43" fontId="19" fillId="4" borderId="16" xfId="4" applyFont="1" applyFill="1" applyBorder="1" applyAlignment="1">
      <alignment horizontal="center"/>
    </xf>
    <xf numFmtId="43" fontId="19" fillId="4" borderId="7" xfId="4" applyFont="1" applyFill="1" applyBorder="1" applyAlignment="1">
      <alignment horizontal="center"/>
    </xf>
    <xf numFmtId="14" fontId="19" fillId="4" borderId="7" xfId="4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43" fontId="17" fillId="4" borderId="20" xfId="1" applyFont="1" applyFill="1" applyBorder="1" applyAlignment="1">
      <alignment horizontal="center" vertical="center"/>
    </xf>
    <xf numFmtId="43" fontId="17" fillId="4" borderId="19" xfId="1" applyFont="1" applyFill="1" applyBorder="1" applyAlignment="1">
      <alignment horizontal="center" vertical="center"/>
    </xf>
    <xf numFmtId="43" fontId="17" fillId="4" borderId="21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22" xfId="1" applyFont="1" applyFill="1" applyBorder="1" applyAlignment="1">
      <alignment horizontal="center" vertical="center"/>
    </xf>
    <xf numFmtId="43" fontId="17" fillId="4" borderId="7" xfId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3" fontId="20" fillId="2" borderId="0" xfId="1" applyFont="1" applyFill="1" applyBorder="1" applyAlignment="1">
      <alignment horizontal="center" vertical="justify"/>
    </xf>
    <xf numFmtId="43" fontId="17" fillId="4" borderId="17" xfId="1" applyFont="1" applyFill="1" applyBorder="1" applyAlignment="1">
      <alignment horizontal="center" vertical="center"/>
    </xf>
    <xf numFmtId="43" fontId="17" fillId="4" borderId="0" xfId="1" applyFont="1" applyFill="1" applyBorder="1" applyAlignment="1">
      <alignment horizontal="center" vertical="center"/>
    </xf>
    <xf numFmtId="43" fontId="17" fillId="4" borderId="8" xfId="1" applyFont="1" applyFill="1" applyBorder="1" applyAlignment="1">
      <alignment horizontal="center" vertical="center"/>
    </xf>
    <xf numFmtId="43" fontId="17" fillId="4" borderId="5" xfId="1" applyFont="1" applyFill="1" applyBorder="1" applyAlignment="1">
      <alignment horizontal="center" vertical="center"/>
    </xf>
    <xf numFmtId="43" fontId="17" fillId="4" borderId="25" xfId="1" applyFont="1" applyFill="1" applyBorder="1" applyAlignment="1">
      <alignment horizontal="center" vertical="center"/>
    </xf>
    <xf numFmtId="43" fontId="12" fillId="2" borderId="11" xfId="1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horizontal="center" vertical="center"/>
    </xf>
  </cellXfs>
  <cellStyles count="7">
    <cellStyle name="Millares" xfId="6" builtinId="3"/>
    <cellStyle name="Millares 2 4" xfId="3" xr:uid="{00000000-0005-0000-0000-000001000000}"/>
    <cellStyle name="Millares 3 2" xfId="1" xr:uid="{00000000-0005-0000-0000-000002000000}"/>
    <cellStyle name="Millares 3 2 2" xfId="4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0</xdr:col>
      <xdr:colOff>1104900</xdr:colOff>
      <xdr:row>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885824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257174</xdr:colOff>
      <xdr:row>49</xdr:row>
      <xdr:rowOff>133351</xdr:rowOff>
    </xdr:from>
    <xdr:to>
      <xdr:col>0</xdr:col>
      <xdr:colOff>1190625</xdr:colOff>
      <xdr:row>52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12115801"/>
          <a:ext cx="93345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105</xdr:row>
      <xdr:rowOff>47625</xdr:rowOff>
    </xdr:from>
    <xdr:to>
      <xdr:col>0</xdr:col>
      <xdr:colOff>1162050</xdr:colOff>
      <xdr:row>106</xdr:row>
      <xdr:rowOff>409575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041100"/>
          <a:ext cx="9620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le%20borbon/Downloads/Comp%20Semanal%20Diciembre%202020%20(_todos_los_mercado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rista"/>
      <sheetName val="Mensual Mayorista"/>
      <sheetName val="Com. semanal Mayorista"/>
      <sheetName val="variacion porcentual mayorista"/>
      <sheetName val="detallista"/>
      <sheetName val="Mensual Detallista"/>
      <sheetName val="Com. semanal Detallista"/>
      <sheetName val="variación porcentual detal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4">
          <cell r="V54">
            <v>45</v>
          </cell>
        </row>
        <row r="67">
          <cell r="A67" t="str">
            <v>Molondrón</v>
          </cell>
        </row>
        <row r="68">
          <cell r="A68" t="str">
            <v>Pepino</v>
          </cell>
        </row>
        <row r="69">
          <cell r="A69" t="str">
            <v>Tayota</v>
          </cell>
        </row>
        <row r="72">
          <cell r="A72" t="str">
            <v>Remolacha</v>
          </cell>
        </row>
        <row r="73">
          <cell r="A73" t="str">
            <v>Repollo</v>
          </cell>
        </row>
        <row r="77">
          <cell r="A77" t="str">
            <v>Zanahoria</v>
          </cell>
        </row>
        <row r="78">
          <cell r="A78" t="str">
            <v>Coliflor</v>
          </cell>
        </row>
        <row r="79">
          <cell r="A79" t="str">
            <v>Brocolis</v>
          </cell>
        </row>
        <row r="80">
          <cell r="A80" t="str">
            <v>Vainita</v>
          </cell>
        </row>
        <row r="81">
          <cell r="A81" t="str">
            <v>Rábano</v>
          </cell>
        </row>
        <row r="82">
          <cell r="A82" t="str">
            <v>Espinaca</v>
          </cell>
        </row>
        <row r="85">
          <cell r="A85" t="str">
            <v>Apio</v>
          </cell>
        </row>
        <row r="86">
          <cell r="A86" t="str">
            <v>Puerro</v>
          </cell>
        </row>
        <row r="100">
          <cell r="A100" t="str">
            <v>Guineo maduro</v>
          </cell>
        </row>
        <row r="112">
          <cell r="A112" t="str">
            <v xml:space="preserve">Toronja </v>
          </cell>
        </row>
        <row r="123">
          <cell r="A123" t="str">
            <v>Chinola</v>
          </cell>
        </row>
        <row r="126">
          <cell r="A126" t="str">
            <v>Cereza</v>
          </cell>
        </row>
        <row r="142">
          <cell r="A142" t="str">
            <v>Huevos (en ciento)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0"/>
  <sheetViews>
    <sheetView tabSelected="1" topLeftCell="A132" workbookViewId="0">
      <selection activeCell="D140" sqref="D140:H140"/>
    </sheetView>
  </sheetViews>
  <sheetFormatPr baseColWidth="10" defaultRowHeight="12.75" x14ac:dyDescent="0.2"/>
  <cols>
    <col min="1" max="1" width="20" style="5" customWidth="1"/>
    <col min="2" max="2" width="13.85546875" style="16" customWidth="1"/>
    <col min="3" max="3" width="10" style="17" customWidth="1"/>
    <col min="4" max="4" width="8.42578125" style="72" customWidth="1"/>
    <col min="5" max="5" width="11" style="1" customWidth="1"/>
    <col min="6" max="6" width="10.28515625" style="1" customWidth="1"/>
    <col min="7" max="7" width="11" style="1" customWidth="1"/>
    <col min="8" max="8" width="11.5703125" style="1" customWidth="1"/>
    <col min="9" max="9" width="9.140625" style="1" customWidth="1"/>
    <col min="10" max="10" width="9" style="1" customWidth="1"/>
    <col min="11" max="11" width="7.140625" style="5" customWidth="1"/>
    <col min="12" max="12" width="9.42578125" style="5" customWidth="1"/>
    <col min="13" max="23" width="11.42578125" style="5"/>
    <col min="24" max="16384" width="11.42578125" style="1"/>
  </cols>
  <sheetData>
    <row r="1" spans="1:12" ht="41.25" customHeight="1" x14ac:dyDescent="0.2">
      <c r="B1" s="125" t="s">
        <v>150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0.75" customHeight="1" thickBot="1" x14ac:dyDescent="0.3">
      <c r="B2" s="18"/>
      <c r="C2" s="19"/>
      <c r="D2" s="73"/>
      <c r="E2" s="20"/>
      <c r="F2" s="20"/>
      <c r="G2" s="20"/>
      <c r="H2" s="20"/>
    </row>
    <row r="3" spans="1:12" ht="26.25" customHeight="1" x14ac:dyDescent="0.2">
      <c r="A3" s="118" t="s">
        <v>145</v>
      </c>
      <c r="B3" s="119"/>
      <c r="C3" s="90"/>
      <c r="D3" s="128" t="s">
        <v>0</v>
      </c>
      <c r="E3" s="129"/>
      <c r="F3" s="129"/>
      <c r="G3" s="129"/>
      <c r="H3" s="130"/>
      <c r="I3" s="126" t="s">
        <v>20</v>
      </c>
      <c r="J3" s="127"/>
      <c r="K3" s="127"/>
      <c r="L3" s="90"/>
    </row>
    <row r="4" spans="1:12" ht="18.75" customHeight="1" x14ac:dyDescent="0.25">
      <c r="A4" s="120"/>
      <c r="B4" s="121"/>
      <c r="C4" s="70" t="s">
        <v>16</v>
      </c>
      <c r="D4" s="111" t="s">
        <v>1</v>
      </c>
      <c r="E4" s="111" t="s">
        <v>21</v>
      </c>
      <c r="F4" s="112" t="s">
        <v>23</v>
      </c>
      <c r="G4" s="112" t="s">
        <v>24</v>
      </c>
      <c r="H4" s="55" t="s">
        <v>146</v>
      </c>
      <c r="I4" s="128"/>
      <c r="J4" s="129"/>
      <c r="K4" s="129"/>
      <c r="L4" s="90"/>
    </row>
    <row r="5" spans="1:12" ht="27.75" customHeight="1" x14ac:dyDescent="0.25">
      <c r="A5" s="122"/>
      <c r="B5" s="123"/>
      <c r="C5" s="71" t="s">
        <v>17</v>
      </c>
      <c r="D5" s="113" t="s">
        <v>151</v>
      </c>
      <c r="E5" s="113" t="s">
        <v>152</v>
      </c>
      <c r="F5" s="113" t="s">
        <v>153</v>
      </c>
      <c r="G5" s="114" t="s">
        <v>154</v>
      </c>
      <c r="H5" s="56" t="s">
        <v>155</v>
      </c>
      <c r="I5" s="67" t="s">
        <v>22</v>
      </c>
      <c r="J5" s="67" t="s">
        <v>25</v>
      </c>
      <c r="K5" s="67" t="s">
        <v>26</v>
      </c>
      <c r="L5" s="67" t="s">
        <v>147</v>
      </c>
    </row>
    <row r="6" spans="1:12" s="5" customFormat="1" ht="18" customHeight="1" x14ac:dyDescent="0.25">
      <c r="A6" s="36" t="s">
        <v>2</v>
      </c>
      <c r="B6" s="28"/>
      <c r="C6" s="48"/>
      <c r="D6" s="74"/>
      <c r="E6" s="29"/>
      <c r="F6" s="29"/>
      <c r="G6" s="29"/>
      <c r="H6" s="29"/>
      <c r="I6" s="29"/>
      <c r="J6" s="30"/>
    </row>
    <row r="7" spans="1:12" ht="18" customHeight="1" x14ac:dyDescent="0.25">
      <c r="A7" s="115" t="s">
        <v>29</v>
      </c>
      <c r="B7" s="49" t="s">
        <v>30</v>
      </c>
      <c r="C7" s="32" t="s">
        <v>3</v>
      </c>
      <c r="D7" s="75">
        <v>39.833333333333336</v>
      </c>
      <c r="E7" s="2">
        <v>39.822222222222223</v>
      </c>
      <c r="F7" s="2">
        <v>39.833333333333336</v>
      </c>
      <c r="G7" s="2">
        <v>39.833333333333336</v>
      </c>
      <c r="H7" s="2">
        <v>39.833333333333336</v>
      </c>
      <c r="I7" s="91">
        <f t="shared" ref="I7:L10" si="0">((E7/D7)-1)*100</f>
        <v>-2.7894002789408123E-2</v>
      </c>
      <c r="J7" s="91">
        <f t="shared" si="0"/>
        <v>2.790178571427937E-2</v>
      </c>
      <c r="K7" s="91">
        <f t="shared" si="0"/>
        <v>0</v>
      </c>
      <c r="L7" s="91">
        <f t="shared" si="0"/>
        <v>0</v>
      </c>
    </row>
    <row r="8" spans="1:12" ht="18" customHeight="1" x14ac:dyDescent="0.25">
      <c r="A8" s="115"/>
      <c r="B8" s="50" t="s">
        <v>31</v>
      </c>
      <c r="C8" s="34" t="s">
        <v>3</v>
      </c>
      <c r="D8" s="76">
        <v>36.833333333333336</v>
      </c>
      <c r="E8" s="3">
        <v>36.888888888888893</v>
      </c>
      <c r="F8" s="3">
        <v>36.833333333333336</v>
      </c>
      <c r="G8" s="3">
        <v>36.833333333333336</v>
      </c>
      <c r="H8" s="3">
        <v>36.94444444444445</v>
      </c>
      <c r="I8" s="91">
        <f t="shared" si="0"/>
        <v>0.15082956259426794</v>
      </c>
      <c r="J8" s="91">
        <f t="shared" ref="J8:J10" si="1">((F8/E8)-1)*100</f>
        <v>-0.15060240963855609</v>
      </c>
      <c r="K8" s="91">
        <f t="shared" ref="K8:K10" si="2">((G8/F8)-1)*100</f>
        <v>0</v>
      </c>
      <c r="L8" s="91">
        <f t="shared" ref="L8:L10" si="3">((H8/G8)-1)*100</f>
        <v>0.30165912518853588</v>
      </c>
    </row>
    <row r="9" spans="1:12" ht="18" customHeight="1" x14ac:dyDescent="0.25">
      <c r="A9" s="116"/>
      <c r="B9" s="50" t="s">
        <v>32</v>
      </c>
      <c r="C9" s="34" t="s">
        <v>3</v>
      </c>
      <c r="D9" s="76">
        <v>33.5</v>
      </c>
      <c r="E9" s="3">
        <v>33.355555555555554</v>
      </c>
      <c r="F9" s="3">
        <v>33.333333333333336</v>
      </c>
      <c r="G9" s="3">
        <v>33.333333333333336</v>
      </c>
      <c r="H9" s="3">
        <v>33.333333333333336</v>
      </c>
      <c r="I9" s="91">
        <f t="shared" si="0"/>
        <v>-0.43117744610282616</v>
      </c>
      <c r="J9" s="91">
        <f t="shared" si="1"/>
        <v>-6.6622251832104684E-2</v>
      </c>
      <c r="K9" s="91">
        <f t="shared" si="2"/>
        <v>0</v>
      </c>
      <c r="L9" s="91">
        <f t="shared" si="3"/>
        <v>0</v>
      </c>
    </row>
    <row r="10" spans="1:12" ht="18" customHeight="1" x14ac:dyDescent="0.25">
      <c r="A10" s="26"/>
      <c r="B10" s="50" t="s">
        <v>4</v>
      </c>
      <c r="C10" s="34" t="s">
        <v>3</v>
      </c>
      <c r="D10" s="76">
        <v>25.2</v>
      </c>
      <c r="E10" s="3">
        <v>25.205555555555559</v>
      </c>
      <c r="F10" s="3">
        <v>25.166666666666668</v>
      </c>
      <c r="G10" s="3">
        <v>25.277777777777775</v>
      </c>
      <c r="H10" s="3">
        <v>25.277777777777775</v>
      </c>
      <c r="I10" s="91">
        <f t="shared" si="0"/>
        <v>2.2045855379215773E-2</v>
      </c>
      <c r="J10" s="91">
        <f t="shared" si="1"/>
        <v>-0.15428697377122269</v>
      </c>
      <c r="K10" s="91">
        <f t="shared" si="2"/>
        <v>0.44150110375273943</v>
      </c>
      <c r="L10" s="91">
        <f t="shared" si="3"/>
        <v>0</v>
      </c>
    </row>
    <row r="11" spans="1:12" s="5" customFormat="1" ht="21.75" customHeight="1" x14ac:dyDescent="0.25">
      <c r="A11" s="36" t="s">
        <v>5</v>
      </c>
      <c r="B11" s="8"/>
      <c r="C11" s="40"/>
      <c r="D11" s="85"/>
      <c r="E11" s="40"/>
      <c r="F11" s="40"/>
      <c r="G11" s="40"/>
      <c r="H11" s="40"/>
      <c r="I11" s="61"/>
      <c r="J11" s="61"/>
      <c r="K11" s="8"/>
      <c r="L11" s="8"/>
    </row>
    <row r="12" spans="1:12" ht="18" customHeight="1" x14ac:dyDescent="0.25">
      <c r="A12" s="117" t="s">
        <v>33</v>
      </c>
      <c r="B12" s="50" t="s">
        <v>34</v>
      </c>
      <c r="C12" s="34" t="s">
        <v>3</v>
      </c>
      <c r="D12" s="76">
        <v>75</v>
      </c>
      <c r="E12" s="3">
        <v>74.722222222222229</v>
      </c>
      <c r="F12" s="3">
        <v>75</v>
      </c>
      <c r="G12" s="3">
        <v>75</v>
      </c>
      <c r="H12" s="3">
        <v>75</v>
      </c>
      <c r="I12" s="91">
        <f t="shared" ref="I12:L19" si="4">((E12/D12)-1)*100</f>
        <v>-0.37037037037036535</v>
      </c>
      <c r="J12" s="91">
        <f t="shared" si="4"/>
        <v>0.37174721189590088</v>
      </c>
      <c r="K12" s="91">
        <f t="shared" si="4"/>
        <v>0</v>
      </c>
      <c r="L12" s="91">
        <f t="shared" si="4"/>
        <v>0</v>
      </c>
    </row>
    <row r="13" spans="1:12" ht="18" customHeight="1" x14ac:dyDescent="0.25">
      <c r="A13" s="115"/>
      <c r="B13" s="50" t="s">
        <v>35</v>
      </c>
      <c r="C13" s="34" t="s">
        <v>3</v>
      </c>
      <c r="D13" s="76">
        <v>86.666666666666671</v>
      </c>
      <c r="E13" s="3">
        <v>86.777777777777786</v>
      </c>
      <c r="F13" s="3">
        <v>86.666666666666671</v>
      </c>
      <c r="G13" s="3">
        <v>86.666666666666671</v>
      </c>
      <c r="H13" s="3">
        <v>86.1111111111111</v>
      </c>
      <c r="I13" s="91">
        <f t="shared" si="4"/>
        <v>0.12820512820512775</v>
      </c>
      <c r="J13" s="91">
        <f t="shared" ref="J13:J18" si="5">((F13/E13)-1)*100</f>
        <v>-0.1280409731113985</v>
      </c>
      <c r="K13" s="91">
        <f t="shared" ref="K13:K18" si="6">((G13/F13)-1)*100</f>
        <v>0</v>
      </c>
      <c r="L13" s="91">
        <f t="shared" ref="L13:L19" si="7">((H13/G13)-1)*100</f>
        <v>-0.64102564102566095</v>
      </c>
    </row>
    <row r="14" spans="1:12" ht="18" customHeight="1" x14ac:dyDescent="0.25">
      <c r="A14" s="115"/>
      <c r="B14" s="50" t="s">
        <v>36</v>
      </c>
      <c r="C14" s="34" t="s">
        <v>3</v>
      </c>
      <c r="D14" s="76">
        <v>52.5</v>
      </c>
      <c r="E14" s="3">
        <v>52.888888888888893</v>
      </c>
      <c r="F14" s="3">
        <v>53.333333333333336</v>
      </c>
      <c r="G14" s="3">
        <v>53.333333333333336</v>
      </c>
      <c r="H14" s="3">
        <v>53.333333333333336</v>
      </c>
      <c r="I14" s="91">
        <f t="shared" si="4"/>
        <v>0.74074074074075291</v>
      </c>
      <c r="J14" s="91">
        <f t="shared" si="5"/>
        <v>0.84033613445377853</v>
      </c>
      <c r="K14" s="91">
        <f t="shared" si="6"/>
        <v>0</v>
      </c>
      <c r="L14" s="91">
        <f t="shared" si="7"/>
        <v>0</v>
      </c>
    </row>
    <row r="15" spans="1:12" ht="18.75" customHeight="1" x14ac:dyDescent="0.25">
      <c r="A15" s="115"/>
      <c r="B15" s="50" t="s">
        <v>37</v>
      </c>
      <c r="C15" s="34" t="s">
        <v>3</v>
      </c>
      <c r="D15" s="76">
        <v>64.166666666666671</v>
      </c>
      <c r="E15" s="3">
        <v>64.111111111111128</v>
      </c>
      <c r="F15" s="3">
        <v>64.166666666666671</v>
      </c>
      <c r="G15" s="3">
        <v>63.888888888888893</v>
      </c>
      <c r="H15" s="3">
        <v>63.333333333333336</v>
      </c>
      <c r="I15" s="91">
        <f t="shared" si="4"/>
        <v>-8.6580086580068105E-2</v>
      </c>
      <c r="J15" s="91">
        <f t="shared" si="5"/>
        <v>8.6655112651623512E-2</v>
      </c>
      <c r="K15" s="91">
        <f t="shared" si="6"/>
        <v>-0.43290043290042934</v>
      </c>
      <c r="L15" s="91">
        <f t="shared" si="7"/>
        <v>-0.86956521739131043</v>
      </c>
    </row>
    <row r="16" spans="1:12" ht="0.75" hidden="1" customHeight="1" x14ac:dyDescent="0.25">
      <c r="A16" s="115"/>
      <c r="B16" s="50" t="s">
        <v>38</v>
      </c>
      <c r="C16" s="34" t="s">
        <v>3</v>
      </c>
      <c r="D16" s="76">
        <v>0</v>
      </c>
      <c r="E16" s="3">
        <v>0</v>
      </c>
      <c r="F16" s="3">
        <v>0</v>
      </c>
      <c r="G16" s="3">
        <v>0</v>
      </c>
      <c r="H16" s="3">
        <v>0</v>
      </c>
      <c r="I16" s="91" t="e">
        <f t="shared" si="4"/>
        <v>#DIV/0!</v>
      </c>
      <c r="J16" s="91" t="e">
        <f t="shared" si="5"/>
        <v>#DIV/0!</v>
      </c>
      <c r="K16" s="91" t="e">
        <f t="shared" si="6"/>
        <v>#DIV/0!</v>
      </c>
      <c r="L16" s="91" t="e">
        <f t="shared" si="7"/>
        <v>#DIV/0!</v>
      </c>
    </row>
    <row r="17" spans="1:12" ht="18" customHeight="1" x14ac:dyDescent="0.25">
      <c r="A17" s="116"/>
      <c r="B17" s="50" t="s">
        <v>39</v>
      </c>
      <c r="C17" s="34" t="s">
        <v>3</v>
      </c>
      <c r="D17" s="76">
        <v>52.5</v>
      </c>
      <c r="E17" s="3">
        <v>52.333333333333336</v>
      </c>
      <c r="F17" s="3">
        <v>52.5</v>
      </c>
      <c r="G17" s="3">
        <v>53.055555555555564</v>
      </c>
      <c r="H17" s="3">
        <v>53.333333333333336</v>
      </c>
      <c r="I17" s="91">
        <f t="shared" si="4"/>
        <v>-0.31746031746031633</v>
      </c>
      <c r="J17" s="91">
        <f t="shared" si="5"/>
        <v>0.31847133757960666</v>
      </c>
      <c r="K17" s="91">
        <f t="shared" si="6"/>
        <v>1.0582010582010692</v>
      </c>
      <c r="L17" s="91">
        <f t="shared" si="7"/>
        <v>0.52356020942407877</v>
      </c>
    </row>
    <row r="18" spans="1:12" ht="18" customHeight="1" x14ac:dyDescent="0.25">
      <c r="A18" s="117" t="s">
        <v>40</v>
      </c>
      <c r="B18" s="50" t="s">
        <v>41</v>
      </c>
      <c r="C18" s="34" t="s">
        <v>3</v>
      </c>
      <c r="D18" s="76">
        <v>137.91666666666669</v>
      </c>
      <c r="E18" s="3">
        <v>148.2222222222222</v>
      </c>
      <c r="F18" s="3">
        <v>146.38888888888889</v>
      </c>
      <c r="G18" s="3">
        <v>137.22222222222223</v>
      </c>
      <c r="H18" s="3">
        <v>133.33333333333334</v>
      </c>
      <c r="I18" s="91">
        <f t="shared" si="4"/>
        <v>7.4723061430009841</v>
      </c>
      <c r="J18" s="91">
        <f t="shared" si="5"/>
        <v>-1.2368815592203819</v>
      </c>
      <c r="K18" s="91">
        <f t="shared" si="6"/>
        <v>-6.2618595825426837</v>
      </c>
      <c r="L18" s="91">
        <f t="shared" si="7"/>
        <v>-2.8340080971659853</v>
      </c>
    </row>
    <row r="19" spans="1:12" ht="18" customHeight="1" x14ac:dyDescent="0.25">
      <c r="A19" s="116"/>
      <c r="B19" s="50" t="s">
        <v>42</v>
      </c>
      <c r="C19" s="34" t="s">
        <v>3</v>
      </c>
      <c r="D19" s="76">
        <v>58.75</v>
      </c>
      <c r="E19" s="3">
        <v>48.333333333333336</v>
      </c>
      <c r="F19" s="3">
        <v>45</v>
      </c>
      <c r="G19" s="3">
        <v>47.5</v>
      </c>
      <c r="H19" s="3">
        <v>45</v>
      </c>
      <c r="I19" s="91">
        <f t="shared" si="4"/>
        <v>-17.730496453900702</v>
      </c>
      <c r="J19" s="91"/>
      <c r="K19" s="91"/>
      <c r="L19" s="91">
        <f t="shared" si="7"/>
        <v>-5.2631578947368478</v>
      </c>
    </row>
    <row r="20" spans="1:12" s="5" customFormat="1" ht="27" customHeight="1" x14ac:dyDescent="0.25">
      <c r="A20" s="98" t="s">
        <v>6</v>
      </c>
      <c r="B20" s="99"/>
      <c r="C20" s="69"/>
      <c r="D20" s="100"/>
      <c r="E20" s="69"/>
      <c r="F20" s="69"/>
      <c r="G20" s="69"/>
      <c r="H20" s="69"/>
      <c r="I20" s="101"/>
      <c r="J20" s="101"/>
      <c r="K20" s="99"/>
      <c r="L20" s="99"/>
    </row>
    <row r="21" spans="1:12" ht="18" customHeight="1" x14ac:dyDescent="0.25">
      <c r="A21" s="26"/>
      <c r="B21" s="49" t="s">
        <v>43</v>
      </c>
      <c r="C21" s="32" t="s">
        <v>3</v>
      </c>
      <c r="D21" s="75">
        <v>28.75</v>
      </c>
      <c r="E21" s="2">
        <v>27.277777777777775</v>
      </c>
      <c r="F21" s="2">
        <v>25.555555555555554</v>
      </c>
      <c r="G21" s="2">
        <v>25</v>
      </c>
      <c r="H21" s="2">
        <v>24.888888888888889</v>
      </c>
      <c r="I21" s="91">
        <f>((E21/D21)-1)*100</f>
        <v>-5.1207729468599084</v>
      </c>
      <c r="J21" s="91">
        <f>((F21/E21)-1)*100</f>
        <v>-6.313645621181263</v>
      </c>
      <c r="K21" s="91">
        <f>((G21/F21)-1)*100</f>
        <v>-2.1739130434782483</v>
      </c>
      <c r="L21" s="91">
        <f>((H21/G21)-1)*100</f>
        <v>-0.44444444444444731</v>
      </c>
    </row>
    <row r="22" spans="1:12" ht="18" customHeight="1" x14ac:dyDescent="0.25">
      <c r="A22" s="117" t="s">
        <v>44</v>
      </c>
      <c r="B22" s="50" t="s">
        <v>45</v>
      </c>
      <c r="C22" s="34" t="s">
        <v>3</v>
      </c>
      <c r="D22" s="76">
        <v>63.333333333333336</v>
      </c>
      <c r="E22" s="3">
        <v>62.611111111111114</v>
      </c>
      <c r="F22" s="3">
        <v>62.222222222222221</v>
      </c>
      <c r="G22" s="3">
        <v>62.5</v>
      </c>
      <c r="H22" s="3">
        <v>61.388888888888893</v>
      </c>
      <c r="I22" s="91">
        <f t="shared" ref="I22:I28" si="8">((E22/D22)-1)*100</f>
        <v>-1.140350877192986</v>
      </c>
      <c r="J22" s="91">
        <f t="shared" ref="J22:J28" si="9">((F22/E22)-1)*100</f>
        <v>-0.62111801242236142</v>
      </c>
      <c r="K22" s="91">
        <f t="shared" ref="K22:K28" si="10">((G22/F22)-1)*100</f>
        <v>0.44642857142858094</v>
      </c>
      <c r="L22" s="91">
        <f t="shared" ref="L22:L28" si="11">((H22/G22)-1)*100</f>
        <v>-1.777777777777767</v>
      </c>
    </row>
    <row r="23" spans="1:12" ht="18" customHeight="1" x14ac:dyDescent="0.25">
      <c r="A23" s="116"/>
      <c r="B23" s="50" t="s">
        <v>46</v>
      </c>
      <c r="C23" s="34" t="s">
        <v>3</v>
      </c>
      <c r="D23" s="76">
        <v>87.5</v>
      </c>
      <c r="E23" s="3">
        <v>87.888888888888872</v>
      </c>
      <c r="F23" s="3">
        <v>88.8888888888889</v>
      </c>
      <c r="G23" s="3">
        <v>92.5</v>
      </c>
      <c r="H23" s="3">
        <v>94.166666666666671</v>
      </c>
      <c r="I23" s="91">
        <f t="shared" si="8"/>
        <v>0.4444444444444251</v>
      </c>
      <c r="J23" s="91">
        <f t="shared" si="9"/>
        <v>1.1378002528445341</v>
      </c>
      <c r="K23" s="91">
        <f t="shared" si="10"/>
        <v>4.0624999999999911</v>
      </c>
      <c r="L23" s="91">
        <f t="shared" si="11"/>
        <v>1.8018018018018056</v>
      </c>
    </row>
    <row r="24" spans="1:12" ht="18" customHeight="1" x14ac:dyDescent="0.25">
      <c r="A24" s="26"/>
      <c r="B24" s="50" t="s">
        <v>47</v>
      </c>
      <c r="C24" s="34" t="s">
        <v>3</v>
      </c>
      <c r="D24" s="76">
        <v>35.416666666666671</v>
      </c>
      <c r="E24" s="3">
        <v>36.222222222222229</v>
      </c>
      <c r="F24" s="3">
        <v>35.5</v>
      </c>
      <c r="G24" s="3">
        <v>35.5</v>
      </c>
      <c r="H24" s="3">
        <v>35</v>
      </c>
      <c r="I24" s="91">
        <f t="shared" si="8"/>
        <v>2.274509803921565</v>
      </c>
      <c r="J24" s="91">
        <f t="shared" si="9"/>
        <v>-1.9938650306748684</v>
      </c>
      <c r="K24" s="91">
        <f t="shared" si="10"/>
        <v>0</v>
      </c>
      <c r="L24" s="91">
        <f t="shared" si="11"/>
        <v>-1.4084507042253502</v>
      </c>
    </row>
    <row r="25" spans="1:12" ht="18" customHeight="1" x14ac:dyDescent="0.25">
      <c r="A25" s="117" t="s">
        <v>48</v>
      </c>
      <c r="B25" s="50" t="s">
        <v>49</v>
      </c>
      <c r="C25" s="34" t="s">
        <v>3</v>
      </c>
      <c r="D25" s="76">
        <v>79.583333333333343</v>
      </c>
      <c r="E25" s="3">
        <v>80.888888888888872</v>
      </c>
      <c r="F25" s="3">
        <v>80.833333333333329</v>
      </c>
      <c r="G25" s="3">
        <v>80.833333333333329</v>
      </c>
      <c r="H25" s="3">
        <v>80.277777777777771</v>
      </c>
      <c r="I25" s="91">
        <f t="shared" si="8"/>
        <v>1.6404886561954379</v>
      </c>
      <c r="J25" s="91">
        <f t="shared" si="9"/>
        <v>-6.8681318681307335E-2</v>
      </c>
      <c r="K25" s="91">
        <f t="shared" si="10"/>
        <v>0</v>
      </c>
      <c r="L25" s="91">
        <f t="shared" si="11"/>
        <v>-0.68728522336769515</v>
      </c>
    </row>
    <row r="26" spans="1:12" ht="18" customHeight="1" x14ac:dyDescent="0.25">
      <c r="A26" s="115"/>
      <c r="B26" s="50" t="s">
        <v>50</v>
      </c>
      <c r="C26" s="34" t="s">
        <v>3</v>
      </c>
      <c r="D26" s="76">
        <v>76.25</v>
      </c>
      <c r="E26" s="3">
        <v>79.111111111111128</v>
      </c>
      <c r="F26" s="3">
        <v>79.166666666666671</v>
      </c>
      <c r="G26" s="3">
        <v>79.166666666666671</v>
      </c>
      <c r="H26" s="3">
        <v>79.166666666666671</v>
      </c>
      <c r="I26" s="91">
        <f t="shared" si="8"/>
        <v>3.7522768670309903</v>
      </c>
      <c r="J26" s="91">
        <f t="shared" si="9"/>
        <v>7.0224719101097399E-2</v>
      </c>
      <c r="K26" s="91">
        <f t="shared" si="10"/>
        <v>0</v>
      </c>
      <c r="L26" s="91">
        <f t="shared" si="11"/>
        <v>0</v>
      </c>
    </row>
    <row r="27" spans="1:12" ht="18" customHeight="1" x14ac:dyDescent="0.25">
      <c r="A27" s="116"/>
      <c r="B27" s="50" t="s">
        <v>51</v>
      </c>
      <c r="C27" s="34" t="s">
        <v>3</v>
      </c>
      <c r="D27" s="76">
        <v>50.833333333333336</v>
      </c>
      <c r="E27" s="3">
        <v>50.333333333333336</v>
      </c>
      <c r="F27" s="3">
        <v>50</v>
      </c>
      <c r="G27" s="3">
        <v>50</v>
      </c>
      <c r="H27" s="3">
        <v>51.111111111111107</v>
      </c>
      <c r="I27" s="91">
        <f t="shared" si="8"/>
        <v>-0.98360655737704805</v>
      </c>
      <c r="J27" s="91">
        <f t="shared" si="9"/>
        <v>-0.66225165562914245</v>
      </c>
      <c r="K27" s="91">
        <f t="shared" si="10"/>
        <v>0</v>
      </c>
      <c r="L27" s="91">
        <f t="shared" si="11"/>
        <v>2.2222222222222143</v>
      </c>
    </row>
    <row r="28" spans="1:12" ht="18" customHeight="1" x14ac:dyDescent="0.25">
      <c r="A28" s="26"/>
      <c r="B28" s="93" t="s">
        <v>52</v>
      </c>
      <c r="C28" s="94" t="s">
        <v>3</v>
      </c>
      <c r="D28" s="95">
        <v>35.666666666666664</v>
      </c>
      <c r="E28" s="92">
        <v>36.266666666666666</v>
      </c>
      <c r="F28" s="92">
        <v>36.5</v>
      </c>
      <c r="G28" s="92">
        <v>36.5</v>
      </c>
      <c r="H28" s="92">
        <v>35.944444444444436</v>
      </c>
      <c r="I28" s="91">
        <f t="shared" si="8"/>
        <v>1.6822429906542036</v>
      </c>
      <c r="J28" s="91">
        <f t="shared" si="9"/>
        <v>0.64338235294116863</v>
      </c>
      <c r="K28" s="91">
        <f t="shared" si="10"/>
        <v>0</v>
      </c>
      <c r="L28" s="91">
        <f t="shared" si="11"/>
        <v>-1.5220700152207223</v>
      </c>
    </row>
    <row r="29" spans="1:12" s="5" customFormat="1" ht="21.75" customHeight="1" x14ac:dyDescent="0.25">
      <c r="A29" s="36" t="s">
        <v>7</v>
      </c>
      <c r="B29" s="28"/>
      <c r="C29" s="38"/>
      <c r="D29" s="79"/>
      <c r="E29" s="38"/>
      <c r="F29" s="38"/>
      <c r="G29" s="38"/>
      <c r="H29" s="38"/>
      <c r="I29" s="97"/>
      <c r="J29" s="97"/>
      <c r="K29" s="28"/>
      <c r="L29" s="28"/>
    </row>
    <row r="30" spans="1:12" ht="18" customHeight="1" x14ac:dyDescent="0.25">
      <c r="A30" s="115" t="s">
        <v>53</v>
      </c>
      <c r="B30" s="49" t="s">
        <v>54</v>
      </c>
      <c r="C30" s="32" t="s">
        <v>8</v>
      </c>
      <c r="D30" s="75">
        <v>25</v>
      </c>
      <c r="E30" s="2">
        <v>26.488888888888891</v>
      </c>
      <c r="F30" s="2">
        <v>24.666666666666668</v>
      </c>
      <c r="G30" s="2">
        <v>24.888888888888889</v>
      </c>
      <c r="H30" s="2">
        <v>25.055555555555557</v>
      </c>
      <c r="I30" s="91">
        <f t="shared" ref="I30" si="12">((E30/D30)-1)*100</f>
        <v>5.9555555555555584</v>
      </c>
      <c r="J30" s="91">
        <f t="shared" ref="J30" si="13">((F30/E30)-1)*100</f>
        <v>-6.8791946308724867</v>
      </c>
      <c r="K30" s="91">
        <f t="shared" ref="K30:L30" si="14">((G30/F30)-1)*100</f>
        <v>0.9009009009008917</v>
      </c>
      <c r="L30" s="91">
        <f t="shared" si="14"/>
        <v>0.66964285714286031</v>
      </c>
    </row>
    <row r="31" spans="1:12" ht="18" customHeight="1" x14ac:dyDescent="0.25">
      <c r="A31" s="115"/>
      <c r="B31" s="50" t="s">
        <v>55</v>
      </c>
      <c r="C31" s="34" t="s">
        <v>8</v>
      </c>
      <c r="D31" s="76">
        <v>21.5</v>
      </c>
      <c r="E31" s="3">
        <v>22.744444444444444</v>
      </c>
      <c r="F31" s="3">
        <v>21.111111111111111</v>
      </c>
      <c r="G31" s="3">
        <v>21.111111111111114</v>
      </c>
      <c r="H31" s="3">
        <v>21.111111111111111</v>
      </c>
      <c r="I31" s="91">
        <f t="shared" ref="I31:I38" si="15">((E31/D31)-1)*100</f>
        <v>5.7881136950904244</v>
      </c>
      <c r="J31" s="91">
        <f t="shared" ref="J31:J38" si="16">((F31/E31)-1)*100</f>
        <v>-7.1812408402540324</v>
      </c>
      <c r="K31" s="91">
        <f t="shared" ref="K31:K38" si="17">((G31/F31)-1)*100</f>
        <v>2.2204460492503131E-14</v>
      </c>
      <c r="L31" s="91">
        <f t="shared" ref="L31:L38" si="18">((H31/G31)-1)*100</f>
        <v>-2.2204460492503131E-14</v>
      </c>
    </row>
    <row r="32" spans="1:12" ht="18" customHeight="1" x14ac:dyDescent="0.25">
      <c r="A32" s="115"/>
      <c r="B32" s="50" t="s">
        <v>131</v>
      </c>
      <c r="C32" s="34" t="s">
        <v>8</v>
      </c>
      <c r="D32" s="76">
        <v>23</v>
      </c>
      <c r="E32" s="3">
        <v>24</v>
      </c>
      <c r="F32" s="3">
        <v>23</v>
      </c>
      <c r="G32" s="3">
        <v>23</v>
      </c>
      <c r="H32" s="3">
        <v>23</v>
      </c>
      <c r="I32" s="91">
        <f t="shared" si="15"/>
        <v>4.3478260869565188</v>
      </c>
      <c r="J32" s="91">
        <f t="shared" si="16"/>
        <v>-4.1666666666666625</v>
      </c>
      <c r="K32" s="91">
        <f t="shared" si="17"/>
        <v>0</v>
      </c>
      <c r="L32" s="91">
        <f t="shared" si="18"/>
        <v>0</v>
      </c>
    </row>
    <row r="33" spans="1:12" ht="18" customHeight="1" x14ac:dyDescent="0.25">
      <c r="A33" s="115"/>
      <c r="B33" s="50" t="s">
        <v>132</v>
      </c>
      <c r="C33" s="34" t="s">
        <v>8</v>
      </c>
      <c r="D33" s="76">
        <v>18</v>
      </c>
      <c r="E33" s="3">
        <v>20</v>
      </c>
      <c r="F33" s="3">
        <v>20</v>
      </c>
      <c r="G33" s="3">
        <v>20</v>
      </c>
      <c r="H33" s="3">
        <v>20</v>
      </c>
      <c r="I33" s="91">
        <f t="shared" si="15"/>
        <v>11.111111111111116</v>
      </c>
      <c r="J33" s="91">
        <f t="shared" si="16"/>
        <v>0</v>
      </c>
      <c r="K33" s="91">
        <f t="shared" si="17"/>
        <v>0</v>
      </c>
      <c r="L33" s="91">
        <f t="shared" si="18"/>
        <v>0</v>
      </c>
    </row>
    <row r="34" spans="1:12" ht="18" hidden="1" customHeight="1" x14ac:dyDescent="0.25">
      <c r="A34" s="115"/>
      <c r="B34" s="50" t="s">
        <v>56</v>
      </c>
      <c r="C34" s="34" t="s">
        <v>8</v>
      </c>
      <c r="D34" s="76">
        <v>0</v>
      </c>
      <c r="E34" s="3">
        <v>0</v>
      </c>
      <c r="F34" s="3">
        <v>0</v>
      </c>
      <c r="G34" s="3">
        <v>0</v>
      </c>
      <c r="H34" s="3">
        <v>0</v>
      </c>
      <c r="I34" s="91"/>
      <c r="J34" s="91"/>
      <c r="K34" s="91"/>
      <c r="L34" s="91" t="e">
        <f t="shared" si="18"/>
        <v>#DIV/0!</v>
      </c>
    </row>
    <row r="35" spans="1:12" ht="18" hidden="1" customHeight="1" x14ac:dyDescent="0.25">
      <c r="A35" s="115"/>
      <c r="B35" s="50" t="s">
        <v>57</v>
      </c>
      <c r="C35" s="34" t="s">
        <v>8</v>
      </c>
      <c r="D35" s="76">
        <v>0</v>
      </c>
      <c r="E35" s="3">
        <v>0</v>
      </c>
      <c r="F35" s="3">
        <v>0</v>
      </c>
      <c r="G35" s="3">
        <v>0</v>
      </c>
      <c r="H35" s="3">
        <v>0</v>
      </c>
      <c r="I35" s="91"/>
      <c r="J35" s="91"/>
      <c r="K35" s="91"/>
      <c r="L35" s="91" t="e">
        <f t="shared" si="18"/>
        <v>#DIV/0!</v>
      </c>
    </row>
    <row r="36" spans="1:12" ht="18" customHeight="1" x14ac:dyDescent="0.25">
      <c r="A36" s="116"/>
      <c r="B36" s="21" t="s">
        <v>58</v>
      </c>
      <c r="C36" s="34" t="s">
        <v>8</v>
      </c>
      <c r="D36" s="76">
        <v>9</v>
      </c>
      <c r="E36" s="3">
        <v>9.8333333333333339</v>
      </c>
      <c r="F36" s="3">
        <v>9.6666666666666661</v>
      </c>
      <c r="G36" s="3">
        <v>9.4444444444444446</v>
      </c>
      <c r="H36" s="3">
        <v>9.3333333333333339</v>
      </c>
      <c r="I36" s="91">
        <f t="shared" si="15"/>
        <v>9.259259259259256</v>
      </c>
      <c r="J36" s="91">
        <f t="shared" si="16"/>
        <v>-1.6949152542372947</v>
      </c>
      <c r="K36" s="91">
        <f t="shared" si="17"/>
        <v>-2.2988505747126409</v>
      </c>
      <c r="L36" s="91">
        <f t="shared" si="18"/>
        <v>-1.1764705882352899</v>
      </c>
    </row>
    <row r="37" spans="1:12" ht="18" customHeight="1" x14ac:dyDescent="0.25">
      <c r="A37" s="57"/>
      <c r="B37" s="21" t="s">
        <v>129</v>
      </c>
      <c r="C37" s="34" t="s">
        <v>8</v>
      </c>
      <c r="D37" s="76">
        <v>23.833333333333332</v>
      </c>
      <c r="E37" s="3">
        <v>25.916666666666668</v>
      </c>
      <c r="F37" s="3">
        <v>22.611111111111111</v>
      </c>
      <c r="G37" s="3">
        <v>24.333333333333332</v>
      </c>
      <c r="H37" s="3">
        <v>23.833333333333332</v>
      </c>
      <c r="I37" s="91">
        <f t="shared" si="15"/>
        <v>8.7412587412587506</v>
      </c>
      <c r="J37" s="91">
        <f t="shared" si="16"/>
        <v>-12.754555198285111</v>
      </c>
      <c r="K37" s="91">
        <f t="shared" si="17"/>
        <v>7.6167076167076075</v>
      </c>
      <c r="L37" s="91">
        <f t="shared" si="18"/>
        <v>-2.0547945205479423</v>
      </c>
    </row>
    <row r="38" spans="1:12" ht="18" customHeight="1" x14ac:dyDescent="0.25">
      <c r="A38" s="26"/>
      <c r="B38" s="50" t="s">
        <v>59</v>
      </c>
      <c r="C38" s="34" t="s">
        <v>8</v>
      </c>
      <c r="D38" s="76">
        <v>7.666666666666667</v>
      </c>
      <c r="E38" s="3">
        <v>7.822222222222222</v>
      </c>
      <c r="F38" s="3">
        <v>7.833333333333333</v>
      </c>
      <c r="G38" s="3">
        <v>7.833333333333333</v>
      </c>
      <c r="H38" s="3">
        <v>7.833333333333333</v>
      </c>
      <c r="I38" s="91">
        <f t="shared" si="15"/>
        <v>2.0289855072463725</v>
      </c>
      <c r="J38" s="91">
        <f t="shared" si="16"/>
        <v>0.14204545454545858</v>
      </c>
      <c r="K38" s="91">
        <f t="shared" si="17"/>
        <v>0</v>
      </c>
      <c r="L38" s="91">
        <f t="shared" si="18"/>
        <v>0</v>
      </c>
    </row>
    <row r="39" spans="1:12" s="23" customFormat="1" ht="26.25" customHeight="1" x14ac:dyDescent="0.25">
      <c r="A39" s="36" t="s">
        <v>9</v>
      </c>
      <c r="C39" s="103"/>
      <c r="D39" s="104"/>
      <c r="E39" s="103"/>
      <c r="F39" s="103"/>
      <c r="G39" s="103"/>
      <c r="H39" s="105"/>
      <c r="I39" s="102"/>
      <c r="J39" s="102"/>
    </row>
    <row r="40" spans="1:12" ht="18" customHeight="1" x14ac:dyDescent="0.25">
      <c r="B40" s="33" t="s">
        <v>10</v>
      </c>
      <c r="C40" s="34" t="s">
        <v>8</v>
      </c>
      <c r="D40" s="76">
        <v>70</v>
      </c>
      <c r="E40" s="3">
        <v>70</v>
      </c>
      <c r="F40" s="3">
        <v>70</v>
      </c>
      <c r="G40" s="3">
        <v>69.722222222222229</v>
      </c>
      <c r="H40" s="3">
        <v>68.055555555555557</v>
      </c>
      <c r="I40" s="91">
        <f>((E40/D40)-1)*100</f>
        <v>0</v>
      </c>
      <c r="J40" s="91">
        <f>((F40/E40)-1)*100</f>
        <v>0</v>
      </c>
      <c r="K40" s="91">
        <f>((G40/F40)-1)*100</f>
        <v>-0.39682539682538431</v>
      </c>
      <c r="L40" s="91">
        <f>((H40/G40)-1)*100</f>
        <v>-2.3904382470119612</v>
      </c>
    </row>
    <row r="41" spans="1:12" s="5" customFormat="1" ht="22.5" customHeight="1" x14ac:dyDescent="0.25">
      <c r="A41" s="36" t="s">
        <v>11</v>
      </c>
      <c r="C41" s="38"/>
      <c r="D41" s="79"/>
      <c r="E41" s="38"/>
      <c r="F41" s="38"/>
      <c r="G41" s="38"/>
      <c r="H41" s="38"/>
      <c r="I41" s="91"/>
      <c r="J41" s="91"/>
      <c r="K41" s="91"/>
      <c r="L41" s="91"/>
    </row>
    <row r="42" spans="1:12" ht="18" customHeight="1" x14ac:dyDescent="0.25">
      <c r="A42" s="117" t="s">
        <v>60</v>
      </c>
      <c r="B42" s="50" t="s">
        <v>61</v>
      </c>
      <c r="C42" s="34" t="s">
        <v>3</v>
      </c>
      <c r="D42" s="76">
        <v>71.25</v>
      </c>
      <c r="E42" s="3">
        <v>69.722222222222229</v>
      </c>
      <c r="F42" s="3">
        <v>61.94444444444445</v>
      </c>
      <c r="G42" s="3">
        <v>64.722222222222229</v>
      </c>
      <c r="H42" s="3">
        <v>63.05555555555555</v>
      </c>
      <c r="I42" s="91">
        <f t="shared" ref="I42:L42" si="19">((E42/D42)-1)*100</f>
        <v>-2.1442495126705596</v>
      </c>
      <c r="J42" s="91">
        <f t="shared" si="19"/>
        <v>-11.155378486055778</v>
      </c>
      <c r="K42" s="91">
        <f t="shared" si="19"/>
        <v>4.4843049327354167</v>
      </c>
      <c r="L42" s="91">
        <f t="shared" si="19"/>
        <v>-2.5751072961373578</v>
      </c>
    </row>
    <row r="43" spans="1:12" ht="17.25" customHeight="1" x14ac:dyDescent="0.25">
      <c r="A43" s="115"/>
      <c r="B43" s="50" t="s">
        <v>62</v>
      </c>
      <c r="C43" s="34" t="s">
        <v>3</v>
      </c>
      <c r="D43" s="76">
        <v>111.25</v>
      </c>
      <c r="E43" s="3">
        <v>123.22222222222221</v>
      </c>
      <c r="F43" s="3">
        <v>124.72222222222223</v>
      </c>
      <c r="G43" s="3">
        <v>116.1111111111111</v>
      </c>
      <c r="H43" s="3">
        <v>119.16666666666667</v>
      </c>
      <c r="I43" s="91">
        <f t="shared" ref="I43:I48" si="20">((E43/D43)-1)*100</f>
        <v>10.761548064918847</v>
      </c>
      <c r="J43" s="91">
        <f t="shared" ref="J43:J48" si="21">((F43/E43)-1)*100</f>
        <v>1.2173128944995559</v>
      </c>
      <c r="K43" s="91">
        <f t="shared" ref="K43:K48" si="22">((G43/F43)-1)*100</f>
        <v>-6.9042316258351999</v>
      </c>
      <c r="L43" s="91">
        <f t="shared" ref="L43:L48" si="23">((H43/G43)-1)*100</f>
        <v>2.6315789473684292</v>
      </c>
    </row>
    <row r="44" spans="1:12" ht="18" customHeight="1" x14ac:dyDescent="0.25">
      <c r="A44" s="115"/>
      <c r="B44" s="50" t="s">
        <v>63</v>
      </c>
      <c r="C44" s="34" t="s">
        <v>3</v>
      </c>
      <c r="D44" s="76">
        <v>70</v>
      </c>
      <c r="E44" s="3">
        <v>70</v>
      </c>
      <c r="F44" s="3">
        <v>70</v>
      </c>
      <c r="G44" s="3">
        <v>70</v>
      </c>
      <c r="H44" s="3">
        <v>70</v>
      </c>
      <c r="I44" s="91">
        <f t="shared" si="20"/>
        <v>0</v>
      </c>
      <c r="J44" s="91">
        <f t="shared" si="21"/>
        <v>0</v>
      </c>
      <c r="K44" s="91">
        <f t="shared" si="22"/>
        <v>0</v>
      </c>
      <c r="L44" s="91">
        <f t="shared" si="23"/>
        <v>0</v>
      </c>
    </row>
    <row r="45" spans="1:12" ht="18" customHeight="1" x14ac:dyDescent="0.25">
      <c r="A45" s="116"/>
      <c r="B45" s="50" t="s">
        <v>64</v>
      </c>
      <c r="C45" s="34" t="s">
        <v>3</v>
      </c>
      <c r="D45" s="76">
        <v>96.666666666666657</v>
      </c>
      <c r="E45" s="3">
        <v>98.722222222222229</v>
      </c>
      <c r="F45" s="3">
        <v>86.1111111111111</v>
      </c>
      <c r="G45" s="3">
        <v>85</v>
      </c>
      <c r="H45" s="3">
        <v>77.222222222222229</v>
      </c>
      <c r="I45" s="91">
        <f t="shared" si="20"/>
        <v>2.12643678160922</v>
      </c>
      <c r="J45" s="91">
        <f t="shared" si="21"/>
        <v>-12.774338773213302</v>
      </c>
      <c r="K45" s="91">
        <f t="shared" si="22"/>
        <v>-1.2903225806451535</v>
      </c>
      <c r="L45" s="91">
        <f t="shared" si="23"/>
        <v>-9.1503267973856097</v>
      </c>
    </row>
    <row r="46" spans="1:12" ht="17.25" customHeight="1" x14ac:dyDescent="0.25">
      <c r="A46" s="124" t="s">
        <v>65</v>
      </c>
      <c r="B46" s="50" t="s">
        <v>66</v>
      </c>
      <c r="C46" s="34" t="s">
        <v>3</v>
      </c>
      <c r="D46" s="76">
        <v>170.83333333333331</v>
      </c>
      <c r="E46" s="3">
        <v>156.88888888888891</v>
      </c>
      <c r="F46" s="3">
        <v>168.33333333333334</v>
      </c>
      <c r="G46" s="3">
        <v>167.5</v>
      </c>
      <c r="H46" s="3">
        <v>167.22222222222223</v>
      </c>
      <c r="I46" s="91">
        <f t="shared" si="20"/>
        <v>-8.1626016260162295</v>
      </c>
      <c r="J46" s="91">
        <f t="shared" si="21"/>
        <v>7.2946175637393695</v>
      </c>
      <c r="K46" s="91">
        <f t="shared" si="22"/>
        <v>-0.49504950495049549</v>
      </c>
      <c r="L46" s="91">
        <f t="shared" si="23"/>
        <v>-0.16583747927031434</v>
      </c>
    </row>
    <row r="47" spans="1:12" ht="18" customHeight="1" x14ac:dyDescent="0.25">
      <c r="A47" s="124"/>
      <c r="B47" s="50" t="s">
        <v>67</v>
      </c>
      <c r="C47" s="34" t="s">
        <v>3</v>
      </c>
      <c r="D47" s="76">
        <v>150</v>
      </c>
      <c r="E47" s="3">
        <v>150</v>
      </c>
      <c r="F47" s="3">
        <v>150</v>
      </c>
      <c r="G47" s="3">
        <v>0</v>
      </c>
      <c r="H47" s="3">
        <v>0</v>
      </c>
      <c r="I47" s="91">
        <f t="shared" si="20"/>
        <v>0</v>
      </c>
      <c r="J47" s="91">
        <f t="shared" si="21"/>
        <v>0</v>
      </c>
      <c r="K47" s="91">
        <f t="shared" si="22"/>
        <v>-100</v>
      </c>
      <c r="L47" s="91" t="e">
        <f t="shared" si="23"/>
        <v>#DIV/0!</v>
      </c>
    </row>
    <row r="48" spans="1:12" ht="18" customHeight="1" x14ac:dyDescent="0.25">
      <c r="A48" s="51"/>
      <c r="B48" s="50" t="s">
        <v>68</v>
      </c>
      <c r="C48" s="34" t="s">
        <v>3</v>
      </c>
      <c r="D48" s="76">
        <v>40.416666666666671</v>
      </c>
      <c r="E48" s="3">
        <v>37.222222222222229</v>
      </c>
      <c r="F48" s="3">
        <v>41.111111111111114</v>
      </c>
      <c r="G48" s="3">
        <v>41.94444444444445</v>
      </c>
      <c r="H48" s="3">
        <v>43.05555555555555</v>
      </c>
      <c r="I48" s="91">
        <f t="shared" si="20"/>
        <v>-7.9037800687285165</v>
      </c>
      <c r="J48" s="91">
        <f t="shared" si="21"/>
        <v>10.447761194029837</v>
      </c>
      <c r="K48" s="91">
        <f t="shared" si="22"/>
        <v>2.0270270270270396</v>
      </c>
      <c r="L48" s="91">
        <f t="shared" si="23"/>
        <v>2.6490066225165254</v>
      </c>
    </row>
    <row r="49" spans="1:12" s="5" customFormat="1" x14ac:dyDescent="0.2">
      <c r="B49" s="52"/>
      <c r="C49" s="53"/>
      <c r="D49" s="80"/>
    </row>
    <row r="50" spans="1:12" ht="18" customHeight="1" x14ac:dyDescent="0.25">
      <c r="B50" s="39"/>
      <c r="C50" s="40"/>
      <c r="D50" s="81"/>
      <c r="E50" s="4"/>
      <c r="F50" s="4"/>
      <c r="G50" s="4"/>
      <c r="H50" s="4"/>
      <c r="I50" s="5"/>
    </row>
    <row r="51" spans="1:12" ht="36.75" customHeight="1" x14ac:dyDescent="0.2">
      <c r="B51" s="125" t="str">
        <f>B1</f>
        <v xml:space="preserve"> Comparativo de Precios Promedios Semanal a Nivel Minorista de Abril 2026 de los Principales  Productos  Agropecuarios  en los distintos mercados de Santo Domingo, (En RD$)</v>
      </c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2" s="5" customFormat="1" ht="3.75" customHeight="1" thickBot="1" x14ac:dyDescent="0.3">
      <c r="B52" s="6"/>
      <c r="C52" s="7"/>
      <c r="D52" s="82"/>
      <c r="E52" s="8"/>
      <c r="F52" s="8"/>
      <c r="G52" s="8"/>
      <c r="H52" s="8"/>
    </row>
    <row r="53" spans="1:12" ht="21" customHeight="1" x14ac:dyDescent="0.2">
      <c r="A53" s="118" t="s">
        <v>145</v>
      </c>
      <c r="B53" s="119"/>
      <c r="C53" s="90"/>
      <c r="D53" s="128" t="s">
        <v>0</v>
      </c>
      <c r="E53" s="129"/>
      <c r="F53" s="129"/>
      <c r="G53" s="129"/>
      <c r="H53" s="130"/>
      <c r="I53" s="126" t="s">
        <v>20</v>
      </c>
      <c r="J53" s="127"/>
      <c r="K53" s="127"/>
      <c r="L53" s="90"/>
    </row>
    <row r="54" spans="1:12" ht="16.5" customHeight="1" x14ac:dyDescent="0.25">
      <c r="A54" s="120"/>
      <c r="B54" s="121"/>
      <c r="C54" s="70" t="s">
        <v>16</v>
      </c>
      <c r="D54" s="111" t="s">
        <v>1</v>
      </c>
      <c r="E54" s="111" t="s">
        <v>21</v>
      </c>
      <c r="F54" s="112" t="s">
        <v>23</v>
      </c>
      <c r="G54" s="112" t="s">
        <v>24</v>
      </c>
      <c r="H54" s="55" t="s">
        <v>146</v>
      </c>
      <c r="I54" s="128"/>
      <c r="J54" s="129"/>
      <c r="K54" s="129"/>
      <c r="L54" s="90"/>
    </row>
    <row r="55" spans="1:12" ht="18.75" customHeight="1" x14ac:dyDescent="0.25">
      <c r="A55" s="122"/>
      <c r="B55" s="123"/>
      <c r="C55" s="71" t="s">
        <v>17</v>
      </c>
      <c r="D55" s="113" t="s">
        <v>151</v>
      </c>
      <c r="E55" s="113" t="s">
        <v>152</v>
      </c>
      <c r="F55" s="113" t="s">
        <v>153</v>
      </c>
      <c r="G55" s="114" t="s">
        <v>154</v>
      </c>
      <c r="H55" s="56" t="s">
        <v>155</v>
      </c>
      <c r="I55" s="67" t="s">
        <v>22</v>
      </c>
      <c r="J55" s="67" t="s">
        <v>25</v>
      </c>
      <c r="K55" s="67" t="s">
        <v>26</v>
      </c>
      <c r="L55" s="67" t="s">
        <v>147</v>
      </c>
    </row>
    <row r="56" spans="1:12" ht="16.5" customHeight="1" x14ac:dyDescent="0.25">
      <c r="A56" s="117" t="s">
        <v>69</v>
      </c>
      <c r="B56" s="50" t="s">
        <v>70</v>
      </c>
      <c r="C56" s="34" t="s">
        <v>3</v>
      </c>
      <c r="D56" s="76">
        <v>31.25</v>
      </c>
      <c r="E56" s="3">
        <v>33.333333333333336</v>
      </c>
      <c r="F56" s="3">
        <v>31.25</v>
      </c>
      <c r="G56" s="3">
        <v>31.25</v>
      </c>
      <c r="H56" s="3">
        <v>31.25</v>
      </c>
      <c r="I56" s="91">
        <f t="shared" ref="I56:L56" si="24">((E56/D56)-1)*100</f>
        <v>6.6666666666666652</v>
      </c>
      <c r="J56" s="91">
        <f t="shared" si="24"/>
        <v>-6.2500000000000107</v>
      </c>
      <c r="K56" s="91">
        <f t="shared" si="24"/>
        <v>0</v>
      </c>
      <c r="L56" s="91">
        <f t="shared" si="24"/>
        <v>0</v>
      </c>
    </row>
    <row r="57" spans="1:12" ht="17.25" customHeight="1" x14ac:dyDescent="0.25">
      <c r="A57" s="116"/>
      <c r="B57" s="50" t="s">
        <v>71</v>
      </c>
      <c r="C57" s="32" t="s">
        <v>3</v>
      </c>
      <c r="D57" s="75">
        <v>35.902777777777779</v>
      </c>
      <c r="E57" s="2">
        <v>35.06944444444445</v>
      </c>
      <c r="F57" s="2">
        <v>36.25</v>
      </c>
      <c r="G57" s="2">
        <v>36.458333333333336</v>
      </c>
      <c r="H57" s="2">
        <v>38.888888888888886</v>
      </c>
      <c r="I57" s="91">
        <f t="shared" ref="I57:I80" si="25">((E57/D57)-1)*100</f>
        <v>-2.3210831721469871</v>
      </c>
      <c r="J57" s="91">
        <f t="shared" ref="J57:J104" si="26">((F57/E57)-1)*100</f>
        <v>3.3663366336633471</v>
      </c>
      <c r="K57" s="91">
        <f t="shared" ref="K57:K104" si="27">((G57/F57)-1)*100</f>
        <v>0.57471264367816577</v>
      </c>
      <c r="L57" s="91">
        <f t="shared" ref="L57:L104" si="28">((H57/G57)-1)*100</f>
        <v>6.666666666666643</v>
      </c>
    </row>
    <row r="58" spans="1:12" ht="13.5" hidden="1" customHeight="1" x14ac:dyDescent="0.25">
      <c r="A58" s="124"/>
      <c r="B58" s="50" t="s">
        <v>148</v>
      </c>
      <c r="C58" s="34" t="s">
        <v>3</v>
      </c>
      <c r="D58" s="75">
        <v>0</v>
      </c>
      <c r="E58" s="2">
        <v>0</v>
      </c>
      <c r="F58" s="2">
        <v>0</v>
      </c>
      <c r="G58" s="2">
        <v>0</v>
      </c>
      <c r="H58" s="2">
        <v>0</v>
      </c>
      <c r="I58" s="91" t="e">
        <f t="shared" si="25"/>
        <v>#DIV/0!</v>
      </c>
      <c r="J58" s="91" t="e">
        <f t="shared" si="26"/>
        <v>#DIV/0!</v>
      </c>
      <c r="K58" s="91" t="e">
        <f t="shared" si="27"/>
        <v>#DIV/0!</v>
      </c>
      <c r="L58" s="91" t="e">
        <f t="shared" si="28"/>
        <v>#DIV/0!</v>
      </c>
    </row>
    <row r="59" spans="1:12" ht="18" customHeight="1" x14ac:dyDescent="0.25">
      <c r="A59" s="124"/>
      <c r="B59" s="50" t="s">
        <v>72</v>
      </c>
      <c r="C59" s="34" t="s">
        <v>3</v>
      </c>
      <c r="D59" s="75">
        <v>62.5</v>
      </c>
      <c r="E59" s="2">
        <v>60</v>
      </c>
      <c r="F59" s="2">
        <v>58.888888888888886</v>
      </c>
      <c r="G59" s="2">
        <v>57.722222222222221</v>
      </c>
      <c r="H59" s="2">
        <v>53.333333333333336</v>
      </c>
      <c r="I59" s="91">
        <f t="shared" si="25"/>
        <v>-4.0000000000000036</v>
      </c>
      <c r="J59" s="91">
        <f t="shared" si="26"/>
        <v>-1.8518518518518601</v>
      </c>
      <c r="K59" s="91">
        <f t="shared" si="27"/>
        <v>-1.9811320754716921</v>
      </c>
      <c r="L59" s="91">
        <f t="shared" si="28"/>
        <v>-7.6034648700673664</v>
      </c>
    </row>
    <row r="60" spans="1:12" ht="16.5" customHeight="1" x14ac:dyDescent="0.25">
      <c r="A60" s="124"/>
      <c r="B60" s="50" t="s">
        <v>73</v>
      </c>
      <c r="C60" s="34" t="s">
        <v>3</v>
      </c>
      <c r="D60" s="75">
        <v>61.111111111111114</v>
      </c>
      <c r="E60" s="2">
        <v>58.611111111111114</v>
      </c>
      <c r="F60" s="2">
        <v>55</v>
      </c>
      <c r="G60" s="2">
        <v>54.166666666666664</v>
      </c>
      <c r="H60" s="2">
        <v>49.722222222222221</v>
      </c>
      <c r="I60" s="91">
        <f t="shared" si="25"/>
        <v>-4.0909090909090899</v>
      </c>
      <c r="J60" s="91">
        <f t="shared" si="26"/>
        <v>-6.1611374407583019</v>
      </c>
      <c r="K60" s="91">
        <f t="shared" si="27"/>
        <v>-1.5151515151515249</v>
      </c>
      <c r="L60" s="91">
        <f t="shared" si="28"/>
        <v>-8.2051282051281973</v>
      </c>
    </row>
    <row r="61" spans="1:12" ht="18" customHeight="1" x14ac:dyDescent="0.25">
      <c r="A61" s="124"/>
      <c r="B61" s="50" t="s">
        <v>74</v>
      </c>
      <c r="C61" s="34" t="s">
        <v>3</v>
      </c>
      <c r="D61" s="75">
        <v>63.055555555555564</v>
      </c>
      <c r="E61" s="2">
        <v>60.555555555555564</v>
      </c>
      <c r="F61" s="2">
        <v>61.111111111111114</v>
      </c>
      <c r="G61" s="2">
        <v>59.111111111111107</v>
      </c>
      <c r="H61" s="2">
        <v>52.5</v>
      </c>
      <c r="I61" s="91">
        <f t="shared" si="25"/>
        <v>-3.9647577092510988</v>
      </c>
      <c r="J61" s="91">
        <f t="shared" si="26"/>
        <v>0.91743119266054496</v>
      </c>
      <c r="K61" s="91">
        <f t="shared" si="27"/>
        <v>-3.2727272727272827</v>
      </c>
      <c r="L61" s="91">
        <f t="shared" si="28"/>
        <v>-11.184210526315786</v>
      </c>
    </row>
    <row r="62" spans="1:12" ht="18" customHeight="1" x14ac:dyDescent="0.25">
      <c r="B62" s="31" t="str">
        <f>[1]detallista!A67</f>
        <v>Molondrón</v>
      </c>
      <c r="C62" s="34" t="s">
        <v>3</v>
      </c>
      <c r="D62" s="75">
        <v>46.388888888888886</v>
      </c>
      <c r="E62" s="2">
        <v>49.166666666666664</v>
      </c>
      <c r="F62" s="2">
        <v>48.333333333333336</v>
      </c>
      <c r="G62" s="2">
        <v>47.222222222222229</v>
      </c>
      <c r="H62" s="2">
        <v>42.777777777777779</v>
      </c>
      <c r="I62" s="91">
        <f t="shared" si="25"/>
        <v>5.9880239520958112</v>
      </c>
      <c r="J62" s="91">
        <f t="shared" si="26"/>
        <v>-1.6949152542372836</v>
      </c>
      <c r="K62" s="91">
        <f t="shared" si="27"/>
        <v>-2.2988505747126409</v>
      </c>
      <c r="L62" s="91">
        <f t="shared" si="28"/>
        <v>-9.4117647058823639</v>
      </c>
    </row>
    <row r="63" spans="1:12" ht="18" customHeight="1" x14ac:dyDescent="0.25">
      <c r="B63" s="31" t="str">
        <f>[1]detallista!A68</f>
        <v>Pepino</v>
      </c>
      <c r="C63" s="34" t="s">
        <v>3</v>
      </c>
      <c r="D63" s="75">
        <v>22.722222222222225</v>
      </c>
      <c r="E63" s="2">
        <v>23.333333333333332</v>
      </c>
      <c r="F63" s="2">
        <v>23.888888888888886</v>
      </c>
      <c r="G63" s="2">
        <v>23.5</v>
      </c>
      <c r="H63" s="2">
        <v>24.722222222222225</v>
      </c>
      <c r="I63" s="91">
        <f t="shared" si="25"/>
        <v>2.6894865525672218</v>
      </c>
      <c r="J63" s="91">
        <f t="shared" si="26"/>
        <v>2.3809523809523725</v>
      </c>
      <c r="K63" s="91">
        <f t="shared" si="27"/>
        <v>-1.6279069767441756</v>
      </c>
      <c r="L63" s="91">
        <f t="shared" si="28"/>
        <v>5.2009456264775489</v>
      </c>
    </row>
    <row r="64" spans="1:12" ht="18" customHeight="1" x14ac:dyDescent="0.25">
      <c r="B64" s="31" t="str">
        <f>[1]detallista!A69</f>
        <v>Tayota</v>
      </c>
      <c r="C64" s="34" t="s">
        <v>8</v>
      </c>
      <c r="D64" s="75">
        <v>36.388888888888886</v>
      </c>
      <c r="E64" s="2">
        <v>37.222222222222229</v>
      </c>
      <c r="F64" s="2">
        <v>35</v>
      </c>
      <c r="G64" s="2">
        <v>34.722222222222221</v>
      </c>
      <c r="H64" s="2">
        <v>29.166666666666668</v>
      </c>
      <c r="I64" s="91">
        <f t="shared" si="25"/>
        <v>2.2900763358778997</v>
      </c>
      <c r="J64" s="91">
        <f t="shared" si="26"/>
        <v>-5.9701492537313605</v>
      </c>
      <c r="K64" s="91">
        <f t="shared" si="27"/>
        <v>-0.79365079365079083</v>
      </c>
      <c r="L64" s="91">
        <f t="shared" si="28"/>
        <v>-15.999999999999993</v>
      </c>
    </row>
    <row r="65" spans="1:23" ht="18" customHeight="1" x14ac:dyDescent="0.25">
      <c r="A65" s="117" t="s">
        <v>75</v>
      </c>
      <c r="B65" s="50" t="s">
        <v>76</v>
      </c>
      <c r="C65" s="34" t="s">
        <v>3</v>
      </c>
      <c r="D65" s="75">
        <v>45.55555555555555</v>
      </c>
      <c r="E65" s="2">
        <v>42.5</v>
      </c>
      <c r="F65" s="2">
        <v>43.05555555555555</v>
      </c>
      <c r="G65" s="2">
        <v>42.5</v>
      </c>
      <c r="H65" s="2">
        <v>48.05555555555555</v>
      </c>
      <c r="I65" s="91">
        <f t="shared" si="25"/>
        <v>-6.7073170731707155</v>
      </c>
      <c r="J65" s="91">
        <f t="shared" si="26"/>
        <v>1.3071895424836555</v>
      </c>
      <c r="K65" s="91">
        <f t="shared" si="27"/>
        <v>-1.2903225806451535</v>
      </c>
      <c r="L65" s="91">
        <f t="shared" si="28"/>
        <v>13.071895424836599</v>
      </c>
    </row>
    <row r="66" spans="1:23" ht="18" customHeight="1" x14ac:dyDescent="0.25">
      <c r="A66" s="116"/>
      <c r="B66" s="50" t="s">
        <v>77</v>
      </c>
      <c r="C66" s="34" t="s">
        <v>3</v>
      </c>
      <c r="D66" s="75">
        <v>41</v>
      </c>
      <c r="E66" s="2">
        <v>39.166666666666664</v>
      </c>
      <c r="F66" s="2">
        <v>39.722222222222221</v>
      </c>
      <c r="G66" s="2">
        <v>40.55555555555555</v>
      </c>
      <c r="H66" s="2">
        <v>39.44444444444445</v>
      </c>
      <c r="I66" s="91">
        <f t="shared" si="25"/>
        <v>-4.4715447154471626</v>
      </c>
      <c r="J66" s="91">
        <f t="shared" si="26"/>
        <v>1.4184397163120588</v>
      </c>
      <c r="K66" s="91">
        <f t="shared" si="27"/>
        <v>2.0979020979020824</v>
      </c>
      <c r="L66" s="91">
        <f t="shared" si="28"/>
        <v>-2.7397260273972379</v>
      </c>
    </row>
    <row r="67" spans="1:23" ht="18" customHeight="1" x14ac:dyDescent="0.25">
      <c r="B67" s="31" t="str">
        <f>[1]detallista!A72</f>
        <v>Remolacha</v>
      </c>
      <c r="C67" s="34" t="s">
        <v>3</v>
      </c>
      <c r="D67" s="75">
        <v>63.611111111111114</v>
      </c>
      <c r="E67" s="2">
        <v>61.111111111111107</v>
      </c>
      <c r="F67" s="2">
        <v>56.388888888888886</v>
      </c>
      <c r="G67" s="2">
        <v>51.666666666666664</v>
      </c>
      <c r="H67" s="2">
        <v>40</v>
      </c>
      <c r="I67" s="91">
        <f t="shared" si="25"/>
        <v>-3.9301310043668214</v>
      </c>
      <c r="J67" s="91">
        <f t="shared" si="26"/>
        <v>-7.7272727272727266</v>
      </c>
      <c r="K67" s="91">
        <f t="shared" si="27"/>
        <v>-8.3743842364532028</v>
      </c>
      <c r="L67" s="91">
        <f t="shared" si="28"/>
        <v>-22.580645161290313</v>
      </c>
    </row>
    <row r="68" spans="1:23" s="9" customFormat="1" ht="18" customHeight="1" x14ac:dyDescent="0.25">
      <c r="A68" s="5"/>
      <c r="B68" s="31" t="str">
        <f>[1]detallista!A73</f>
        <v>Repollo</v>
      </c>
      <c r="C68" s="34" t="s">
        <v>8</v>
      </c>
      <c r="D68" s="75">
        <v>99.444444444444457</v>
      </c>
      <c r="E68" s="2">
        <v>113.33333333333333</v>
      </c>
      <c r="F68" s="2">
        <v>110</v>
      </c>
      <c r="G68" s="2">
        <v>107.77777777777777</v>
      </c>
      <c r="H68" s="2">
        <v>119.72222222222221</v>
      </c>
      <c r="I68" s="91">
        <f t="shared" si="25"/>
        <v>13.966480446927365</v>
      </c>
      <c r="J68" s="91">
        <f t="shared" si="26"/>
        <v>-2.9411764705882359</v>
      </c>
      <c r="K68" s="91">
        <f t="shared" si="27"/>
        <v>-2.0202020202020221</v>
      </c>
      <c r="L68" s="91">
        <f t="shared" si="28"/>
        <v>11.082474226804129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8" customHeight="1" x14ac:dyDescent="0.25">
      <c r="A69" s="117" t="s">
        <v>78</v>
      </c>
      <c r="B69" s="50" t="s">
        <v>79</v>
      </c>
      <c r="C69" s="34" t="s">
        <v>3</v>
      </c>
      <c r="D69" s="75">
        <v>58.5</v>
      </c>
      <c r="E69" s="2">
        <v>51.94444444444445</v>
      </c>
      <c r="F69" s="2">
        <v>50</v>
      </c>
      <c r="G69" s="2">
        <v>50.833333333333336</v>
      </c>
      <c r="H69" s="2">
        <v>64.444444444444443</v>
      </c>
      <c r="I69" s="91">
        <f t="shared" si="25"/>
        <v>-11.206077872744535</v>
      </c>
      <c r="J69" s="91">
        <f t="shared" si="26"/>
        <v>-3.7433155080214053</v>
      </c>
      <c r="K69" s="91">
        <f t="shared" si="27"/>
        <v>1.6666666666666607</v>
      </c>
      <c r="L69" s="91">
        <f t="shared" si="28"/>
        <v>26.77595628415299</v>
      </c>
    </row>
    <row r="70" spans="1:23" ht="18" customHeight="1" x14ac:dyDescent="0.25">
      <c r="A70" s="116"/>
      <c r="B70" s="50" t="s">
        <v>80</v>
      </c>
      <c r="C70" s="34" t="s">
        <v>3</v>
      </c>
      <c r="D70" s="75">
        <v>41.944444444444443</v>
      </c>
      <c r="E70" s="2">
        <v>38.611111111111114</v>
      </c>
      <c r="F70" s="2">
        <v>37.388888888888886</v>
      </c>
      <c r="G70" s="2">
        <v>44.722222222222221</v>
      </c>
      <c r="H70" s="2">
        <v>43.888888888888893</v>
      </c>
      <c r="I70" s="91">
        <f t="shared" si="25"/>
        <v>-7.9470198675496544</v>
      </c>
      <c r="J70" s="91">
        <f t="shared" si="26"/>
        <v>-3.1654676258992986</v>
      </c>
      <c r="K70" s="91">
        <f t="shared" si="27"/>
        <v>19.613670133729567</v>
      </c>
      <c r="L70" s="91">
        <f t="shared" si="28"/>
        <v>-1.8633540372670732</v>
      </c>
    </row>
    <row r="71" spans="1:23" ht="18" customHeight="1" x14ac:dyDescent="0.25">
      <c r="B71" s="31" t="str">
        <f>[1]detallista!A77</f>
        <v>Zanahoria</v>
      </c>
      <c r="C71" s="34" t="s">
        <v>3</v>
      </c>
      <c r="D71" s="75">
        <v>59.388888888888886</v>
      </c>
      <c r="E71" s="2">
        <v>61.388888888888893</v>
      </c>
      <c r="F71" s="2">
        <v>56.111111111111107</v>
      </c>
      <c r="G71" s="2">
        <v>54.722222222222221</v>
      </c>
      <c r="H71" s="2">
        <v>32.500000000000007</v>
      </c>
      <c r="I71" s="91">
        <f t="shared" si="25"/>
        <v>3.3676333021515514</v>
      </c>
      <c r="J71" s="91">
        <f t="shared" si="26"/>
        <v>-8.597285067873317</v>
      </c>
      <c r="K71" s="91">
        <f t="shared" si="27"/>
        <v>-2.4752475247524663</v>
      </c>
      <c r="L71" s="91">
        <f t="shared" si="28"/>
        <v>-40.60913705583755</v>
      </c>
    </row>
    <row r="72" spans="1:23" ht="18" customHeight="1" x14ac:dyDescent="0.25">
      <c r="B72" s="31" t="str">
        <f>[1]detallista!A78</f>
        <v>Coliflor</v>
      </c>
      <c r="C72" s="34" t="s">
        <v>3</v>
      </c>
      <c r="D72" s="75">
        <v>71.944444444444443</v>
      </c>
      <c r="E72" s="2">
        <v>68.888888888888872</v>
      </c>
      <c r="F72" s="2">
        <v>67.5</v>
      </c>
      <c r="G72" s="2">
        <v>63.611111111111114</v>
      </c>
      <c r="H72" s="2">
        <v>64.166666666666671</v>
      </c>
      <c r="I72" s="91">
        <f t="shared" si="25"/>
        <v>-4.2471042471042715</v>
      </c>
      <c r="J72" s="91">
        <f t="shared" si="26"/>
        <v>-2.0161290322580405</v>
      </c>
      <c r="K72" s="91">
        <f t="shared" si="27"/>
        <v>-5.7613168724279795</v>
      </c>
      <c r="L72" s="91">
        <f t="shared" si="28"/>
        <v>0.8733624454148492</v>
      </c>
    </row>
    <row r="73" spans="1:23" ht="18" customHeight="1" x14ac:dyDescent="0.25">
      <c r="B73" s="31" t="str">
        <f>[1]detallista!A79</f>
        <v>Brocolis</v>
      </c>
      <c r="C73" s="34" t="s">
        <v>3</v>
      </c>
      <c r="D73" s="75">
        <v>73.888888888888872</v>
      </c>
      <c r="E73" s="2">
        <v>71.666666666666671</v>
      </c>
      <c r="F73" s="2">
        <v>70.277777777777786</v>
      </c>
      <c r="G73" s="2">
        <v>66.1111111111111</v>
      </c>
      <c r="H73" s="2">
        <v>62.5</v>
      </c>
      <c r="I73" s="91">
        <f t="shared" si="25"/>
        <v>-3.0075187969924477</v>
      </c>
      <c r="J73" s="91">
        <f t="shared" si="26"/>
        <v>-1.9379844961240233</v>
      </c>
      <c r="K73" s="91">
        <f t="shared" si="27"/>
        <v>-5.9288537549407323</v>
      </c>
      <c r="L73" s="91">
        <f t="shared" si="28"/>
        <v>-5.4621848739495604</v>
      </c>
    </row>
    <row r="74" spans="1:23" ht="18" customHeight="1" x14ac:dyDescent="0.25">
      <c r="B74" s="31" t="str">
        <f>[1]detallista!A80</f>
        <v>Vainita</v>
      </c>
      <c r="C74" s="34" t="s">
        <v>3</v>
      </c>
      <c r="D74" s="75">
        <v>62</v>
      </c>
      <c r="E74" s="2">
        <v>64</v>
      </c>
      <c r="F74" s="2">
        <v>64</v>
      </c>
      <c r="G74" s="2">
        <v>62</v>
      </c>
      <c r="H74" s="2">
        <v>66</v>
      </c>
      <c r="I74" s="91">
        <f t="shared" si="25"/>
        <v>3.2258064516129004</v>
      </c>
      <c r="J74" s="91">
        <f t="shared" si="26"/>
        <v>0</v>
      </c>
      <c r="K74" s="91">
        <f t="shared" si="27"/>
        <v>-3.125</v>
      </c>
      <c r="L74" s="91">
        <f t="shared" si="28"/>
        <v>6.4516129032258007</v>
      </c>
    </row>
    <row r="75" spans="1:23" ht="18" customHeight="1" x14ac:dyDescent="0.25">
      <c r="B75" s="31" t="str">
        <f>[1]detallista!A81</f>
        <v>Rábano</v>
      </c>
      <c r="C75" s="34" t="s">
        <v>3</v>
      </c>
      <c r="D75" s="75">
        <v>233.88888888888889</v>
      </c>
      <c r="E75" s="2">
        <v>200.55555555555554</v>
      </c>
      <c r="F75" s="2">
        <v>165.2777777777778</v>
      </c>
      <c r="G75" s="2">
        <v>153.61111111111111</v>
      </c>
      <c r="H75" s="2">
        <v>79.722222222222229</v>
      </c>
      <c r="I75" s="91">
        <f t="shared" si="25"/>
        <v>-14.251781472684089</v>
      </c>
      <c r="J75" s="91">
        <f t="shared" si="26"/>
        <v>-17.590027700831012</v>
      </c>
      <c r="K75" s="91">
        <f t="shared" si="27"/>
        <v>-7.0588235294117734</v>
      </c>
      <c r="L75" s="91">
        <f t="shared" si="28"/>
        <v>-48.101265822784811</v>
      </c>
    </row>
    <row r="76" spans="1:23" ht="18" customHeight="1" x14ac:dyDescent="0.25">
      <c r="B76" s="31" t="str">
        <f>[1]detallista!A82</f>
        <v>Espinaca</v>
      </c>
      <c r="C76" s="34" t="s">
        <v>18</v>
      </c>
      <c r="D76" s="75">
        <v>58.888888888888893</v>
      </c>
      <c r="E76" s="2">
        <v>58.333333333333336</v>
      </c>
      <c r="F76" s="2">
        <v>57.777777777777779</v>
      </c>
      <c r="G76" s="2">
        <v>61.388888888888893</v>
      </c>
      <c r="H76" s="2">
        <v>52.222222222222221</v>
      </c>
      <c r="I76" s="91">
        <f t="shared" si="25"/>
        <v>-0.94339622641509413</v>
      </c>
      <c r="J76" s="91">
        <f t="shared" si="26"/>
        <v>-0.9523809523809601</v>
      </c>
      <c r="K76" s="91">
        <f t="shared" si="27"/>
        <v>6.25</v>
      </c>
      <c r="L76" s="91">
        <f t="shared" si="28"/>
        <v>-14.932126696832581</v>
      </c>
    </row>
    <row r="77" spans="1:23" ht="18" customHeight="1" x14ac:dyDescent="0.25">
      <c r="A77" s="117" t="s">
        <v>81</v>
      </c>
      <c r="B77" s="31" t="s">
        <v>82</v>
      </c>
      <c r="C77" s="34" t="s">
        <v>18</v>
      </c>
      <c r="D77" s="75">
        <v>69.444444444444443</v>
      </c>
      <c r="E77" s="2">
        <v>76.666666666666671</v>
      </c>
      <c r="F77" s="2">
        <v>72.5</v>
      </c>
      <c r="G77" s="2">
        <v>71.666666666666671</v>
      </c>
      <c r="H77" s="2">
        <v>78.055555555555543</v>
      </c>
      <c r="I77" s="91">
        <f t="shared" si="25"/>
        <v>10.400000000000009</v>
      </c>
      <c r="J77" s="91">
        <f t="shared" si="26"/>
        <v>-5.4347826086956541</v>
      </c>
      <c r="K77" s="91">
        <f t="shared" si="27"/>
        <v>-1.1494252873563204</v>
      </c>
      <c r="L77" s="91">
        <f t="shared" si="28"/>
        <v>8.9147286821705141</v>
      </c>
    </row>
    <row r="78" spans="1:23" ht="18" customHeight="1" x14ac:dyDescent="0.25">
      <c r="A78" s="116"/>
      <c r="B78" s="31" t="s">
        <v>83</v>
      </c>
      <c r="C78" s="34" t="s">
        <v>18</v>
      </c>
      <c r="D78" s="75">
        <v>121.38888888888887</v>
      </c>
      <c r="E78" s="2">
        <v>92.777777777777786</v>
      </c>
      <c r="F78" s="2">
        <v>90</v>
      </c>
      <c r="G78" s="2">
        <v>83.055555555555543</v>
      </c>
      <c r="H78" s="2">
        <v>91.944444444444443</v>
      </c>
      <c r="I78" s="91">
        <f t="shared" si="25"/>
        <v>-23.56979405034323</v>
      </c>
      <c r="J78" s="91">
        <f t="shared" si="26"/>
        <v>-2.9940119760479167</v>
      </c>
      <c r="K78" s="91">
        <f t="shared" si="27"/>
        <v>-7.7160493827160614</v>
      </c>
      <c r="L78" s="91">
        <f t="shared" si="28"/>
        <v>10.70234113712376</v>
      </c>
    </row>
    <row r="79" spans="1:23" ht="18" customHeight="1" x14ac:dyDescent="0.25">
      <c r="B79" s="31" t="str">
        <f>[1]detallista!A85</f>
        <v>Apio</v>
      </c>
      <c r="C79" s="34" t="s">
        <v>3</v>
      </c>
      <c r="D79" s="75">
        <v>58.333333333333336</v>
      </c>
      <c r="E79" s="2">
        <v>53.333333333333336</v>
      </c>
      <c r="F79" s="2">
        <v>50.555555555555564</v>
      </c>
      <c r="G79" s="2">
        <v>47.222222222222221</v>
      </c>
      <c r="H79" s="2">
        <v>48.333333333333336</v>
      </c>
      <c r="I79" s="91">
        <f t="shared" si="25"/>
        <v>-8.5714285714285747</v>
      </c>
      <c r="J79" s="91">
        <f t="shared" si="26"/>
        <v>-5.2083333333333259</v>
      </c>
      <c r="K79" s="91">
        <f t="shared" si="27"/>
        <v>-6.5934065934066144</v>
      </c>
      <c r="L79" s="91">
        <f t="shared" si="28"/>
        <v>2.3529411764706021</v>
      </c>
    </row>
    <row r="80" spans="1:23" ht="18" customHeight="1" x14ac:dyDescent="0.25">
      <c r="B80" s="22" t="str">
        <f>[1]detallista!A86</f>
        <v>Puerro</v>
      </c>
      <c r="C80" s="34" t="s">
        <v>18</v>
      </c>
      <c r="D80" s="75">
        <v>60.694444444444436</v>
      </c>
      <c r="E80" s="2">
        <v>59.05797101449275</v>
      </c>
      <c r="F80" s="2">
        <v>62.083333333333336</v>
      </c>
      <c r="G80" s="2">
        <v>59.583333333333336</v>
      </c>
      <c r="H80" s="2">
        <v>84.722222222222229</v>
      </c>
      <c r="I80" s="91">
        <f t="shared" si="25"/>
        <v>-2.6962491294398427</v>
      </c>
      <c r="J80" s="91">
        <f t="shared" si="26"/>
        <v>5.1226993865030712</v>
      </c>
      <c r="K80" s="91">
        <f t="shared" si="27"/>
        <v>-4.0268456375838984</v>
      </c>
      <c r="L80" s="91">
        <f t="shared" si="28"/>
        <v>42.191142191142191</v>
      </c>
    </row>
    <row r="81" spans="1:12" s="23" customFormat="1" ht="16.5" customHeight="1" x14ac:dyDescent="0.25">
      <c r="A81" s="36" t="s">
        <v>12</v>
      </c>
      <c r="C81" s="37"/>
      <c r="D81" s="78"/>
      <c r="E81" s="37"/>
      <c r="F81" s="37"/>
      <c r="G81" s="37"/>
      <c r="H81" s="37"/>
      <c r="I81" s="91"/>
      <c r="J81" s="91"/>
      <c r="K81" s="91"/>
      <c r="L81" s="91"/>
    </row>
    <row r="82" spans="1:12" ht="18" hidden="1" customHeight="1" x14ac:dyDescent="0.25">
      <c r="A82" s="115" t="s">
        <v>123</v>
      </c>
      <c r="B82" s="50" t="s">
        <v>84</v>
      </c>
      <c r="C82" s="34" t="s">
        <v>8</v>
      </c>
      <c r="D82" s="75">
        <v>0</v>
      </c>
      <c r="E82" s="2">
        <v>0</v>
      </c>
      <c r="F82" s="2">
        <v>0</v>
      </c>
      <c r="G82" s="2">
        <v>0</v>
      </c>
      <c r="H82" s="2"/>
      <c r="I82" s="91" t="e">
        <f t="shared" ref="I82" si="29">((E82/D82)-1)*100</f>
        <v>#DIV/0!</v>
      </c>
      <c r="J82" s="91"/>
      <c r="K82" s="91"/>
      <c r="L82" s="91" t="e">
        <f t="shared" si="28"/>
        <v>#DIV/0!</v>
      </c>
    </row>
    <row r="83" spans="1:12" ht="18" customHeight="1" x14ac:dyDescent="0.25">
      <c r="A83" s="115"/>
      <c r="B83" s="50" t="s">
        <v>139</v>
      </c>
      <c r="C83" s="34" t="s">
        <v>8</v>
      </c>
      <c r="D83" s="75">
        <v>0</v>
      </c>
      <c r="E83" s="2">
        <v>0</v>
      </c>
      <c r="F83" s="2">
        <v>0</v>
      </c>
      <c r="G83" s="2">
        <v>0</v>
      </c>
      <c r="H83" s="2">
        <v>70</v>
      </c>
      <c r="I83" s="91" t="e">
        <f t="shared" ref="I83:I104" si="30">((E83/D83)-1)*100</f>
        <v>#DIV/0!</v>
      </c>
      <c r="J83" s="91" t="e">
        <f t="shared" si="26"/>
        <v>#DIV/0!</v>
      </c>
      <c r="K83" s="91" t="e">
        <f t="shared" si="27"/>
        <v>#DIV/0!</v>
      </c>
      <c r="L83" s="91" t="e">
        <f t="shared" si="28"/>
        <v>#DIV/0!</v>
      </c>
    </row>
    <row r="84" spans="1:12" ht="17.25" hidden="1" customHeight="1" x14ac:dyDescent="0.25">
      <c r="A84" s="115"/>
      <c r="B84" s="50" t="s">
        <v>137</v>
      </c>
      <c r="C84" s="34" t="s">
        <v>8</v>
      </c>
      <c r="D84" s="75">
        <v>59.166666666666664</v>
      </c>
      <c r="E84" s="2">
        <v>59.5</v>
      </c>
      <c r="F84" s="2">
        <v>56.111111111111114</v>
      </c>
      <c r="G84" s="2">
        <v>65</v>
      </c>
      <c r="H84" s="2">
        <v>60</v>
      </c>
      <c r="I84" s="91">
        <f t="shared" si="30"/>
        <v>0.56338028169014009</v>
      </c>
      <c r="J84" s="91">
        <f t="shared" si="26"/>
        <v>-5.6956115779645096</v>
      </c>
      <c r="K84" s="91">
        <f t="shared" si="27"/>
        <v>15.841584158415834</v>
      </c>
      <c r="L84" s="91">
        <f t="shared" si="28"/>
        <v>-7.6923076923076872</v>
      </c>
    </row>
    <row r="85" spans="1:12" ht="18" customHeight="1" x14ac:dyDescent="0.25">
      <c r="A85" s="115"/>
      <c r="B85" s="50" t="s">
        <v>138</v>
      </c>
      <c r="C85" s="34" t="s">
        <v>8</v>
      </c>
      <c r="D85" s="75">
        <v>0</v>
      </c>
      <c r="E85" s="2">
        <v>0</v>
      </c>
      <c r="F85" s="2">
        <v>0</v>
      </c>
      <c r="G85" s="2">
        <v>0</v>
      </c>
      <c r="H85" s="2">
        <v>0</v>
      </c>
      <c r="I85" s="91"/>
      <c r="J85" s="91"/>
      <c r="K85" s="91"/>
      <c r="L85" s="91"/>
    </row>
    <row r="86" spans="1:12" ht="19.5" hidden="1" customHeight="1" x14ac:dyDescent="0.25">
      <c r="A86" s="115"/>
      <c r="B86" s="50" t="s">
        <v>141</v>
      </c>
      <c r="C86" s="34" t="s">
        <v>8</v>
      </c>
      <c r="D86" s="75">
        <v>53.333333333333336</v>
      </c>
      <c r="E86" s="2">
        <v>54.833333333333336</v>
      </c>
      <c r="F86" s="2">
        <v>55.277777777777779</v>
      </c>
      <c r="G86" s="2">
        <v>55.833333333333336</v>
      </c>
      <c r="H86" s="2">
        <v>55</v>
      </c>
      <c r="I86" s="91"/>
      <c r="J86" s="91"/>
      <c r="K86" s="91"/>
      <c r="L86" s="91"/>
    </row>
    <row r="87" spans="1:12" ht="18" customHeight="1" x14ac:dyDescent="0.25">
      <c r="A87" s="117" t="s">
        <v>85</v>
      </c>
      <c r="B87" s="50" t="s">
        <v>142</v>
      </c>
      <c r="C87" s="34" t="s">
        <v>8</v>
      </c>
      <c r="D87" s="76">
        <v>0</v>
      </c>
      <c r="E87" s="3">
        <v>0</v>
      </c>
      <c r="F87" s="3">
        <v>57.5</v>
      </c>
      <c r="G87" s="3">
        <v>59.166666666666664</v>
      </c>
      <c r="H87" s="3">
        <v>66.1111111111111</v>
      </c>
      <c r="I87" s="91" t="e">
        <f t="shared" si="30"/>
        <v>#DIV/0!</v>
      </c>
      <c r="J87" s="91" t="e">
        <f t="shared" si="26"/>
        <v>#DIV/0!</v>
      </c>
      <c r="K87" s="91"/>
      <c r="L87" s="91">
        <f t="shared" si="28"/>
        <v>11.737089201877925</v>
      </c>
    </row>
    <row r="88" spans="1:12" ht="18" customHeight="1" x14ac:dyDescent="0.25">
      <c r="A88" s="115"/>
      <c r="B88" s="50" t="s">
        <v>143</v>
      </c>
      <c r="C88" s="34" t="s">
        <v>8</v>
      </c>
      <c r="D88" s="76">
        <v>141</v>
      </c>
      <c r="E88" s="3">
        <v>139.7777777777778</v>
      </c>
      <c r="F88" s="3">
        <v>131.88888888888889</v>
      </c>
      <c r="G88" s="3">
        <v>123.55555555555554</v>
      </c>
      <c r="H88" s="3">
        <v>127.33333333333333</v>
      </c>
      <c r="I88" s="91">
        <f t="shared" si="30"/>
        <v>-0.86682427107956928</v>
      </c>
      <c r="J88" s="91">
        <f t="shared" si="26"/>
        <v>-5.643879173290955</v>
      </c>
      <c r="K88" s="91"/>
      <c r="L88" s="91">
        <f t="shared" si="28"/>
        <v>3.0575539568345356</v>
      </c>
    </row>
    <row r="89" spans="1:12" ht="18.75" customHeight="1" x14ac:dyDescent="0.25">
      <c r="A89" s="115"/>
      <c r="B89" s="50" t="s">
        <v>144</v>
      </c>
      <c r="C89" s="34" t="s">
        <v>8</v>
      </c>
      <c r="D89" s="76">
        <v>105</v>
      </c>
      <c r="E89" s="3">
        <v>104.44444444444444</v>
      </c>
      <c r="F89" s="3">
        <v>97.222222222222214</v>
      </c>
      <c r="G89" s="3">
        <v>92.222222222222214</v>
      </c>
      <c r="H89" s="3">
        <v>95</v>
      </c>
      <c r="I89" s="91">
        <f t="shared" si="30"/>
        <v>-0.52910052910053462</v>
      </c>
      <c r="J89" s="91">
        <f t="shared" si="26"/>
        <v>-6.9148936170212778</v>
      </c>
      <c r="K89" s="91"/>
      <c r="L89" s="91">
        <f t="shared" si="28"/>
        <v>3.0120481927710996</v>
      </c>
    </row>
    <row r="90" spans="1:12" ht="18" customHeight="1" x14ac:dyDescent="0.25">
      <c r="A90" s="115"/>
      <c r="B90" s="50" t="s">
        <v>86</v>
      </c>
      <c r="C90" s="34" t="s">
        <v>8</v>
      </c>
      <c r="D90" s="75">
        <v>84</v>
      </c>
      <c r="E90" s="2">
        <v>83.555555555555557</v>
      </c>
      <c r="F90" s="2">
        <v>74.222222222222214</v>
      </c>
      <c r="G90" s="2">
        <v>67.555555555555557</v>
      </c>
      <c r="H90" s="2">
        <v>64</v>
      </c>
      <c r="I90" s="91">
        <f t="shared" si="30"/>
        <v>-0.52910052910052352</v>
      </c>
      <c r="J90" s="91">
        <f t="shared" si="26"/>
        <v>-11.170212765957455</v>
      </c>
      <c r="K90" s="91">
        <f t="shared" si="27"/>
        <v>-8.9820359281437057</v>
      </c>
      <c r="L90" s="91">
        <f t="shared" si="28"/>
        <v>-5.2631578947368478</v>
      </c>
    </row>
    <row r="91" spans="1:12" ht="18" customHeight="1" x14ac:dyDescent="0.25">
      <c r="A91" s="115"/>
      <c r="B91" s="50" t="s">
        <v>87</v>
      </c>
      <c r="C91" s="34" t="s">
        <v>8</v>
      </c>
      <c r="D91" s="75">
        <v>124.5</v>
      </c>
      <c r="E91" s="2">
        <v>125.32222222222224</v>
      </c>
      <c r="F91" s="2">
        <v>128.06666666666669</v>
      </c>
      <c r="G91" s="2">
        <v>128.4</v>
      </c>
      <c r="H91" s="2">
        <v>128.38888888888889</v>
      </c>
      <c r="I91" s="91">
        <f t="shared" si="30"/>
        <v>0.66041945560018078</v>
      </c>
      <c r="J91" s="91">
        <f t="shared" si="26"/>
        <v>2.1899104530543667</v>
      </c>
      <c r="K91" s="91">
        <f t="shared" si="27"/>
        <v>0.26028110359186396</v>
      </c>
      <c r="L91" s="91">
        <f t="shared" si="28"/>
        <v>-8.6535133264176167E-3</v>
      </c>
    </row>
    <row r="92" spans="1:12" ht="18" customHeight="1" x14ac:dyDescent="0.25">
      <c r="A92" s="116"/>
      <c r="B92" s="50" t="s">
        <v>88</v>
      </c>
      <c r="C92" s="34" t="s">
        <v>8</v>
      </c>
      <c r="D92" s="75">
        <v>94.166666666666671</v>
      </c>
      <c r="E92" s="2">
        <v>94.6111111111111</v>
      </c>
      <c r="F92" s="2">
        <v>96.3888888888889</v>
      </c>
      <c r="G92" s="2">
        <v>96.666666666666671</v>
      </c>
      <c r="H92" s="2">
        <v>97.5</v>
      </c>
      <c r="I92" s="91">
        <f t="shared" si="30"/>
        <v>0.47197640117992989</v>
      </c>
      <c r="J92" s="91">
        <f t="shared" si="26"/>
        <v>1.8790369935408391</v>
      </c>
      <c r="K92" s="91">
        <f t="shared" si="27"/>
        <v>0.28818443804032867</v>
      </c>
      <c r="L92" s="91">
        <f t="shared" si="28"/>
        <v>0.86206896551723755</v>
      </c>
    </row>
    <row r="93" spans="1:12" ht="18" customHeight="1" x14ac:dyDescent="0.25">
      <c r="B93" s="33" t="str">
        <f>[1]detallista!A100</f>
        <v>Guineo maduro</v>
      </c>
      <c r="C93" s="34" t="s">
        <v>8</v>
      </c>
      <c r="D93" s="75">
        <v>75.5</v>
      </c>
      <c r="E93" s="2">
        <v>74.899999999999991</v>
      </c>
      <c r="F93" s="2">
        <v>74.944444444444457</v>
      </c>
      <c r="G93" s="2">
        <v>74.666666666666671</v>
      </c>
      <c r="H93" s="2">
        <v>74.666666666666671</v>
      </c>
      <c r="I93" s="91">
        <f t="shared" si="30"/>
        <v>-0.79470198675497539</v>
      </c>
      <c r="J93" s="91">
        <f t="shared" si="26"/>
        <v>5.9338377095419226E-2</v>
      </c>
      <c r="K93" s="91">
        <f t="shared" si="27"/>
        <v>-0.37064492216457579</v>
      </c>
      <c r="L93" s="91">
        <f t="shared" si="28"/>
        <v>0</v>
      </c>
    </row>
    <row r="94" spans="1:12" ht="18" customHeight="1" x14ac:dyDescent="0.25">
      <c r="A94" s="117" t="s">
        <v>89</v>
      </c>
      <c r="B94" s="50" t="s">
        <v>84</v>
      </c>
      <c r="C94" s="34" t="s">
        <v>13</v>
      </c>
      <c r="D94" s="75">
        <v>8.6666666666666661</v>
      </c>
      <c r="E94" s="2">
        <v>8.6444444444444439</v>
      </c>
      <c r="F94" s="2">
        <v>8.8888888888888875</v>
      </c>
      <c r="G94" s="2">
        <v>9</v>
      </c>
      <c r="H94" s="2">
        <v>9.1111111111111089</v>
      </c>
      <c r="I94" s="91">
        <f t="shared" si="30"/>
        <v>-0.2564102564102555</v>
      </c>
      <c r="J94" s="91">
        <f t="shared" si="26"/>
        <v>2.8277634961439535</v>
      </c>
      <c r="K94" s="91">
        <f t="shared" si="27"/>
        <v>1.2500000000000178</v>
      </c>
      <c r="L94" s="91">
        <f t="shared" si="28"/>
        <v>1.2345679012345512</v>
      </c>
    </row>
    <row r="95" spans="1:12" ht="18" customHeight="1" x14ac:dyDescent="0.25">
      <c r="A95" s="116"/>
      <c r="B95" s="50" t="s">
        <v>90</v>
      </c>
      <c r="C95" s="32" t="s">
        <v>13</v>
      </c>
      <c r="D95" s="75">
        <v>0</v>
      </c>
      <c r="E95" s="2">
        <v>0</v>
      </c>
      <c r="F95" s="2">
        <v>0</v>
      </c>
      <c r="G95" s="2">
        <v>0</v>
      </c>
      <c r="H95" s="2">
        <v>120</v>
      </c>
      <c r="I95" s="91" t="e">
        <f t="shared" si="30"/>
        <v>#DIV/0!</v>
      </c>
      <c r="J95" s="91" t="e">
        <f t="shared" si="26"/>
        <v>#DIV/0!</v>
      </c>
      <c r="K95" s="91" t="e">
        <f t="shared" si="27"/>
        <v>#DIV/0!</v>
      </c>
      <c r="L95" s="91" t="e">
        <f t="shared" si="28"/>
        <v>#DIV/0!</v>
      </c>
    </row>
    <row r="96" spans="1:12" ht="18" customHeight="1" x14ac:dyDescent="0.25">
      <c r="A96" s="117" t="s">
        <v>91</v>
      </c>
      <c r="B96" s="50" t="s">
        <v>92</v>
      </c>
      <c r="C96" s="34" t="s">
        <v>8</v>
      </c>
      <c r="D96" s="75">
        <v>216.25</v>
      </c>
      <c r="E96" s="2">
        <v>221.86666666666667</v>
      </c>
      <c r="F96" s="2">
        <v>197.7777777777778</v>
      </c>
      <c r="G96" s="2">
        <v>203.7777777777778</v>
      </c>
      <c r="H96" s="2">
        <v>201.27777777777774</v>
      </c>
      <c r="I96" s="91">
        <f t="shared" si="30"/>
        <v>2.5973025048169562</v>
      </c>
      <c r="J96" s="91">
        <f t="shared" si="26"/>
        <v>-10.857371794871785</v>
      </c>
      <c r="K96" s="91">
        <f t="shared" si="27"/>
        <v>3.0337078651685445</v>
      </c>
      <c r="L96" s="91">
        <f t="shared" si="28"/>
        <v>-1.2268266085060264</v>
      </c>
    </row>
    <row r="97" spans="1:12" ht="18" customHeight="1" x14ac:dyDescent="0.25">
      <c r="A97" s="115"/>
      <c r="B97" s="50" t="s">
        <v>93</v>
      </c>
      <c r="C97" s="34" t="s">
        <v>8</v>
      </c>
      <c r="D97" s="75">
        <v>84.333333333333343</v>
      </c>
      <c r="E97" s="2">
        <v>89.111111111111128</v>
      </c>
      <c r="F97" s="2">
        <v>99.166666666666671</v>
      </c>
      <c r="G97" s="2">
        <v>131.66666666666666</v>
      </c>
      <c r="H97" s="2">
        <v>129.58333333333334</v>
      </c>
      <c r="I97" s="91">
        <f t="shared" si="30"/>
        <v>5.6653491436100323</v>
      </c>
      <c r="J97" s="91">
        <f t="shared" si="26"/>
        <v>11.284289276807957</v>
      </c>
      <c r="K97" s="91">
        <f t="shared" si="27"/>
        <v>32.773109243697476</v>
      </c>
      <c r="L97" s="91">
        <f t="shared" si="28"/>
        <v>-1.5822784810126445</v>
      </c>
    </row>
    <row r="98" spans="1:12" ht="18.75" hidden="1" customHeight="1" x14ac:dyDescent="0.25">
      <c r="A98" s="115"/>
      <c r="B98" s="50" t="s">
        <v>126</v>
      </c>
      <c r="C98" s="34" t="s">
        <v>8</v>
      </c>
      <c r="D98" s="75">
        <v>69.166666666666671</v>
      </c>
      <c r="E98" s="68">
        <v>66.222222222222214</v>
      </c>
      <c r="F98" s="68">
        <v>70.833333333333329</v>
      </c>
      <c r="G98" s="68">
        <v>86.916666666666671</v>
      </c>
      <c r="H98" s="68">
        <v>89.166666666666671</v>
      </c>
      <c r="I98" s="91">
        <f t="shared" si="30"/>
        <v>-4.2570281124498122</v>
      </c>
      <c r="J98" s="91">
        <f t="shared" si="26"/>
        <v>6.9630872483221529</v>
      </c>
      <c r="K98" s="91">
        <f t="shared" si="27"/>
        <v>22.705882352941199</v>
      </c>
      <c r="L98" s="91">
        <f t="shared" si="28"/>
        <v>2.5886864813039256</v>
      </c>
    </row>
    <row r="99" spans="1:12" ht="17.25" hidden="1" customHeight="1" x14ac:dyDescent="0.25">
      <c r="A99" s="116"/>
      <c r="B99" s="50" t="s">
        <v>133</v>
      </c>
      <c r="C99" s="34" t="s">
        <v>8</v>
      </c>
      <c r="D99" s="75">
        <v>0</v>
      </c>
      <c r="E99" s="2">
        <v>0</v>
      </c>
      <c r="F99" s="2">
        <v>0</v>
      </c>
      <c r="G99" s="2">
        <v>0</v>
      </c>
      <c r="H99" s="2"/>
      <c r="I99" s="91" t="e">
        <f t="shared" si="30"/>
        <v>#DIV/0!</v>
      </c>
      <c r="J99" s="91" t="e">
        <f t="shared" si="26"/>
        <v>#DIV/0!</v>
      </c>
      <c r="K99" s="91" t="e">
        <f t="shared" si="27"/>
        <v>#DIV/0!</v>
      </c>
      <c r="L99" s="91" t="e">
        <f t="shared" si="28"/>
        <v>#DIV/0!</v>
      </c>
    </row>
    <row r="100" spans="1:12" ht="18" customHeight="1" x14ac:dyDescent="0.25">
      <c r="A100" s="117" t="s">
        <v>94</v>
      </c>
      <c r="B100" s="50" t="s">
        <v>95</v>
      </c>
      <c r="C100" s="34" t="s">
        <v>13</v>
      </c>
      <c r="D100" s="75">
        <v>210</v>
      </c>
      <c r="E100" s="2">
        <v>199.20000000000002</v>
      </c>
      <c r="F100" s="2">
        <v>205.33333333333334</v>
      </c>
      <c r="G100" s="2">
        <v>213.33333333333334</v>
      </c>
      <c r="H100" s="2">
        <v>215.66666666666666</v>
      </c>
      <c r="I100" s="91">
        <f t="shared" si="30"/>
        <v>-5.1428571428571379</v>
      </c>
      <c r="J100" s="91">
        <f t="shared" si="26"/>
        <v>3.0789825970548801</v>
      </c>
      <c r="K100" s="91">
        <f t="shared" si="27"/>
        <v>3.8961038961038863</v>
      </c>
      <c r="L100" s="91">
        <f t="shared" si="28"/>
        <v>1.0937499999999822</v>
      </c>
    </row>
    <row r="101" spans="1:12" ht="18" customHeight="1" x14ac:dyDescent="0.25">
      <c r="A101" s="116"/>
      <c r="B101" s="50" t="s">
        <v>96</v>
      </c>
      <c r="C101" s="34" t="s">
        <v>13</v>
      </c>
      <c r="D101" s="75">
        <v>215.33333333333334</v>
      </c>
      <c r="E101" s="2">
        <v>253.11111111111111</v>
      </c>
      <c r="F101" s="2">
        <v>250.66666666666666</v>
      </c>
      <c r="G101" s="2">
        <v>230.66666666666666</v>
      </c>
      <c r="H101" s="2">
        <v>248</v>
      </c>
      <c r="I101" s="91">
        <f t="shared" si="30"/>
        <v>17.543859649122794</v>
      </c>
      <c r="J101" s="91">
        <f t="shared" si="26"/>
        <v>-0.96575943810360831</v>
      </c>
      <c r="K101" s="91">
        <f t="shared" si="27"/>
        <v>-7.9787234042553168</v>
      </c>
      <c r="L101" s="91">
        <f t="shared" si="28"/>
        <v>7.5144508670520249</v>
      </c>
    </row>
    <row r="102" spans="1:12" ht="21" customHeight="1" x14ac:dyDescent="0.25">
      <c r="A102" s="117" t="s">
        <v>97</v>
      </c>
      <c r="B102" s="50" t="s">
        <v>98</v>
      </c>
      <c r="C102" s="41" t="s">
        <v>8</v>
      </c>
      <c r="D102" s="75">
        <v>135.41666666666666</v>
      </c>
      <c r="E102" s="2">
        <v>134.66666666666666</v>
      </c>
      <c r="F102" s="2">
        <v>139.16666666666666</v>
      </c>
      <c r="G102" s="2">
        <v>140.83333333333334</v>
      </c>
      <c r="H102" s="2">
        <v>139.44444444444446</v>
      </c>
      <c r="I102" s="91">
        <f t="shared" si="30"/>
        <v>-0.55384615384614921</v>
      </c>
      <c r="J102" s="91">
        <f t="shared" si="26"/>
        <v>3.3415841584158334</v>
      </c>
      <c r="K102" s="91">
        <f t="shared" si="27"/>
        <v>1.1976047904191711</v>
      </c>
      <c r="L102" s="91">
        <f t="shared" si="28"/>
        <v>-0.98619329388559551</v>
      </c>
    </row>
    <row r="103" spans="1:12" ht="21" customHeight="1" x14ac:dyDescent="0.25">
      <c r="A103" s="116"/>
      <c r="B103" s="50" t="s">
        <v>99</v>
      </c>
      <c r="C103" s="41" t="s">
        <v>8</v>
      </c>
      <c r="D103" s="75">
        <v>92.916666666666657</v>
      </c>
      <c r="E103" s="2">
        <v>92.555555555555557</v>
      </c>
      <c r="F103" s="2">
        <v>92.5</v>
      </c>
      <c r="G103" s="2">
        <v>92.222222222222229</v>
      </c>
      <c r="H103" s="2">
        <v>91.111111111111128</v>
      </c>
      <c r="I103" s="91">
        <f t="shared" si="30"/>
        <v>-0.38863976083706175</v>
      </c>
      <c r="J103" s="91">
        <f t="shared" si="26"/>
        <v>-6.0024009603842909E-2</v>
      </c>
      <c r="K103" s="91">
        <f t="shared" si="27"/>
        <v>-0.30030030030029353</v>
      </c>
      <c r="L103" s="91">
        <f t="shared" si="28"/>
        <v>-1.2048192771084265</v>
      </c>
    </row>
    <row r="104" spans="1:12" ht="19.5" customHeight="1" x14ac:dyDescent="0.25">
      <c r="A104" s="27"/>
      <c r="B104" s="33" t="str">
        <f>[1]detallista!A112</f>
        <v xml:space="preserve">Toronja </v>
      </c>
      <c r="C104" s="41" t="s">
        <v>8</v>
      </c>
      <c r="D104" s="75">
        <v>40</v>
      </c>
      <c r="E104" s="2">
        <v>40</v>
      </c>
      <c r="F104" s="2">
        <v>28.888888888888889</v>
      </c>
      <c r="G104" s="2">
        <v>40</v>
      </c>
      <c r="H104" s="2">
        <v>40</v>
      </c>
      <c r="I104" s="91">
        <f t="shared" si="30"/>
        <v>0</v>
      </c>
      <c r="J104" s="91">
        <f t="shared" si="26"/>
        <v>-27.777777777777779</v>
      </c>
      <c r="K104" s="91">
        <f t="shared" si="27"/>
        <v>38.46153846153846</v>
      </c>
      <c r="L104" s="91">
        <f t="shared" si="28"/>
        <v>0</v>
      </c>
    </row>
    <row r="105" spans="1:12" ht="18" customHeight="1" x14ac:dyDescent="0.25">
      <c r="B105" s="39"/>
      <c r="C105" s="40"/>
      <c r="D105" s="81"/>
      <c r="E105" s="4"/>
      <c r="F105" s="4"/>
      <c r="G105" s="4"/>
      <c r="H105" s="4"/>
      <c r="I105" s="5"/>
    </row>
    <row r="106" spans="1:12" ht="18" customHeight="1" x14ac:dyDescent="0.25">
      <c r="B106" s="39"/>
      <c r="C106" s="40"/>
      <c r="D106" s="81"/>
      <c r="E106" s="4"/>
      <c r="F106" s="4"/>
      <c r="G106" s="4"/>
      <c r="H106" s="4"/>
      <c r="I106" s="5"/>
    </row>
    <row r="107" spans="1:12" ht="39" customHeight="1" thickBot="1" x14ac:dyDescent="0.25">
      <c r="B107" s="125" t="str">
        <f>B51</f>
        <v xml:space="preserve"> Comparativo de Precios Promedios Semanal a Nivel Minorista de Abril 2026 de los Principales  Productos  Agropecuarios  en los distintos mercados de Santo Domingo, (En RD$)</v>
      </c>
      <c r="C107" s="125"/>
      <c r="D107" s="125"/>
      <c r="E107" s="125"/>
      <c r="F107" s="125"/>
      <c r="G107" s="125"/>
      <c r="H107" s="125"/>
      <c r="I107" s="125"/>
      <c r="J107" s="125"/>
      <c r="K107" s="125"/>
    </row>
    <row r="108" spans="1:12" ht="6.75" hidden="1" customHeight="1" thickBot="1" x14ac:dyDescent="0.3">
      <c r="B108" s="6"/>
      <c r="C108" s="7"/>
      <c r="D108" s="82"/>
      <c r="E108" s="8"/>
      <c r="F108" s="8"/>
      <c r="G108" s="8"/>
      <c r="H108" s="8"/>
    </row>
    <row r="109" spans="1:12" ht="21.75" customHeight="1" x14ac:dyDescent="0.2">
      <c r="A109" s="118" t="s">
        <v>145</v>
      </c>
      <c r="B109" s="119"/>
      <c r="C109" s="90"/>
      <c r="D109" s="128" t="s">
        <v>0</v>
      </c>
      <c r="E109" s="129"/>
      <c r="F109" s="129"/>
      <c r="G109" s="129"/>
      <c r="H109" s="130"/>
      <c r="I109" s="126" t="s">
        <v>20</v>
      </c>
      <c r="J109" s="127"/>
      <c r="K109" s="127"/>
      <c r="L109" s="90"/>
    </row>
    <row r="110" spans="1:12" ht="18" customHeight="1" x14ac:dyDescent="0.25">
      <c r="A110" s="120"/>
      <c r="B110" s="121"/>
      <c r="C110" s="70" t="s">
        <v>16</v>
      </c>
      <c r="D110" s="111" t="s">
        <v>1</v>
      </c>
      <c r="E110" s="111" t="s">
        <v>21</v>
      </c>
      <c r="F110" s="112" t="s">
        <v>23</v>
      </c>
      <c r="G110" s="112" t="s">
        <v>24</v>
      </c>
      <c r="H110" s="55" t="s">
        <v>146</v>
      </c>
      <c r="I110" s="128"/>
      <c r="J110" s="129"/>
      <c r="K110" s="129"/>
      <c r="L110" s="90"/>
    </row>
    <row r="111" spans="1:12" ht="24" customHeight="1" x14ac:dyDescent="0.25">
      <c r="A111" s="122"/>
      <c r="B111" s="123"/>
      <c r="C111" s="71" t="s">
        <v>17</v>
      </c>
      <c r="D111" s="113" t="s">
        <v>151</v>
      </c>
      <c r="E111" s="113" t="s">
        <v>152</v>
      </c>
      <c r="F111" s="113" t="s">
        <v>153</v>
      </c>
      <c r="G111" s="114" t="s">
        <v>154</v>
      </c>
      <c r="H111" s="56" t="s">
        <v>155</v>
      </c>
      <c r="I111" s="67" t="s">
        <v>22</v>
      </c>
      <c r="J111" s="67" t="s">
        <v>25</v>
      </c>
      <c r="K111" s="67" t="s">
        <v>26</v>
      </c>
      <c r="L111" s="67" t="s">
        <v>147</v>
      </c>
    </row>
    <row r="112" spans="1:12" s="5" customFormat="1" ht="0.75" customHeight="1" x14ac:dyDescent="0.25">
      <c r="A112" s="64"/>
      <c r="B112" s="49" t="s">
        <v>136</v>
      </c>
      <c r="C112" s="65" t="s">
        <v>8</v>
      </c>
      <c r="D112" s="75">
        <v>0</v>
      </c>
      <c r="E112" s="66">
        <v>0</v>
      </c>
      <c r="F112" s="66">
        <v>0</v>
      </c>
      <c r="G112" s="66">
        <v>0</v>
      </c>
      <c r="H112" s="66">
        <v>25</v>
      </c>
      <c r="I112" s="91" t="e">
        <f t="shared" ref="I112" si="31">((E112/D112)-1)*100</f>
        <v>#DIV/0!</v>
      </c>
      <c r="J112" s="91" t="e">
        <f t="shared" ref="J112" si="32">((F112/E112)-1)*100</f>
        <v>#DIV/0!</v>
      </c>
      <c r="K112" s="91" t="e">
        <f t="shared" ref="K112:L112" si="33">((G112/F112)-1)*100</f>
        <v>#DIV/0!</v>
      </c>
      <c r="L112" s="91" t="e">
        <f t="shared" si="33"/>
        <v>#DIV/0!</v>
      </c>
    </row>
    <row r="113" spans="1:12" ht="18" customHeight="1" x14ac:dyDescent="0.25">
      <c r="A113" s="117" t="s">
        <v>100</v>
      </c>
      <c r="B113" s="49" t="s">
        <v>101</v>
      </c>
      <c r="C113" s="32" t="s">
        <v>8</v>
      </c>
      <c r="D113" s="75">
        <v>369.16666666666669</v>
      </c>
      <c r="E113" s="2">
        <v>356.55555555555549</v>
      </c>
      <c r="F113" s="2">
        <v>370</v>
      </c>
      <c r="G113" s="2">
        <v>366.66666666666669</v>
      </c>
      <c r="H113" s="2">
        <v>359.02777777777783</v>
      </c>
      <c r="I113" s="91">
        <f t="shared" ref="I113" si="34">((E113/D113)-1)*100</f>
        <v>-3.416102332580917</v>
      </c>
      <c r="J113" s="91">
        <f t="shared" ref="J113" si="35">((F113/E113)-1)*100</f>
        <v>3.7706450607666087</v>
      </c>
      <c r="K113" s="91">
        <f t="shared" ref="K113" si="36">((G113/F113)-1)*100</f>
        <v>-0.9009009009008917</v>
      </c>
      <c r="L113" s="91">
        <f t="shared" ref="L113" si="37">((H113/G113)-1)*100</f>
        <v>-2.0833333333333259</v>
      </c>
    </row>
    <row r="114" spans="1:12" ht="18" customHeight="1" x14ac:dyDescent="0.25">
      <c r="A114" s="115"/>
      <c r="B114" s="50" t="s">
        <v>102</v>
      </c>
      <c r="C114" s="34" t="s">
        <v>8</v>
      </c>
      <c r="D114" s="76">
        <v>230</v>
      </c>
      <c r="E114" s="3">
        <v>238.66666666666666</v>
      </c>
      <c r="F114" s="3">
        <v>240</v>
      </c>
      <c r="G114" s="3">
        <v>240.83333333333334</v>
      </c>
      <c r="H114" s="3">
        <v>239.44444444444446</v>
      </c>
      <c r="I114" s="91">
        <f t="shared" ref="I114:I140" si="38">((E114/D114)-1)*100</f>
        <v>3.7681159420289712</v>
      </c>
      <c r="J114" s="91">
        <f t="shared" ref="J114:J126" si="39">((F114/E114)-1)*100</f>
        <v>0.55865921787709993</v>
      </c>
      <c r="K114" s="91">
        <f t="shared" ref="K114:K126" si="40">((G114/F114)-1)*100</f>
        <v>0.34722222222223209</v>
      </c>
      <c r="L114" s="91">
        <f t="shared" ref="L114:L126" si="41">((H114/G114)-1)*100</f>
        <v>-0.57670126874278527</v>
      </c>
    </row>
    <row r="115" spans="1:12" ht="18" customHeight="1" x14ac:dyDescent="0.25">
      <c r="A115" s="116"/>
      <c r="B115" s="50" t="s">
        <v>103</v>
      </c>
      <c r="C115" s="34" t="s">
        <v>8</v>
      </c>
      <c r="D115" s="76">
        <v>161.66666666666666</v>
      </c>
      <c r="E115" s="3">
        <v>162.44444444444443</v>
      </c>
      <c r="F115" s="3">
        <v>164.16666666666666</v>
      </c>
      <c r="G115" s="3">
        <v>165</v>
      </c>
      <c r="H115" s="3">
        <v>161.38888888888889</v>
      </c>
      <c r="I115" s="91">
        <f t="shared" si="38"/>
        <v>0.48109965635738661</v>
      </c>
      <c r="J115" s="91">
        <f t="shared" si="39"/>
        <v>1.0601915184678568</v>
      </c>
      <c r="K115" s="91">
        <f t="shared" si="40"/>
        <v>0.50761421319798217</v>
      </c>
      <c r="L115" s="91">
        <f t="shared" si="41"/>
        <v>-2.1885521885521952</v>
      </c>
    </row>
    <row r="116" spans="1:12" ht="18.75" customHeight="1" x14ac:dyDescent="0.25">
      <c r="A116" s="131" t="s">
        <v>104</v>
      </c>
      <c r="B116" s="33" t="s">
        <v>120</v>
      </c>
      <c r="C116" s="34" t="s">
        <v>8</v>
      </c>
      <c r="D116" s="76">
        <v>40</v>
      </c>
      <c r="E116" s="3">
        <v>40</v>
      </c>
      <c r="F116" s="3">
        <v>40</v>
      </c>
      <c r="G116" s="3">
        <v>43.333333333333336</v>
      </c>
      <c r="H116" s="3">
        <v>45</v>
      </c>
      <c r="I116" s="91"/>
      <c r="J116" s="91">
        <f t="shared" ref="J116:J118" si="42">((F116/E116)-1)*100</f>
        <v>0</v>
      </c>
      <c r="K116" s="91">
        <f t="shared" ref="K116:K118" si="43">((G116/F116)-1)*100</f>
        <v>8.3333333333333481</v>
      </c>
      <c r="L116" s="91"/>
    </row>
    <row r="117" spans="1:12" ht="18" customHeight="1" x14ac:dyDescent="0.25">
      <c r="A117" s="132"/>
      <c r="B117" s="33" t="s">
        <v>121</v>
      </c>
      <c r="C117" s="34" t="s">
        <v>8</v>
      </c>
      <c r="D117" s="76">
        <v>0</v>
      </c>
      <c r="E117" s="47">
        <v>0</v>
      </c>
      <c r="F117" s="3">
        <v>0</v>
      </c>
      <c r="G117" s="3">
        <v>0</v>
      </c>
      <c r="H117" s="3">
        <v>0</v>
      </c>
      <c r="I117" s="91" t="e">
        <f t="shared" ref="I117:I118" si="44">((E117/D117)-1)*100</f>
        <v>#DIV/0!</v>
      </c>
      <c r="J117" s="91" t="e">
        <f t="shared" si="42"/>
        <v>#DIV/0!</v>
      </c>
      <c r="K117" s="91" t="e">
        <f t="shared" si="43"/>
        <v>#DIV/0!</v>
      </c>
      <c r="L117" s="91"/>
    </row>
    <row r="118" spans="1:12" ht="15" customHeight="1" x14ac:dyDescent="0.25">
      <c r="A118" s="132"/>
      <c r="B118" s="33" t="s">
        <v>122</v>
      </c>
      <c r="C118" s="34" t="s">
        <v>8</v>
      </c>
      <c r="D118" s="76">
        <v>35</v>
      </c>
      <c r="E118" s="47">
        <v>33.333333333333336</v>
      </c>
      <c r="F118" s="3">
        <v>30</v>
      </c>
      <c r="G118" s="3">
        <v>30</v>
      </c>
      <c r="H118" s="3">
        <v>36.666666666666664</v>
      </c>
      <c r="I118" s="91">
        <f t="shared" si="44"/>
        <v>-4.7619047619047556</v>
      </c>
      <c r="J118" s="91">
        <f t="shared" si="42"/>
        <v>-10.000000000000009</v>
      </c>
      <c r="K118" s="91">
        <f t="shared" si="43"/>
        <v>0</v>
      </c>
      <c r="L118" s="91"/>
    </row>
    <row r="119" spans="1:12" ht="15.75" customHeight="1" x14ac:dyDescent="0.25">
      <c r="A119" s="132"/>
      <c r="B119" s="33" t="s">
        <v>124</v>
      </c>
      <c r="C119" s="34" t="s">
        <v>8</v>
      </c>
      <c r="D119" s="76">
        <v>0</v>
      </c>
      <c r="E119" s="47">
        <v>0</v>
      </c>
      <c r="F119" s="3">
        <v>0</v>
      </c>
      <c r="G119" s="3">
        <v>0</v>
      </c>
      <c r="H119" s="3">
        <v>0</v>
      </c>
      <c r="I119" s="91"/>
      <c r="J119" s="91"/>
      <c r="K119" s="91"/>
      <c r="L119" s="91"/>
    </row>
    <row r="120" spans="1:12" ht="17.25" hidden="1" customHeight="1" x14ac:dyDescent="0.25">
      <c r="A120" s="132"/>
      <c r="B120" s="33" t="s">
        <v>125</v>
      </c>
      <c r="C120" s="34" t="s">
        <v>8</v>
      </c>
      <c r="D120" s="76">
        <v>0</v>
      </c>
      <c r="E120" s="47">
        <v>0</v>
      </c>
      <c r="F120" s="3">
        <v>0</v>
      </c>
      <c r="G120" s="3">
        <v>0</v>
      </c>
      <c r="H120" s="3">
        <v>0</v>
      </c>
      <c r="I120" s="91"/>
      <c r="J120" s="91"/>
      <c r="K120" s="91"/>
      <c r="L120" s="91"/>
    </row>
    <row r="121" spans="1:12" ht="15.75" hidden="1" customHeight="1" x14ac:dyDescent="0.25">
      <c r="A121" s="132"/>
      <c r="B121" s="33" t="s">
        <v>128</v>
      </c>
      <c r="C121" s="34" t="s">
        <v>8</v>
      </c>
      <c r="D121" s="76">
        <v>36.666666666666664</v>
      </c>
      <c r="E121" s="47">
        <v>56.111111111111107</v>
      </c>
      <c r="F121" s="3">
        <v>55</v>
      </c>
      <c r="G121" s="3">
        <v>55.55555555555555</v>
      </c>
      <c r="H121" s="3">
        <v>50</v>
      </c>
      <c r="I121" s="91">
        <f t="shared" si="38"/>
        <v>53.030303030303031</v>
      </c>
      <c r="J121" s="91">
        <f t="shared" si="39"/>
        <v>-1.9801980198019709</v>
      </c>
      <c r="K121" s="91">
        <f t="shared" si="40"/>
        <v>1.0101010101009944</v>
      </c>
      <c r="L121" s="91">
        <f t="shared" si="41"/>
        <v>-9.9999999999999858</v>
      </c>
    </row>
    <row r="122" spans="1:12" ht="18" hidden="1" customHeight="1" x14ac:dyDescent="0.25">
      <c r="A122" s="132"/>
      <c r="B122" s="33" t="s">
        <v>127</v>
      </c>
      <c r="C122" s="34" t="s">
        <v>8</v>
      </c>
      <c r="D122" s="76">
        <v>0</v>
      </c>
      <c r="E122" s="3">
        <v>0</v>
      </c>
      <c r="F122" s="3">
        <v>0</v>
      </c>
      <c r="G122" s="3">
        <v>0</v>
      </c>
      <c r="H122" s="3">
        <v>0</v>
      </c>
      <c r="I122" s="91" t="e">
        <f t="shared" si="38"/>
        <v>#DIV/0!</v>
      </c>
      <c r="J122" s="91" t="e">
        <f t="shared" si="39"/>
        <v>#DIV/0!</v>
      </c>
      <c r="K122" s="91" t="e">
        <f t="shared" si="40"/>
        <v>#DIV/0!</v>
      </c>
      <c r="L122" s="91" t="e">
        <f t="shared" si="41"/>
        <v>#DIV/0!</v>
      </c>
    </row>
    <row r="123" spans="1:12" ht="18" customHeight="1" x14ac:dyDescent="0.25">
      <c r="A123" s="27"/>
      <c r="B123" s="33" t="str">
        <f>[1]detallista!A123</f>
        <v>Chinola</v>
      </c>
      <c r="C123" s="35" t="s">
        <v>13</v>
      </c>
      <c r="D123" s="77">
        <v>250.66666666666666</v>
      </c>
      <c r="E123" s="3">
        <v>261.77777777777783</v>
      </c>
      <c r="F123" s="3">
        <v>254.55555555555554</v>
      </c>
      <c r="G123" s="3">
        <v>235.44444444444446</v>
      </c>
      <c r="H123" s="3">
        <v>219.2777777777778</v>
      </c>
      <c r="I123" s="91">
        <f t="shared" si="38"/>
        <v>4.4326241134752031</v>
      </c>
      <c r="J123" s="91">
        <f t="shared" si="39"/>
        <v>-2.7589134125636905</v>
      </c>
      <c r="K123" s="91">
        <f t="shared" si="40"/>
        <v>-7.5076385857703931</v>
      </c>
      <c r="L123" s="91">
        <f t="shared" si="41"/>
        <v>-6.866446436998574</v>
      </c>
    </row>
    <row r="124" spans="1:12" ht="18" customHeight="1" x14ac:dyDescent="0.25">
      <c r="A124" s="117" t="s">
        <v>105</v>
      </c>
      <c r="B124" s="50" t="s">
        <v>106</v>
      </c>
      <c r="C124" s="35" t="s">
        <v>8</v>
      </c>
      <c r="D124" s="77">
        <v>49.166666666666671</v>
      </c>
      <c r="E124" s="3">
        <v>49</v>
      </c>
      <c r="F124" s="3">
        <v>49.166666666666664</v>
      </c>
      <c r="G124" s="3">
        <v>50.833333333333336</v>
      </c>
      <c r="H124" s="3">
        <v>48.888888888888893</v>
      </c>
      <c r="I124" s="91">
        <f t="shared" si="38"/>
        <v>-0.33898305084746339</v>
      </c>
      <c r="J124" s="91">
        <f t="shared" si="39"/>
        <v>0.34013605442175798</v>
      </c>
      <c r="K124" s="91">
        <f t="shared" si="40"/>
        <v>3.3898305084745894</v>
      </c>
      <c r="L124" s="91">
        <f t="shared" si="41"/>
        <v>-3.8251366120218511</v>
      </c>
    </row>
    <row r="125" spans="1:12" ht="18" customHeight="1" x14ac:dyDescent="0.25">
      <c r="A125" s="116"/>
      <c r="B125" s="50" t="s">
        <v>107</v>
      </c>
      <c r="C125" s="35" t="s">
        <v>8</v>
      </c>
      <c r="D125" s="77">
        <v>34.166666666666671</v>
      </c>
      <c r="E125" s="3">
        <v>32.666666666666664</v>
      </c>
      <c r="F125" s="3">
        <v>32.94444444444445</v>
      </c>
      <c r="G125" s="3">
        <v>33.611111111111114</v>
      </c>
      <c r="H125" s="3">
        <v>35</v>
      </c>
      <c r="I125" s="91">
        <f t="shared" si="38"/>
        <v>-4.3902439024390389</v>
      </c>
      <c r="J125" s="91">
        <f t="shared" si="39"/>
        <v>0.85034013605445047</v>
      </c>
      <c r="K125" s="91">
        <f t="shared" si="40"/>
        <v>2.0236087689713189</v>
      </c>
      <c r="L125" s="91">
        <f t="shared" si="41"/>
        <v>4.1322314049586639</v>
      </c>
    </row>
    <row r="126" spans="1:12" ht="18" customHeight="1" x14ac:dyDescent="0.25">
      <c r="A126" s="27"/>
      <c r="B126" s="33" t="str">
        <f>[1]detallista!A126</f>
        <v>Cereza</v>
      </c>
      <c r="C126" s="35" t="s">
        <v>14</v>
      </c>
      <c r="D126" s="77">
        <v>98.5</v>
      </c>
      <c r="E126" s="3">
        <v>107.4621212121212</v>
      </c>
      <c r="F126" s="3">
        <v>103.58333333333333</v>
      </c>
      <c r="G126" s="3">
        <v>91.333333333333329</v>
      </c>
      <c r="H126" s="3">
        <v>94.333333333333329</v>
      </c>
      <c r="I126" s="91">
        <f t="shared" si="38"/>
        <v>9.0986002153514711</v>
      </c>
      <c r="J126" s="91">
        <f t="shared" si="39"/>
        <v>-3.6094465985195612</v>
      </c>
      <c r="K126" s="91">
        <f t="shared" si="40"/>
        <v>-11.826226870474654</v>
      </c>
      <c r="L126" s="91">
        <f t="shared" si="41"/>
        <v>3.2846715328467058</v>
      </c>
    </row>
    <row r="127" spans="1:12" s="23" customFormat="1" ht="21" customHeight="1" x14ac:dyDescent="0.25">
      <c r="A127" s="110" t="s">
        <v>19</v>
      </c>
      <c r="B127" s="106"/>
      <c r="C127" s="105"/>
      <c r="D127" s="107"/>
      <c r="E127" s="105"/>
      <c r="F127" s="105"/>
      <c r="G127" s="105"/>
      <c r="H127" s="105"/>
      <c r="I127" s="91"/>
      <c r="J127" s="91"/>
      <c r="K127" s="91"/>
      <c r="L127" s="109"/>
    </row>
    <row r="128" spans="1:12" ht="18" customHeight="1" x14ac:dyDescent="0.25">
      <c r="A128" s="124" t="s">
        <v>108</v>
      </c>
      <c r="B128" s="50" t="s">
        <v>109</v>
      </c>
      <c r="C128" s="41" t="s">
        <v>3</v>
      </c>
      <c r="D128" s="76">
        <v>197.5</v>
      </c>
      <c r="E128" s="3">
        <v>197.33333333333334</v>
      </c>
      <c r="F128" s="3">
        <v>197.5</v>
      </c>
      <c r="G128" s="3">
        <v>197.5</v>
      </c>
      <c r="H128" s="3">
        <v>197.5</v>
      </c>
      <c r="I128" s="91">
        <f t="shared" si="38"/>
        <v>-8.4388185654005188E-2</v>
      </c>
      <c r="J128" s="91">
        <f t="shared" ref="J128:J140" si="45">((F128/E128)-1)*100</f>
        <v>8.4459459459451658E-2</v>
      </c>
      <c r="K128" s="91">
        <f t="shared" ref="K128:K140" si="46">((G128/F128)-1)*100</f>
        <v>0</v>
      </c>
      <c r="L128" s="91">
        <f t="shared" ref="L128" si="47">((H128/G128)-1)*100</f>
        <v>0</v>
      </c>
    </row>
    <row r="129" spans="1:12" ht="18" customHeight="1" x14ac:dyDescent="0.25">
      <c r="A129" s="124"/>
      <c r="B129" s="50" t="s">
        <v>110</v>
      </c>
      <c r="C129" s="41" t="s">
        <v>3</v>
      </c>
      <c r="D129" s="76">
        <v>197.5</v>
      </c>
      <c r="E129" s="3">
        <v>197.33333333333334</v>
      </c>
      <c r="F129" s="3">
        <v>197.5</v>
      </c>
      <c r="G129" s="3">
        <v>197.5</v>
      </c>
      <c r="H129" s="3">
        <v>197.5</v>
      </c>
      <c r="I129" s="91">
        <f t="shared" si="38"/>
        <v>-8.4388185654005188E-2</v>
      </c>
      <c r="J129" s="91">
        <f t="shared" ref="J129:J134" si="48">((F129/E129)-1)*100</f>
        <v>8.4459459459451658E-2</v>
      </c>
      <c r="K129" s="91">
        <f t="shared" ref="K129:K134" si="49">((G129/F129)-1)*100</f>
        <v>0</v>
      </c>
      <c r="L129" s="91">
        <f t="shared" ref="L129:L134" si="50">((H129/G129)-1)*100</f>
        <v>0</v>
      </c>
    </row>
    <row r="130" spans="1:12" ht="18" customHeight="1" x14ac:dyDescent="0.25">
      <c r="A130" s="124"/>
      <c r="B130" s="50" t="s">
        <v>111</v>
      </c>
      <c r="C130" s="41" t="s">
        <v>3</v>
      </c>
      <c r="D130" s="76">
        <v>140.83333333333334</v>
      </c>
      <c r="E130" s="3">
        <v>141.33333333333334</v>
      </c>
      <c r="F130" s="3">
        <v>142.5</v>
      </c>
      <c r="G130" s="3">
        <v>142.5</v>
      </c>
      <c r="H130" s="3">
        <v>141.38888888888891</v>
      </c>
      <c r="I130" s="91">
        <f t="shared" si="38"/>
        <v>0.35502958579882726</v>
      </c>
      <c r="J130" s="91">
        <f t="shared" si="48"/>
        <v>0.82547169811320042</v>
      </c>
      <c r="K130" s="91">
        <f t="shared" si="49"/>
        <v>0</v>
      </c>
      <c r="L130" s="91">
        <f t="shared" si="50"/>
        <v>-0.77972709551654695</v>
      </c>
    </row>
    <row r="131" spans="1:12" ht="18" customHeight="1" x14ac:dyDescent="0.25">
      <c r="A131" s="124"/>
      <c r="B131" s="50" t="s">
        <v>112</v>
      </c>
      <c r="C131" s="41" t="s">
        <v>3</v>
      </c>
      <c r="D131" s="76">
        <v>199.16666666666666</v>
      </c>
      <c r="E131" s="3">
        <v>199.11111111111109</v>
      </c>
      <c r="F131" s="3">
        <v>199.16666666666666</v>
      </c>
      <c r="G131" s="3">
        <v>199.16666666666666</v>
      </c>
      <c r="H131" s="3">
        <v>199.16666666666666</v>
      </c>
      <c r="I131" s="91">
        <f t="shared" si="38"/>
        <v>-2.7894002789408123E-2</v>
      </c>
      <c r="J131" s="91">
        <f t="shared" si="48"/>
        <v>2.7901785714301575E-2</v>
      </c>
      <c r="K131" s="91">
        <f t="shared" si="49"/>
        <v>0</v>
      </c>
      <c r="L131" s="91">
        <f t="shared" si="50"/>
        <v>0</v>
      </c>
    </row>
    <row r="132" spans="1:12" ht="18" customHeight="1" x14ac:dyDescent="0.25">
      <c r="A132" s="124" t="s">
        <v>113</v>
      </c>
      <c r="B132" s="50" t="s">
        <v>114</v>
      </c>
      <c r="C132" s="41" t="s">
        <v>3</v>
      </c>
      <c r="D132" s="76">
        <v>136.66666666666666</v>
      </c>
      <c r="E132" s="3">
        <v>136.44444444444443</v>
      </c>
      <c r="F132" s="3">
        <v>136.66666666666666</v>
      </c>
      <c r="G132" s="3">
        <v>136.66666666666666</v>
      </c>
      <c r="H132" s="3">
        <v>134.16666666666666</v>
      </c>
      <c r="I132" s="91">
        <f t="shared" si="38"/>
        <v>-0.16260162601626771</v>
      </c>
      <c r="J132" s="91">
        <f t="shared" si="48"/>
        <v>0.16286644951140072</v>
      </c>
      <c r="K132" s="91">
        <f t="shared" si="49"/>
        <v>0</v>
      </c>
      <c r="L132" s="91">
        <f t="shared" si="50"/>
        <v>-1.8292682926829285</v>
      </c>
    </row>
    <row r="133" spans="1:12" ht="18" customHeight="1" x14ac:dyDescent="0.25">
      <c r="A133" s="124"/>
      <c r="B133" s="50" t="s">
        <v>115</v>
      </c>
      <c r="C133" s="41" t="s">
        <v>3</v>
      </c>
      <c r="D133" s="76">
        <v>136.66666666666666</v>
      </c>
      <c r="E133" s="3">
        <v>136.44444444444443</v>
      </c>
      <c r="F133" s="3">
        <v>136.66666666666666</v>
      </c>
      <c r="G133" s="3">
        <v>136.66666666666666</v>
      </c>
      <c r="H133" s="3">
        <v>134.16666666666666</v>
      </c>
      <c r="I133" s="91">
        <f t="shared" si="38"/>
        <v>-0.16260162601626771</v>
      </c>
      <c r="J133" s="91">
        <f t="shared" si="48"/>
        <v>0.16286644951140072</v>
      </c>
      <c r="K133" s="91">
        <f t="shared" si="49"/>
        <v>0</v>
      </c>
      <c r="L133" s="91">
        <f t="shared" si="50"/>
        <v>-1.8292682926829285</v>
      </c>
    </row>
    <row r="134" spans="1:12" ht="18" customHeight="1" x14ac:dyDescent="0.25">
      <c r="A134" s="124"/>
      <c r="B134" s="50" t="s">
        <v>116</v>
      </c>
      <c r="C134" s="41" t="s">
        <v>3</v>
      </c>
      <c r="D134" s="76">
        <v>128.33333333333334</v>
      </c>
      <c r="E134" s="3">
        <v>128.22222222222226</v>
      </c>
      <c r="F134" s="3">
        <v>128.33333333333334</v>
      </c>
      <c r="G134" s="3">
        <v>128.33333333333334</v>
      </c>
      <c r="H134" s="3">
        <v>128.33333333333334</v>
      </c>
      <c r="I134" s="91">
        <f t="shared" si="38"/>
        <v>-8.6580086580068105E-2</v>
      </c>
      <c r="J134" s="91">
        <f t="shared" si="48"/>
        <v>8.6655112651623512E-2</v>
      </c>
      <c r="K134" s="91">
        <f t="shared" si="49"/>
        <v>0</v>
      </c>
      <c r="L134" s="91">
        <f t="shared" si="50"/>
        <v>0</v>
      </c>
    </row>
    <row r="135" spans="1:12" s="23" customFormat="1" ht="25.5" customHeight="1" x14ac:dyDescent="0.25">
      <c r="A135" s="36" t="s">
        <v>15</v>
      </c>
      <c r="B135" s="108"/>
      <c r="C135" s="37"/>
      <c r="D135" s="78"/>
      <c r="E135" s="37"/>
      <c r="F135" s="37"/>
      <c r="G135" s="37"/>
      <c r="H135" s="37"/>
      <c r="I135" s="91"/>
      <c r="J135" s="91"/>
      <c r="K135" s="91"/>
      <c r="L135" s="108"/>
    </row>
    <row r="136" spans="1:12" ht="18" customHeight="1" x14ac:dyDescent="0.25">
      <c r="A136" s="117" t="s">
        <v>117</v>
      </c>
      <c r="B136" s="50" t="s">
        <v>118</v>
      </c>
      <c r="C136" s="41" t="s">
        <v>3</v>
      </c>
      <c r="D136" s="76">
        <v>70</v>
      </c>
      <c r="E136" s="3">
        <v>70</v>
      </c>
      <c r="F136" s="3">
        <v>66</v>
      </c>
      <c r="G136" s="3">
        <v>60.833333333333336</v>
      </c>
      <c r="H136" s="3">
        <v>57.5</v>
      </c>
      <c r="I136" s="91">
        <f t="shared" si="38"/>
        <v>0</v>
      </c>
      <c r="J136" s="91">
        <f t="shared" si="45"/>
        <v>-5.7142857142857162</v>
      </c>
      <c r="K136" s="91">
        <f t="shared" si="46"/>
        <v>-7.8282828282828287</v>
      </c>
      <c r="L136" s="91">
        <f t="shared" ref="L136" si="51">((H136/G136)-1)*100</f>
        <v>-5.4794520547945202</v>
      </c>
    </row>
    <row r="137" spans="1:12" ht="18" customHeight="1" x14ac:dyDescent="0.25">
      <c r="A137" s="116"/>
      <c r="B137" s="50" t="s">
        <v>119</v>
      </c>
      <c r="C137" s="41" t="s">
        <v>3</v>
      </c>
      <c r="D137" s="76">
        <v>85.833333333333329</v>
      </c>
      <c r="E137" s="3">
        <v>85.555555555555543</v>
      </c>
      <c r="F137" s="3">
        <v>82.777777777777771</v>
      </c>
      <c r="G137" s="3">
        <v>77.5</v>
      </c>
      <c r="H137" s="3">
        <v>74.666666666666671</v>
      </c>
      <c r="I137" s="91">
        <f t="shared" si="38"/>
        <v>-0.32362459546926292</v>
      </c>
      <c r="J137" s="91">
        <f t="shared" ref="J137:J138" si="52">((F137/E137)-1)*100</f>
        <v>-3.2467532467532423</v>
      </c>
      <c r="K137" s="91">
        <f t="shared" ref="K137:K138" si="53">((G137/F137)-1)*100</f>
        <v>-6.3758389261744934</v>
      </c>
      <c r="L137" s="91">
        <f t="shared" ref="L137:L138" si="54">((H137/G137)-1)*100</f>
        <v>-3.6559139784946182</v>
      </c>
    </row>
    <row r="138" spans="1:12" ht="18" customHeight="1" x14ac:dyDescent="0.25">
      <c r="A138" s="27"/>
      <c r="B138" s="42" t="str">
        <f>[1]detallista!A142</f>
        <v>Huevos (en ciento)</v>
      </c>
      <c r="C138" s="41" t="s">
        <v>8</v>
      </c>
      <c r="D138" s="76">
        <v>7.833333333333333</v>
      </c>
      <c r="E138" s="3">
        <v>7.822222222222222</v>
      </c>
      <c r="F138" s="3">
        <v>7.833333333333333</v>
      </c>
      <c r="G138" s="3">
        <v>7.833333333333333</v>
      </c>
      <c r="H138" s="3">
        <v>7.833333333333333</v>
      </c>
      <c r="I138" s="91">
        <f t="shared" si="38"/>
        <v>-0.14184397163120588</v>
      </c>
      <c r="J138" s="91">
        <f t="shared" si="52"/>
        <v>0.14204545454545858</v>
      </c>
      <c r="K138" s="91">
        <f t="shared" si="53"/>
        <v>0</v>
      </c>
      <c r="L138" s="91">
        <f t="shared" si="54"/>
        <v>0</v>
      </c>
    </row>
    <row r="139" spans="1:12" ht="18" customHeight="1" x14ac:dyDescent="0.25">
      <c r="A139" s="96" t="s">
        <v>140</v>
      </c>
      <c r="B139" s="58"/>
      <c r="C139" s="59"/>
      <c r="D139" s="83"/>
      <c r="E139" s="60"/>
      <c r="F139" s="60"/>
      <c r="G139" s="60"/>
      <c r="H139" s="60"/>
      <c r="I139" s="91"/>
      <c r="J139" s="91"/>
      <c r="K139" s="91"/>
      <c r="L139" s="109"/>
    </row>
    <row r="140" spans="1:12" ht="18" customHeight="1" x14ac:dyDescent="0.25">
      <c r="A140" s="27" t="s">
        <v>134</v>
      </c>
      <c r="B140" s="42" t="s">
        <v>135</v>
      </c>
      <c r="C140" s="41" t="s">
        <v>130</v>
      </c>
      <c r="D140" s="76">
        <v>85</v>
      </c>
      <c r="E140" s="3">
        <v>84.666666666666671</v>
      </c>
      <c r="F140" s="3">
        <v>85.277777777777771</v>
      </c>
      <c r="G140" s="3">
        <v>85.833333333333329</v>
      </c>
      <c r="H140" s="3">
        <v>85.833333333333329</v>
      </c>
      <c r="I140" s="91">
        <f t="shared" si="38"/>
        <v>-0.39215686274509665</v>
      </c>
      <c r="J140" s="91">
        <f t="shared" si="45"/>
        <v>0.72178477690287846</v>
      </c>
      <c r="K140" s="91">
        <f t="shared" si="46"/>
        <v>0.6514657980456029</v>
      </c>
      <c r="L140" s="91">
        <f>((H138/G138)-1)*100</f>
        <v>0</v>
      </c>
    </row>
    <row r="141" spans="1:12" ht="8.25" customHeight="1" x14ac:dyDescent="0.25">
      <c r="A141" s="8"/>
      <c r="B141" s="58"/>
      <c r="C141" s="59"/>
      <c r="D141" s="83"/>
      <c r="E141" s="60"/>
      <c r="F141" s="60"/>
      <c r="G141" s="60"/>
      <c r="H141" s="60"/>
      <c r="I141" s="61"/>
      <c r="J141" s="61"/>
    </row>
    <row r="142" spans="1:12" ht="18" customHeight="1" x14ac:dyDescent="0.25">
      <c r="A142" s="43" t="s">
        <v>27</v>
      </c>
      <c r="B142" s="5"/>
      <c r="C142" s="44"/>
      <c r="D142" s="84"/>
      <c r="E142" s="10"/>
      <c r="F142" s="10"/>
      <c r="G142" s="10"/>
      <c r="H142" s="10"/>
      <c r="I142" s="5"/>
      <c r="J142" s="5"/>
    </row>
    <row r="143" spans="1:12" ht="18" customHeight="1" x14ac:dyDescent="0.25">
      <c r="A143" s="45" t="s">
        <v>28</v>
      </c>
      <c r="B143" s="5"/>
      <c r="C143" s="24"/>
      <c r="D143" s="85"/>
      <c r="E143" s="25"/>
      <c r="F143" s="25"/>
      <c r="G143" s="25"/>
      <c r="H143" s="25"/>
      <c r="I143" s="5"/>
      <c r="J143" s="5"/>
    </row>
    <row r="144" spans="1:12" ht="12" customHeight="1" x14ac:dyDescent="0.25">
      <c r="A144" s="46" t="s">
        <v>149</v>
      </c>
      <c r="B144" s="5"/>
      <c r="C144" s="26"/>
      <c r="D144" s="86"/>
      <c r="E144" s="26"/>
      <c r="F144" s="26"/>
      <c r="G144" s="26"/>
      <c r="H144" s="26"/>
      <c r="I144" s="5"/>
      <c r="J144" s="5"/>
    </row>
    <row r="145" spans="1:10" ht="12" customHeight="1" x14ac:dyDescent="0.25">
      <c r="A145" s="54"/>
      <c r="B145" s="11"/>
      <c r="C145" s="12"/>
      <c r="D145" s="87"/>
      <c r="E145" s="10"/>
      <c r="F145" s="10"/>
      <c r="G145" s="10"/>
      <c r="H145" s="10"/>
      <c r="I145" s="5"/>
      <c r="J145" s="5"/>
    </row>
    <row r="146" spans="1:10" s="5" customFormat="1" ht="18" customHeight="1" x14ac:dyDescent="0.25">
      <c r="B146" s="11"/>
      <c r="C146" s="12"/>
      <c r="D146" s="87"/>
      <c r="E146" s="10"/>
      <c r="F146" s="10"/>
      <c r="G146" s="10"/>
      <c r="H146" s="10"/>
    </row>
    <row r="147" spans="1:10" s="5" customFormat="1" ht="13.5" x14ac:dyDescent="0.25">
      <c r="B147" s="11"/>
      <c r="C147" s="12"/>
      <c r="D147" s="87"/>
      <c r="E147" s="10"/>
      <c r="F147" s="10"/>
      <c r="G147" s="10"/>
      <c r="H147" s="10"/>
    </row>
    <row r="148" spans="1:10" s="5" customFormat="1" ht="13.5" x14ac:dyDescent="0.25">
      <c r="B148" s="11"/>
      <c r="C148" s="12"/>
      <c r="D148" s="87"/>
      <c r="E148" s="10"/>
      <c r="F148" s="10"/>
      <c r="G148" s="10"/>
      <c r="H148" s="10"/>
    </row>
    <row r="149" spans="1:10" s="5" customFormat="1" ht="13.5" x14ac:dyDescent="0.25">
      <c r="B149" s="11"/>
      <c r="C149" s="12"/>
      <c r="D149" s="87"/>
      <c r="E149" s="10"/>
      <c r="F149" s="10"/>
      <c r="G149" s="10"/>
      <c r="H149" s="10"/>
    </row>
    <row r="150" spans="1:10" s="5" customFormat="1" ht="13.5" x14ac:dyDescent="0.25">
      <c r="B150" s="11"/>
      <c r="C150" s="12"/>
      <c r="D150" s="87"/>
      <c r="E150" s="10"/>
      <c r="F150" s="10"/>
      <c r="G150" s="10"/>
      <c r="H150" s="10"/>
    </row>
    <row r="151" spans="1:10" s="5" customFormat="1" ht="13.5" x14ac:dyDescent="0.25">
      <c r="B151" s="11"/>
      <c r="C151" s="12"/>
      <c r="D151" s="87"/>
      <c r="E151" s="10"/>
      <c r="F151" s="10"/>
      <c r="G151" s="10"/>
      <c r="H151" s="10"/>
    </row>
    <row r="152" spans="1:10" s="5" customFormat="1" ht="13.5" x14ac:dyDescent="0.25">
      <c r="B152" s="11"/>
      <c r="C152" s="12"/>
      <c r="D152" s="87"/>
      <c r="E152" s="10"/>
      <c r="F152" s="10"/>
      <c r="G152" s="10"/>
      <c r="H152" s="10"/>
    </row>
    <row r="153" spans="1:10" s="5" customFormat="1" ht="13.5" x14ac:dyDescent="0.25">
      <c r="B153" s="11"/>
      <c r="C153" s="12"/>
      <c r="D153" s="87"/>
      <c r="E153" s="10"/>
      <c r="F153" s="10"/>
      <c r="G153" s="10"/>
      <c r="H153" s="10"/>
    </row>
    <row r="154" spans="1:10" s="5" customFormat="1" ht="13.5" x14ac:dyDescent="0.25">
      <c r="B154" s="11"/>
      <c r="C154" s="12"/>
      <c r="D154" s="87"/>
      <c r="E154" s="10"/>
      <c r="F154" s="10"/>
      <c r="G154" s="10"/>
      <c r="H154" s="10"/>
    </row>
    <row r="155" spans="1:10" s="5" customFormat="1" ht="13.5" x14ac:dyDescent="0.25">
      <c r="B155" s="11"/>
      <c r="C155" s="12"/>
      <c r="D155" s="87"/>
      <c r="E155" s="10"/>
      <c r="F155" s="10"/>
      <c r="G155" s="10"/>
      <c r="H155" s="10"/>
    </row>
    <row r="156" spans="1:10" s="5" customFormat="1" ht="13.5" x14ac:dyDescent="0.25">
      <c r="B156" s="11"/>
      <c r="C156" s="12"/>
      <c r="D156" s="87"/>
      <c r="E156" s="10"/>
      <c r="F156" s="10"/>
      <c r="G156" s="10"/>
      <c r="H156" s="10"/>
    </row>
    <row r="157" spans="1:10" s="5" customFormat="1" ht="13.5" x14ac:dyDescent="0.25">
      <c r="B157" s="11"/>
      <c r="C157" s="12"/>
      <c r="D157" s="87"/>
      <c r="E157" s="10"/>
      <c r="F157" s="10"/>
      <c r="G157" s="10"/>
      <c r="H157" s="10"/>
    </row>
    <row r="158" spans="1:10" s="5" customFormat="1" ht="13.5" x14ac:dyDescent="0.25">
      <c r="B158" s="11"/>
      <c r="C158" s="12"/>
      <c r="D158" s="87"/>
      <c r="E158" s="10"/>
      <c r="F158" s="10"/>
      <c r="G158" s="10"/>
      <c r="H158" s="10"/>
    </row>
    <row r="159" spans="1:10" s="5" customFormat="1" ht="13.5" x14ac:dyDescent="0.25">
      <c r="B159" s="11"/>
      <c r="C159" s="12"/>
      <c r="D159" s="87"/>
      <c r="E159" s="10"/>
      <c r="F159" s="10"/>
      <c r="G159" s="10"/>
      <c r="H159" s="10"/>
    </row>
    <row r="160" spans="1:10" s="5" customFormat="1" ht="13.5" x14ac:dyDescent="0.25">
      <c r="B160" s="11"/>
      <c r="C160" s="12"/>
      <c r="D160" s="87"/>
      <c r="E160" s="10"/>
      <c r="F160" s="10"/>
      <c r="G160" s="10"/>
      <c r="H160" s="10"/>
    </row>
    <row r="161" spans="2:8" s="5" customFormat="1" ht="13.5" x14ac:dyDescent="0.25">
      <c r="B161" s="11"/>
      <c r="C161" s="12"/>
      <c r="D161" s="87"/>
      <c r="E161" s="10"/>
      <c r="F161" s="10"/>
      <c r="G161" s="10"/>
      <c r="H161" s="10"/>
    </row>
    <row r="162" spans="2:8" s="5" customFormat="1" ht="13.5" x14ac:dyDescent="0.25">
      <c r="B162" s="11"/>
      <c r="C162" s="12"/>
      <c r="D162" s="87"/>
      <c r="E162" s="10"/>
      <c r="F162" s="10"/>
      <c r="G162" s="10"/>
      <c r="H162" s="10"/>
    </row>
    <row r="163" spans="2:8" s="5" customFormat="1" ht="13.5" x14ac:dyDescent="0.25">
      <c r="B163" s="11"/>
      <c r="C163" s="12"/>
      <c r="D163" s="87"/>
      <c r="E163" s="10"/>
      <c r="F163" s="10"/>
      <c r="G163" s="10"/>
      <c r="H163" s="10"/>
    </row>
    <row r="164" spans="2:8" s="5" customFormat="1" ht="13.5" x14ac:dyDescent="0.25">
      <c r="B164" s="11"/>
      <c r="C164" s="12"/>
      <c r="D164" s="87"/>
      <c r="E164" s="10"/>
      <c r="F164" s="10"/>
      <c r="G164" s="10"/>
      <c r="H164" s="10"/>
    </row>
    <row r="165" spans="2:8" s="5" customFormat="1" ht="13.5" x14ac:dyDescent="0.25">
      <c r="B165" s="11"/>
      <c r="C165" s="12"/>
      <c r="D165" s="87"/>
      <c r="E165" s="10"/>
      <c r="F165" s="10"/>
      <c r="G165" s="10"/>
      <c r="H165" s="10"/>
    </row>
    <row r="166" spans="2:8" s="5" customFormat="1" ht="13.5" x14ac:dyDescent="0.25">
      <c r="B166" s="11"/>
      <c r="C166" s="12"/>
      <c r="D166" s="87"/>
      <c r="E166" s="10"/>
      <c r="F166" s="10"/>
      <c r="G166" s="10"/>
      <c r="H166" s="10"/>
    </row>
    <row r="167" spans="2:8" s="5" customFormat="1" ht="13.5" x14ac:dyDescent="0.25">
      <c r="B167" s="11"/>
      <c r="C167" s="12"/>
      <c r="D167" s="87"/>
      <c r="E167" s="10"/>
      <c r="F167" s="10"/>
      <c r="G167" s="10"/>
      <c r="H167" s="10"/>
    </row>
    <row r="168" spans="2:8" s="5" customFormat="1" ht="13.5" x14ac:dyDescent="0.25">
      <c r="B168" s="11"/>
      <c r="C168" s="12"/>
      <c r="D168" s="87"/>
      <c r="E168" s="10"/>
      <c r="F168" s="10"/>
      <c r="G168" s="10"/>
      <c r="H168" s="10"/>
    </row>
    <row r="169" spans="2:8" s="5" customFormat="1" ht="13.5" x14ac:dyDescent="0.25">
      <c r="B169" s="11"/>
      <c r="C169" s="12"/>
      <c r="D169" s="87"/>
      <c r="E169" s="10"/>
      <c r="F169" s="10"/>
      <c r="G169" s="10"/>
      <c r="H169" s="10"/>
    </row>
    <row r="170" spans="2:8" s="5" customFormat="1" ht="13.5" x14ac:dyDescent="0.25">
      <c r="B170" s="11"/>
      <c r="C170" s="12"/>
      <c r="D170" s="87"/>
      <c r="E170" s="10"/>
      <c r="F170" s="10"/>
      <c r="G170" s="10"/>
      <c r="H170" s="10"/>
    </row>
    <row r="171" spans="2:8" s="5" customFormat="1" ht="13.5" x14ac:dyDescent="0.25">
      <c r="B171" s="11"/>
      <c r="C171" s="12"/>
      <c r="D171" s="87"/>
      <c r="E171" s="10"/>
      <c r="F171" s="10"/>
      <c r="G171" s="10"/>
      <c r="H171" s="10"/>
    </row>
    <row r="172" spans="2:8" s="5" customFormat="1" ht="13.5" x14ac:dyDescent="0.25">
      <c r="B172" s="11"/>
      <c r="C172" s="12"/>
      <c r="D172" s="87"/>
      <c r="E172" s="10"/>
      <c r="F172" s="10"/>
      <c r="G172" s="10"/>
      <c r="H172" s="10"/>
    </row>
    <row r="173" spans="2:8" s="5" customFormat="1" ht="13.5" x14ac:dyDescent="0.25">
      <c r="B173" s="11"/>
      <c r="C173" s="12"/>
      <c r="D173" s="87"/>
      <c r="E173" s="10"/>
      <c r="F173" s="10"/>
      <c r="G173" s="10"/>
      <c r="H173" s="10"/>
    </row>
    <row r="174" spans="2:8" s="5" customFormat="1" ht="13.5" x14ac:dyDescent="0.25">
      <c r="B174" s="11"/>
      <c r="C174" s="12"/>
      <c r="D174" s="87"/>
      <c r="E174" s="10"/>
      <c r="F174" s="10"/>
      <c r="G174" s="10"/>
      <c r="H174" s="10"/>
    </row>
    <row r="175" spans="2:8" s="5" customFormat="1" ht="13.5" x14ac:dyDescent="0.25">
      <c r="B175" s="11"/>
      <c r="C175" s="12"/>
      <c r="D175" s="87"/>
      <c r="E175" s="10"/>
      <c r="F175" s="10"/>
      <c r="G175" s="10"/>
      <c r="H175" s="10"/>
    </row>
    <row r="176" spans="2:8" s="5" customFormat="1" ht="13.5" x14ac:dyDescent="0.25">
      <c r="B176" s="11"/>
      <c r="C176" s="12"/>
      <c r="D176" s="87"/>
      <c r="E176" s="10"/>
      <c r="F176" s="10"/>
      <c r="G176" s="10"/>
      <c r="H176" s="10"/>
    </row>
    <row r="177" spans="2:8" s="5" customFormat="1" ht="13.5" x14ac:dyDescent="0.25">
      <c r="B177" s="11"/>
      <c r="C177" s="12"/>
      <c r="D177" s="87"/>
      <c r="E177" s="10"/>
      <c r="F177" s="10"/>
      <c r="G177" s="10"/>
      <c r="H177" s="10"/>
    </row>
    <row r="178" spans="2:8" s="5" customFormat="1" ht="13.5" x14ac:dyDescent="0.25">
      <c r="B178" s="11"/>
      <c r="C178" s="12"/>
      <c r="D178" s="87"/>
      <c r="E178" s="10"/>
      <c r="F178" s="10"/>
      <c r="G178" s="10"/>
      <c r="H178" s="10"/>
    </row>
    <row r="179" spans="2:8" s="5" customFormat="1" ht="13.5" x14ac:dyDescent="0.25">
      <c r="B179" s="11"/>
      <c r="C179" s="12"/>
      <c r="D179" s="87"/>
      <c r="E179" s="10"/>
      <c r="F179" s="10"/>
      <c r="G179" s="10"/>
      <c r="H179" s="10"/>
    </row>
    <row r="180" spans="2:8" s="5" customFormat="1" ht="13.5" x14ac:dyDescent="0.25">
      <c r="B180" s="11"/>
      <c r="C180" s="12"/>
      <c r="D180" s="87"/>
      <c r="E180" s="10"/>
      <c r="F180" s="10"/>
      <c r="G180" s="10"/>
      <c r="H180" s="10"/>
    </row>
    <row r="181" spans="2:8" s="5" customFormat="1" ht="13.5" x14ac:dyDescent="0.25">
      <c r="B181" s="11"/>
      <c r="C181" s="12"/>
      <c r="D181" s="87"/>
      <c r="E181" s="10"/>
      <c r="F181" s="10"/>
      <c r="G181" s="10"/>
      <c r="H181" s="10"/>
    </row>
    <row r="182" spans="2:8" s="5" customFormat="1" ht="13.5" x14ac:dyDescent="0.25">
      <c r="B182" s="11"/>
      <c r="C182" s="12"/>
      <c r="D182" s="87"/>
      <c r="E182" s="10"/>
      <c r="F182" s="10"/>
      <c r="G182" s="10"/>
      <c r="H182" s="10"/>
    </row>
    <row r="183" spans="2:8" s="5" customFormat="1" ht="13.5" x14ac:dyDescent="0.25">
      <c r="B183" s="11"/>
      <c r="C183" s="12"/>
      <c r="D183" s="87"/>
      <c r="E183" s="10"/>
      <c r="F183" s="10"/>
      <c r="G183" s="10"/>
      <c r="H183" s="10"/>
    </row>
    <row r="184" spans="2:8" s="5" customFormat="1" ht="13.5" x14ac:dyDescent="0.25">
      <c r="B184" s="11"/>
      <c r="C184" s="12"/>
      <c r="D184" s="87"/>
      <c r="E184" s="10"/>
      <c r="F184" s="10"/>
      <c r="G184" s="10"/>
      <c r="H184" s="10"/>
    </row>
    <row r="185" spans="2:8" s="5" customFormat="1" ht="13.5" x14ac:dyDescent="0.25">
      <c r="B185" s="11"/>
      <c r="C185" s="12"/>
      <c r="D185" s="87"/>
      <c r="E185" s="10"/>
      <c r="F185" s="10"/>
      <c r="G185" s="10"/>
      <c r="H185" s="10"/>
    </row>
    <row r="186" spans="2:8" s="5" customFormat="1" ht="13.5" x14ac:dyDescent="0.25">
      <c r="B186" s="11"/>
      <c r="C186" s="12"/>
      <c r="D186" s="87"/>
      <c r="E186" s="10"/>
      <c r="F186" s="10"/>
      <c r="G186" s="10"/>
      <c r="H186" s="10"/>
    </row>
    <row r="187" spans="2:8" s="5" customFormat="1" ht="13.5" x14ac:dyDescent="0.25">
      <c r="B187" s="11"/>
      <c r="C187" s="12"/>
      <c r="D187" s="87"/>
      <c r="E187" s="10"/>
      <c r="F187" s="10"/>
      <c r="G187" s="10"/>
      <c r="H187" s="10"/>
    </row>
    <row r="188" spans="2:8" s="5" customFormat="1" ht="13.5" x14ac:dyDescent="0.25">
      <c r="B188" s="11"/>
      <c r="C188" s="12"/>
      <c r="D188" s="87"/>
      <c r="E188" s="10"/>
      <c r="F188" s="10"/>
      <c r="G188" s="10"/>
      <c r="H188" s="10"/>
    </row>
    <row r="189" spans="2:8" s="5" customFormat="1" ht="13.5" x14ac:dyDescent="0.25">
      <c r="B189" s="11"/>
      <c r="C189" s="12"/>
      <c r="D189" s="87"/>
      <c r="E189" s="10"/>
      <c r="F189" s="10"/>
      <c r="G189" s="10"/>
      <c r="H189" s="10"/>
    </row>
    <row r="190" spans="2:8" s="5" customFormat="1" ht="13.5" x14ac:dyDescent="0.25">
      <c r="B190" s="11"/>
      <c r="C190" s="12"/>
      <c r="D190" s="87"/>
      <c r="E190" s="10"/>
      <c r="F190" s="10"/>
      <c r="G190" s="10"/>
      <c r="H190" s="10"/>
    </row>
    <row r="191" spans="2:8" s="5" customFormat="1" ht="13.5" x14ac:dyDescent="0.25">
      <c r="B191" s="11"/>
      <c r="C191" s="12"/>
      <c r="D191" s="87"/>
      <c r="E191" s="10"/>
      <c r="F191" s="10"/>
      <c r="G191" s="10"/>
      <c r="H191" s="10"/>
    </row>
    <row r="192" spans="2:8" s="5" customFormat="1" ht="13.5" x14ac:dyDescent="0.25">
      <c r="B192" s="11"/>
      <c r="C192" s="12"/>
      <c r="D192" s="87"/>
      <c r="E192" s="10"/>
      <c r="F192" s="10"/>
      <c r="G192" s="10"/>
      <c r="H192" s="10"/>
    </row>
    <row r="193" spans="2:8" s="5" customFormat="1" ht="13.5" x14ac:dyDescent="0.25">
      <c r="B193" s="11"/>
      <c r="C193" s="12"/>
      <c r="D193" s="87"/>
      <c r="E193" s="10"/>
      <c r="F193" s="10"/>
      <c r="G193" s="10"/>
      <c r="H193" s="10"/>
    </row>
    <row r="194" spans="2:8" s="5" customFormat="1" ht="13.5" x14ac:dyDescent="0.25">
      <c r="B194" s="11"/>
      <c r="C194" s="12"/>
      <c r="D194" s="87"/>
      <c r="E194" s="10"/>
      <c r="F194" s="10"/>
      <c r="G194" s="10"/>
      <c r="H194" s="10"/>
    </row>
    <row r="195" spans="2:8" s="5" customFormat="1" ht="13.5" x14ac:dyDescent="0.25">
      <c r="B195" s="11"/>
      <c r="C195" s="12"/>
      <c r="D195" s="87"/>
      <c r="E195" s="10"/>
      <c r="F195" s="10"/>
      <c r="G195" s="10"/>
      <c r="H195" s="10"/>
    </row>
    <row r="196" spans="2:8" s="5" customFormat="1" ht="13.5" x14ac:dyDescent="0.25">
      <c r="B196" s="11"/>
      <c r="C196" s="12"/>
      <c r="D196" s="87"/>
      <c r="E196" s="10"/>
      <c r="F196" s="10"/>
      <c r="G196" s="10"/>
      <c r="H196" s="10"/>
    </row>
    <row r="197" spans="2:8" s="5" customFormat="1" ht="13.5" x14ac:dyDescent="0.25">
      <c r="B197" s="11"/>
      <c r="C197" s="12"/>
      <c r="D197" s="87"/>
      <c r="E197" s="10"/>
      <c r="F197" s="10"/>
      <c r="G197" s="10"/>
      <c r="H197" s="10"/>
    </row>
    <row r="198" spans="2:8" s="5" customFormat="1" ht="13.5" x14ac:dyDescent="0.25">
      <c r="B198" s="11"/>
      <c r="C198" s="12"/>
      <c r="D198" s="87"/>
      <c r="E198" s="10"/>
      <c r="F198" s="10"/>
      <c r="G198" s="10"/>
      <c r="H198" s="10"/>
    </row>
    <row r="199" spans="2:8" s="5" customFormat="1" ht="13.5" x14ac:dyDescent="0.25">
      <c r="B199" s="11"/>
      <c r="C199" s="12"/>
      <c r="D199" s="87"/>
      <c r="E199" s="10"/>
      <c r="F199" s="10"/>
      <c r="G199" s="10"/>
      <c r="H199" s="10"/>
    </row>
    <row r="200" spans="2:8" s="5" customFormat="1" ht="13.5" x14ac:dyDescent="0.25">
      <c r="B200" s="11"/>
      <c r="C200" s="12"/>
      <c r="D200" s="87"/>
      <c r="E200" s="10"/>
      <c r="F200" s="10"/>
      <c r="G200" s="10"/>
      <c r="H200" s="10"/>
    </row>
    <row r="201" spans="2:8" s="5" customFormat="1" ht="13.5" x14ac:dyDescent="0.25">
      <c r="B201" s="11"/>
      <c r="C201" s="12"/>
      <c r="D201" s="87"/>
      <c r="E201" s="10"/>
      <c r="F201" s="10"/>
      <c r="G201" s="10"/>
      <c r="H201" s="10"/>
    </row>
    <row r="202" spans="2:8" s="5" customFormat="1" ht="13.5" x14ac:dyDescent="0.25">
      <c r="B202" s="11"/>
      <c r="C202" s="12"/>
      <c r="D202" s="87"/>
      <c r="E202" s="10"/>
      <c r="F202" s="10"/>
      <c r="G202" s="10"/>
      <c r="H202" s="10"/>
    </row>
    <row r="203" spans="2:8" s="5" customFormat="1" ht="13.5" x14ac:dyDescent="0.25">
      <c r="B203" s="11"/>
      <c r="C203" s="12"/>
      <c r="D203" s="87"/>
      <c r="E203" s="10"/>
      <c r="F203" s="10"/>
      <c r="G203" s="10"/>
      <c r="H203" s="10"/>
    </row>
    <row r="204" spans="2:8" s="5" customFormat="1" ht="13.5" x14ac:dyDescent="0.25">
      <c r="B204" s="11"/>
      <c r="C204" s="12"/>
      <c r="D204" s="87"/>
      <c r="E204" s="10"/>
      <c r="F204" s="10"/>
      <c r="G204" s="10"/>
      <c r="H204" s="10"/>
    </row>
    <row r="205" spans="2:8" s="5" customFormat="1" ht="13.5" x14ac:dyDescent="0.25">
      <c r="B205" s="11"/>
      <c r="C205" s="12"/>
      <c r="D205" s="87"/>
      <c r="E205" s="10"/>
      <c r="F205" s="10"/>
      <c r="G205" s="10"/>
      <c r="H205" s="10"/>
    </row>
    <row r="206" spans="2:8" s="5" customFormat="1" ht="13.5" x14ac:dyDescent="0.25">
      <c r="B206" s="11"/>
      <c r="C206" s="12"/>
      <c r="D206" s="87"/>
      <c r="E206" s="10"/>
      <c r="F206" s="10"/>
      <c r="G206" s="10"/>
      <c r="H206" s="10"/>
    </row>
    <row r="207" spans="2:8" s="5" customFormat="1" ht="13.5" x14ac:dyDescent="0.25">
      <c r="B207" s="11"/>
      <c r="C207" s="12"/>
      <c r="D207" s="87"/>
      <c r="E207" s="10"/>
      <c r="F207" s="10"/>
      <c r="G207" s="10"/>
      <c r="H207" s="10"/>
    </row>
    <row r="208" spans="2:8" s="5" customFormat="1" ht="13.5" x14ac:dyDescent="0.25">
      <c r="B208" s="11"/>
      <c r="C208" s="12"/>
      <c r="D208" s="87"/>
      <c r="E208" s="10"/>
      <c r="F208" s="10"/>
      <c r="G208" s="10"/>
      <c r="H208" s="10"/>
    </row>
    <row r="209" spans="2:8" s="5" customFormat="1" ht="13.5" x14ac:dyDescent="0.25">
      <c r="B209" s="11"/>
      <c r="C209" s="12"/>
      <c r="D209" s="87"/>
      <c r="E209" s="10"/>
      <c r="F209" s="10"/>
      <c r="G209" s="10"/>
      <c r="H209" s="10"/>
    </row>
    <row r="210" spans="2:8" s="5" customFormat="1" ht="13.5" x14ac:dyDescent="0.25">
      <c r="B210" s="11"/>
      <c r="C210" s="12"/>
      <c r="D210" s="87"/>
      <c r="E210" s="10"/>
      <c r="F210" s="10"/>
      <c r="G210" s="10"/>
      <c r="H210" s="10"/>
    </row>
    <row r="211" spans="2:8" s="5" customFormat="1" ht="13.5" x14ac:dyDescent="0.25">
      <c r="B211" s="11"/>
      <c r="C211" s="12"/>
      <c r="D211" s="87"/>
      <c r="E211" s="10"/>
      <c r="F211" s="10"/>
      <c r="G211" s="10"/>
      <c r="H211" s="10"/>
    </row>
    <row r="212" spans="2:8" s="5" customFormat="1" ht="13.5" x14ac:dyDescent="0.25">
      <c r="B212" s="11"/>
      <c r="C212" s="12"/>
      <c r="D212" s="87"/>
      <c r="E212" s="10"/>
      <c r="F212" s="10"/>
      <c r="G212" s="10"/>
      <c r="H212" s="10"/>
    </row>
    <row r="213" spans="2:8" s="5" customFormat="1" ht="13.5" x14ac:dyDescent="0.25">
      <c r="B213" s="11"/>
      <c r="C213" s="12"/>
      <c r="D213" s="87"/>
      <c r="E213" s="10"/>
      <c r="F213" s="10"/>
      <c r="G213" s="10"/>
      <c r="H213" s="10"/>
    </row>
    <row r="214" spans="2:8" s="5" customFormat="1" ht="13.5" x14ac:dyDescent="0.25">
      <c r="B214" s="11"/>
      <c r="C214" s="12"/>
      <c r="D214" s="87"/>
      <c r="E214" s="10"/>
      <c r="F214" s="10"/>
      <c r="G214" s="10"/>
      <c r="H214" s="10"/>
    </row>
    <row r="215" spans="2:8" s="5" customFormat="1" x14ac:dyDescent="0.2">
      <c r="B215" s="62"/>
      <c r="C215" s="63"/>
      <c r="D215" s="88"/>
      <c r="E215" s="8"/>
      <c r="F215" s="8"/>
      <c r="G215" s="8"/>
      <c r="H215" s="8"/>
    </row>
    <row r="216" spans="2:8" s="5" customFormat="1" x14ac:dyDescent="0.2">
      <c r="B216" s="62"/>
      <c r="C216" s="63"/>
      <c r="D216" s="88"/>
      <c r="E216" s="8"/>
      <c r="F216" s="8"/>
      <c r="G216" s="8"/>
      <c r="H216" s="8"/>
    </row>
    <row r="217" spans="2:8" s="5" customFormat="1" x14ac:dyDescent="0.2">
      <c r="B217" s="62"/>
      <c r="C217" s="63"/>
      <c r="D217" s="88"/>
      <c r="E217" s="8"/>
      <c r="F217" s="8"/>
      <c r="G217" s="8"/>
      <c r="H217" s="8"/>
    </row>
    <row r="218" spans="2:8" s="5" customFormat="1" x14ac:dyDescent="0.2">
      <c r="B218" s="62"/>
      <c r="C218" s="63"/>
      <c r="D218" s="88"/>
      <c r="E218" s="8"/>
      <c r="F218" s="8"/>
      <c r="G218" s="8"/>
      <c r="H218" s="8"/>
    </row>
    <row r="219" spans="2:8" s="5" customFormat="1" x14ac:dyDescent="0.2">
      <c r="B219" s="62"/>
      <c r="C219" s="63"/>
      <c r="D219" s="88"/>
      <c r="E219" s="8"/>
      <c r="F219" s="8"/>
      <c r="G219" s="8"/>
      <c r="H219" s="8"/>
    </row>
    <row r="220" spans="2:8" s="5" customFormat="1" x14ac:dyDescent="0.2">
      <c r="B220" s="62"/>
      <c r="C220" s="63"/>
      <c r="D220" s="88"/>
      <c r="E220" s="8"/>
      <c r="F220" s="8"/>
      <c r="G220" s="8"/>
      <c r="H220" s="8"/>
    </row>
    <row r="221" spans="2:8" s="5" customFormat="1" x14ac:dyDescent="0.2">
      <c r="B221" s="62"/>
      <c r="C221" s="63"/>
      <c r="D221" s="88"/>
      <c r="E221" s="8"/>
      <c r="F221" s="8"/>
      <c r="G221" s="8"/>
      <c r="H221" s="8"/>
    </row>
    <row r="222" spans="2:8" s="5" customFormat="1" x14ac:dyDescent="0.2">
      <c r="B222" s="62"/>
      <c r="C222" s="63"/>
      <c r="D222" s="88"/>
      <c r="E222" s="8"/>
      <c r="F222" s="8"/>
      <c r="G222" s="8"/>
      <c r="H222" s="8"/>
    </row>
    <row r="223" spans="2:8" s="5" customFormat="1" x14ac:dyDescent="0.2">
      <c r="B223" s="62"/>
      <c r="C223" s="63"/>
      <c r="D223" s="88"/>
      <c r="E223" s="8"/>
      <c r="F223" s="8"/>
      <c r="G223" s="8"/>
      <c r="H223" s="8"/>
    </row>
    <row r="224" spans="2:8" s="5" customFormat="1" x14ac:dyDescent="0.2">
      <c r="B224" s="62"/>
      <c r="C224" s="63"/>
      <c r="D224" s="88"/>
      <c r="E224" s="8"/>
      <c r="F224" s="8"/>
      <c r="G224" s="8"/>
      <c r="H224" s="8"/>
    </row>
    <row r="225" spans="2:8" s="5" customFormat="1" x14ac:dyDescent="0.2">
      <c r="B225" s="62"/>
      <c r="C225" s="63"/>
      <c r="D225" s="88"/>
      <c r="E225" s="8"/>
      <c r="F225" s="8"/>
      <c r="G225" s="8"/>
      <c r="H225" s="8"/>
    </row>
    <row r="226" spans="2:8" s="5" customFormat="1" x14ac:dyDescent="0.2">
      <c r="B226" s="62"/>
      <c r="C226" s="63"/>
      <c r="D226" s="88"/>
      <c r="E226" s="8"/>
      <c r="F226" s="8"/>
      <c r="G226" s="8"/>
      <c r="H226" s="8"/>
    </row>
    <row r="227" spans="2:8" s="5" customFormat="1" x14ac:dyDescent="0.2">
      <c r="B227" s="62"/>
      <c r="C227" s="63"/>
      <c r="D227" s="88"/>
      <c r="E227" s="8"/>
      <c r="F227" s="8"/>
      <c r="G227" s="8"/>
      <c r="H227" s="8"/>
    </row>
    <row r="228" spans="2:8" s="5" customFormat="1" x14ac:dyDescent="0.2">
      <c r="B228" s="62"/>
      <c r="C228" s="63"/>
      <c r="D228" s="88"/>
      <c r="E228" s="8"/>
      <c r="F228" s="8"/>
      <c r="G228" s="8"/>
      <c r="H228" s="8"/>
    </row>
    <row r="229" spans="2:8" s="5" customFormat="1" x14ac:dyDescent="0.2">
      <c r="B229" s="62"/>
      <c r="C229" s="63"/>
      <c r="D229" s="88"/>
      <c r="E229" s="8"/>
      <c r="F229" s="8"/>
      <c r="G229" s="8"/>
      <c r="H229" s="8"/>
    </row>
    <row r="230" spans="2:8" s="5" customFormat="1" x14ac:dyDescent="0.2">
      <c r="B230" s="62"/>
      <c r="C230" s="63"/>
      <c r="D230" s="88"/>
      <c r="E230" s="8"/>
      <c r="F230" s="8"/>
      <c r="G230" s="8"/>
      <c r="H230" s="8"/>
    </row>
    <row r="231" spans="2:8" s="5" customFormat="1" x14ac:dyDescent="0.2">
      <c r="B231" s="62"/>
      <c r="C231" s="63"/>
      <c r="D231" s="88"/>
      <c r="E231" s="8"/>
      <c r="F231" s="8"/>
      <c r="G231" s="8"/>
      <c r="H231" s="8"/>
    </row>
    <row r="232" spans="2:8" s="5" customFormat="1" x14ac:dyDescent="0.2">
      <c r="B232" s="62"/>
      <c r="C232" s="63"/>
      <c r="D232" s="88"/>
      <c r="E232" s="8"/>
      <c r="F232" s="8"/>
      <c r="G232" s="8"/>
      <c r="H232" s="8"/>
    </row>
    <row r="233" spans="2:8" s="5" customFormat="1" x14ac:dyDescent="0.2">
      <c r="B233" s="62"/>
      <c r="C233" s="63"/>
      <c r="D233" s="88"/>
      <c r="E233" s="8"/>
      <c r="F233" s="8"/>
      <c r="G233" s="8"/>
      <c r="H233" s="8"/>
    </row>
    <row r="234" spans="2:8" s="5" customFormat="1" x14ac:dyDescent="0.2">
      <c r="B234" s="62"/>
      <c r="C234" s="63"/>
      <c r="D234" s="88"/>
      <c r="E234" s="8"/>
      <c r="F234" s="8"/>
      <c r="G234" s="8"/>
      <c r="H234" s="8"/>
    </row>
    <row r="235" spans="2:8" s="5" customFormat="1" x14ac:dyDescent="0.2">
      <c r="B235" s="62"/>
      <c r="C235" s="63"/>
      <c r="D235" s="88"/>
      <c r="E235" s="8"/>
      <c r="F235" s="8"/>
      <c r="G235" s="8"/>
      <c r="H235" s="8"/>
    </row>
    <row r="236" spans="2:8" s="5" customFormat="1" x14ac:dyDescent="0.2">
      <c r="B236" s="62"/>
      <c r="C236" s="63"/>
      <c r="D236" s="88"/>
      <c r="E236" s="8"/>
      <c r="F236" s="8"/>
      <c r="G236" s="8"/>
      <c r="H236" s="8"/>
    </row>
    <row r="237" spans="2:8" s="5" customFormat="1" x14ac:dyDescent="0.2">
      <c r="B237" s="62"/>
      <c r="C237" s="63"/>
      <c r="D237" s="88"/>
      <c r="E237" s="8"/>
      <c r="F237" s="8"/>
      <c r="G237" s="8"/>
      <c r="H237" s="8"/>
    </row>
    <row r="238" spans="2:8" s="5" customFormat="1" x14ac:dyDescent="0.2">
      <c r="B238" s="62"/>
      <c r="C238" s="63"/>
      <c r="D238" s="88"/>
      <c r="E238" s="8"/>
      <c r="F238" s="8"/>
      <c r="G238" s="8"/>
      <c r="H238" s="8"/>
    </row>
    <row r="239" spans="2:8" s="5" customFormat="1" x14ac:dyDescent="0.2">
      <c r="B239" s="62"/>
      <c r="C239" s="63"/>
      <c r="D239" s="88"/>
      <c r="E239" s="8"/>
      <c r="F239" s="8"/>
      <c r="G239" s="8"/>
      <c r="H239" s="8"/>
    </row>
    <row r="240" spans="2:8" s="5" customFormat="1" x14ac:dyDescent="0.2">
      <c r="B240" s="62"/>
      <c r="C240" s="63"/>
      <c r="D240" s="88"/>
      <c r="E240" s="8"/>
      <c r="F240" s="8"/>
      <c r="G240" s="8"/>
      <c r="H240" s="8"/>
    </row>
    <row r="241" spans="2:8" s="5" customFormat="1" x14ac:dyDescent="0.2">
      <c r="B241" s="62"/>
      <c r="C241" s="63"/>
      <c r="D241" s="88"/>
      <c r="E241" s="8"/>
      <c r="F241" s="8"/>
      <c r="G241" s="8"/>
      <c r="H241" s="8"/>
    </row>
    <row r="242" spans="2:8" s="5" customFormat="1" x14ac:dyDescent="0.2">
      <c r="B242" s="62"/>
      <c r="C242" s="63"/>
      <c r="D242" s="88"/>
      <c r="E242" s="8"/>
      <c r="F242" s="8"/>
      <c r="G242" s="8"/>
      <c r="H242" s="8"/>
    </row>
    <row r="243" spans="2:8" s="5" customFormat="1" x14ac:dyDescent="0.2">
      <c r="B243" s="62"/>
      <c r="C243" s="63"/>
      <c r="D243" s="88"/>
      <c r="E243" s="8"/>
      <c r="F243" s="8"/>
      <c r="G243" s="8"/>
      <c r="H243" s="8"/>
    </row>
    <row r="244" spans="2:8" s="5" customFormat="1" x14ac:dyDescent="0.2">
      <c r="B244" s="62"/>
      <c r="C244" s="63"/>
      <c r="D244" s="88"/>
      <c r="E244" s="8"/>
      <c r="F244" s="8"/>
      <c r="G244" s="8"/>
      <c r="H244" s="8"/>
    </row>
    <row r="245" spans="2:8" s="5" customFormat="1" x14ac:dyDescent="0.2">
      <c r="B245" s="62"/>
      <c r="C245" s="63"/>
      <c r="D245" s="88"/>
      <c r="E245" s="8"/>
      <c r="F245" s="8"/>
      <c r="G245" s="8"/>
      <c r="H245" s="8"/>
    </row>
    <row r="246" spans="2:8" s="5" customFormat="1" x14ac:dyDescent="0.2">
      <c r="B246" s="62"/>
      <c r="C246" s="63"/>
      <c r="D246" s="88"/>
      <c r="E246" s="8"/>
      <c r="F246" s="8"/>
      <c r="G246" s="8"/>
      <c r="H246" s="8"/>
    </row>
    <row r="247" spans="2:8" s="5" customFormat="1" x14ac:dyDescent="0.2">
      <c r="B247" s="62"/>
      <c r="C247" s="63"/>
      <c r="D247" s="88"/>
      <c r="E247" s="8"/>
      <c r="F247" s="8"/>
      <c r="G247" s="8"/>
      <c r="H247" s="8"/>
    </row>
    <row r="248" spans="2:8" s="5" customFormat="1" x14ac:dyDescent="0.2">
      <c r="B248" s="62"/>
      <c r="C248" s="63"/>
      <c r="D248" s="88"/>
      <c r="E248" s="8"/>
      <c r="F248" s="8"/>
      <c r="G248" s="8"/>
      <c r="H248" s="8"/>
    </row>
    <row r="249" spans="2:8" s="5" customFormat="1" x14ac:dyDescent="0.2">
      <c r="B249" s="62"/>
      <c r="C249" s="63"/>
      <c r="D249" s="88"/>
      <c r="E249" s="8"/>
      <c r="F249" s="8"/>
      <c r="G249" s="8"/>
      <c r="H249" s="8"/>
    </row>
    <row r="250" spans="2:8" s="5" customFormat="1" x14ac:dyDescent="0.2">
      <c r="B250" s="62"/>
      <c r="C250" s="63"/>
      <c r="D250" s="88"/>
      <c r="E250" s="8"/>
      <c r="F250" s="8"/>
      <c r="G250" s="8"/>
      <c r="H250" s="8"/>
    </row>
    <row r="251" spans="2:8" s="5" customFormat="1" x14ac:dyDescent="0.2">
      <c r="B251" s="62"/>
      <c r="C251" s="63"/>
      <c r="D251" s="88"/>
      <c r="E251" s="8"/>
      <c r="F251" s="8"/>
      <c r="G251" s="8"/>
      <c r="H251" s="8"/>
    </row>
    <row r="252" spans="2:8" s="5" customFormat="1" x14ac:dyDescent="0.2">
      <c r="B252" s="62"/>
      <c r="C252" s="63"/>
      <c r="D252" s="88"/>
      <c r="E252" s="8"/>
      <c r="F252" s="8"/>
      <c r="G252" s="8"/>
      <c r="H252" s="8"/>
    </row>
    <row r="253" spans="2:8" s="5" customFormat="1" x14ac:dyDescent="0.2">
      <c r="B253" s="62"/>
      <c r="C253" s="63"/>
      <c r="D253" s="88"/>
      <c r="E253" s="8"/>
      <c r="F253" s="8"/>
      <c r="G253" s="8"/>
      <c r="H253" s="8"/>
    </row>
    <row r="254" spans="2:8" s="5" customFormat="1" x14ac:dyDescent="0.2">
      <c r="B254" s="62"/>
      <c r="C254" s="63"/>
      <c r="D254" s="88"/>
      <c r="E254" s="8"/>
      <c r="F254" s="8"/>
      <c r="G254" s="8"/>
      <c r="H254" s="8"/>
    </row>
    <row r="255" spans="2:8" s="5" customFormat="1" x14ac:dyDescent="0.2">
      <c r="B255" s="62"/>
      <c r="C255" s="63"/>
      <c r="D255" s="88"/>
      <c r="E255" s="8"/>
      <c r="F255" s="8"/>
      <c r="G255" s="8"/>
      <c r="H255" s="8"/>
    </row>
    <row r="256" spans="2:8" s="5" customFormat="1" x14ac:dyDescent="0.2">
      <c r="B256" s="62"/>
      <c r="C256" s="63"/>
      <c r="D256" s="88"/>
      <c r="E256" s="8"/>
      <c r="F256" s="8"/>
      <c r="G256" s="8"/>
      <c r="H256" s="8"/>
    </row>
    <row r="257" spans="2:8" s="5" customFormat="1" x14ac:dyDescent="0.2">
      <c r="B257" s="62"/>
      <c r="C257" s="63"/>
      <c r="D257" s="88"/>
      <c r="E257" s="8"/>
      <c r="F257" s="8"/>
      <c r="G257" s="8"/>
      <c r="H257" s="8"/>
    </row>
    <row r="258" spans="2:8" s="5" customFormat="1" x14ac:dyDescent="0.2">
      <c r="B258" s="62"/>
      <c r="C258" s="63"/>
      <c r="D258" s="88"/>
      <c r="E258" s="8"/>
      <c r="F258" s="8"/>
      <c r="G258" s="8"/>
      <c r="H258" s="8"/>
    </row>
    <row r="259" spans="2:8" s="5" customFormat="1" x14ac:dyDescent="0.2">
      <c r="B259" s="62"/>
      <c r="C259" s="63"/>
      <c r="D259" s="88"/>
      <c r="E259" s="8"/>
      <c r="F259" s="8"/>
      <c r="G259" s="8"/>
      <c r="H259" s="8"/>
    </row>
    <row r="260" spans="2:8" s="5" customFormat="1" x14ac:dyDescent="0.2">
      <c r="B260" s="62"/>
      <c r="C260" s="63"/>
      <c r="D260" s="88"/>
      <c r="E260" s="8"/>
      <c r="F260" s="8"/>
      <c r="G260" s="8"/>
      <c r="H260" s="8"/>
    </row>
    <row r="261" spans="2:8" s="5" customFormat="1" x14ac:dyDescent="0.2">
      <c r="B261" s="62"/>
      <c r="C261" s="63"/>
      <c r="D261" s="88"/>
      <c r="E261" s="8"/>
      <c r="F261" s="8"/>
      <c r="G261" s="8"/>
      <c r="H261" s="8"/>
    </row>
    <row r="262" spans="2:8" s="5" customFormat="1" x14ac:dyDescent="0.2">
      <c r="B262" s="62"/>
      <c r="C262" s="63"/>
      <c r="D262" s="88"/>
      <c r="E262" s="8"/>
      <c r="F262" s="8"/>
      <c r="G262" s="8"/>
      <c r="H262" s="8"/>
    </row>
    <row r="263" spans="2:8" s="5" customFormat="1" x14ac:dyDescent="0.2">
      <c r="B263" s="62"/>
      <c r="C263" s="63"/>
      <c r="D263" s="88"/>
      <c r="E263" s="8"/>
      <c r="F263" s="8"/>
      <c r="G263" s="8"/>
      <c r="H263" s="8"/>
    </row>
    <row r="264" spans="2:8" s="5" customFormat="1" x14ac:dyDescent="0.2">
      <c r="B264" s="62"/>
      <c r="C264" s="63"/>
      <c r="D264" s="88"/>
      <c r="E264" s="8"/>
      <c r="F264" s="8"/>
      <c r="G264" s="8"/>
      <c r="H264" s="8"/>
    </row>
    <row r="265" spans="2:8" s="5" customFormat="1" x14ac:dyDescent="0.2">
      <c r="B265" s="62"/>
      <c r="C265" s="63"/>
      <c r="D265" s="88"/>
      <c r="E265" s="8"/>
      <c r="F265" s="8"/>
      <c r="G265" s="8"/>
      <c r="H265" s="8"/>
    </row>
    <row r="266" spans="2:8" s="5" customFormat="1" x14ac:dyDescent="0.2">
      <c r="B266" s="62"/>
      <c r="C266" s="63"/>
      <c r="D266" s="88"/>
      <c r="E266" s="8"/>
      <c r="F266" s="8"/>
      <c r="G266" s="8"/>
      <c r="H266" s="8"/>
    </row>
    <row r="267" spans="2:8" s="5" customFormat="1" x14ac:dyDescent="0.2">
      <c r="B267" s="62"/>
      <c r="C267" s="63"/>
      <c r="D267" s="88"/>
      <c r="E267" s="8"/>
      <c r="F267" s="8"/>
      <c r="G267" s="8"/>
      <c r="H267" s="8"/>
    </row>
    <row r="268" spans="2:8" s="5" customFormat="1" x14ac:dyDescent="0.2">
      <c r="B268" s="62"/>
      <c r="C268" s="63"/>
      <c r="D268" s="88"/>
      <c r="E268" s="8"/>
      <c r="F268" s="8"/>
      <c r="G268" s="8"/>
      <c r="H268" s="8"/>
    </row>
    <row r="269" spans="2:8" s="5" customFormat="1" x14ac:dyDescent="0.2">
      <c r="B269" s="62"/>
      <c r="C269" s="63"/>
      <c r="D269" s="88"/>
      <c r="E269" s="8"/>
      <c r="F269" s="8"/>
      <c r="G269" s="8"/>
      <c r="H269" s="8"/>
    </row>
    <row r="270" spans="2:8" s="5" customFormat="1" x14ac:dyDescent="0.2">
      <c r="B270" s="62"/>
      <c r="C270" s="63"/>
      <c r="D270" s="88"/>
      <c r="E270" s="8"/>
      <c r="F270" s="8"/>
      <c r="G270" s="8"/>
      <c r="H270" s="8"/>
    </row>
    <row r="271" spans="2:8" s="5" customFormat="1" x14ac:dyDescent="0.2">
      <c r="B271" s="62"/>
      <c r="C271" s="63"/>
      <c r="D271" s="88"/>
      <c r="E271" s="8"/>
      <c r="F271" s="8"/>
      <c r="G271" s="8"/>
      <c r="H271" s="8"/>
    </row>
    <row r="272" spans="2:8" s="5" customFormat="1" x14ac:dyDescent="0.2">
      <c r="B272" s="62"/>
      <c r="C272" s="63"/>
      <c r="D272" s="88"/>
      <c r="E272" s="8"/>
      <c r="F272" s="8"/>
      <c r="G272" s="8"/>
      <c r="H272" s="8"/>
    </row>
    <row r="273" spans="2:8" s="5" customFormat="1" x14ac:dyDescent="0.2">
      <c r="B273" s="62"/>
      <c r="C273" s="63"/>
      <c r="D273" s="88"/>
      <c r="E273" s="8"/>
      <c r="F273" s="8"/>
      <c r="G273" s="8"/>
      <c r="H273" s="8"/>
    </row>
    <row r="274" spans="2:8" s="5" customFormat="1" x14ac:dyDescent="0.2">
      <c r="B274" s="62"/>
      <c r="C274" s="63"/>
      <c r="D274" s="88"/>
      <c r="E274" s="8"/>
      <c r="F274" s="8"/>
      <c r="G274" s="8"/>
      <c r="H274" s="8"/>
    </row>
    <row r="275" spans="2:8" s="5" customFormat="1" x14ac:dyDescent="0.2">
      <c r="B275" s="62"/>
      <c r="C275" s="63"/>
      <c r="D275" s="88"/>
      <c r="E275" s="8"/>
      <c r="F275" s="8"/>
      <c r="G275" s="8"/>
      <c r="H275" s="8"/>
    </row>
    <row r="276" spans="2:8" s="5" customFormat="1" x14ac:dyDescent="0.2">
      <c r="B276" s="62"/>
      <c r="C276" s="63"/>
      <c r="D276" s="88"/>
      <c r="E276" s="8"/>
      <c r="F276" s="8"/>
      <c r="G276" s="8"/>
      <c r="H276" s="8"/>
    </row>
    <row r="277" spans="2:8" s="5" customFormat="1" x14ac:dyDescent="0.2">
      <c r="B277" s="62"/>
      <c r="C277" s="63"/>
      <c r="D277" s="88"/>
      <c r="E277" s="8"/>
      <c r="F277" s="8"/>
      <c r="G277" s="8"/>
      <c r="H277" s="8"/>
    </row>
    <row r="278" spans="2:8" s="5" customFormat="1" x14ac:dyDescent="0.2">
      <c r="B278" s="62"/>
      <c r="C278" s="63"/>
      <c r="D278" s="88"/>
      <c r="E278" s="8"/>
      <c r="F278" s="8"/>
      <c r="G278" s="8"/>
      <c r="H278" s="8"/>
    </row>
    <row r="279" spans="2:8" s="5" customFormat="1" x14ac:dyDescent="0.2">
      <c r="B279" s="62"/>
      <c r="C279" s="63"/>
      <c r="D279" s="88"/>
      <c r="E279" s="8"/>
      <c r="F279" s="8"/>
      <c r="G279" s="8"/>
      <c r="H279" s="8"/>
    </row>
    <row r="280" spans="2:8" s="5" customFormat="1" x14ac:dyDescent="0.2">
      <c r="B280" s="62"/>
      <c r="C280" s="63"/>
      <c r="D280" s="88"/>
      <c r="E280" s="8"/>
      <c r="F280" s="8"/>
      <c r="G280" s="8"/>
      <c r="H280" s="8"/>
    </row>
    <row r="281" spans="2:8" s="5" customFormat="1" x14ac:dyDescent="0.2">
      <c r="B281" s="62"/>
      <c r="C281" s="63"/>
      <c r="D281" s="88"/>
      <c r="E281" s="8"/>
      <c r="F281" s="8"/>
      <c r="G281" s="8"/>
      <c r="H281" s="8"/>
    </row>
    <row r="282" spans="2:8" s="5" customFormat="1" x14ac:dyDescent="0.2">
      <c r="B282" s="62"/>
      <c r="C282" s="63"/>
      <c r="D282" s="88"/>
      <c r="E282" s="8"/>
      <c r="F282" s="8"/>
      <c r="G282" s="8"/>
      <c r="H282" s="8"/>
    </row>
    <row r="283" spans="2:8" x14ac:dyDescent="0.2">
      <c r="B283" s="13"/>
      <c r="C283" s="14"/>
      <c r="D283" s="89"/>
      <c r="E283" s="15"/>
      <c r="F283" s="15"/>
      <c r="G283" s="15"/>
      <c r="H283" s="15"/>
    </row>
    <row r="284" spans="2:8" x14ac:dyDescent="0.2">
      <c r="B284" s="13"/>
      <c r="C284" s="14"/>
      <c r="D284" s="89"/>
      <c r="E284" s="15"/>
      <c r="F284" s="15"/>
      <c r="G284" s="15"/>
      <c r="H284" s="15"/>
    </row>
    <row r="285" spans="2:8" x14ac:dyDescent="0.2">
      <c r="B285" s="13"/>
      <c r="C285" s="14"/>
      <c r="D285" s="89"/>
      <c r="E285" s="15"/>
      <c r="F285" s="15"/>
      <c r="G285" s="15"/>
      <c r="H285" s="15"/>
    </row>
    <row r="286" spans="2:8" x14ac:dyDescent="0.2">
      <c r="B286" s="13"/>
      <c r="C286" s="14"/>
      <c r="D286" s="89"/>
      <c r="E286" s="15"/>
      <c r="F286" s="15"/>
      <c r="G286" s="15"/>
      <c r="H286" s="15"/>
    </row>
    <row r="287" spans="2:8" x14ac:dyDescent="0.2">
      <c r="B287" s="13"/>
      <c r="C287" s="14"/>
      <c r="D287" s="89"/>
      <c r="E287" s="15"/>
      <c r="F287" s="15"/>
      <c r="G287" s="15"/>
      <c r="H287" s="15"/>
    </row>
    <row r="288" spans="2:8" x14ac:dyDescent="0.2">
      <c r="B288" s="13"/>
      <c r="C288" s="14"/>
      <c r="D288" s="89"/>
      <c r="E288" s="15"/>
      <c r="F288" s="15"/>
      <c r="G288" s="15"/>
      <c r="H288" s="15"/>
    </row>
    <row r="289" spans="2:8" x14ac:dyDescent="0.2">
      <c r="B289" s="13"/>
      <c r="C289" s="14"/>
      <c r="D289" s="89"/>
      <c r="E289" s="15"/>
      <c r="F289" s="15"/>
      <c r="G289" s="15"/>
      <c r="H289" s="15"/>
    </row>
    <row r="290" spans="2:8" x14ac:dyDescent="0.2">
      <c r="B290" s="13"/>
      <c r="C290" s="14"/>
      <c r="D290" s="89"/>
      <c r="E290" s="15"/>
      <c r="F290" s="15"/>
      <c r="G290" s="15"/>
      <c r="H290" s="15"/>
    </row>
  </sheetData>
  <mergeCells count="37">
    <mergeCell ref="B1:L1"/>
    <mergeCell ref="D53:H53"/>
    <mergeCell ref="I109:K110"/>
    <mergeCell ref="A53:B55"/>
    <mergeCell ref="A58:A61"/>
    <mergeCell ref="A56:A57"/>
    <mergeCell ref="A87:A92"/>
    <mergeCell ref="A65:A66"/>
    <mergeCell ref="A69:A70"/>
    <mergeCell ref="A94:A95"/>
    <mergeCell ref="A77:A78"/>
    <mergeCell ref="A82:A86"/>
    <mergeCell ref="A96:A99"/>
    <mergeCell ref="A100:A101"/>
    <mergeCell ref="A102:A103"/>
    <mergeCell ref="D109:H109"/>
    <mergeCell ref="A136:A137"/>
    <mergeCell ref="A116:A122"/>
    <mergeCell ref="A113:A115"/>
    <mergeCell ref="A124:A125"/>
    <mergeCell ref="A46:A47"/>
    <mergeCell ref="A132:A134"/>
    <mergeCell ref="A30:A36"/>
    <mergeCell ref="A42:A45"/>
    <mergeCell ref="A3:B5"/>
    <mergeCell ref="A128:A131"/>
    <mergeCell ref="A109:B111"/>
    <mergeCell ref="A7:A9"/>
    <mergeCell ref="A12:A17"/>
    <mergeCell ref="A18:A19"/>
    <mergeCell ref="A22:A23"/>
    <mergeCell ref="A25:A27"/>
    <mergeCell ref="B51:K51"/>
    <mergeCell ref="B107:K107"/>
    <mergeCell ref="I3:K4"/>
    <mergeCell ref="I53:K54"/>
    <mergeCell ref="D3:H3"/>
  </mergeCells>
  <phoneticPr fontId="21" type="noConversion"/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Leo</dc:creator>
  <cp:lastModifiedBy>Jannette Leo</cp:lastModifiedBy>
  <cp:lastPrinted>2018-12-26T17:41:47Z</cp:lastPrinted>
  <dcterms:created xsi:type="dcterms:W3CDTF">2016-05-27T16:07:42Z</dcterms:created>
  <dcterms:modified xsi:type="dcterms:W3CDTF">2026-05-05T13:24:59Z</dcterms:modified>
</cp:coreProperties>
</file>