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herrera\Desktop\ESTADISTICA 2025 ACTUALIZADA\PRODUCCION AGROPECUARIA)\"/>
    </mc:Choice>
  </mc:AlternateContent>
  <xr:revisionPtr revIDLastSave="0" documentId="13_ncr:1_{88069622-DCBD-4F5A-94CE-4D1095B339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duc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9" i="1" l="1"/>
  <c r="Y9" i="1"/>
  <c r="X9" i="1"/>
  <c r="W9" i="1"/>
  <c r="V9" i="1"/>
  <c r="T16" i="1" l="1"/>
  <c r="T9" i="1" l="1"/>
  <c r="S9" i="1"/>
  <c r="R9" i="1" l="1"/>
  <c r="L9" i="1" l="1"/>
  <c r="M9" i="1"/>
  <c r="N9" i="1"/>
  <c r="O9" i="1"/>
  <c r="P9" i="1"/>
  <c r="Q9" i="1"/>
  <c r="C9" i="1"/>
  <c r="D9" i="1"/>
  <c r="E9" i="1"/>
  <c r="F9" i="1"/>
  <c r="G9" i="1"/>
  <c r="H9" i="1"/>
  <c r="I9" i="1"/>
  <c r="J9" i="1"/>
  <c r="K9" i="1"/>
  <c r="B9" i="1"/>
</calcChain>
</file>

<file path=xl/sharedStrings.xml><?xml version="1.0" encoding="utf-8"?>
<sst xmlns="http://schemas.openxmlformats.org/spreadsheetml/2006/main" count="81" uniqueCount="27">
  <si>
    <t xml:space="preserve">AÑOS </t>
  </si>
  <si>
    <t xml:space="preserve">PRODUCTOS PECUARIOS  </t>
  </si>
  <si>
    <t>Carne de  res (e)</t>
  </si>
  <si>
    <t>Carne de Cerdos (f)</t>
  </si>
  <si>
    <t>Carne de Pollos(f)</t>
  </si>
  <si>
    <t>Carne de Ovinos (f)</t>
  </si>
  <si>
    <t>N.D</t>
  </si>
  <si>
    <t>Carne de Caprinos (f)</t>
  </si>
  <si>
    <t>PRODUCTOS APÍCOLAS</t>
  </si>
  <si>
    <t>Miel (e)</t>
  </si>
  <si>
    <t>N.D.</t>
  </si>
  <si>
    <t>Productos de Miel (e)</t>
  </si>
  <si>
    <t>ND: No Disponible</t>
  </si>
  <si>
    <t xml:space="preserve">FUENTES: </t>
  </si>
  <si>
    <t xml:space="preserve">                           g) Consejo Nacional de Leche de Rep. Dom. (CONALECHE).  A partir del 2015, los datos  son suministrados por la Dirección General de Ganadeía (DIGEGA). </t>
  </si>
  <si>
    <t xml:space="preserve">                           e) Dirección General de Ganadeía (DIGEGA).</t>
  </si>
  <si>
    <t>***Peso promedio de la unidad de pollo vivo equivale a 4.5 lbs. Para la conversión a carne de consumo final equivale al 80% del peso de pollo vivo. Es decir, el  rendimiento en canal es  3.6 libras, para la convensión en carne de un pollo (promedio).</t>
  </si>
  <si>
    <t>***Rendimiento en canal de  166,67 libras, para la convensión en carne de un cerdo (promedio).</t>
  </si>
  <si>
    <t xml:space="preserve">                             Elaborado: Ministerio de Agricultura de la República Dominicana, Departamento de Economia Agropecuaria y Estadísticas.</t>
  </si>
  <si>
    <t>Viceministerio de Planificación Sectorial Agropecuaria</t>
  </si>
  <si>
    <t>Departamento de Economía Agropecuaria y Estadísticas</t>
  </si>
  <si>
    <t>* Dastos preliminares.</t>
  </si>
  <si>
    <t xml:space="preserve">                            f) Consejo Nacional de Producción Pecuaria. (CONAPROPE). Asociación Domincana de Avicultores (ADA).</t>
  </si>
  <si>
    <r>
      <t xml:space="preserve">Leche  Líquida </t>
    </r>
    <r>
      <rPr>
        <b/>
        <sz val="8"/>
        <rFont val="Calibri"/>
        <family val="2"/>
        <scheme val="minor"/>
      </rPr>
      <t>(g)</t>
    </r>
  </si>
  <si>
    <r>
      <t>Huevos</t>
    </r>
    <r>
      <rPr>
        <b/>
        <sz val="8"/>
        <rFont val="Calibri"/>
        <family val="2"/>
        <scheme val="minor"/>
      </rPr>
      <t xml:space="preserve"> (f)</t>
    </r>
  </si>
  <si>
    <t>Producción  Pecuaria, 2002-2025 (En quintales)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</si>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</sst>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43" fontId="0" fillId="2" borderId="0" xfId="1" applyFont="1" applyFill="1" applyBorder="1"/>
    <xf numFmtId="0" fontId="4" fillId="2" borderId="0" xfId="0" applyFont="1" applyFill="1"/>
    <xf numFmtId="3" fontId="4" fillId="2" borderId="0" xfId="0" applyNumberFormat="1" applyFont="1" applyFill="1"/>
    <xf numFmtId="166" fontId="4" fillId="2" borderId="0" xfId="1" applyNumberFormat="1" applyFont="1" applyFill="1" applyBorder="1"/>
    <xf numFmtId="0" fontId="0" fillId="2" borderId="0" xfId="0" applyFont="1" applyFill="1"/>
    <xf numFmtId="0" fontId="0" fillId="0" borderId="0" xfId="0" applyFont="1"/>
    <xf numFmtId="0" fontId="3" fillId="2" borderId="0" xfId="0" applyFont="1" applyFill="1"/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6" fillId="2" borderId="0" xfId="0" applyFont="1" applyFill="1"/>
    <xf numFmtId="3" fontId="7" fillId="2" borderId="0" xfId="0" applyNumberFormat="1" applyFont="1" applyFill="1"/>
    <xf numFmtId="164" fontId="4" fillId="2" borderId="0" xfId="0" applyNumberFormat="1" applyFont="1" applyFill="1" applyAlignment="1">
      <alignment horizontal="right"/>
    </xf>
    <xf numFmtId="165" fontId="4" fillId="2" borderId="0" xfId="1" applyNumberFormat="1" applyFont="1" applyFill="1" applyBorder="1"/>
    <xf numFmtId="165" fontId="4" fillId="2" borderId="0" xfId="1" applyNumberFormat="1" applyFont="1" applyFill="1" applyBorder="1" applyAlignment="1">
      <alignment horizontal="right"/>
    </xf>
    <xf numFmtId="0" fontId="9" fillId="2" borderId="0" xfId="0" applyFont="1" applyFill="1"/>
    <xf numFmtId="3" fontId="4" fillId="2" borderId="0" xfId="0" applyNumberFormat="1" applyFont="1" applyFill="1" applyAlignment="1">
      <alignment horizontal="right"/>
    </xf>
    <xf numFmtId="0" fontId="4" fillId="3" borderId="0" xfId="0" applyFont="1" applyFill="1"/>
    <xf numFmtId="0" fontId="10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390525</xdr:colOff>
      <xdr:row>0</xdr:row>
      <xdr:rowOff>28575</xdr:rowOff>
    </xdr:from>
    <xdr:to>
      <xdr:col>13</xdr:col>
      <xdr:colOff>314325</xdr:colOff>
      <xdr:row>2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FF57F6-123C-4F64-AFBE-FB82D3E7C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75" y="28575"/>
          <a:ext cx="142875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tabSelected="1" topLeftCell="A4" workbookViewId="0">
      <selection activeCell="A10" sqref="A10:XFD10"/>
    </sheetView>
  </sheetViews>
  <sheetFormatPr baseColWidth="10" defaultColWidth="9.140625" defaultRowHeight="15" x14ac:dyDescent="0.25"/>
  <cols>
    <col min="1" max="1" width="19" style="6" customWidth="1"/>
    <col min="2" max="2" width="10.85546875" style="6" customWidth="1"/>
    <col min="3" max="3" width="10.7109375" style="6" customWidth="1"/>
    <col min="4" max="4" width="10" style="6" customWidth="1"/>
    <col min="5" max="5" width="10.85546875" style="6" customWidth="1"/>
    <col min="6" max="6" width="11" style="6" customWidth="1"/>
    <col min="7" max="7" width="11.28515625" style="6" customWidth="1"/>
    <col min="8" max="8" width="9.140625" style="6" customWidth="1"/>
    <col min="9" max="9" width="11.5703125" style="6" customWidth="1"/>
    <col min="10" max="10" width="11.28515625" style="6" customWidth="1"/>
    <col min="11" max="11" width="10.85546875" style="6" customWidth="1"/>
    <col min="12" max="12" width="11.7109375" style="6" customWidth="1"/>
    <col min="13" max="13" width="10.85546875" style="6" customWidth="1"/>
    <col min="14" max="14" width="11.140625" style="6" customWidth="1"/>
    <col min="15" max="15" width="11" style="6" customWidth="1"/>
    <col min="16" max="16" width="10.85546875" style="6" customWidth="1"/>
    <col min="17" max="17" width="11.140625" style="6" customWidth="1"/>
    <col min="18" max="18" width="10.5703125" style="6" customWidth="1"/>
    <col min="19" max="19" width="10.85546875" style="6" customWidth="1"/>
    <col min="20" max="20" width="10.140625" style="5" customWidth="1"/>
    <col min="21" max="21" width="11" style="6" customWidth="1"/>
    <col min="22" max="22" width="9.5703125" style="6" customWidth="1"/>
    <col min="23" max="23" width="10" style="6" customWidth="1"/>
    <col min="24" max="24" width="9.140625" style="6"/>
    <col min="25" max="25" width="9.140625" style="6" customWidth="1"/>
    <col min="26" max="16384" width="9.140625" style="6"/>
  </cols>
  <sheetData>
    <row r="1" spans="1:2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U1" s="5"/>
      <c r="V1" s="5"/>
      <c r="W1" s="5"/>
      <c r="X1" s="5"/>
      <c r="Y1" s="5"/>
      <c r="Z1" s="5"/>
      <c r="AA1" s="5"/>
    </row>
    <row r="2" spans="1:27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U2" s="5"/>
      <c r="V2" s="5"/>
      <c r="W2" s="5"/>
      <c r="X2" s="5"/>
      <c r="Y2" s="5"/>
      <c r="Z2" s="5"/>
      <c r="AA2" s="5"/>
    </row>
    <row r="3" spans="1:27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U3" s="5"/>
      <c r="V3" s="5"/>
      <c r="W3" s="5"/>
      <c r="X3" s="5"/>
      <c r="Y3" s="5"/>
      <c r="Z3" s="5"/>
      <c r="AA3" s="5"/>
    </row>
    <row r="4" spans="1:27" ht="15.75" x14ac:dyDescent="0.25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5"/>
      <c r="AA4" s="5"/>
    </row>
    <row r="5" spans="1:27" ht="15.75" x14ac:dyDescent="0.25">
      <c r="A5" s="21" t="s">
        <v>20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5"/>
      <c r="AA5" s="5"/>
    </row>
    <row r="6" spans="1:27" ht="15.75" customHeight="1" x14ac:dyDescent="0.25">
      <c r="A6" s="20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5"/>
      <c r="AA6" s="5"/>
    </row>
    <row r="7" spans="1:27" ht="6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5"/>
      <c r="M7" s="5"/>
      <c r="N7" s="5"/>
      <c r="O7" s="5"/>
      <c r="P7" s="5"/>
      <c r="Q7" s="5"/>
      <c r="R7" s="5"/>
      <c r="S7" s="5"/>
      <c r="U7" s="5"/>
      <c r="V7" s="5"/>
      <c r="W7" s="5"/>
      <c r="X7" s="5"/>
      <c r="Y7" s="5"/>
      <c r="Z7" s="5"/>
      <c r="AA7" s="5"/>
    </row>
    <row r="8" spans="1:27" ht="23.25" customHeight="1" x14ac:dyDescent="0.25">
      <c r="A8" s="8" t="s">
        <v>0</v>
      </c>
      <c r="B8" s="9">
        <v>2002</v>
      </c>
      <c r="C8" s="9">
        <v>2003</v>
      </c>
      <c r="D8" s="9">
        <v>2004</v>
      </c>
      <c r="E8" s="9">
        <v>2005</v>
      </c>
      <c r="F8" s="9">
        <v>2006</v>
      </c>
      <c r="G8" s="9">
        <v>2007</v>
      </c>
      <c r="H8" s="9">
        <v>2008</v>
      </c>
      <c r="I8" s="9">
        <v>2009</v>
      </c>
      <c r="J8" s="9">
        <v>2010</v>
      </c>
      <c r="K8" s="9">
        <v>2011</v>
      </c>
      <c r="L8" s="9">
        <v>2012</v>
      </c>
      <c r="M8" s="9">
        <v>2013</v>
      </c>
      <c r="N8" s="9">
        <v>2014</v>
      </c>
      <c r="O8" s="9">
        <v>2015</v>
      </c>
      <c r="P8" s="9">
        <v>2016</v>
      </c>
      <c r="Q8" s="9">
        <v>2017</v>
      </c>
      <c r="R8" s="9">
        <v>2018</v>
      </c>
      <c r="S8" s="9">
        <v>2019</v>
      </c>
      <c r="T8" s="9">
        <v>2020</v>
      </c>
      <c r="U8" s="9">
        <v>2021</v>
      </c>
      <c r="V8" s="9">
        <v>2022</v>
      </c>
      <c r="W8" s="9">
        <v>2023</v>
      </c>
      <c r="X8" s="9">
        <v>2024</v>
      </c>
      <c r="Y8" s="9" t="s">
        <v>26</v>
      </c>
      <c r="Z8" s="5"/>
      <c r="AA8" s="5"/>
    </row>
    <row r="9" spans="1:27" ht="24.75" customHeight="1" x14ac:dyDescent="0.25">
      <c r="A9" s="10" t="s">
        <v>1</v>
      </c>
      <c r="B9" s="11">
        <f>+B10+B11+B12+B13+B14+B15+B16</f>
        <v>21844440.000520002</v>
      </c>
      <c r="C9" s="11">
        <f t="shared" ref="C9:K9" si="0">+C10+C11+C12+C13+C14+C15+C16</f>
        <v>21363278.727339998</v>
      </c>
      <c r="D9" s="11">
        <f t="shared" si="0"/>
        <v>18331451.98528</v>
      </c>
      <c r="E9" s="11">
        <f t="shared" si="0"/>
        <v>21833556.420960002</v>
      </c>
      <c r="F9" s="11">
        <f t="shared" si="0"/>
        <v>23986135.879399996</v>
      </c>
      <c r="G9" s="11">
        <f t="shared" si="0"/>
        <v>25915547.688999999</v>
      </c>
      <c r="H9" s="11">
        <f t="shared" si="0"/>
        <v>25880525.560000002</v>
      </c>
      <c r="I9" s="11">
        <f t="shared" si="0"/>
        <v>26193651.175999999</v>
      </c>
      <c r="J9" s="11">
        <f t="shared" si="0"/>
        <v>25486091.058700003</v>
      </c>
      <c r="K9" s="11">
        <f t="shared" si="0"/>
        <v>24828562.058213007</v>
      </c>
      <c r="L9" s="11">
        <f>+L10+L11+L12+L13+L14+L15+L16+L18+L19</f>
        <v>25099850.370657194</v>
      </c>
      <c r="M9" s="11">
        <f>+M10+M11+M12+M13+M14+M15+M16+M18+M19</f>
        <v>26207137.927330025</v>
      </c>
      <c r="N9" s="11">
        <f t="shared" ref="N9:V9" si="1">+N10+N11+N12+N15+N16+N18</f>
        <v>27004300.650245205</v>
      </c>
      <c r="O9" s="11">
        <f t="shared" si="1"/>
        <v>28344020.832951989</v>
      </c>
      <c r="P9" s="11">
        <f t="shared" si="1"/>
        <v>30465075.900345873</v>
      </c>
      <c r="Q9" s="11">
        <f t="shared" si="1"/>
        <v>32283176.231800519</v>
      </c>
      <c r="R9" s="11">
        <f t="shared" si="1"/>
        <v>33832081.787172273</v>
      </c>
      <c r="S9" s="11">
        <f t="shared" si="1"/>
        <v>34874610.984709993</v>
      </c>
      <c r="T9" s="11">
        <f t="shared" si="1"/>
        <v>33771415.847242311</v>
      </c>
      <c r="U9" s="11">
        <f>+U10+U11+U12+U15+U16+U18</f>
        <v>34244725.455703102</v>
      </c>
      <c r="V9" s="11">
        <f t="shared" si="1"/>
        <v>35288035.297939509</v>
      </c>
      <c r="W9" s="11">
        <f>+W10+W11+W12+W15+W16+W18</f>
        <v>36066606.688208535</v>
      </c>
      <c r="X9" s="11">
        <f>+X10+X11+X12+X15+X16+X18</f>
        <v>38231838.244801924</v>
      </c>
      <c r="Y9" s="11">
        <f>+Y10+Y11+Y12+Y15+Y16+Y18</f>
        <v>40448811.088229708</v>
      </c>
      <c r="Z9" s="5"/>
      <c r="AA9" s="5"/>
    </row>
    <row r="10" spans="1:27" ht="20.25" customHeight="1" x14ac:dyDescent="0.25">
      <c r="A10" s="2" t="s">
        <v>2</v>
      </c>
      <c r="B10" s="3">
        <v>1580522</v>
      </c>
      <c r="C10" s="3">
        <v>1591000</v>
      </c>
      <c r="D10" s="3">
        <v>1607000</v>
      </c>
      <c r="E10" s="3">
        <v>1587000</v>
      </c>
      <c r="F10" s="3">
        <v>1857000</v>
      </c>
      <c r="G10" s="3">
        <v>2228784</v>
      </c>
      <c r="H10" s="3">
        <v>2188682.7879999997</v>
      </c>
      <c r="I10" s="3">
        <v>2243378.9139999999</v>
      </c>
      <c r="J10" s="3">
        <v>2490191</v>
      </c>
      <c r="K10" s="3">
        <v>2249464</v>
      </c>
      <c r="L10" s="3">
        <v>2113355</v>
      </c>
      <c r="M10" s="3">
        <v>2219022.75</v>
      </c>
      <c r="N10" s="3">
        <v>1734001.5420200462</v>
      </c>
      <c r="O10" s="3">
        <v>2100758.3265283899</v>
      </c>
      <c r="P10" s="3">
        <v>1774161.0142466251</v>
      </c>
      <c r="Q10" s="3">
        <v>1279426.6097488741</v>
      </c>
      <c r="R10" s="3">
        <v>1397524.4731836154</v>
      </c>
      <c r="S10" s="3">
        <v>1417548.4304499999</v>
      </c>
      <c r="T10" s="3">
        <v>1464961.524900699</v>
      </c>
      <c r="U10" s="3">
        <v>1373848.637230769</v>
      </c>
      <c r="V10" s="3">
        <v>1350373.3445092835</v>
      </c>
      <c r="W10" s="3">
        <v>1392451.7118273845</v>
      </c>
      <c r="X10" s="3">
        <v>1492362.3138752908</v>
      </c>
      <c r="Y10" s="3">
        <v>1642063.9369019999</v>
      </c>
      <c r="Z10" s="5"/>
      <c r="AA10" s="5"/>
    </row>
    <row r="11" spans="1:27" ht="20.25" customHeight="1" x14ac:dyDescent="0.25">
      <c r="A11" s="2" t="s">
        <v>3</v>
      </c>
      <c r="B11" s="3">
        <v>1835505.0426999999</v>
      </c>
      <c r="C11" s="3">
        <v>1518443.7016</v>
      </c>
      <c r="D11" s="3">
        <v>1175023.4999999998</v>
      </c>
      <c r="E11" s="3">
        <v>1454069.0807999999</v>
      </c>
      <c r="F11" s="3">
        <v>1690695.4798999997</v>
      </c>
      <c r="G11" s="3">
        <v>1609135.5153999999</v>
      </c>
      <c r="H11" s="3">
        <v>1425028.5</v>
      </c>
      <c r="I11" s="3">
        <v>1416194.99</v>
      </c>
      <c r="J11" s="3">
        <v>1491164.8226999999</v>
      </c>
      <c r="K11" s="3">
        <v>1739110.1542130085</v>
      </c>
      <c r="L11" s="3">
        <v>1303536.269030672</v>
      </c>
      <c r="M11" s="3">
        <v>1318067.0749271973</v>
      </c>
      <c r="N11" s="3">
        <v>1610955.5518</v>
      </c>
      <c r="O11" s="3">
        <v>1632132.642</v>
      </c>
      <c r="P11" s="3">
        <v>1667150.0090000001</v>
      </c>
      <c r="Q11" s="3">
        <v>1690958.8184999998</v>
      </c>
      <c r="R11" s="3">
        <v>1677158.5425</v>
      </c>
      <c r="S11" s="3">
        <v>1754993.4324999994</v>
      </c>
      <c r="T11" s="3">
        <v>1781518.9629999995</v>
      </c>
      <c r="U11" s="3">
        <v>1684039.1020781363</v>
      </c>
      <c r="V11" s="3">
        <v>1614397.2873</v>
      </c>
      <c r="W11" s="3">
        <v>1424122.1957631665</v>
      </c>
      <c r="X11" s="3">
        <v>1426039.9271725835</v>
      </c>
      <c r="Y11" s="3">
        <v>1069086.7835452473</v>
      </c>
      <c r="Z11" s="5"/>
      <c r="AA11" s="5"/>
    </row>
    <row r="12" spans="1:27" ht="20.25" customHeight="1" x14ac:dyDescent="0.25">
      <c r="A12" s="2" t="s">
        <v>4</v>
      </c>
      <c r="B12" s="3">
        <v>4650158.9160000002</v>
      </c>
      <c r="C12" s="3">
        <v>4256848.26</v>
      </c>
      <c r="D12" s="3">
        <v>4964185.3319999995</v>
      </c>
      <c r="E12" s="3">
        <v>6182661.8160000006</v>
      </c>
      <c r="F12" s="3">
        <v>6540210.6839999994</v>
      </c>
      <c r="G12" s="3">
        <v>6705326.6639999999</v>
      </c>
      <c r="H12" s="3">
        <v>6018757.2720000008</v>
      </c>
      <c r="I12" s="3">
        <v>6249175.2720000008</v>
      </c>
      <c r="J12" s="3">
        <v>6423595.2360000005</v>
      </c>
      <c r="K12" s="3">
        <v>6285263.9040000001</v>
      </c>
      <c r="L12" s="3">
        <v>5799892.284</v>
      </c>
      <c r="M12" s="3">
        <v>6266399.4000000004</v>
      </c>
      <c r="N12" s="3">
        <v>6772126.8960000006</v>
      </c>
      <c r="O12" s="3">
        <v>6975029.1019536005</v>
      </c>
      <c r="P12" s="3">
        <v>7181921.8439999996</v>
      </c>
      <c r="Q12" s="3">
        <v>7465586.7960000001</v>
      </c>
      <c r="R12" s="3">
        <v>7697527.8901200006</v>
      </c>
      <c r="S12" s="3">
        <v>7495200</v>
      </c>
      <c r="T12" s="3">
        <v>6440400</v>
      </c>
      <c r="U12" s="3">
        <v>7660800</v>
      </c>
      <c r="V12" s="3">
        <v>8056800</v>
      </c>
      <c r="W12" s="3">
        <v>8627094.4680000003</v>
      </c>
      <c r="X12" s="3">
        <v>9294928.7760000005</v>
      </c>
      <c r="Y12" s="3">
        <v>9480677.2200000007</v>
      </c>
      <c r="Z12" s="5"/>
      <c r="AA12" s="5"/>
    </row>
    <row r="13" spans="1:27" ht="20.25" customHeight="1" x14ac:dyDescent="0.25">
      <c r="A13" s="2" t="s">
        <v>5</v>
      </c>
      <c r="B13" s="3">
        <v>15626.64572</v>
      </c>
      <c r="C13" s="3">
        <v>15742.387220000001</v>
      </c>
      <c r="D13" s="3">
        <v>16214.61254</v>
      </c>
      <c r="E13" s="3">
        <v>16345.345319999999</v>
      </c>
      <c r="F13" s="3">
        <v>16476.298559999999</v>
      </c>
      <c r="G13" s="3">
        <v>16410.821939999998</v>
      </c>
      <c r="H13" s="3">
        <v>16443</v>
      </c>
      <c r="I13" s="3">
        <v>15894</v>
      </c>
      <c r="J13" s="3">
        <v>16162</v>
      </c>
      <c r="K13" s="3">
        <v>16167</v>
      </c>
      <c r="L13" s="3">
        <v>18672.080160000001</v>
      </c>
      <c r="M13" s="3">
        <v>19605.72826</v>
      </c>
      <c r="N13" s="12" t="s">
        <v>6</v>
      </c>
      <c r="O13" s="12" t="s">
        <v>6</v>
      </c>
      <c r="P13" s="12" t="s">
        <v>6</v>
      </c>
      <c r="Q13" s="12" t="s">
        <v>6</v>
      </c>
      <c r="R13" s="12" t="s">
        <v>6</v>
      </c>
      <c r="S13" s="12" t="s">
        <v>6</v>
      </c>
      <c r="T13" s="12" t="s">
        <v>6</v>
      </c>
      <c r="U13" s="12" t="s">
        <v>6</v>
      </c>
      <c r="V13" s="12" t="s">
        <v>6</v>
      </c>
      <c r="W13" s="12" t="s">
        <v>6</v>
      </c>
      <c r="X13" s="12" t="s">
        <v>6</v>
      </c>
      <c r="Y13" s="12" t="s">
        <v>6</v>
      </c>
      <c r="Z13" s="5"/>
      <c r="AA13" s="5"/>
    </row>
    <row r="14" spans="1:27" ht="20.25" customHeight="1" x14ac:dyDescent="0.25">
      <c r="A14" s="2" t="s">
        <v>7</v>
      </c>
      <c r="B14" s="3">
        <v>19408.196100000001</v>
      </c>
      <c r="C14" s="3">
        <v>19524.378519999998</v>
      </c>
      <c r="D14" s="3">
        <v>20110.140739999999</v>
      </c>
      <c r="E14" s="3">
        <v>20272.178839999997</v>
      </c>
      <c r="F14" s="3">
        <v>20434.216939999998</v>
      </c>
      <c r="G14" s="3">
        <v>20353.087660000001</v>
      </c>
      <c r="H14" s="3">
        <v>20394</v>
      </c>
      <c r="I14" s="3">
        <v>19928</v>
      </c>
      <c r="J14" s="3">
        <v>20178</v>
      </c>
      <c r="K14" s="3">
        <v>20197</v>
      </c>
      <c r="L14" s="3">
        <v>21206.047399999999</v>
      </c>
      <c r="M14" s="3">
        <v>22264.255399999998</v>
      </c>
      <c r="N14" s="12" t="s">
        <v>6</v>
      </c>
      <c r="O14" s="12" t="s">
        <v>6</v>
      </c>
      <c r="P14" s="12" t="s">
        <v>6</v>
      </c>
      <c r="Q14" s="12" t="s">
        <v>6</v>
      </c>
      <c r="R14" s="12" t="s">
        <v>6</v>
      </c>
      <c r="S14" s="12" t="s">
        <v>6</v>
      </c>
      <c r="T14" s="12" t="s">
        <v>6</v>
      </c>
      <c r="U14" s="12" t="s">
        <v>6</v>
      </c>
      <c r="V14" s="12" t="s">
        <v>6</v>
      </c>
      <c r="W14" s="12" t="s">
        <v>6</v>
      </c>
      <c r="X14" s="12" t="s">
        <v>6</v>
      </c>
      <c r="Y14" s="12" t="s">
        <v>6</v>
      </c>
      <c r="Z14" s="5"/>
      <c r="AA14" s="5"/>
    </row>
    <row r="15" spans="1:27" ht="20.25" customHeight="1" x14ac:dyDescent="0.25">
      <c r="A15" s="2" t="s">
        <v>23</v>
      </c>
      <c r="B15" s="13">
        <v>11413000</v>
      </c>
      <c r="C15" s="13">
        <v>11982520</v>
      </c>
      <c r="D15" s="13">
        <v>8678400</v>
      </c>
      <c r="E15" s="13">
        <v>10215200</v>
      </c>
      <c r="F15" s="13">
        <v>11329379.999999998</v>
      </c>
      <c r="G15" s="13">
        <v>12805159.999999998</v>
      </c>
      <c r="H15" s="3">
        <v>13779220</v>
      </c>
      <c r="I15" s="13">
        <v>13465079.999999998</v>
      </c>
      <c r="J15" s="13">
        <v>11968960</v>
      </c>
      <c r="K15" s="13">
        <v>11684199.999999998</v>
      </c>
      <c r="L15" s="13">
        <v>12958839.999999998</v>
      </c>
      <c r="M15" s="14">
        <v>13607459.999999998</v>
      </c>
      <c r="N15" s="14">
        <v>14100140</v>
      </c>
      <c r="O15" s="14">
        <v>14820143.207399998</v>
      </c>
      <c r="P15" s="14">
        <v>17074890.8092</v>
      </c>
      <c r="Q15" s="3">
        <v>18919614.867049053</v>
      </c>
      <c r="R15" s="3">
        <v>19726924.08390566</v>
      </c>
      <c r="S15" s="3">
        <v>20205224.764399998</v>
      </c>
      <c r="T15" s="3">
        <v>19654698.45169811</v>
      </c>
      <c r="U15" s="3">
        <v>18994059.324131195</v>
      </c>
      <c r="V15" s="3">
        <v>18976549.803396221</v>
      </c>
      <c r="W15" s="3">
        <v>19007275.000454083</v>
      </c>
      <c r="X15" s="3">
        <v>19670705.814410113</v>
      </c>
      <c r="Y15" s="3">
        <v>21089021.587358486</v>
      </c>
      <c r="Z15" s="5"/>
      <c r="AA15" s="5"/>
    </row>
    <row r="16" spans="1:27" ht="20.25" customHeight="1" x14ac:dyDescent="0.25">
      <c r="A16" s="2" t="s">
        <v>24</v>
      </c>
      <c r="B16" s="3">
        <v>2330219.2000000002</v>
      </c>
      <c r="C16" s="3">
        <v>1979200</v>
      </c>
      <c r="D16" s="3">
        <v>1870518.4000000001</v>
      </c>
      <c r="E16" s="3">
        <v>2358008</v>
      </c>
      <c r="F16" s="3">
        <v>2531939.2000000002</v>
      </c>
      <c r="G16" s="3">
        <v>2530377.6</v>
      </c>
      <c r="H16" s="3">
        <v>2432000</v>
      </c>
      <c r="I16" s="3">
        <v>2784000</v>
      </c>
      <c r="J16" s="3">
        <v>3075840</v>
      </c>
      <c r="K16" s="3">
        <v>2834160</v>
      </c>
      <c r="L16" s="3">
        <v>2854560</v>
      </c>
      <c r="M16" s="3">
        <v>2699200</v>
      </c>
      <c r="N16" s="3">
        <v>2753600</v>
      </c>
      <c r="O16" s="3">
        <v>2794120</v>
      </c>
      <c r="P16" s="3">
        <v>2743760</v>
      </c>
      <c r="Q16" s="3">
        <v>2907257.5792</v>
      </c>
      <c r="R16" s="3">
        <v>3312000</v>
      </c>
      <c r="S16" s="3">
        <v>3977280</v>
      </c>
      <c r="T16" s="3">
        <f>(2753382008*0.16)/100</f>
        <v>4405411.2127999999</v>
      </c>
      <c r="U16" s="3">
        <v>4507200</v>
      </c>
      <c r="V16" s="3">
        <v>5272182.6255999999</v>
      </c>
      <c r="W16" s="3">
        <v>5599093.9872000003</v>
      </c>
      <c r="X16" s="3">
        <v>6328687.6960000005</v>
      </c>
      <c r="Y16" s="3">
        <v>7148144.2287999997</v>
      </c>
      <c r="Z16" s="5"/>
      <c r="AA16" s="5"/>
    </row>
    <row r="17" spans="1:27" ht="20.25" customHeight="1" x14ac:dyDescent="0.25">
      <c r="A17" s="10" t="s">
        <v>8</v>
      </c>
      <c r="B17" s="15"/>
      <c r="C17" s="15"/>
      <c r="D17" s="15"/>
      <c r="E17" s="15"/>
      <c r="F17" s="15"/>
      <c r="G17" s="15"/>
      <c r="H17" s="3"/>
      <c r="I17" s="15"/>
      <c r="J17" s="15"/>
      <c r="K17" s="15"/>
      <c r="L17" s="15"/>
      <c r="M17" s="15"/>
      <c r="N17" s="3"/>
      <c r="O17" s="2"/>
      <c r="P17" s="5"/>
      <c r="Q17" s="3"/>
      <c r="R17" s="3"/>
      <c r="S17" s="3"/>
      <c r="T17" s="3"/>
      <c r="U17" s="3"/>
      <c r="V17" s="3"/>
      <c r="W17" s="3"/>
      <c r="X17" s="3"/>
      <c r="Y17" s="3"/>
      <c r="Z17" s="5"/>
      <c r="AA17" s="5"/>
    </row>
    <row r="18" spans="1:27" ht="20.25" customHeight="1" x14ac:dyDescent="0.25">
      <c r="A18" s="2" t="s">
        <v>9</v>
      </c>
      <c r="B18" s="16" t="s">
        <v>10</v>
      </c>
      <c r="C18" s="16" t="s">
        <v>10</v>
      </c>
      <c r="D18" s="16" t="s">
        <v>10</v>
      </c>
      <c r="E18" s="16" t="s">
        <v>10</v>
      </c>
      <c r="F18" s="16" t="s">
        <v>10</v>
      </c>
      <c r="G18" s="16" t="s">
        <v>10</v>
      </c>
      <c r="H18" s="16" t="s">
        <v>6</v>
      </c>
      <c r="I18" s="16" t="s">
        <v>6</v>
      </c>
      <c r="J18" s="16" t="s">
        <v>6</v>
      </c>
      <c r="K18" s="16" t="s">
        <v>6</v>
      </c>
      <c r="L18" s="3">
        <v>24759.57788483597</v>
      </c>
      <c r="M18" s="3">
        <v>49838.15095205322</v>
      </c>
      <c r="N18" s="16">
        <v>33476.660425156952</v>
      </c>
      <c r="O18" s="16">
        <v>21837.555069999999</v>
      </c>
      <c r="P18" s="16">
        <v>23192.223899249999</v>
      </c>
      <c r="Q18" s="3">
        <v>20331.561302591665</v>
      </c>
      <c r="R18" s="3">
        <v>20946.797462999999</v>
      </c>
      <c r="S18" s="3">
        <v>24364.357360000002</v>
      </c>
      <c r="T18" s="3">
        <v>24425.694843500001</v>
      </c>
      <c r="U18" s="3">
        <v>24778.392262999998</v>
      </c>
      <c r="V18" s="3">
        <v>17732.237133999999</v>
      </c>
      <c r="W18" s="3">
        <v>16569.324963899999</v>
      </c>
      <c r="X18" s="3">
        <v>19113.7173439375</v>
      </c>
      <c r="Y18" s="3">
        <v>19817.331623968748</v>
      </c>
      <c r="Z18" s="5"/>
      <c r="AA18" s="5"/>
    </row>
    <row r="19" spans="1:27" ht="20.25" customHeight="1" x14ac:dyDescent="0.25">
      <c r="A19" s="2" t="s">
        <v>11</v>
      </c>
      <c r="B19" s="16" t="s">
        <v>10</v>
      </c>
      <c r="C19" s="16" t="s">
        <v>10</v>
      </c>
      <c r="D19" s="16" t="s">
        <v>10</v>
      </c>
      <c r="E19" s="16" t="s">
        <v>10</v>
      </c>
      <c r="F19" s="16" t="s">
        <v>10</v>
      </c>
      <c r="G19" s="16" t="s">
        <v>10</v>
      </c>
      <c r="H19" s="16" t="s">
        <v>6</v>
      </c>
      <c r="I19" s="16" t="s">
        <v>6</v>
      </c>
      <c r="J19" s="16" t="s">
        <v>6</v>
      </c>
      <c r="K19" s="16" t="s">
        <v>6</v>
      </c>
      <c r="L19" s="3">
        <v>5029.1121816930481</v>
      </c>
      <c r="M19" s="3">
        <v>5280.5677907777008</v>
      </c>
      <c r="N19" s="16" t="s">
        <v>6</v>
      </c>
      <c r="O19" s="16" t="s">
        <v>6</v>
      </c>
      <c r="P19" s="16" t="s">
        <v>6</v>
      </c>
      <c r="Q19" s="16" t="s">
        <v>6</v>
      </c>
      <c r="R19" s="16" t="s">
        <v>6</v>
      </c>
      <c r="S19" s="16" t="s">
        <v>6</v>
      </c>
      <c r="T19" s="16" t="s">
        <v>6</v>
      </c>
      <c r="U19" s="16" t="s">
        <v>6</v>
      </c>
      <c r="V19" s="16" t="s">
        <v>6</v>
      </c>
      <c r="W19" s="16" t="s">
        <v>6</v>
      </c>
      <c r="X19" s="16" t="s">
        <v>6</v>
      </c>
      <c r="Y19" s="16" t="s">
        <v>6</v>
      </c>
      <c r="Z19" s="5"/>
      <c r="AA19" s="5"/>
    </row>
    <row r="20" spans="1:27" ht="12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5"/>
      <c r="AA20" s="5"/>
    </row>
    <row r="21" spans="1:27" s="5" customFormat="1" ht="14.25" customHeight="1" x14ac:dyDescent="0.25">
      <c r="A21" s="2" t="s">
        <v>21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27" x14ac:dyDescent="0.25">
      <c r="A22" s="2" t="s">
        <v>12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  <c r="Z22" s="5"/>
      <c r="AA22" s="5"/>
    </row>
    <row r="23" spans="1:27" x14ac:dyDescent="0.25">
      <c r="A23" s="2" t="s">
        <v>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5"/>
      <c r="O23" s="5"/>
      <c r="P23" s="5"/>
      <c r="Q23" s="5"/>
      <c r="R23" s="5"/>
      <c r="S23" s="5"/>
      <c r="U23" s="5"/>
      <c r="V23" s="5"/>
      <c r="W23" s="5"/>
      <c r="X23" s="5"/>
      <c r="Y23" s="5"/>
      <c r="Z23" s="5"/>
      <c r="AA23" s="5"/>
    </row>
    <row r="24" spans="1:27" x14ac:dyDescent="0.25">
      <c r="A24" s="2" t="s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3"/>
      <c r="M24" s="3"/>
      <c r="N24" s="3"/>
      <c r="O24" s="3"/>
      <c r="P24" s="3"/>
      <c r="Q24" s="3"/>
      <c r="R24" s="3"/>
      <c r="S24" s="3"/>
      <c r="U24" s="5"/>
      <c r="V24" s="5"/>
      <c r="W24" s="5"/>
      <c r="X24" s="5"/>
      <c r="Y24" s="5"/>
      <c r="Z24" s="5"/>
      <c r="AA24" s="5"/>
    </row>
    <row r="25" spans="1:27" x14ac:dyDescent="0.25">
      <c r="A25" s="19" t="s">
        <v>13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5"/>
      <c r="U25" s="5"/>
      <c r="V25" s="5"/>
      <c r="W25" s="5"/>
      <c r="X25" s="5"/>
      <c r="Y25" s="5"/>
      <c r="Z25" s="5"/>
      <c r="AA25" s="5"/>
    </row>
    <row r="26" spans="1:27" x14ac:dyDescent="0.25">
      <c r="A26" s="2" t="s">
        <v>22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5"/>
      <c r="O26" s="5"/>
      <c r="P26" s="5"/>
      <c r="Q26" s="5"/>
      <c r="R26" s="5"/>
      <c r="S26" s="5"/>
      <c r="U26" s="5"/>
      <c r="V26" s="5"/>
      <c r="W26" s="5"/>
      <c r="X26" s="5"/>
      <c r="Y26" s="5"/>
      <c r="Z26" s="5"/>
      <c r="AA26" s="5"/>
    </row>
    <row r="27" spans="1:27" x14ac:dyDescent="0.25">
      <c r="A27" s="2" t="s">
        <v>14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3"/>
      <c r="M27" s="3"/>
      <c r="N27" s="3"/>
      <c r="O27" s="3"/>
      <c r="P27" s="3"/>
      <c r="Q27" s="3"/>
      <c r="R27" s="1"/>
      <c r="S27" s="1"/>
      <c r="U27" s="5"/>
      <c r="V27" s="5"/>
      <c r="W27" s="5"/>
      <c r="X27" s="5"/>
      <c r="Y27" s="5"/>
      <c r="Z27" s="5"/>
      <c r="AA27" s="5"/>
    </row>
    <row r="28" spans="1:27" x14ac:dyDescent="0.25">
      <c r="A28" s="2" t="s">
        <v>15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2"/>
      <c r="O28" s="3"/>
      <c r="P28" s="3"/>
      <c r="Q28" s="5"/>
      <c r="R28" s="5"/>
      <c r="S28" s="5"/>
      <c r="U28" s="5"/>
      <c r="V28" s="5"/>
      <c r="W28" s="5"/>
      <c r="X28" s="5"/>
      <c r="Y28" s="5"/>
      <c r="Z28" s="5"/>
      <c r="AA28" s="5"/>
    </row>
    <row r="29" spans="1:27" x14ac:dyDescent="0.25">
      <c r="A29" s="2" t="s">
        <v>18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2"/>
      <c r="O29" s="3"/>
      <c r="P29" s="3"/>
      <c r="Q29" s="5"/>
      <c r="R29" s="5"/>
      <c r="S29" s="5"/>
      <c r="U29" s="5"/>
      <c r="V29" s="5"/>
      <c r="W29" s="5"/>
      <c r="X29" s="5"/>
      <c r="Y29" s="5"/>
      <c r="Z29" s="5"/>
      <c r="AA29" s="5"/>
    </row>
    <row r="30" spans="1:2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2"/>
      <c r="O30" s="3"/>
      <c r="P30" s="3"/>
      <c r="Q30" s="5"/>
      <c r="R30" s="5"/>
      <c r="S30" s="5"/>
      <c r="U30" s="5"/>
      <c r="V30" s="5"/>
      <c r="W30" s="5"/>
      <c r="X30" s="5"/>
      <c r="Y30" s="5"/>
      <c r="Z30" s="5"/>
      <c r="AA30" s="5"/>
    </row>
    <row r="31" spans="1:2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U31" s="5"/>
      <c r="V31" s="5"/>
      <c r="W31" s="5"/>
      <c r="X31" s="5"/>
      <c r="Y31" s="5"/>
      <c r="Z31" s="5"/>
      <c r="AA31" s="5"/>
    </row>
    <row r="32" spans="1:2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U32" s="5"/>
      <c r="V32" s="5"/>
      <c r="W32" s="5"/>
      <c r="X32" s="5"/>
      <c r="Y32" s="5"/>
      <c r="Z32" s="5"/>
      <c r="AA32" s="5"/>
    </row>
    <row r="33" spans="1:1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3">
    <mergeCell ref="A6:Y6"/>
    <mergeCell ref="A5:Y5"/>
    <mergeCell ref="A4:Y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Suarez</dc:creator>
  <cp:lastModifiedBy>Marisleida Herrera</cp:lastModifiedBy>
  <dcterms:created xsi:type="dcterms:W3CDTF">2017-04-04T20:50:07Z</dcterms:created>
  <dcterms:modified xsi:type="dcterms:W3CDTF">2026-05-27T16:36:12Z</dcterms:modified>
</cp:coreProperties>
</file>