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maherrera\Desktop\ESTADISTICAS DE LA PAGINA 2025\"/>
    </mc:Choice>
  </mc:AlternateContent>
  <xr:revisionPtr revIDLastSave="0" documentId="13_ncr:1_{411EC65C-62B1-4E47-B49B-8C5F5538E2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8" i="1" l="1"/>
  <c r="P18" i="1"/>
  <c r="Q18" i="1"/>
  <c r="R18" i="1"/>
  <c r="S18" i="1"/>
</calcChain>
</file>

<file path=xl/sharedStrings.xml><?xml version="1.0" encoding="utf-8"?>
<sst xmlns="http://schemas.openxmlformats.org/spreadsheetml/2006/main" count="57" uniqueCount="24">
  <si>
    <t>*Datos preliminares.</t>
  </si>
  <si>
    <t>(Peso promedio de la unidad de pollo vivo equivale a 4.5 lbs. Para la conversion a carne de consumo final equivale al 80% del peso de pollo vivo).</t>
  </si>
  <si>
    <t xml:space="preserve">                            Elaborado:  Ministerio de Agricultura de la República Dominicana, Depto. de Economía Agropecuaria y Estadisticas.</t>
  </si>
  <si>
    <t>Carne de Ovinos</t>
  </si>
  <si>
    <t>Carne de Caprinos</t>
  </si>
  <si>
    <t>Miel (En Quintales)</t>
  </si>
  <si>
    <t>n/d</t>
  </si>
  <si>
    <t>Notas:</t>
  </si>
  <si>
    <t xml:space="preserve">n.d: No Disponible </t>
  </si>
  <si>
    <t>Rendimiento en canal de  166,67 libras , para la convensión en carne de un cerdo (promedio).</t>
  </si>
  <si>
    <t>Rendimiento en canal de  3,6 libras, para la convensión en carne de un pollo (promedio).</t>
  </si>
  <si>
    <t>Productos /Años</t>
  </si>
  <si>
    <t xml:space="preserve">Productos Pecuarios  </t>
  </si>
  <si>
    <t>Productos Apícola</t>
  </si>
  <si>
    <t>Viceministerio de Planificación Sectorial Agropecuaria</t>
  </si>
  <si>
    <t>Departamento de Economía Agropecuaria y Estadísticas</t>
  </si>
  <si>
    <r>
      <t>Leche (</t>
    </r>
    <r>
      <rPr>
        <b/>
        <sz val="8"/>
        <rFont val="Calibri"/>
        <family val="2"/>
        <scheme val="minor"/>
      </rPr>
      <t>Millones de Litros)</t>
    </r>
  </si>
  <si>
    <r>
      <t xml:space="preserve">Huevos </t>
    </r>
    <r>
      <rPr>
        <b/>
        <sz val="8"/>
        <rFont val="Calibri"/>
        <family val="2"/>
        <scheme val="minor"/>
      </rPr>
      <t>(Miles de Unidades)</t>
    </r>
  </si>
  <si>
    <r>
      <t xml:space="preserve">Carne de res  </t>
    </r>
    <r>
      <rPr>
        <b/>
        <sz val="8"/>
        <rFont val="Calibri"/>
        <family val="2"/>
        <scheme val="minor"/>
      </rPr>
      <t xml:space="preserve"> (en Quintales)</t>
    </r>
  </si>
  <si>
    <r>
      <t xml:space="preserve">Pollos Terminados  </t>
    </r>
    <r>
      <rPr>
        <b/>
        <sz val="8"/>
        <rFont val="Calibri"/>
        <family val="2"/>
        <scheme val="minor"/>
      </rPr>
      <t>(Unidades)</t>
    </r>
  </si>
  <si>
    <r>
      <t xml:space="preserve">Carne de Cerdos </t>
    </r>
    <r>
      <rPr>
        <b/>
        <sz val="8"/>
        <rFont val="Calibri"/>
        <family val="2"/>
        <scheme val="minor"/>
      </rPr>
      <t xml:space="preserve"> ( En Unidades en pie)</t>
    </r>
  </si>
  <si>
    <r>
      <t>FUENTE:</t>
    </r>
    <r>
      <rPr>
        <sz val="7"/>
        <rFont val="Calibri"/>
        <family val="2"/>
        <scheme val="minor"/>
      </rPr>
      <t xml:space="preserve"> Consejo Nacional de Producción Pecuaria. (CONAPROPE); Dirección General de Ganaderia. (DIGEGA)</t>
    </r>
    <r>
      <rPr>
        <b/>
        <sz val="7"/>
        <rFont val="Calibri"/>
        <family val="2"/>
        <scheme val="minor"/>
      </rPr>
      <t>.</t>
    </r>
    <r>
      <rPr>
        <sz val="7"/>
        <rFont val="Calibri"/>
        <family val="2"/>
        <scheme val="minor"/>
      </rPr>
      <t>Asociación Dominacana de Avicultores.(ADA).</t>
    </r>
  </si>
  <si>
    <t>2025*</t>
  </si>
  <si>
    <t>Producción Pecuaria, 2002-2025 (En Quintales, Kilogramos, Unidades y Millones de Litros)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</si>
</sst>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&quot;RD$&quot;#,##0"/>
    <numFmt numFmtId="166" formatCode="_-* #,##0.00\ _€_-;\-* #,##0.00\ _€_-;_-* &quot;-&quot;??\ _€_-;_-@_-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43" fontId="0" fillId="2" borderId="0" xfId="1" applyFont="1" applyFill="1" applyBorder="1"/>
    <xf numFmtId="43" fontId="0" fillId="2" borderId="0" xfId="1" applyFont="1" applyFill="1"/>
    <xf numFmtId="0" fontId="3" fillId="2" borderId="0" xfId="0" applyFont="1" applyFill="1"/>
    <xf numFmtId="167" fontId="4" fillId="2" borderId="0" xfId="1" applyNumberFormat="1" applyFont="1" applyFill="1" applyBorder="1"/>
    <xf numFmtId="10" fontId="0" fillId="2" borderId="0" xfId="10" applyNumberFormat="1" applyFont="1" applyFill="1" applyBorder="1"/>
    <xf numFmtId="0" fontId="6" fillId="3" borderId="0" xfId="0" applyFont="1" applyFill="1"/>
    <xf numFmtId="43" fontId="7" fillId="2" borderId="0" xfId="1" applyFont="1" applyFill="1" applyAlignment="1">
      <alignment horizontal="left" indent="1"/>
    </xf>
    <xf numFmtId="3" fontId="9" fillId="2" borderId="0" xfId="0" applyNumberFormat="1" applyFont="1" applyFill="1"/>
    <xf numFmtId="0" fontId="5" fillId="2" borderId="0" xfId="0" applyFont="1" applyFill="1"/>
    <xf numFmtId="3" fontId="5" fillId="2" borderId="0" xfId="0" applyNumberFormat="1" applyFont="1" applyFill="1"/>
    <xf numFmtId="167" fontId="5" fillId="2" borderId="0" xfId="1" applyNumberFormat="1" applyFont="1" applyFill="1" applyBorder="1"/>
    <xf numFmtId="165" fontId="5" fillId="2" borderId="0" xfId="0" applyNumberFormat="1" applyFont="1" applyFill="1" applyAlignment="1">
      <alignment horizontal="right"/>
    </xf>
    <xf numFmtId="164" fontId="5" fillId="2" borderId="0" xfId="1" applyNumberFormat="1" applyFont="1" applyFill="1" applyBorder="1"/>
    <xf numFmtId="164" fontId="5" fillId="2" borderId="0" xfId="1" applyNumberFormat="1" applyFont="1" applyFill="1" applyBorder="1" applyAlignment="1">
      <alignment horizontal="right"/>
    </xf>
    <xf numFmtId="3" fontId="5" fillId="2" borderId="0" xfId="0" applyNumberFormat="1" applyFont="1" applyFill="1" applyAlignment="1">
      <alignment horizontal="right"/>
    </xf>
    <xf numFmtId="0" fontId="10" fillId="5" borderId="0" xfId="0" applyFont="1" applyFill="1" applyAlignment="1">
      <alignment horizontal="left"/>
    </xf>
    <xf numFmtId="0" fontId="10" fillId="5" borderId="0" xfId="0" applyFont="1" applyFill="1" applyAlignment="1">
      <alignment horizontal="right"/>
    </xf>
    <xf numFmtId="43" fontId="3" fillId="2" borderId="0" xfId="1" applyFont="1" applyFill="1"/>
    <xf numFmtId="167" fontId="0" fillId="2" borderId="0" xfId="1" applyNumberFormat="1" applyFont="1" applyFill="1"/>
    <xf numFmtId="167" fontId="11" fillId="2" borderId="0" xfId="1" applyNumberFormat="1" applyFont="1" applyFill="1"/>
    <xf numFmtId="164" fontId="4" fillId="2" borderId="0" xfId="1" applyNumberFormat="1" applyFont="1" applyFill="1" applyBorder="1"/>
    <xf numFmtId="0" fontId="12" fillId="2" borderId="0" xfId="0" applyFont="1" applyFill="1"/>
    <xf numFmtId="0" fontId="0" fillId="2" borderId="0" xfId="0" applyFont="1" applyFill="1"/>
    <xf numFmtId="0" fontId="0" fillId="0" borderId="0" xfId="0" applyFont="1"/>
    <xf numFmtId="0" fontId="8" fillId="2" borderId="0" xfId="0" applyFont="1" applyFill="1"/>
    <xf numFmtId="43" fontId="0" fillId="2" borderId="0" xfId="0" applyNumberFormat="1" applyFont="1" applyFill="1"/>
    <xf numFmtId="0" fontId="5" fillId="4" borderId="0" xfId="0" applyFont="1" applyFill="1"/>
    <xf numFmtId="0" fontId="13" fillId="2" borderId="0" xfId="0" applyFont="1" applyFill="1" applyAlignment="1">
      <alignment horizontal="left" indent="1"/>
    </xf>
    <xf numFmtId="43" fontId="13" fillId="2" borderId="0" xfId="1" applyFont="1" applyFill="1" applyBorder="1"/>
    <xf numFmtId="3" fontId="0" fillId="0" borderId="0" xfId="0" applyNumberFormat="1" applyFont="1"/>
    <xf numFmtId="0" fontId="6" fillId="2" borderId="0" xfId="0" applyFont="1" applyFill="1"/>
    <xf numFmtId="0" fontId="13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11">
    <cellStyle name="Millares" xfId="1" builtinId="3"/>
    <cellStyle name="Millares 2" xfId="3" xr:uid="{00000000-0005-0000-0000-000001000000}"/>
    <cellStyle name="Millares 2 2" xfId="5" xr:uid="{00000000-0005-0000-0000-000002000000}"/>
    <cellStyle name="Millares 2 3" xfId="9" xr:uid="{00000000-0005-0000-0000-000003000000}"/>
    <cellStyle name="Millares 2 4" xfId="7" xr:uid="{00000000-0005-0000-0000-000004000000}"/>
    <cellStyle name="Millares 3" xfId="2" xr:uid="{00000000-0005-0000-0000-000005000000}"/>
    <cellStyle name="Millares 3 2" xfId="4" xr:uid="{00000000-0005-0000-0000-000006000000}"/>
    <cellStyle name="Millares 4" xfId="8" xr:uid="{00000000-0005-0000-0000-000007000000}"/>
    <cellStyle name="Normal" xfId="0" builtinId="0"/>
    <cellStyle name="Normal 2" xfId="6" xr:uid="{00000000-0005-0000-0000-000009000000}"/>
    <cellStyle name="Porcentaje" xfId="10" builtinId="5"/>
  </cellStyles>
  <dxfs count="0"/>
  <tableStyles count="0" defaultTableStyle="TableStyleMedium2" defaultPivotStyle="PivotStyleLight16"/>
  <colors>
    <mruColors>
      <color rgb="FF00CC66"/>
      <color rgb="FF41B944"/>
      <color rgb="FF57A360"/>
      <color rgb="FF54A67F"/>
      <color rgb="FF3A7257"/>
      <color rgb="FFC8D6CA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200025</xdr:colOff>
      <xdr:row>0</xdr:row>
      <xdr:rowOff>142875</xdr:rowOff>
    </xdr:from>
    <xdr:to>
      <xdr:col>13</xdr:col>
      <xdr:colOff>333375</xdr:colOff>
      <xdr:row>4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42875"/>
          <a:ext cx="15621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6"/>
  <sheetViews>
    <sheetView tabSelected="1" workbookViewId="0">
      <selection activeCell="O4" sqref="O4"/>
    </sheetView>
  </sheetViews>
  <sheetFormatPr baseColWidth="10" defaultRowHeight="15" x14ac:dyDescent="0.25"/>
  <cols>
    <col min="1" max="1" width="26.28515625" style="24" customWidth="1"/>
    <col min="2" max="16" width="10.7109375" style="24" customWidth="1"/>
    <col min="17" max="17" width="10.7109375" style="23" customWidth="1"/>
    <col min="18" max="19" width="10.7109375" style="24" customWidth="1"/>
    <col min="20" max="20" width="11.140625" style="23" customWidth="1"/>
    <col min="21" max="21" width="10.7109375" style="23" customWidth="1"/>
    <col min="22" max="22" width="11.5703125" style="23" customWidth="1"/>
    <col min="23" max="23" width="10.5703125" style="23" customWidth="1"/>
    <col min="24" max="24" width="10.7109375" style="23" customWidth="1"/>
    <col min="25" max="25" width="11.28515625" style="23" customWidth="1"/>
    <col min="26" max="26" width="14.42578125" style="23" bestFit="1" customWidth="1"/>
    <col min="27" max="27" width="18.85546875" style="23" customWidth="1"/>
    <col min="28" max="29" width="14.140625" style="23" bestFit="1" customWidth="1"/>
    <col min="30" max="30" width="13.140625" style="23" bestFit="1" customWidth="1"/>
    <col min="31" max="16384" width="11.42578125" style="24"/>
  </cols>
  <sheetData>
    <row r="1" spans="1:30" s="23" customFormat="1" x14ac:dyDescent="0.25"/>
    <row r="2" spans="1:30" s="23" customFormat="1" x14ac:dyDescent="0.25"/>
    <row r="3" spans="1:30" s="23" customFormat="1" x14ac:dyDescent="0.25"/>
    <row r="4" spans="1:30" s="23" customFormat="1" x14ac:dyDescent="0.25"/>
    <row r="5" spans="1:30" s="23" customFormat="1" ht="15.75" x14ac:dyDescent="0.25">
      <c r="A5" s="35" t="s">
        <v>14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</row>
    <row r="6" spans="1:30" s="23" customFormat="1" ht="15.75" x14ac:dyDescent="0.25">
      <c r="A6" s="35" t="s">
        <v>15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spans="1:30" s="23" customFormat="1" ht="4.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30" ht="15.75" customHeight="1" x14ac:dyDescent="0.25">
      <c r="A8" s="34" t="s">
        <v>23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</row>
    <row r="9" spans="1:30" ht="6.75" customHeight="1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3"/>
      <c r="R9" s="23"/>
      <c r="S9" s="23"/>
    </row>
    <row r="10" spans="1:30" ht="21" customHeight="1" x14ac:dyDescent="0.25">
      <c r="A10" s="16" t="s">
        <v>11</v>
      </c>
      <c r="B10" s="17">
        <v>2002</v>
      </c>
      <c r="C10" s="17">
        <v>2003</v>
      </c>
      <c r="D10" s="17">
        <v>2004</v>
      </c>
      <c r="E10" s="17">
        <v>2005</v>
      </c>
      <c r="F10" s="17">
        <v>2006</v>
      </c>
      <c r="G10" s="17">
        <v>2007</v>
      </c>
      <c r="H10" s="17">
        <v>2008</v>
      </c>
      <c r="I10" s="17">
        <v>2009</v>
      </c>
      <c r="J10" s="17">
        <v>2010</v>
      </c>
      <c r="K10" s="17">
        <v>2011</v>
      </c>
      <c r="L10" s="17">
        <v>2012</v>
      </c>
      <c r="M10" s="17">
        <v>2013</v>
      </c>
      <c r="N10" s="17">
        <v>2014</v>
      </c>
      <c r="O10" s="17">
        <v>2015</v>
      </c>
      <c r="P10" s="17">
        <v>2016</v>
      </c>
      <c r="Q10" s="17">
        <v>2017</v>
      </c>
      <c r="R10" s="17">
        <v>2018</v>
      </c>
      <c r="S10" s="17">
        <v>2019</v>
      </c>
      <c r="T10" s="17">
        <v>2020</v>
      </c>
      <c r="U10" s="17">
        <v>2021</v>
      </c>
      <c r="V10" s="17">
        <v>2022</v>
      </c>
      <c r="W10" s="17">
        <v>2023</v>
      </c>
      <c r="X10" s="17">
        <v>2024</v>
      </c>
      <c r="Y10" s="17" t="s">
        <v>22</v>
      </c>
    </row>
    <row r="11" spans="1:30" s="23" customFormat="1" ht="12.75" customHeight="1" x14ac:dyDescent="0.25">
      <c r="A11" s="22" t="s">
        <v>12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1"/>
    </row>
    <row r="12" spans="1:30" ht="17.25" customHeight="1" x14ac:dyDescent="0.25">
      <c r="A12" s="9" t="s">
        <v>18</v>
      </c>
      <c r="B12" s="10">
        <v>1580522</v>
      </c>
      <c r="C12" s="10">
        <v>1591000</v>
      </c>
      <c r="D12" s="10">
        <v>1607000</v>
      </c>
      <c r="E12" s="10">
        <v>1587000</v>
      </c>
      <c r="F12" s="10">
        <v>1857000</v>
      </c>
      <c r="G12" s="10">
        <v>2228784</v>
      </c>
      <c r="H12" s="10">
        <v>2188682.7879999997</v>
      </c>
      <c r="I12" s="10">
        <v>2243378.9139999999</v>
      </c>
      <c r="J12" s="10">
        <v>2490191</v>
      </c>
      <c r="K12" s="10">
        <v>2249464</v>
      </c>
      <c r="L12" s="10">
        <v>2113355</v>
      </c>
      <c r="M12" s="10">
        <v>2219022.75</v>
      </c>
      <c r="N12" s="10">
        <v>1734001.5420200462</v>
      </c>
      <c r="O12" s="10">
        <v>2100758.3265283899</v>
      </c>
      <c r="P12" s="10">
        <v>1774161.0142466251</v>
      </c>
      <c r="Q12" s="10">
        <v>1279426.6097488741</v>
      </c>
      <c r="R12" s="10">
        <v>1397524.4731836154</v>
      </c>
      <c r="S12" s="10">
        <v>1417548.4304499999</v>
      </c>
      <c r="T12" s="10">
        <v>1464961.524900699</v>
      </c>
      <c r="U12" s="10">
        <v>1373848.637230769</v>
      </c>
      <c r="V12" s="4">
        <v>1350373.3445092835</v>
      </c>
      <c r="W12" s="4">
        <v>1392451.7118273845</v>
      </c>
      <c r="X12" s="20">
        <v>1492362.3138752908</v>
      </c>
      <c r="Y12" s="20">
        <v>1642063.9369019999</v>
      </c>
      <c r="Z12" s="20"/>
      <c r="AA12" s="20"/>
      <c r="AB12" s="20"/>
      <c r="AC12" s="20"/>
      <c r="AD12" s="20"/>
    </row>
    <row r="13" spans="1:30" ht="14.25" customHeight="1" x14ac:dyDescent="0.25">
      <c r="A13" s="9" t="s">
        <v>20</v>
      </c>
      <c r="B13" s="11">
        <v>832579.62564637559</v>
      </c>
      <c r="C13" s="11">
        <v>688761.54477002623</v>
      </c>
      <c r="D13" s="11">
        <v>532987.1632042093</v>
      </c>
      <c r="E13" s="11">
        <v>659561.40832804132</v>
      </c>
      <c r="F13" s="11">
        <v>766894.43885512103</v>
      </c>
      <c r="G13" s="11">
        <v>729899.08164746431</v>
      </c>
      <c r="H13" s="11">
        <v>646388.68729021132</v>
      </c>
      <c r="I13" s="11">
        <v>642381.83343917259</v>
      </c>
      <c r="J13" s="11">
        <v>676387.9264719222</v>
      </c>
      <c r="K13" s="11">
        <v>1043445.2236233328</v>
      </c>
      <c r="L13" s="11">
        <v>782106.11929601734</v>
      </c>
      <c r="M13" s="11">
        <v>790824.42846774915</v>
      </c>
      <c r="N13" s="11">
        <v>966554</v>
      </c>
      <c r="O13" s="11">
        <v>979260</v>
      </c>
      <c r="P13" s="11">
        <v>1000270</v>
      </c>
      <c r="Q13" s="11">
        <v>1014555</v>
      </c>
      <c r="R13" s="11">
        <v>1006275</v>
      </c>
      <c r="S13" s="11">
        <v>1052975</v>
      </c>
      <c r="T13" s="11">
        <v>1068890</v>
      </c>
      <c r="U13" s="11">
        <v>1010403.2531818183</v>
      </c>
      <c r="V13" s="11">
        <v>968619.00000000012</v>
      </c>
      <c r="W13" s="4">
        <v>854456.22833333339</v>
      </c>
      <c r="X13" s="4">
        <v>855606.84416666685</v>
      </c>
      <c r="Y13" s="4">
        <v>641439.2413423215</v>
      </c>
      <c r="Z13" s="2"/>
    </row>
    <row r="14" spans="1:30" s="23" customFormat="1" ht="15" customHeight="1" x14ac:dyDescent="0.25">
      <c r="A14" s="9" t="s">
        <v>19</v>
      </c>
      <c r="B14" s="10">
        <v>129171081</v>
      </c>
      <c r="C14" s="10">
        <v>118245785</v>
      </c>
      <c r="D14" s="10">
        <v>137894037</v>
      </c>
      <c r="E14" s="10">
        <v>171740606</v>
      </c>
      <c r="F14" s="10">
        <v>181672519</v>
      </c>
      <c r="G14" s="10">
        <v>186259074</v>
      </c>
      <c r="H14" s="10">
        <v>167187702</v>
      </c>
      <c r="I14" s="10">
        <v>173588202</v>
      </c>
      <c r="J14" s="10">
        <v>178433201</v>
      </c>
      <c r="K14" s="10">
        <v>174590664</v>
      </c>
      <c r="L14" s="10">
        <v>161108119</v>
      </c>
      <c r="M14" s="10">
        <v>174066650</v>
      </c>
      <c r="N14" s="10">
        <v>188114636</v>
      </c>
      <c r="O14" s="10">
        <v>183565861</v>
      </c>
      <c r="P14" s="10">
        <v>196096148</v>
      </c>
      <c r="Q14" s="10">
        <v>205443146</v>
      </c>
      <c r="R14" s="10">
        <v>212507913</v>
      </c>
      <c r="S14" s="10">
        <v>208200000</v>
      </c>
      <c r="T14" s="10">
        <v>178900000</v>
      </c>
      <c r="U14" s="10">
        <v>212800000</v>
      </c>
      <c r="V14" s="10">
        <v>223800000</v>
      </c>
      <c r="W14" s="4">
        <v>239641513</v>
      </c>
      <c r="X14" s="4">
        <v>258192466</v>
      </c>
      <c r="Y14" s="4">
        <v>263352145</v>
      </c>
      <c r="Z14" s="19"/>
      <c r="AA14" s="19"/>
      <c r="AB14" s="19"/>
      <c r="AC14" s="19"/>
      <c r="AD14" s="19"/>
    </row>
    <row r="15" spans="1:30" ht="13.5" customHeight="1" x14ac:dyDescent="0.25">
      <c r="A15" s="9" t="s">
        <v>3</v>
      </c>
      <c r="B15" s="10">
        <v>15626.64572</v>
      </c>
      <c r="C15" s="10">
        <v>15742.387220000001</v>
      </c>
      <c r="D15" s="10">
        <v>16214.61254</v>
      </c>
      <c r="E15" s="10">
        <v>16345.345319999999</v>
      </c>
      <c r="F15" s="10">
        <v>16476.298559999999</v>
      </c>
      <c r="G15" s="10">
        <v>16410.821939999998</v>
      </c>
      <c r="H15" s="10">
        <v>16443</v>
      </c>
      <c r="I15" s="10">
        <v>15894</v>
      </c>
      <c r="J15" s="10">
        <v>16162</v>
      </c>
      <c r="K15" s="10">
        <v>16167</v>
      </c>
      <c r="L15" s="10">
        <v>18672.080160000001</v>
      </c>
      <c r="M15" s="10">
        <v>19605.72826</v>
      </c>
      <c r="N15" s="12" t="s">
        <v>6</v>
      </c>
      <c r="O15" s="12" t="s">
        <v>6</v>
      </c>
      <c r="P15" s="12" t="s">
        <v>6</v>
      </c>
      <c r="Q15" s="12" t="s">
        <v>6</v>
      </c>
      <c r="R15" s="12" t="s">
        <v>6</v>
      </c>
      <c r="S15" s="12" t="s">
        <v>6</v>
      </c>
      <c r="T15" s="12" t="s">
        <v>6</v>
      </c>
      <c r="U15" s="12" t="s">
        <v>6</v>
      </c>
      <c r="V15" s="12" t="s">
        <v>6</v>
      </c>
      <c r="W15" s="12" t="s">
        <v>6</v>
      </c>
      <c r="X15" s="12" t="s">
        <v>6</v>
      </c>
      <c r="Y15" s="12" t="s">
        <v>6</v>
      </c>
      <c r="Z15" s="2"/>
    </row>
    <row r="16" spans="1:30" ht="15.75" customHeight="1" x14ac:dyDescent="0.25">
      <c r="A16" s="9" t="s">
        <v>4</v>
      </c>
      <c r="B16" s="10">
        <v>19408.196100000001</v>
      </c>
      <c r="C16" s="10">
        <v>19524.378519999998</v>
      </c>
      <c r="D16" s="10">
        <v>20110.140739999999</v>
      </c>
      <c r="E16" s="10">
        <v>20272.178839999997</v>
      </c>
      <c r="F16" s="10">
        <v>20434.216939999998</v>
      </c>
      <c r="G16" s="10">
        <v>20353.087660000001</v>
      </c>
      <c r="H16" s="10">
        <v>20394</v>
      </c>
      <c r="I16" s="10">
        <v>19928</v>
      </c>
      <c r="J16" s="10">
        <v>20178</v>
      </c>
      <c r="K16" s="10">
        <v>20197</v>
      </c>
      <c r="L16" s="10">
        <v>21206.047399999999</v>
      </c>
      <c r="M16" s="10">
        <v>22264.255399999998</v>
      </c>
      <c r="N16" s="12" t="s">
        <v>6</v>
      </c>
      <c r="O16" s="12" t="s">
        <v>6</v>
      </c>
      <c r="P16" s="12" t="s">
        <v>6</v>
      </c>
      <c r="Q16" s="12" t="s">
        <v>6</v>
      </c>
      <c r="R16" s="12" t="s">
        <v>6</v>
      </c>
      <c r="S16" s="12" t="s">
        <v>6</v>
      </c>
      <c r="T16" s="12" t="s">
        <v>6</v>
      </c>
      <c r="U16" s="12" t="s">
        <v>6</v>
      </c>
      <c r="V16" s="12" t="s">
        <v>6</v>
      </c>
      <c r="W16" s="12" t="s">
        <v>6</v>
      </c>
      <c r="X16" s="12" t="s">
        <v>6</v>
      </c>
      <c r="Y16" s="12" t="s">
        <v>6</v>
      </c>
      <c r="Z16" s="2"/>
      <c r="AA16" s="19"/>
      <c r="AB16" s="2"/>
      <c r="AC16" s="2"/>
      <c r="AD16" s="2"/>
    </row>
    <row r="17" spans="1:30" s="3" customFormat="1" ht="17.25" customHeight="1" x14ac:dyDescent="0.25">
      <c r="A17" s="9" t="s">
        <v>16</v>
      </c>
      <c r="B17" s="13">
        <v>505</v>
      </c>
      <c r="C17" s="13">
        <v>530.20000000000005</v>
      </c>
      <c r="D17" s="13">
        <v>384</v>
      </c>
      <c r="E17" s="13">
        <v>452</v>
      </c>
      <c r="F17" s="13">
        <v>501.3</v>
      </c>
      <c r="G17" s="13">
        <v>566.6</v>
      </c>
      <c r="H17" s="10">
        <v>609.70000000000005</v>
      </c>
      <c r="I17" s="13">
        <v>595.79999999999995</v>
      </c>
      <c r="J17" s="13">
        <v>529.6</v>
      </c>
      <c r="K17" s="13">
        <v>517</v>
      </c>
      <c r="L17" s="13">
        <v>573.4</v>
      </c>
      <c r="M17" s="14">
        <v>602.1</v>
      </c>
      <c r="N17" s="14">
        <v>623.9</v>
      </c>
      <c r="O17" s="14">
        <v>655.75854900000002</v>
      </c>
      <c r="P17" s="10">
        <v>755.52614200000005</v>
      </c>
      <c r="Q17" s="10">
        <v>837.15110031190477</v>
      </c>
      <c r="R17" s="10">
        <v>872.87274707547181</v>
      </c>
      <c r="S17" s="10">
        <v>894.03649399999995</v>
      </c>
      <c r="T17" s="10">
        <v>869.67692264150901</v>
      </c>
      <c r="U17" s="10">
        <v>840.44510283766397</v>
      </c>
      <c r="V17" s="13">
        <v>839.67034528301883</v>
      </c>
      <c r="W17" s="21">
        <v>841.02986727672942</v>
      </c>
      <c r="X17" s="21">
        <v>870.38521302699621</v>
      </c>
      <c r="Y17" s="21">
        <v>933.14254811320734</v>
      </c>
      <c r="Z17" s="18"/>
    </row>
    <row r="18" spans="1:30" s="23" customFormat="1" ht="12.75" customHeight="1" x14ac:dyDescent="0.25">
      <c r="A18" s="9" t="s">
        <v>17</v>
      </c>
      <c r="B18" s="10">
        <v>1456387</v>
      </c>
      <c r="C18" s="10">
        <v>1237000</v>
      </c>
      <c r="D18" s="10">
        <v>1169074</v>
      </c>
      <c r="E18" s="10">
        <v>1473755</v>
      </c>
      <c r="F18" s="10">
        <v>1582462</v>
      </c>
      <c r="G18" s="10">
        <v>1581486</v>
      </c>
      <c r="H18" s="10">
        <v>1520000</v>
      </c>
      <c r="I18" s="10">
        <v>1740000</v>
      </c>
      <c r="J18" s="10">
        <v>1922400</v>
      </c>
      <c r="K18" s="10">
        <v>1771350</v>
      </c>
      <c r="L18" s="10">
        <v>1784100</v>
      </c>
      <c r="M18" s="10">
        <v>1687000</v>
      </c>
      <c r="N18" s="10">
        <v>1721000</v>
      </c>
      <c r="O18" s="10">
        <f>1731000000/1000</f>
        <v>1731000</v>
      </c>
      <c r="P18" s="10">
        <f>1689850000/1000</f>
        <v>1689850</v>
      </c>
      <c r="Q18" s="10">
        <f>1852000000/1000</f>
        <v>1852000</v>
      </c>
      <c r="R18" s="10">
        <f>2070000000/1000</f>
        <v>2070000</v>
      </c>
      <c r="S18" s="10">
        <f>2493800000/1000</f>
        <v>2493800</v>
      </c>
      <c r="T18" s="10">
        <v>2753382.0079999999</v>
      </c>
      <c r="U18" s="10">
        <v>2817000</v>
      </c>
      <c r="V18" s="10">
        <v>3295114.1409999998</v>
      </c>
      <c r="W18" s="4">
        <v>3499433.7420000001</v>
      </c>
      <c r="X18" s="4">
        <v>3955429.81</v>
      </c>
      <c r="Y18" s="4">
        <v>4467590.1430000002</v>
      </c>
      <c r="Z18" s="2"/>
      <c r="AA18" s="2"/>
      <c r="AB18" s="2"/>
      <c r="AC18" s="2"/>
      <c r="AD18" s="2"/>
    </row>
    <row r="19" spans="1:30" s="23" customFormat="1" ht="15" customHeight="1" x14ac:dyDescent="0.25">
      <c r="A19" s="22" t="s">
        <v>13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W19" s="4"/>
      <c r="X19" s="2"/>
      <c r="Y19" s="2"/>
      <c r="Z19" s="2"/>
      <c r="AA19" s="19"/>
      <c r="AB19" s="26"/>
    </row>
    <row r="20" spans="1:30" s="23" customFormat="1" ht="13.5" customHeight="1" x14ac:dyDescent="0.25">
      <c r="A20" s="9" t="s">
        <v>5</v>
      </c>
      <c r="B20" s="15" t="s">
        <v>6</v>
      </c>
      <c r="C20" s="15" t="s">
        <v>6</v>
      </c>
      <c r="D20" s="15" t="s">
        <v>6</v>
      </c>
      <c r="E20" s="15" t="s">
        <v>6</v>
      </c>
      <c r="F20" s="15" t="s">
        <v>6</v>
      </c>
      <c r="G20" s="15" t="s">
        <v>6</v>
      </c>
      <c r="H20" s="15" t="s">
        <v>6</v>
      </c>
      <c r="I20" s="15" t="s">
        <v>6</v>
      </c>
      <c r="J20" s="15" t="s">
        <v>6</v>
      </c>
      <c r="K20" s="15" t="s">
        <v>6</v>
      </c>
      <c r="L20" s="10">
        <v>24759.57788483597</v>
      </c>
      <c r="M20" s="10">
        <v>49838.15095205322</v>
      </c>
      <c r="N20" s="15">
        <v>33476.660425156952</v>
      </c>
      <c r="O20" s="15">
        <v>21837.555069999999</v>
      </c>
      <c r="P20" s="15">
        <v>23192.223899249999</v>
      </c>
      <c r="Q20" s="10">
        <v>20331.561302591665</v>
      </c>
      <c r="R20" s="10">
        <v>20946.797462999999</v>
      </c>
      <c r="S20" s="10">
        <v>24364.357360000002</v>
      </c>
      <c r="T20" s="10">
        <v>24425.694843500001</v>
      </c>
      <c r="U20" s="10">
        <v>24778.392262999998</v>
      </c>
      <c r="V20" s="10">
        <v>17732.237133999999</v>
      </c>
      <c r="W20" s="4">
        <v>16569.324963899999</v>
      </c>
      <c r="X20" s="4">
        <v>19113.7173439375</v>
      </c>
      <c r="Y20" s="4">
        <v>19817.331623968748</v>
      </c>
      <c r="Z20" s="2"/>
    </row>
    <row r="21" spans="1:30" ht="6" customHeight="1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"/>
    </row>
    <row r="22" spans="1:30" ht="12.75" customHeight="1" x14ac:dyDescent="0.25">
      <c r="A22" s="28" t="s">
        <v>0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30"/>
      <c r="R22" s="29"/>
      <c r="S22" s="29"/>
      <c r="T22" s="1"/>
    </row>
    <row r="23" spans="1:30" ht="14.25" customHeight="1" x14ac:dyDescent="0.25">
      <c r="A23" s="6" t="s">
        <v>7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1:30" ht="14.25" customHeight="1" x14ac:dyDescent="0.25">
      <c r="A24" s="7" t="s">
        <v>8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30"/>
      <c r="R24" s="29"/>
      <c r="S24" s="29"/>
      <c r="T24" s="29"/>
    </row>
    <row r="25" spans="1:30" ht="12" customHeight="1" x14ac:dyDescent="0.25">
      <c r="A25" s="28" t="s">
        <v>9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10"/>
      <c r="O25" s="30"/>
      <c r="P25" s="4"/>
      <c r="Q25" s="4"/>
      <c r="R25" s="5"/>
      <c r="S25" s="23"/>
    </row>
    <row r="26" spans="1:30" x14ac:dyDescent="0.25">
      <c r="A26" s="28" t="s">
        <v>10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10"/>
      <c r="O26" s="23"/>
      <c r="P26" s="23"/>
      <c r="Q26" s="2"/>
      <c r="R26" s="1"/>
      <c r="S26" s="23"/>
    </row>
    <row r="27" spans="1:30" x14ac:dyDescent="0.25">
      <c r="A27" s="28" t="s">
        <v>1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10"/>
      <c r="O27" s="23"/>
      <c r="P27" s="23"/>
      <c r="R27" s="23"/>
      <c r="S27" s="23"/>
    </row>
    <row r="28" spans="1:30" x14ac:dyDescent="0.25">
      <c r="A28" s="31" t="s">
        <v>21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R28" s="23"/>
      <c r="S28" s="23"/>
    </row>
    <row r="29" spans="1:30" x14ac:dyDescent="0.25">
      <c r="A29" s="32" t="s">
        <v>2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23"/>
    </row>
    <row r="30" spans="1:30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R30" s="23"/>
      <c r="S30" s="23"/>
    </row>
    <row r="31" spans="1:30" x14ac:dyDescent="0.25">
      <c r="A31" s="6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R31" s="23"/>
      <c r="S31" s="23"/>
    </row>
    <row r="32" spans="1:30" x14ac:dyDescent="0.25">
      <c r="A32" s="7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R32" s="23"/>
      <c r="S32" s="23"/>
    </row>
    <row r="33" spans="1:19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R33" s="23"/>
      <c r="S33" s="23"/>
    </row>
    <row r="34" spans="1:19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R34" s="23"/>
      <c r="S34" s="23"/>
    </row>
    <row r="35" spans="1:19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R35" s="23"/>
      <c r="S35" s="23"/>
    </row>
    <row r="36" spans="1:19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R36" s="23"/>
      <c r="S36" s="23"/>
    </row>
    <row r="37" spans="1:19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R37" s="23"/>
      <c r="S37" s="23"/>
    </row>
    <row r="38" spans="1:19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R38" s="23"/>
      <c r="S38" s="23"/>
    </row>
    <row r="39" spans="1:19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R39" s="23"/>
      <c r="S39" s="23"/>
    </row>
    <row r="40" spans="1:19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R40" s="23"/>
      <c r="S40" s="23"/>
    </row>
    <row r="41" spans="1:19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O41" s="23"/>
      <c r="P41" s="23"/>
      <c r="R41" s="23"/>
      <c r="S41" s="23"/>
    </row>
    <row r="42" spans="1:19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O42" s="23"/>
      <c r="P42" s="23"/>
      <c r="R42" s="23"/>
      <c r="S42" s="23"/>
    </row>
    <row r="43" spans="1:19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</row>
    <row r="44" spans="1:19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</row>
    <row r="45" spans="1:19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spans="1:19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</row>
  </sheetData>
  <mergeCells count="4">
    <mergeCell ref="A7:S7"/>
    <mergeCell ref="A8:Y8"/>
    <mergeCell ref="A6:Y6"/>
    <mergeCell ref="A5:Y5"/>
  </mergeCells>
  <pageMargins left="0.70866141732283472" right="0.70866141732283472" top="0.74803149606299213" bottom="0.74803149606299213" header="0.31496062992125984" footer="0.31496062992125984"/>
  <pageSetup scale="7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Geronimo</dc:creator>
  <cp:lastModifiedBy>Marisleida Herrera</cp:lastModifiedBy>
  <cp:lastPrinted>2022-02-23T16:31:06Z</cp:lastPrinted>
  <dcterms:created xsi:type="dcterms:W3CDTF">2016-05-18T18:53:28Z</dcterms:created>
  <dcterms:modified xsi:type="dcterms:W3CDTF">2026-05-19T18:09:00Z</dcterms:modified>
</cp:coreProperties>
</file>