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Hoja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3" l="1"/>
  <c r="L14" i="3"/>
  <c r="H15" i="3"/>
  <c r="L15" i="3"/>
  <c r="H16" i="3"/>
  <c r="L16" i="3"/>
  <c r="L18" i="3"/>
  <c r="L19" i="3"/>
  <c r="L20" i="3"/>
  <c r="L21" i="3"/>
  <c r="H23" i="3"/>
  <c r="L23" i="3"/>
  <c r="H24" i="3"/>
  <c r="L24" i="3"/>
  <c r="H26" i="3"/>
  <c r="L26" i="3"/>
  <c r="H27" i="3"/>
  <c r="L27" i="3"/>
  <c r="H28" i="3"/>
  <c r="L28" i="3"/>
  <c r="H29" i="3"/>
  <c r="L29" i="3"/>
  <c r="H31" i="3"/>
  <c r="L31" i="3"/>
  <c r="H32" i="3"/>
  <c r="L32" i="3"/>
  <c r="H33" i="3"/>
  <c r="L33" i="3"/>
  <c r="H34" i="3"/>
  <c r="L34" i="3"/>
  <c r="H35" i="3"/>
  <c r="L35" i="3"/>
  <c r="H37" i="3"/>
  <c r="L37" i="3"/>
  <c r="H38" i="3"/>
  <c r="L38" i="3"/>
  <c r="H40" i="3"/>
  <c r="L40" i="3"/>
  <c r="H41" i="3"/>
  <c r="L41" i="3"/>
  <c r="H42" i="3"/>
  <c r="L42" i="3"/>
  <c r="H43" i="3"/>
  <c r="L43" i="3"/>
  <c r="H44" i="3"/>
  <c r="L44" i="3"/>
  <c r="H45" i="3"/>
  <c r="L45" i="3"/>
  <c r="L46" i="3"/>
  <c r="H47" i="3"/>
  <c r="L47" i="3"/>
  <c r="H48" i="3"/>
  <c r="L48" i="3"/>
  <c r="H49" i="3"/>
  <c r="L49" i="3"/>
  <c r="H50" i="3"/>
  <c r="L50" i="3"/>
  <c r="H52" i="3"/>
  <c r="L52" i="3"/>
  <c r="H53" i="3"/>
  <c r="L53" i="3"/>
  <c r="H55" i="3"/>
  <c r="L55" i="3"/>
  <c r="H56" i="3"/>
  <c r="L56" i="3"/>
  <c r="H59" i="3"/>
  <c r="L59" i="3"/>
  <c r="H60" i="3"/>
  <c r="L60" i="3"/>
  <c r="H61" i="3"/>
  <c r="L61" i="3"/>
  <c r="H78" i="3"/>
  <c r="L78" i="3"/>
  <c r="H79" i="3"/>
  <c r="L79" i="3"/>
  <c r="H80" i="3"/>
  <c r="L80" i="3"/>
  <c r="H82" i="3"/>
  <c r="L82" i="3"/>
  <c r="H83" i="3"/>
  <c r="L83" i="3"/>
  <c r="H84" i="3"/>
  <c r="L84" i="3"/>
  <c r="H85" i="3"/>
  <c r="L85" i="3"/>
  <c r="H87" i="3"/>
  <c r="L87" i="3"/>
  <c r="H88" i="3"/>
  <c r="L88" i="3"/>
  <c r="H90" i="3"/>
  <c r="L90" i="3"/>
  <c r="H91" i="3"/>
  <c r="L91" i="3"/>
  <c r="H92" i="3"/>
  <c r="L92" i="3"/>
  <c r="H93" i="3"/>
  <c r="L93" i="3"/>
  <c r="H95" i="3"/>
  <c r="L95" i="3"/>
  <c r="H96" i="3"/>
  <c r="L96" i="3"/>
  <c r="H97" i="3"/>
  <c r="L97" i="3"/>
  <c r="H98" i="3"/>
  <c r="L98" i="3"/>
  <c r="H99" i="3"/>
  <c r="L99" i="3"/>
  <c r="H101" i="3"/>
  <c r="L101" i="3"/>
  <c r="H102" i="3"/>
  <c r="L102" i="3"/>
  <c r="H104" i="3"/>
  <c r="L104" i="3"/>
  <c r="H105" i="3"/>
  <c r="L105" i="3"/>
  <c r="H106" i="3"/>
  <c r="L106" i="3"/>
  <c r="H107" i="3"/>
  <c r="L107" i="3"/>
  <c r="H108" i="3"/>
  <c r="L108" i="3"/>
  <c r="H109" i="3"/>
  <c r="L109" i="3"/>
  <c r="H110" i="3"/>
  <c r="L110" i="3"/>
  <c r="H111" i="3"/>
  <c r="L111" i="3"/>
  <c r="H112" i="3"/>
  <c r="L112" i="3"/>
  <c r="H113" i="3"/>
  <c r="L113" i="3"/>
  <c r="H114" i="3"/>
  <c r="L114" i="3"/>
  <c r="H116" i="3"/>
  <c r="L116" i="3"/>
  <c r="H117" i="3"/>
  <c r="L117" i="3"/>
  <c r="H119" i="3"/>
  <c r="L119" i="3"/>
  <c r="H120" i="3"/>
  <c r="L120" i="3"/>
  <c r="H123" i="3"/>
  <c r="L123" i="3"/>
  <c r="H124" i="3"/>
  <c r="L124" i="3"/>
  <c r="H125" i="3"/>
  <c r="L125" i="3"/>
  <c r="H141" i="3"/>
  <c r="L141" i="3"/>
  <c r="H142" i="3"/>
  <c r="L142" i="3"/>
  <c r="H143" i="3"/>
  <c r="L143" i="3"/>
  <c r="H145" i="3"/>
  <c r="L145" i="3"/>
  <c r="H146" i="3"/>
  <c r="L146" i="3"/>
  <c r="H147" i="3"/>
  <c r="L147" i="3"/>
  <c r="H148" i="3"/>
  <c r="L148" i="3"/>
  <c r="H150" i="3"/>
  <c r="L150" i="3"/>
  <c r="H151" i="3"/>
  <c r="L151" i="3"/>
  <c r="H153" i="3"/>
  <c r="L153" i="3"/>
  <c r="H154" i="3"/>
  <c r="L154" i="3"/>
  <c r="H155" i="3"/>
  <c r="L155" i="3"/>
  <c r="H156" i="3"/>
  <c r="L156" i="3"/>
  <c r="H158" i="3"/>
  <c r="L158" i="3"/>
  <c r="H159" i="3"/>
  <c r="L159" i="3"/>
  <c r="H160" i="3"/>
  <c r="L160" i="3"/>
  <c r="H161" i="3"/>
  <c r="L161" i="3"/>
  <c r="H162" i="3"/>
  <c r="L162" i="3"/>
  <c r="H164" i="3"/>
  <c r="L164" i="3"/>
  <c r="H165" i="3"/>
  <c r="L165" i="3"/>
  <c r="H167" i="3"/>
  <c r="L167" i="3"/>
  <c r="H168" i="3"/>
  <c r="L168" i="3"/>
  <c r="H169" i="3"/>
  <c r="L169" i="3"/>
  <c r="H170" i="3"/>
  <c r="L170" i="3"/>
  <c r="H171" i="3"/>
  <c r="L171" i="3"/>
  <c r="H172" i="3"/>
  <c r="L172" i="3"/>
  <c r="H173" i="3"/>
  <c r="H174" i="3"/>
  <c r="L174" i="3"/>
  <c r="H176" i="3"/>
  <c r="L176" i="3"/>
  <c r="H177" i="3"/>
  <c r="L177" i="3"/>
  <c r="H178" i="3"/>
  <c r="L178" i="3"/>
  <c r="H188" i="3"/>
  <c r="L188" i="3"/>
  <c r="H189" i="3"/>
  <c r="L189" i="3"/>
  <c r="H191" i="3"/>
  <c r="L191" i="3"/>
  <c r="H192" i="3"/>
  <c r="L192" i="3"/>
  <c r="H195" i="3"/>
  <c r="L195" i="3"/>
  <c r="H196" i="3"/>
  <c r="L196" i="3"/>
  <c r="H197" i="3"/>
  <c r="L197" i="3"/>
  <c r="H214" i="3"/>
  <c r="L214" i="3"/>
  <c r="H215" i="3"/>
  <c r="L215" i="3"/>
  <c r="H216" i="3"/>
  <c r="L216" i="3"/>
  <c r="H218" i="3"/>
  <c r="L218" i="3"/>
  <c r="H219" i="3"/>
  <c r="L219" i="3"/>
  <c r="H220" i="3"/>
  <c r="L220" i="3"/>
  <c r="H221" i="3"/>
  <c r="L221" i="3"/>
  <c r="H223" i="3"/>
  <c r="L223" i="3"/>
  <c r="H224" i="3"/>
  <c r="L224" i="3"/>
  <c r="H226" i="3"/>
  <c r="L226" i="3"/>
  <c r="H227" i="3"/>
  <c r="L227" i="3"/>
  <c r="H228" i="3"/>
  <c r="L228" i="3"/>
  <c r="H229" i="3"/>
  <c r="L229" i="3"/>
  <c r="H231" i="3"/>
  <c r="L231" i="3"/>
  <c r="H232" i="3"/>
  <c r="L232" i="3"/>
  <c r="H233" i="3"/>
  <c r="L233" i="3"/>
  <c r="H234" i="3"/>
  <c r="L234" i="3"/>
  <c r="H235" i="3"/>
  <c r="L235" i="3"/>
  <c r="H237" i="3"/>
  <c r="L237" i="3"/>
  <c r="H238" i="3"/>
  <c r="L238" i="3"/>
  <c r="H240" i="3"/>
  <c r="L240" i="3"/>
  <c r="H241" i="3"/>
  <c r="L241" i="3"/>
  <c r="H242" i="3"/>
  <c r="L242" i="3"/>
  <c r="H243" i="3"/>
  <c r="L243" i="3"/>
  <c r="H244" i="3"/>
  <c r="L244" i="3"/>
  <c r="H245" i="3"/>
  <c r="L245" i="3"/>
  <c r="L246" i="3"/>
  <c r="H247" i="3"/>
  <c r="L247" i="3"/>
  <c r="H249" i="3"/>
  <c r="L249" i="3"/>
  <c r="H250" i="3"/>
  <c r="L250" i="3"/>
  <c r="H251" i="3"/>
  <c r="L251" i="3"/>
  <c r="H261" i="3"/>
  <c r="L261" i="3"/>
  <c r="H262" i="3"/>
  <c r="L262" i="3"/>
  <c r="H264" i="3"/>
  <c r="L264" i="3"/>
  <c r="H265" i="3"/>
  <c r="L265" i="3"/>
  <c r="H268" i="3"/>
  <c r="L268" i="3"/>
  <c r="H269" i="3"/>
  <c r="L269" i="3"/>
  <c r="H270" i="3"/>
  <c r="L270" i="3"/>
  <c r="H287" i="3"/>
  <c r="L287" i="3"/>
  <c r="H288" i="3"/>
  <c r="L288" i="3"/>
  <c r="H289" i="3"/>
  <c r="L289" i="3"/>
  <c r="H291" i="3"/>
  <c r="L291" i="3"/>
  <c r="H292" i="3"/>
  <c r="L292" i="3"/>
  <c r="H293" i="3"/>
  <c r="L293" i="3"/>
  <c r="H294" i="3"/>
  <c r="L294" i="3"/>
  <c r="H296" i="3"/>
  <c r="L296" i="3"/>
  <c r="H297" i="3"/>
  <c r="L297" i="3"/>
  <c r="H299" i="3"/>
  <c r="L299" i="3"/>
  <c r="H300" i="3"/>
  <c r="L300" i="3"/>
  <c r="H301" i="3"/>
  <c r="L301" i="3"/>
  <c r="H302" i="3"/>
  <c r="L302" i="3"/>
  <c r="H306" i="3"/>
  <c r="L306" i="3"/>
  <c r="H307" i="3"/>
  <c r="L307" i="3"/>
  <c r="H308" i="3"/>
  <c r="L308" i="3"/>
  <c r="H309" i="3"/>
  <c r="L309" i="3"/>
  <c r="H310" i="3"/>
  <c r="L310" i="3"/>
  <c r="H313" i="3"/>
  <c r="L313" i="3"/>
  <c r="H314" i="3"/>
  <c r="L314" i="3"/>
  <c r="H316" i="3"/>
  <c r="L316" i="3"/>
  <c r="H317" i="3"/>
  <c r="L317" i="3"/>
  <c r="H318" i="3"/>
  <c r="L318" i="3"/>
  <c r="H319" i="3"/>
  <c r="L319" i="3"/>
  <c r="H320" i="3"/>
  <c r="L320" i="3"/>
  <c r="H321" i="3"/>
  <c r="L321" i="3"/>
  <c r="H322" i="3"/>
  <c r="L322" i="3"/>
  <c r="H323" i="3"/>
  <c r="L323" i="3"/>
  <c r="L324" i="3"/>
  <c r="H325" i="3"/>
  <c r="L325" i="3"/>
  <c r="H326" i="3"/>
  <c r="L326" i="3"/>
  <c r="H327" i="3"/>
  <c r="L327" i="3"/>
  <c r="L328" i="3"/>
  <c r="L329" i="3"/>
  <c r="L330" i="3"/>
  <c r="L331" i="3"/>
  <c r="L332" i="3"/>
  <c r="L333" i="3"/>
  <c r="L334" i="3"/>
  <c r="L335" i="3"/>
  <c r="H343" i="3"/>
  <c r="L343" i="3"/>
  <c r="H344" i="3"/>
  <c r="L344" i="3"/>
  <c r="L345" i="3"/>
  <c r="H346" i="3"/>
  <c r="L346" i="3"/>
  <c r="H347" i="3"/>
  <c r="L347" i="3"/>
  <c r="H350" i="3"/>
  <c r="L350" i="3"/>
  <c r="H351" i="3"/>
  <c r="L351" i="3"/>
  <c r="H352" i="3"/>
  <c r="L352" i="3"/>
  <c r="L353" i="3"/>
  <c r="H375" i="3"/>
  <c r="L375" i="3"/>
  <c r="H376" i="3"/>
  <c r="L376" i="3"/>
  <c r="H377" i="3"/>
  <c r="L377" i="3"/>
  <c r="H379" i="3"/>
  <c r="L379" i="3"/>
  <c r="H380" i="3"/>
  <c r="L380" i="3"/>
  <c r="H381" i="3"/>
  <c r="L381" i="3"/>
  <c r="H382" i="3"/>
  <c r="L382" i="3"/>
  <c r="H384" i="3"/>
  <c r="L384" i="3"/>
  <c r="H385" i="3"/>
  <c r="L385" i="3"/>
  <c r="H387" i="3"/>
  <c r="L387" i="3"/>
  <c r="H388" i="3"/>
  <c r="L388" i="3"/>
  <c r="H389" i="3"/>
  <c r="L389" i="3"/>
  <c r="H390" i="3"/>
  <c r="L390" i="3"/>
  <c r="L391" i="3"/>
  <c r="L392" i="3"/>
  <c r="H394" i="3"/>
  <c r="L394" i="3"/>
  <c r="H395" i="3"/>
  <c r="L395" i="3"/>
  <c r="H396" i="3"/>
  <c r="L396" i="3"/>
  <c r="H397" i="3"/>
  <c r="L397" i="3"/>
  <c r="H398" i="3"/>
  <c r="L398" i="3"/>
  <c r="L399" i="3"/>
  <c r="H401" i="3"/>
  <c r="L401" i="3"/>
  <c r="H402" i="3"/>
  <c r="L402" i="3"/>
  <c r="H404" i="3"/>
  <c r="L404" i="3"/>
  <c r="H405" i="3"/>
  <c r="L405" i="3"/>
  <c r="H406" i="3"/>
  <c r="L406" i="3"/>
  <c r="H407" i="3"/>
  <c r="L407" i="3"/>
  <c r="H408" i="3"/>
  <c r="L408" i="3"/>
  <c r="H409" i="3"/>
  <c r="L409" i="3"/>
  <c r="H410" i="3"/>
  <c r="L410" i="3"/>
  <c r="H411" i="3"/>
  <c r="L411" i="3"/>
  <c r="H412" i="3"/>
  <c r="L412" i="3"/>
  <c r="H413" i="3"/>
  <c r="L413" i="3"/>
  <c r="H414" i="3"/>
  <c r="L414" i="3"/>
  <c r="H415" i="3"/>
  <c r="L415" i="3"/>
  <c r="H416" i="3"/>
  <c r="L416" i="3"/>
  <c r="H417" i="3"/>
  <c r="L417" i="3"/>
  <c r="H418" i="3"/>
  <c r="L418" i="3"/>
  <c r="H419" i="3"/>
  <c r="L419" i="3"/>
  <c r="H420" i="3"/>
  <c r="L420" i="3"/>
  <c r="H421" i="3"/>
  <c r="L421" i="3"/>
  <c r="H422" i="3"/>
  <c r="L422" i="3"/>
  <c r="H423" i="3"/>
  <c r="L423" i="3"/>
  <c r="L424" i="3"/>
  <c r="L425" i="3"/>
  <c r="L426" i="3"/>
  <c r="L427" i="3"/>
  <c r="L428" i="3"/>
  <c r="L429" i="3"/>
  <c r="H431" i="3"/>
  <c r="L431" i="3"/>
  <c r="H432" i="3"/>
  <c r="L432" i="3"/>
  <c r="H433" i="3"/>
  <c r="L433" i="3"/>
  <c r="H434" i="3"/>
  <c r="L434" i="3"/>
  <c r="H435" i="3"/>
  <c r="L435" i="3"/>
  <c r="L436" i="3"/>
  <c r="L437" i="3"/>
  <c r="H438" i="3"/>
  <c r="L438" i="3"/>
  <c r="H439" i="3"/>
  <c r="L439" i="3"/>
  <c r="H440" i="3"/>
  <c r="L440" i="3"/>
  <c r="H441" i="3"/>
  <c r="L441" i="3"/>
  <c r="L442" i="3"/>
  <c r="L443" i="3"/>
  <c r="L444" i="3"/>
  <c r="L445" i="3"/>
  <c r="L446" i="3"/>
  <c r="L447" i="3"/>
  <c r="H463" i="3"/>
  <c r="L463" i="3"/>
  <c r="H464" i="3"/>
  <c r="L464" i="3"/>
  <c r="H465" i="3"/>
  <c r="L465" i="3"/>
  <c r="H467" i="3"/>
  <c r="L467" i="3"/>
  <c r="H468" i="3"/>
  <c r="L468" i="3"/>
  <c r="H470" i="3"/>
  <c r="L470" i="3"/>
  <c r="H472" i="3"/>
  <c r="L472" i="3"/>
  <c r="H473" i="3"/>
  <c r="L473" i="3"/>
  <c r="H475" i="3"/>
  <c r="L475" i="3"/>
  <c r="H476" i="3"/>
  <c r="L476" i="3"/>
  <c r="H477" i="3"/>
  <c r="L477" i="3"/>
  <c r="H478" i="3"/>
  <c r="L478" i="3"/>
  <c r="H479" i="3"/>
  <c r="L479" i="3"/>
  <c r="H480" i="3"/>
  <c r="L480" i="3"/>
  <c r="H482" i="3"/>
  <c r="L482" i="3"/>
  <c r="H483" i="3"/>
  <c r="L483" i="3"/>
  <c r="H484" i="3"/>
  <c r="L484" i="3"/>
  <c r="H485" i="3"/>
  <c r="L485" i="3"/>
  <c r="H486" i="3"/>
  <c r="L486" i="3"/>
  <c r="H487" i="3"/>
  <c r="L487" i="3"/>
  <c r="H489" i="3"/>
  <c r="L489" i="3"/>
  <c r="H490" i="3"/>
  <c r="L490" i="3"/>
  <c r="H492" i="3"/>
  <c r="L492" i="3"/>
  <c r="H493" i="3"/>
  <c r="L493" i="3"/>
  <c r="H494" i="3"/>
  <c r="L494" i="3"/>
  <c r="H495" i="3"/>
  <c r="L495" i="3"/>
  <c r="H496" i="3"/>
  <c r="L496" i="3"/>
  <c r="H497" i="3"/>
  <c r="L497" i="3"/>
  <c r="H498" i="3"/>
  <c r="L498" i="3"/>
  <c r="H499" i="3"/>
  <c r="L499" i="3"/>
  <c r="H500" i="3"/>
  <c r="L500" i="3"/>
  <c r="H501" i="3"/>
  <c r="L501" i="3"/>
  <c r="H502" i="3"/>
  <c r="L502" i="3"/>
  <c r="H503" i="3"/>
  <c r="L503" i="3"/>
  <c r="H504" i="3"/>
  <c r="L504" i="3"/>
  <c r="H505" i="3"/>
  <c r="L505" i="3"/>
  <c r="H506" i="3"/>
  <c r="L506" i="3"/>
  <c r="H507" i="3"/>
  <c r="L507" i="3"/>
  <c r="H508" i="3"/>
  <c r="L508" i="3"/>
  <c r="H509" i="3"/>
  <c r="L509" i="3"/>
  <c r="H510" i="3"/>
  <c r="L510" i="3"/>
  <c r="H511" i="3"/>
  <c r="L511" i="3"/>
  <c r="H512" i="3"/>
  <c r="L512" i="3"/>
  <c r="H513" i="3"/>
  <c r="L513" i="3"/>
  <c r="H514" i="3"/>
  <c r="L514" i="3"/>
  <c r="H515" i="3"/>
  <c r="L515" i="3"/>
  <c r="H516" i="3"/>
  <c r="L516" i="3"/>
  <c r="H517" i="3"/>
  <c r="L517" i="3"/>
  <c r="H519" i="3"/>
  <c r="L519" i="3"/>
  <c r="H520" i="3"/>
  <c r="L520" i="3"/>
  <c r="H521" i="3"/>
  <c r="L521" i="3"/>
  <c r="H522" i="3"/>
  <c r="L522" i="3"/>
  <c r="H523" i="3"/>
  <c r="L523" i="3"/>
  <c r="H524" i="3"/>
  <c r="L524" i="3"/>
  <c r="H525" i="3"/>
  <c r="L525" i="3"/>
  <c r="H526" i="3"/>
  <c r="L526" i="3"/>
  <c r="H527" i="3"/>
  <c r="L527" i="3"/>
  <c r="H528" i="3"/>
  <c r="L528" i="3"/>
  <c r="H529" i="3"/>
  <c r="L529" i="3"/>
  <c r="H530" i="3"/>
  <c r="L530" i="3"/>
  <c r="H531" i="3"/>
  <c r="L531" i="3"/>
  <c r="H532" i="3"/>
  <c r="L532" i="3"/>
  <c r="H533" i="3"/>
  <c r="L533" i="3"/>
  <c r="H534" i="3"/>
  <c r="L534" i="3"/>
  <c r="H535" i="3"/>
  <c r="L535" i="3"/>
  <c r="H551" i="3"/>
  <c r="L551" i="3"/>
  <c r="H552" i="3"/>
  <c r="L552" i="3"/>
  <c r="H553" i="3"/>
  <c r="L553" i="3"/>
  <c r="H555" i="3"/>
  <c r="L555" i="3"/>
  <c r="H556" i="3"/>
  <c r="L556" i="3"/>
  <c r="H558" i="3"/>
  <c r="L558" i="3"/>
  <c r="H560" i="3"/>
  <c r="L560" i="3"/>
  <c r="H561" i="3"/>
  <c r="L561" i="3"/>
  <c r="H563" i="3"/>
  <c r="L563" i="3"/>
  <c r="H564" i="3"/>
  <c r="L564" i="3"/>
  <c r="H565" i="3"/>
  <c r="L565" i="3"/>
  <c r="H566" i="3"/>
  <c r="L566" i="3"/>
  <c r="H567" i="3"/>
  <c r="L567" i="3"/>
  <c r="H568" i="3"/>
  <c r="L568" i="3"/>
  <c r="H570" i="3"/>
  <c r="L570" i="3"/>
  <c r="H571" i="3"/>
  <c r="L571" i="3"/>
  <c r="H572" i="3"/>
  <c r="L572" i="3"/>
  <c r="H573" i="3"/>
  <c r="L573" i="3"/>
  <c r="H574" i="3"/>
  <c r="L574" i="3"/>
  <c r="H575" i="3"/>
  <c r="L575" i="3"/>
  <c r="H577" i="3"/>
  <c r="L577" i="3"/>
  <c r="H578" i="3"/>
  <c r="L578" i="3"/>
  <c r="H580" i="3"/>
  <c r="L580" i="3"/>
  <c r="H581" i="3"/>
  <c r="L581" i="3"/>
  <c r="H582" i="3"/>
  <c r="L582" i="3"/>
  <c r="H583" i="3"/>
  <c r="L583" i="3"/>
  <c r="H584" i="3"/>
  <c r="L584" i="3"/>
  <c r="H585" i="3"/>
  <c r="L585" i="3"/>
  <c r="H586" i="3"/>
  <c r="L586" i="3"/>
  <c r="H587" i="3"/>
  <c r="L587" i="3"/>
  <c r="H588" i="3"/>
  <c r="L588" i="3"/>
  <c r="H589" i="3"/>
  <c r="L589" i="3"/>
  <c r="H590" i="3"/>
  <c r="L590" i="3"/>
  <c r="H591" i="3"/>
  <c r="L591" i="3"/>
  <c r="H592" i="3"/>
  <c r="L592" i="3"/>
  <c r="H593" i="3"/>
  <c r="L593" i="3"/>
  <c r="H594" i="3"/>
  <c r="L594" i="3"/>
  <c r="H595" i="3"/>
  <c r="L595" i="3"/>
  <c r="H596" i="3"/>
  <c r="L596" i="3"/>
  <c r="H597" i="3"/>
  <c r="L597" i="3"/>
  <c r="H598" i="3"/>
  <c r="L598" i="3"/>
  <c r="H599" i="3"/>
  <c r="L599" i="3"/>
  <c r="H600" i="3"/>
  <c r="L600" i="3"/>
  <c r="H601" i="3"/>
  <c r="L601" i="3"/>
  <c r="H602" i="3"/>
  <c r="L602" i="3"/>
  <c r="H603" i="3"/>
  <c r="L603" i="3"/>
  <c r="H604" i="3"/>
  <c r="L604" i="3"/>
  <c r="H605" i="3"/>
  <c r="L605" i="3"/>
  <c r="H607" i="3"/>
  <c r="L607" i="3"/>
  <c r="H608" i="3"/>
  <c r="L608" i="3"/>
  <c r="H609" i="3"/>
  <c r="L609" i="3"/>
  <c r="H610" i="3"/>
  <c r="L610" i="3"/>
  <c r="H611" i="3"/>
  <c r="L611" i="3"/>
  <c r="H612" i="3"/>
  <c r="L612" i="3"/>
  <c r="H613" i="3"/>
  <c r="L613" i="3"/>
  <c r="H614" i="3"/>
  <c r="L614" i="3"/>
  <c r="H615" i="3"/>
  <c r="L615" i="3"/>
  <c r="H616" i="3"/>
  <c r="L616" i="3"/>
  <c r="H617" i="3"/>
  <c r="L617" i="3"/>
  <c r="H618" i="3"/>
  <c r="L618" i="3"/>
  <c r="H619" i="3"/>
  <c r="L619" i="3"/>
  <c r="H620" i="3"/>
  <c r="L620" i="3"/>
  <c r="H621" i="3"/>
  <c r="L621" i="3"/>
  <c r="H622" i="3"/>
  <c r="L622" i="3"/>
  <c r="H623" i="3"/>
  <c r="L623" i="3"/>
  <c r="D675" i="3"/>
  <c r="D656" i="3" l="1"/>
  <c r="D650" i="3"/>
  <c r="D709" i="3"/>
  <c r="D645" i="3"/>
  <c r="D647" i="3"/>
  <c r="D644" i="3"/>
  <c r="D710" i="3"/>
  <c r="D711" i="3"/>
  <c r="D712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696" i="3"/>
  <c r="D670" i="3"/>
  <c r="D671" i="3"/>
  <c r="D672" i="3"/>
  <c r="D673" i="3"/>
  <c r="D674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69" i="3"/>
  <c r="D667" i="3"/>
  <c r="D666" i="3"/>
  <c r="D660" i="3"/>
  <c r="D661" i="3"/>
  <c r="D662" i="3"/>
  <c r="D663" i="3"/>
  <c r="D664" i="3"/>
  <c r="D659" i="3"/>
  <c r="D653" i="3"/>
  <c r="D654" i="3"/>
  <c r="D655" i="3"/>
  <c r="D657" i="3"/>
  <c r="D652" i="3"/>
  <c r="D649" i="3"/>
  <c r="D642" i="3"/>
  <c r="D641" i="3"/>
  <c r="D640" i="3"/>
  <c r="O536" i="3" l="1"/>
  <c r="D498" i="3" l="1"/>
  <c r="D555" i="3"/>
  <c r="D556" i="3"/>
  <c r="D558" i="3" l="1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8" i="3"/>
  <c r="D577" i="3"/>
  <c r="D575" i="3"/>
  <c r="D574" i="3"/>
  <c r="D573" i="3"/>
  <c r="D572" i="3"/>
  <c r="D571" i="3"/>
  <c r="D570" i="3"/>
  <c r="D568" i="3"/>
  <c r="D567" i="3"/>
  <c r="D566" i="3"/>
  <c r="D565" i="3"/>
  <c r="D564" i="3"/>
  <c r="D563" i="3"/>
  <c r="D561" i="3"/>
  <c r="D560" i="3"/>
  <c r="D553" i="3"/>
  <c r="D552" i="3"/>
  <c r="D551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7" i="3"/>
  <c r="D496" i="3"/>
  <c r="D495" i="3"/>
  <c r="D494" i="3"/>
  <c r="D493" i="3"/>
  <c r="D492" i="3"/>
  <c r="D490" i="3"/>
  <c r="D489" i="3"/>
  <c r="D487" i="3"/>
  <c r="D486" i="3"/>
  <c r="D485" i="3"/>
  <c r="D484" i="3"/>
  <c r="D483" i="3"/>
  <c r="D482" i="3"/>
  <c r="D480" i="3"/>
  <c r="D479" i="3"/>
  <c r="D478" i="3"/>
  <c r="D477" i="3"/>
  <c r="D476" i="3"/>
  <c r="D475" i="3"/>
  <c r="D473" i="3"/>
  <c r="D472" i="3"/>
  <c r="D470" i="3"/>
  <c r="D469" i="3"/>
  <c r="D468" i="3"/>
  <c r="D467" i="3"/>
  <c r="D465" i="3"/>
  <c r="D464" i="3"/>
  <c r="D463" i="3"/>
  <c r="D441" i="3"/>
  <c r="D440" i="3"/>
  <c r="D439" i="3"/>
  <c r="D438" i="3"/>
  <c r="D435" i="3"/>
  <c r="D434" i="3"/>
  <c r="D433" i="3"/>
  <c r="D432" i="3"/>
  <c r="D431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2" i="3"/>
  <c r="D401" i="3"/>
  <c r="D398" i="3"/>
  <c r="D397" i="3"/>
  <c r="D396" i="3"/>
  <c r="D395" i="3"/>
  <c r="D394" i="3"/>
  <c r="D390" i="3"/>
  <c r="D389" i="3"/>
  <c r="D388" i="3"/>
  <c r="D387" i="3"/>
  <c r="D385" i="3"/>
  <c r="D384" i="3"/>
  <c r="D382" i="3"/>
  <c r="D381" i="3"/>
  <c r="D380" i="3"/>
  <c r="D379" i="3"/>
  <c r="D377" i="3"/>
  <c r="D376" i="3"/>
  <c r="D375" i="3"/>
  <c r="D352" i="3"/>
  <c r="D351" i="3"/>
  <c r="D350" i="3"/>
  <c r="D347" i="3"/>
  <c r="D346" i="3"/>
  <c r="D344" i="3"/>
  <c r="D343" i="3"/>
  <c r="D327" i="3"/>
  <c r="D326" i="3"/>
  <c r="D325" i="3"/>
  <c r="D323" i="3"/>
  <c r="D322" i="3"/>
  <c r="D321" i="3"/>
  <c r="D320" i="3"/>
  <c r="D319" i="3"/>
  <c r="D318" i="3"/>
  <c r="D317" i="3"/>
  <c r="D316" i="3"/>
  <c r="D314" i="3"/>
  <c r="D313" i="3"/>
  <c r="D310" i="3"/>
  <c r="D309" i="3"/>
  <c r="D308" i="3"/>
  <c r="D307" i="3"/>
  <c r="D306" i="3"/>
  <c r="D302" i="3"/>
  <c r="D301" i="3"/>
  <c r="D300" i="3"/>
  <c r="D299" i="3"/>
  <c r="D297" i="3"/>
  <c r="D296" i="3"/>
  <c r="D289" i="3"/>
  <c r="D294" i="3"/>
  <c r="D293" i="3"/>
  <c r="D292" i="3"/>
  <c r="D291" i="3"/>
  <c r="D288" i="3"/>
  <c r="D287" i="3"/>
  <c r="D270" i="3"/>
  <c r="D269" i="3"/>
  <c r="D268" i="3"/>
  <c r="D265" i="3"/>
  <c r="D264" i="3"/>
  <c r="D262" i="3"/>
  <c r="D261" i="3"/>
  <c r="D251" i="3"/>
  <c r="D250" i="3"/>
  <c r="D249" i="3"/>
  <c r="D247" i="3"/>
  <c r="D245" i="3"/>
  <c r="D244" i="3"/>
  <c r="D243" i="3"/>
  <c r="D242" i="3"/>
  <c r="D241" i="3"/>
  <c r="D240" i="3"/>
  <c r="D238" i="3"/>
  <c r="D237" i="3"/>
  <c r="D235" i="3"/>
  <c r="D234" i="3"/>
  <c r="D233" i="3"/>
  <c r="D232" i="3"/>
  <c r="D231" i="3"/>
  <c r="D229" i="3"/>
  <c r="D228" i="3"/>
  <c r="D227" i="3"/>
  <c r="D226" i="3"/>
  <c r="D224" i="3"/>
  <c r="D223" i="3"/>
  <c r="D221" i="3"/>
  <c r="D220" i="3"/>
  <c r="D219" i="3"/>
  <c r="D218" i="3"/>
  <c r="D216" i="3"/>
  <c r="D215" i="3"/>
  <c r="D214" i="3"/>
  <c r="D197" i="3"/>
  <c r="D196" i="3"/>
  <c r="D195" i="3"/>
  <c r="D192" i="3"/>
  <c r="D191" i="3"/>
  <c r="D189" i="3"/>
  <c r="D188" i="3"/>
  <c r="D164" i="3"/>
  <c r="D178" i="3"/>
  <c r="D177" i="3"/>
  <c r="D176" i="3"/>
  <c r="D174" i="3"/>
  <c r="D173" i="3"/>
  <c r="D172" i="3"/>
  <c r="D171" i="3"/>
  <c r="D170" i="3"/>
  <c r="D169" i="3"/>
  <c r="D168" i="3"/>
  <c r="D167" i="3"/>
  <c r="D165" i="3"/>
  <c r="D162" i="3"/>
  <c r="D161" i="3"/>
  <c r="D160" i="3"/>
  <c r="D159" i="3"/>
  <c r="D158" i="3"/>
  <c r="D156" i="3"/>
  <c r="D155" i="3"/>
  <c r="D154" i="3"/>
  <c r="D153" i="3"/>
  <c r="D148" i="3"/>
  <c r="D147" i="3"/>
  <c r="D146" i="3"/>
  <c r="D145" i="3"/>
  <c r="D143" i="3"/>
  <c r="D142" i="3"/>
  <c r="D141" i="3"/>
  <c r="D125" i="3"/>
  <c r="D124" i="3"/>
  <c r="D123" i="3"/>
  <c r="D120" i="3"/>
  <c r="D119" i="3"/>
  <c r="D117" i="3"/>
  <c r="D116" i="3"/>
  <c r="D114" i="3"/>
  <c r="D113" i="3"/>
  <c r="D112" i="3"/>
  <c r="D111" i="3"/>
  <c r="D110" i="3"/>
  <c r="D109" i="3"/>
  <c r="D108" i="3"/>
  <c r="D107" i="3"/>
  <c r="D106" i="3"/>
  <c r="D105" i="3"/>
  <c r="D104" i="3"/>
  <c r="D102" i="3"/>
  <c r="D101" i="3"/>
  <c r="D99" i="3"/>
  <c r="D98" i="3"/>
  <c r="D97" i="3"/>
  <c r="D96" i="3"/>
  <c r="D95" i="3"/>
  <c r="D93" i="3"/>
  <c r="D92" i="3"/>
  <c r="D91" i="3"/>
  <c r="D90" i="3"/>
  <c r="D88" i="3"/>
  <c r="D87" i="3"/>
  <c r="D85" i="3"/>
  <c r="D84" i="3"/>
  <c r="D83" i="3"/>
  <c r="D82" i="3"/>
  <c r="D80" i="3"/>
  <c r="D79" i="3"/>
  <c r="D78" i="3"/>
  <c r="D61" i="3"/>
  <c r="D60" i="3"/>
  <c r="D59" i="3"/>
  <c r="D56" i="3"/>
  <c r="D55" i="3"/>
  <c r="D53" i="3"/>
  <c r="D52" i="3"/>
  <c r="D38" i="3"/>
  <c r="D37" i="3"/>
  <c r="D35" i="3"/>
  <c r="D34" i="3"/>
  <c r="D33" i="3"/>
  <c r="D32" i="3"/>
  <c r="D31" i="3"/>
  <c r="D29" i="3"/>
  <c r="D28" i="3"/>
  <c r="D27" i="3"/>
  <c r="D26" i="3"/>
  <c r="D24" i="3"/>
  <c r="D23" i="3"/>
  <c r="D16" i="3"/>
  <c r="D15" i="3"/>
  <c r="D14" i="3"/>
</calcChain>
</file>

<file path=xl/sharedStrings.xml><?xml version="1.0" encoding="utf-8"?>
<sst xmlns="http://schemas.openxmlformats.org/spreadsheetml/2006/main" count="1595" uniqueCount="211">
  <si>
    <t>PRODUCTOS</t>
  </si>
  <si>
    <t>2    0    0    2</t>
  </si>
  <si>
    <t>Rend.</t>
  </si>
  <si>
    <t>Producción</t>
  </si>
  <si>
    <t>(Tas)</t>
  </si>
  <si>
    <t>(QQ/Tas)</t>
  </si>
  <si>
    <t>(QQ)</t>
  </si>
  <si>
    <t>Cereales</t>
  </si>
  <si>
    <t>Arroz</t>
  </si>
  <si>
    <t>Maíz</t>
  </si>
  <si>
    <t>Sorgo</t>
  </si>
  <si>
    <t>Productos Tradicionales</t>
  </si>
  <si>
    <t>Oleaginosas</t>
  </si>
  <si>
    <t>Maní</t>
  </si>
  <si>
    <t>Leguminosas</t>
  </si>
  <si>
    <t>Habichuela roja</t>
  </si>
  <si>
    <t>Habichuela negra</t>
  </si>
  <si>
    <t>Habichuela blanca</t>
  </si>
  <si>
    <t>Guandul</t>
  </si>
  <si>
    <t>Raíces y Tubérculos</t>
  </si>
  <si>
    <t>Papa</t>
  </si>
  <si>
    <t>Batata</t>
  </si>
  <si>
    <t>Yuca</t>
  </si>
  <si>
    <t>Ñame</t>
  </si>
  <si>
    <t>Yautía</t>
  </si>
  <si>
    <t>Musáceas</t>
  </si>
  <si>
    <t>Vegetales</t>
  </si>
  <si>
    <t>Cebolla</t>
  </si>
  <si>
    <t>Ajo</t>
  </si>
  <si>
    <t>Auyama</t>
  </si>
  <si>
    <t>Berenjena</t>
  </si>
  <si>
    <t>Zanahoria</t>
  </si>
  <si>
    <t xml:space="preserve">Frutales </t>
  </si>
  <si>
    <t>2    0    0    4</t>
  </si>
  <si>
    <t>2    0    0    5</t>
  </si>
  <si>
    <t>2   0   0   6</t>
  </si>
  <si>
    <t>2   0   0   7</t>
  </si>
  <si>
    <t>2 0 0 8</t>
  </si>
  <si>
    <t>2 0 0 9</t>
  </si>
  <si>
    <t>2   0   1   0</t>
  </si>
  <si>
    <t>2   0   1   1</t>
  </si>
  <si>
    <t>2 0 12</t>
  </si>
  <si>
    <t>2    0    1   3</t>
  </si>
  <si>
    <t>Remolacha</t>
  </si>
  <si>
    <t>Coliflor</t>
  </si>
  <si>
    <t>Cundeamor</t>
  </si>
  <si>
    <t>Tindora</t>
  </si>
  <si>
    <t>Brócoli</t>
  </si>
  <si>
    <t>Rábano</t>
  </si>
  <si>
    <t>Molondrón</t>
  </si>
  <si>
    <t>Orégano</t>
  </si>
  <si>
    <t>2    0    1   5</t>
  </si>
  <si>
    <t>2    0    1   4</t>
  </si>
  <si>
    <t>n/d</t>
  </si>
  <si>
    <t>2    0    1   6</t>
  </si>
  <si>
    <t>Plátano(Millar)</t>
  </si>
  <si>
    <t>Repollo(Millar)</t>
  </si>
  <si>
    <t>Tayota(Millar)</t>
  </si>
  <si>
    <t>Aguacate (Millar)</t>
  </si>
  <si>
    <t>Lechosa (Millar)</t>
  </si>
  <si>
    <t>Limón (Millar)</t>
  </si>
  <si>
    <t>Piña(Millar)</t>
  </si>
  <si>
    <t>Melón(Millar)</t>
  </si>
  <si>
    <t>Sandía  (Millar)</t>
  </si>
  <si>
    <t>Mango (Millar)</t>
  </si>
  <si>
    <t>Naranja dulce(Millar)</t>
  </si>
  <si>
    <t>Chinola(Millar)</t>
  </si>
  <si>
    <t>Toronja(Millar)</t>
  </si>
  <si>
    <t>Lechuga (Millar)</t>
  </si>
  <si>
    <t>2    0    1   7</t>
  </si>
  <si>
    <t>Guard Beens</t>
  </si>
  <si>
    <t>Vainita China</t>
  </si>
  <si>
    <t>Mapuey</t>
  </si>
  <si>
    <t>Bangaña</t>
  </si>
  <si>
    <t>Calabacín</t>
  </si>
  <si>
    <t>Cereza</t>
  </si>
  <si>
    <t>Pitahaya</t>
  </si>
  <si>
    <t>Musú Chino</t>
  </si>
  <si>
    <t>Apio</t>
  </si>
  <si>
    <t>Parvol</t>
  </si>
  <si>
    <t>Bija</t>
  </si>
  <si>
    <t>2    0    1   8</t>
  </si>
  <si>
    <t>Viceministerio de Planificación Sectorial Agropecuaria</t>
  </si>
  <si>
    <t>Departamento de Economía Agropecuaria y Estadísticas</t>
  </si>
  <si>
    <t>Siembra</t>
  </si>
  <si>
    <t>Cosecha</t>
  </si>
  <si>
    <t>2    0    1   9</t>
  </si>
  <si>
    <t>2    0    2   0</t>
  </si>
  <si>
    <t>*Datos preliminares.</t>
  </si>
  <si>
    <t>Notas:</t>
  </si>
  <si>
    <t xml:space="preserve">n.d: No Disponible </t>
  </si>
  <si>
    <t xml:space="preserve"> Instituto Nacional del Azúcar (INAZUCAR); Instituto Nacional del Tabaco (INTABACO); Consejo Dominicano del Café (INDOCAFE).</t>
  </si>
  <si>
    <t xml:space="preserve">Asociación de fabricantes de Conservas del Agro, Inc.  (AFCONAGRO). Datos 2014: Fuente Bco. Central. </t>
  </si>
  <si>
    <t xml:space="preserve">Caña de Azúcar </t>
  </si>
  <si>
    <t xml:space="preserve">Tabaco </t>
  </si>
  <si>
    <t xml:space="preserve">Café </t>
  </si>
  <si>
    <t>Tomate ensalada</t>
  </si>
  <si>
    <t>Ajíes</t>
  </si>
  <si>
    <t>Pepino</t>
  </si>
  <si>
    <t xml:space="preserve">Tomate industrial </t>
  </si>
  <si>
    <t>Tomate industrial</t>
  </si>
  <si>
    <t>Café</t>
  </si>
  <si>
    <t>Caña de Azúcar</t>
  </si>
  <si>
    <t>Piña      (Millar)</t>
  </si>
  <si>
    <t>Limón     (Millar)</t>
  </si>
  <si>
    <t>Lechosa   (Millar)</t>
  </si>
  <si>
    <t>Aguacate   (Millar)</t>
  </si>
  <si>
    <t>Sandía   (Millar)</t>
  </si>
  <si>
    <t>Melón   (Millar)</t>
  </si>
  <si>
    <t>Naranja dulce   (Millar)</t>
  </si>
  <si>
    <t>Chinola    (Millar)</t>
  </si>
  <si>
    <t>Toronja    (Millar)</t>
  </si>
  <si>
    <t>Mandarina   (Millar)</t>
  </si>
  <si>
    <t>Mango   (Millar)</t>
  </si>
  <si>
    <r>
      <t xml:space="preserve">Limón           </t>
    </r>
    <r>
      <rPr>
        <b/>
        <sz val="10"/>
        <color indexed="8"/>
        <rFont val="Calibri"/>
        <family val="2"/>
        <scheme val="minor"/>
      </rPr>
      <t>(Millar</t>
    </r>
    <r>
      <rPr>
        <sz val="10"/>
        <color indexed="8"/>
        <rFont val="Calibri"/>
        <family val="2"/>
        <scheme val="minor"/>
      </rPr>
      <t>)</t>
    </r>
  </si>
  <si>
    <r>
      <t xml:space="preserve">Piña              </t>
    </r>
    <r>
      <rPr>
        <b/>
        <sz val="10"/>
        <color indexed="8"/>
        <rFont val="Calibri"/>
        <family val="2"/>
        <scheme val="minor"/>
      </rPr>
      <t>(Millar)</t>
    </r>
  </si>
  <si>
    <r>
      <t xml:space="preserve">Melón         </t>
    </r>
    <r>
      <rPr>
        <b/>
        <sz val="10"/>
        <color indexed="8"/>
        <rFont val="Calibri"/>
        <family val="2"/>
        <scheme val="minor"/>
      </rPr>
      <t>(Millar</t>
    </r>
    <r>
      <rPr>
        <sz val="10"/>
        <color indexed="8"/>
        <rFont val="Calibri"/>
        <family val="2"/>
        <scheme val="minor"/>
      </rPr>
      <t>)</t>
    </r>
  </si>
  <si>
    <r>
      <t xml:space="preserve">Chinola </t>
    </r>
    <r>
      <rPr>
        <b/>
        <sz val="10"/>
        <color indexed="8"/>
        <rFont val="Calibri"/>
        <family val="2"/>
        <scheme val="minor"/>
      </rPr>
      <t xml:space="preserve"> (Millar)</t>
    </r>
  </si>
  <si>
    <r>
      <t xml:space="preserve">Toronja  </t>
    </r>
    <r>
      <rPr>
        <b/>
        <sz val="10"/>
        <color indexed="8"/>
        <rFont val="Calibri"/>
        <family val="2"/>
        <scheme val="minor"/>
      </rPr>
      <t>(Millar)</t>
    </r>
  </si>
  <si>
    <r>
      <t xml:space="preserve">Guanábana   </t>
    </r>
    <r>
      <rPr>
        <b/>
        <sz val="10"/>
        <rFont val="Calibri"/>
        <family val="2"/>
        <scheme val="minor"/>
      </rPr>
      <t>(Millar)</t>
    </r>
  </si>
  <si>
    <r>
      <t xml:space="preserve">Cacao </t>
    </r>
    <r>
      <rPr>
        <b/>
        <sz val="10"/>
        <color indexed="8"/>
        <rFont val="Calibri"/>
        <family val="2"/>
        <scheme val="minor"/>
      </rPr>
      <t>(Grano)</t>
    </r>
  </si>
  <si>
    <r>
      <t xml:space="preserve">Coco Seco </t>
    </r>
    <r>
      <rPr>
        <b/>
        <sz val="10"/>
        <color indexed="8"/>
        <rFont val="Calibri"/>
        <family val="2"/>
        <scheme val="minor"/>
      </rPr>
      <t>(Millar)</t>
    </r>
  </si>
  <si>
    <r>
      <t>Guineo</t>
    </r>
    <r>
      <rPr>
        <b/>
        <sz val="10"/>
        <color indexed="8"/>
        <rFont val="Calibri"/>
        <family val="2"/>
        <scheme val="minor"/>
      </rPr>
      <t xml:space="preserve"> (Racimo)</t>
    </r>
  </si>
  <si>
    <r>
      <t xml:space="preserve">Plátano  </t>
    </r>
    <r>
      <rPr>
        <b/>
        <sz val="10"/>
        <color rgb="FF000000"/>
        <rFont val="Calibri"/>
        <family val="2"/>
        <scheme val="minor"/>
      </rPr>
      <t>(Millar)</t>
    </r>
  </si>
  <si>
    <r>
      <t>Cacao</t>
    </r>
    <r>
      <rPr>
        <b/>
        <sz val="10"/>
        <color indexed="8"/>
        <rFont val="Calibri"/>
        <family val="2"/>
        <scheme val="minor"/>
      </rPr>
      <t xml:space="preserve"> (Grano)</t>
    </r>
  </si>
  <si>
    <r>
      <t xml:space="preserve">Guineo </t>
    </r>
    <r>
      <rPr>
        <b/>
        <sz val="10"/>
        <color indexed="8"/>
        <rFont val="Calibri"/>
        <family val="2"/>
        <scheme val="minor"/>
      </rPr>
      <t>(Racimo)</t>
    </r>
  </si>
  <si>
    <r>
      <t>Caña de Azúcar</t>
    </r>
    <r>
      <rPr>
        <b/>
        <sz val="10"/>
        <color indexed="8"/>
        <rFont val="Calibri"/>
        <family val="2"/>
        <scheme val="minor"/>
      </rPr>
      <t xml:space="preserve"> </t>
    </r>
  </si>
  <si>
    <r>
      <t>Cacao (</t>
    </r>
    <r>
      <rPr>
        <b/>
        <sz val="10"/>
        <color indexed="8"/>
        <rFont val="Calibri"/>
        <family val="2"/>
        <scheme val="minor"/>
      </rPr>
      <t>En</t>
    </r>
    <r>
      <rPr>
        <sz val="10"/>
        <color indexed="8"/>
        <rFont val="Calibri"/>
        <family val="2"/>
        <scheme val="minor"/>
      </rPr>
      <t xml:space="preserve"> </t>
    </r>
    <r>
      <rPr>
        <b/>
        <sz val="10"/>
        <color indexed="8"/>
        <rFont val="Calibri"/>
        <family val="2"/>
        <scheme val="minor"/>
      </rPr>
      <t>Grano)</t>
    </r>
  </si>
  <si>
    <r>
      <t>Coco Seco (</t>
    </r>
    <r>
      <rPr>
        <b/>
        <sz val="10"/>
        <color indexed="8"/>
        <rFont val="Calibri"/>
        <family val="2"/>
        <scheme val="minor"/>
      </rPr>
      <t>Miles de Nueces</t>
    </r>
    <r>
      <rPr>
        <sz val="10"/>
        <color indexed="8"/>
        <rFont val="Calibri"/>
        <family val="2"/>
        <scheme val="minor"/>
      </rPr>
      <t>)</t>
    </r>
  </si>
  <si>
    <r>
      <t>Guineo (</t>
    </r>
    <r>
      <rPr>
        <b/>
        <sz val="10"/>
        <color indexed="8"/>
        <rFont val="Calibri"/>
        <family val="2"/>
        <scheme val="minor"/>
      </rPr>
      <t>Racimos)</t>
    </r>
  </si>
  <si>
    <r>
      <t>Tabaco</t>
    </r>
    <r>
      <rPr>
        <b/>
        <sz val="10"/>
        <color indexed="8"/>
        <rFont val="Calibri"/>
        <family val="2"/>
        <scheme val="minor"/>
      </rPr>
      <t xml:space="preserve"> </t>
    </r>
  </si>
  <si>
    <r>
      <t>Plátano</t>
    </r>
    <r>
      <rPr>
        <b/>
        <sz val="10"/>
        <color rgb="FF000000"/>
        <rFont val="Calibri"/>
        <family val="2"/>
        <scheme val="minor"/>
      </rPr>
      <t xml:space="preserve"> (Millar)</t>
    </r>
  </si>
  <si>
    <r>
      <t xml:space="preserve">Lechuga  </t>
    </r>
    <r>
      <rPr>
        <b/>
        <sz val="10"/>
        <rFont val="Calibri"/>
        <family val="2"/>
        <scheme val="minor"/>
      </rPr>
      <t>(Millar)</t>
    </r>
  </si>
  <si>
    <r>
      <t xml:space="preserve">Repollo   </t>
    </r>
    <r>
      <rPr>
        <b/>
        <sz val="10"/>
        <color rgb="FF000000"/>
        <rFont val="Calibri"/>
        <family val="2"/>
        <scheme val="minor"/>
      </rPr>
      <t>(Millar)</t>
    </r>
  </si>
  <si>
    <r>
      <t xml:space="preserve">Tayota   </t>
    </r>
    <r>
      <rPr>
        <b/>
        <sz val="10"/>
        <color rgb="FF000000"/>
        <rFont val="Calibri"/>
        <family val="2"/>
        <scheme val="minor"/>
      </rPr>
      <t xml:space="preserve"> (Millar)</t>
    </r>
  </si>
  <si>
    <r>
      <t xml:space="preserve">Aguacate     </t>
    </r>
    <r>
      <rPr>
        <b/>
        <sz val="10"/>
        <color rgb="FF000000"/>
        <rFont val="Calibri"/>
        <family val="2"/>
        <scheme val="minor"/>
      </rPr>
      <t>(Millar)</t>
    </r>
  </si>
  <si>
    <r>
      <t xml:space="preserve">Lechosa       </t>
    </r>
    <r>
      <rPr>
        <b/>
        <sz val="10"/>
        <color rgb="FF000000"/>
        <rFont val="Calibri"/>
        <family val="2"/>
        <scheme val="minor"/>
      </rPr>
      <t>(Millar)</t>
    </r>
  </si>
  <si>
    <r>
      <t xml:space="preserve">Limón           </t>
    </r>
    <r>
      <rPr>
        <b/>
        <sz val="10"/>
        <color rgb="FF000000"/>
        <rFont val="Calibri"/>
        <family val="2"/>
        <scheme val="minor"/>
      </rPr>
      <t>(Millar)</t>
    </r>
  </si>
  <si>
    <r>
      <t xml:space="preserve">Piña              </t>
    </r>
    <r>
      <rPr>
        <b/>
        <sz val="10"/>
        <color rgb="FF000000"/>
        <rFont val="Calibri"/>
        <family val="2"/>
        <scheme val="minor"/>
      </rPr>
      <t>(Millar)</t>
    </r>
  </si>
  <si>
    <r>
      <t xml:space="preserve">Melón         </t>
    </r>
    <r>
      <rPr>
        <b/>
        <sz val="10"/>
        <rFont val="Calibri"/>
        <family val="2"/>
        <scheme val="minor"/>
      </rPr>
      <t>(Millar)</t>
    </r>
  </si>
  <si>
    <r>
      <t xml:space="preserve">Sandía </t>
    </r>
    <r>
      <rPr>
        <b/>
        <sz val="10"/>
        <rFont val="Calibri"/>
        <family val="2"/>
        <scheme val="minor"/>
      </rPr>
      <t xml:space="preserve">      (Millar)</t>
    </r>
  </si>
  <si>
    <r>
      <t xml:space="preserve">Mango      </t>
    </r>
    <r>
      <rPr>
        <b/>
        <sz val="10"/>
        <rFont val="Calibri"/>
        <family val="2"/>
        <scheme val="minor"/>
      </rPr>
      <t>(Millar)</t>
    </r>
  </si>
  <si>
    <r>
      <t xml:space="preserve">Naranja dulce     </t>
    </r>
    <r>
      <rPr>
        <b/>
        <sz val="10"/>
        <color rgb="FF000000"/>
        <rFont val="Calibri"/>
        <family val="2"/>
        <scheme val="minor"/>
      </rPr>
      <t>(Millar)</t>
    </r>
  </si>
  <si>
    <r>
      <t>Chinola</t>
    </r>
    <r>
      <rPr>
        <b/>
        <sz val="10"/>
        <color rgb="FF000000"/>
        <rFont val="Calibri"/>
        <family val="2"/>
        <scheme val="minor"/>
      </rPr>
      <t xml:space="preserve">        (Millar)</t>
    </r>
  </si>
  <si>
    <r>
      <t xml:space="preserve">Toronja       </t>
    </r>
    <r>
      <rPr>
        <b/>
        <sz val="10"/>
        <rFont val="Calibri"/>
        <family val="2"/>
        <scheme val="minor"/>
      </rPr>
      <t>(Millar)</t>
    </r>
  </si>
  <si>
    <r>
      <t>Mandarina</t>
    </r>
    <r>
      <rPr>
        <b/>
        <sz val="10"/>
        <rFont val="Calibri"/>
        <family val="2"/>
        <scheme val="minor"/>
      </rPr>
      <t xml:space="preserve">    (Millar)</t>
    </r>
  </si>
  <si>
    <r>
      <t xml:space="preserve">Guineo      </t>
    </r>
    <r>
      <rPr>
        <b/>
        <sz val="10"/>
        <color indexed="8"/>
        <rFont val="Calibri"/>
        <family val="2"/>
        <scheme val="minor"/>
      </rPr>
      <t>(Racimo)</t>
    </r>
  </si>
  <si>
    <r>
      <t xml:space="preserve">Plátano  </t>
    </r>
    <r>
      <rPr>
        <b/>
        <sz val="10"/>
        <color rgb="FF000000"/>
        <rFont val="Calibri"/>
        <family val="2"/>
        <scheme val="minor"/>
      </rPr>
      <t xml:space="preserve">  (Millar)</t>
    </r>
  </si>
  <si>
    <r>
      <t xml:space="preserve">Lechuga    </t>
    </r>
    <r>
      <rPr>
        <b/>
        <sz val="10"/>
        <rFont val="Calibri"/>
        <family val="2"/>
        <scheme val="minor"/>
      </rPr>
      <t>(Millar)</t>
    </r>
  </si>
  <si>
    <r>
      <t>Repollo    (</t>
    </r>
    <r>
      <rPr>
        <b/>
        <sz val="10"/>
        <color indexed="8"/>
        <rFont val="Calibri"/>
        <family val="2"/>
        <scheme val="minor"/>
      </rPr>
      <t>Millar)</t>
    </r>
  </si>
  <si>
    <r>
      <t xml:space="preserve">Tayota     </t>
    </r>
    <r>
      <rPr>
        <b/>
        <sz val="10"/>
        <color rgb="FF000000"/>
        <rFont val="Calibri"/>
        <family val="2"/>
        <scheme val="minor"/>
      </rPr>
      <t>(Millar)</t>
    </r>
  </si>
  <si>
    <r>
      <t xml:space="preserve">Aguacate   </t>
    </r>
    <r>
      <rPr>
        <b/>
        <sz val="10"/>
        <color indexed="8"/>
        <rFont val="Calibri"/>
        <family val="2"/>
        <scheme val="minor"/>
      </rPr>
      <t xml:space="preserve"> (Millar</t>
    </r>
    <r>
      <rPr>
        <sz val="10"/>
        <color indexed="8"/>
        <rFont val="Calibri"/>
        <family val="2"/>
        <scheme val="minor"/>
      </rPr>
      <t>)</t>
    </r>
  </si>
  <si>
    <r>
      <t>Lechosa</t>
    </r>
    <r>
      <rPr>
        <b/>
        <sz val="10"/>
        <color indexed="8"/>
        <rFont val="Calibri"/>
        <family val="2"/>
        <scheme val="minor"/>
      </rPr>
      <t xml:space="preserve">      (Millar)</t>
    </r>
  </si>
  <si>
    <r>
      <t xml:space="preserve">Sandía        </t>
    </r>
    <r>
      <rPr>
        <b/>
        <sz val="10"/>
        <rFont val="Calibri"/>
        <family val="2"/>
        <scheme val="minor"/>
      </rPr>
      <t>(Millar)</t>
    </r>
  </si>
  <si>
    <r>
      <t>Mango</t>
    </r>
    <r>
      <rPr>
        <b/>
        <sz val="10"/>
        <rFont val="Calibri"/>
        <family val="2"/>
        <scheme val="minor"/>
      </rPr>
      <t xml:space="preserve">       (Millar)</t>
    </r>
  </si>
  <si>
    <r>
      <t xml:space="preserve">Naranja dulce     </t>
    </r>
    <r>
      <rPr>
        <b/>
        <sz val="10"/>
        <color indexed="8"/>
        <rFont val="Calibri"/>
        <family val="2"/>
        <scheme val="minor"/>
      </rPr>
      <t>(Millar)</t>
    </r>
  </si>
  <si>
    <r>
      <t xml:space="preserve">Chinola       </t>
    </r>
    <r>
      <rPr>
        <b/>
        <sz val="10"/>
        <color indexed="8"/>
        <rFont val="Calibri"/>
        <family val="2"/>
        <scheme val="minor"/>
      </rPr>
      <t xml:space="preserve"> (Millar)</t>
    </r>
  </si>
  <si>
    <r>
      <t xml:space="preserve">Toronja        </t>
    </r>
    <r>
      <rPr>
        <b/>
        <sz val="10"/>
        <color indexed="8"/>
        <rFont val="Calibri"/>
        <family val="2"/>
        <scheme val="minor"/>
      </rPr>
      <t>(Millar)</t>
    </r>
  </si>
  <si>
    <r>
      <t xml:space="preserve">Mandarina   </t>
    </r>
    <r>
      <rPr>
        <b/>
        <sz val="10"/>
        <rFont val="Calibri"/>
        <family val="2"/>
        <scheme val="minor"/>
      </rPr>
      <t xml:space="preserve"> (Millar)</t>
    </r>
  </si>
  <si>
    <r>
      <t xml:space="preserve">Granadillo      </t>
    </r>
    <r>
      <rPr>
        <b/>
        <sz val="10"/>
        <rFont val="Calibri"/>
        <family val="2"/>
        <scheme val="minor"/>
      </rPr>
      <t>(Millar)</t>
    </r>
  </si>
  <si>
    <r>
      <t xml:space="preserve">Guanábana    </t>
    </r>
    <r>
      <rPr>
        <b/>
        <sz val="10"/>
        <rFont val="Calibri"/>
        <family val="2"/>
        <scheme val="minor"/>
      </rPr>
      <t>(Millar)</t>
    </r>
  </si>
  <si>
    <r>
      <t xml:space="preserve">Guayaba </t>
    </r>
    <r>
      <rPr>
        <b/>
        <sz val="10"/>
        <rFont val="Calibri"/>
        <family val="2"/>
        <scheme val="minor"/>
      </rPr>
      <t>(Millar)</t>
    </r>
  </si>
  <si>
    <r>
      <t>Zapote</t>
    </r>
    <r>
      <rPr>
        <b/>
        <sz val="10"/>
        <rFont val="Calibri"/>
        <family val="2"/>
        <scheme val="minor"/>
      </rPr>
      <t xml:space="preserve"> (Millar)</t>
    </r>
  </si>
  <si>
    <r>
      <t xml:space="preserve">Guineo  </t>
    </r>
    <r>
      <rPr>
        <b/>
        <sz val="10"/>
        <color indexed="8"/>
        <rFont val="Calibri"/>
        <family val="2"/>
        <scheme val="minor"/>
      </rPr>
      <t>(Racimo)</t>
    </r>
  </si>
  <si>
    <r>
      <t xml:space="preserve">Plátano </t>
    </r>
    <r>
      <rPr>
        <b/>
        <sz val="10"/>
        <color rgb="FF000000"/>
        <rFont val="Calibri"/>
        <family val="2"/>
        <scheme val="minor"/>
      </rPr>
      <t xml:space="preserve"> (Millar)</t>
    </r>
  </si>
  <si>
    <r>
      <t xml:space="preserve">Lechuga   </t>
    </r>
    <r>
      <rPr>
        <b/>
        <sz val="10"/>
        <rFont val="Calibri"/>
        <family val="2"/>
        <scheme val="minor"/>
      </rPr>
      <t>(Millar)</t>
    </r>
  </si>
  <si>
    <r>
      <t>Aguacate</t>
    </r>
    <r>
      <rPr>
        <b/>
        <sz val="10"/>
        <color indexed="8"/>
        <rFont val="Calibri"/>
        <family val="2"/>
        <scheme val="minor"/>
      </rPr>
      <t xml:space="preserve">   (Millar</t>
    </r>
    <r>
      <rPr>
        <sz val="10"/>
        <color indexed="8"/>
        <rFont val="Calibri"/>
        <family val="2"/>
        <scheme val="minor"/>
      </rPr>
      <t>)</t>
    </r>
  </si>
  <si>
    <r>
      <t>Lechosa</t>
    </r>
    <r>
      <rPr>
        <b/>
        <sz val="10"/>
        <color indexed="8"/>
        <rFont val="Calibri"/>
        <family val="2"/>
        <scheme val="minor"/>
      </rPr>
      <t xml:space="preserve">    (Millar)</t>
    </r>
  </si>
  <si>
    <r>
      <t xml:space="preserve">Limón        </t>
    </r>
    <r>
      <rPr>
        <b/>
        <sz val="10"/>
        <color indexed="8"/>
        <rFont val="Calibri"/>
        <family val="2"/>
        <scheme val="minor"/>
      </rPr>
      <t>(Millar</t>
    </r>
    <r>
      <rPr>
        <sz val="10"/>
        <color indexed="8"/>
        <rFont val="Calibri"/>
        <family val="2"/>
        <scheme val="minor"/>
      </rPr>
      <t>)</t>
    </r>
  </si>
  <si>
    <r>
      <t xml:space="preserve">Piña            </t>
    </r>
    <r>
      <rPr>
        <b/>
        <sz val="10"/>
        <color indexed="8"/>
        <rFont val="Calibri"/>
        <family val="2"/>
        <scheme val="minor"/>
      </rPr>
      <t>(Millar)</t>
    </r>
  </si>
  <si>
    <r>
      <t xml:space="preserve">Melón       </t>
    </r>
    <r>
      <rPr>
        <b/>
        <sz val="10"/>
        <color indexed="8"/>
        <rFont val="Calibri"/>
        <family val="2"/>
        <scheme val="minor"/>
      </rPr>
      <t>(Millar</t>
    </r>
    <r>
      <rPr>
        <sz val="10"/>
        <color indexed="8"/>
        <rFont val="Calibri"/>
        <family val="2"/>
        <scheme val="minor"/>
      </rPr>
      <t>)</t>
    </r>
  </si>
  <si>
    <r>
      <t xml:space="preserve">Sandía   </t>
    </r>
    <r>
      <rPr>
        <b/>
        <sz val="10"/>
        <rFont val="Calibri"/>
        <family val="2"/>
        <scheme val="minor"/>
      </rPr>
      <t xml:space="preserve">  (Millar)</t>
    </r>
  </si>
  <si>
    <r>
      <t>Mango</t>
    </r>
    <r>
      <rPr>
        <b/>
        <sz val="10"/>
        <rFont val="Calibri"/>
        <family val="2"/>
        <scheme val="minor"/>
      </rPr>
      <t xml:space="preserve">     (Millar)</t>
    </r>
  </si>
  <si>
    <r>
      <t>Chinola</t>
    </r>
    <r>
      <rPr>
        <b/>
        <sz val="10"/>
        <color indexed="8"/>
        <rFont val="Calibri"/>
        <family val="2"/>
        <scheme val="minor"/>
      </rPr>
      <t xml:space="preserve">    (Millar)</t>
    </r>
  </si>
  <si>
    <r>
      <t xml:space="preserve">Toronja   </t>
    </r>
    <r>
      <rPr>
        <b/>
        <sz val="10"/>
        <color indexed="8"/>
        <rFont val="Calibri"/>
        <family val="2"/>
        <scheme val="minor"/>
      </rPr>
      <t>(Millar)</t>
    </r>
  </si>
  <si>
    <r>
      <t>Mandarina</t>
    </r>
    <r>
      <rPr>
        <b/>
        <sz val="10"/>
        <rFont val="Calibri"/>
        <family val="2"/>
        <scheme val="minor"/>
      </rPr>
      <t xml:space="preserve">      (Millar)</t>
    </r>
  </si>
  <si>
    <r>
      <t xml:space="preserve">Guayaba        </t>
    </r>
    <r>
      <rPr>
        <b/>
        <sz val="10"/>
        <rFont val="Calibri"/>
        <family val="2"/>
        <scheme val="minor"/>
      </rPr>
      <t>(Millar)</t>
    </r>
  </si>
  <si>
    <r>
      <t>Zapote</t>
    </r>
    <r>
      <rPr>
        <b/>
        <sz val="10"/>
        <rFont val="Calibri"/>
        <family val="2"/>
        <scheme val="minor"/>
      </rPr>
      <t xml:space="preserve">         (Millar)</t>
    </r>
  </si>
  <si>
    <r>
      <t xml:space="preserve">Guineo    </t>
    </r>
    <r>
      <rPr>
        <b/>
        <sz val="10"/>
        <color indexed="8"/>
        <rFont val="Calibri"/>
        <family val="2"/>
        <scheme val="minor"/>
      </rPr>
      <t>(Racimo)</t>
    </r>
  </si>
  <si>
    <r>
      <t>Repollo  (</t>
    </r>
    <r>
      <rPr>
        <b/>
        <sz val="10"/>
        <color indexed="8"/>
        <rFont val="Calibri"/>
        <family val="2"/>
        <scheme val="minor"/>
      </rPr>
      <t>Millar)</t>
    </r>
  </si>
  <si>
    <r>
      <t xml:space="preserve">Tayota   </t>
    </r>
    <r>
      <rPr>
        <b/>
        <sz val="10"/>
        <color rgb="FF000000"/>
        <rFont val="Calibri"/>
        <family val="2"/>
        <scheme val="minor"/>
      </rPr>
      <t>(Millar)</t>
    </r>
  </si>
  <si>
    <r>
      <t xml:space="preserve">FUENTES: </t>
    </r>
    <r>
      <rPr>
        <sz val="8"/>
        <rFont val="Calibri"/>
        <family val="2"/>
        <scheme val="minor"/>
      </rPr>
      <t>Ministerio de Agricultura de la República Dominicana: Departamento de Seguimiento, Control y Evaluación, y  Depto. de Cacao.</t>
    </r>
  </si>
  <si>
    <t>2    0    0    0</t>
  </si>
  <si>
    <t>2    0    0    1</t>
  </si>
  <si>
    <t>Superficie Sembrada y Cosechada, Volumen de Producción y Rendimiento</t>
  </si>
  <si>
    <t>Los productos frutales estan en Millares.</t>
  </si>
  <si>
    <t>Solo se incluyen los cultivos sembrados a cielo abierto.</t>
  </si>
  <si>
    <r>
      <t>Lechosa</t>
    </r>
    <r>
      <rPr>
        <b/>
        <sz val="10"/>
        <color indexed="8"/>
        <rFont val="Calibri"/>
        <family val="2"/>
        <scheme val="minor"/>
      </rPr>
      <t xml:space="preserve"> (Millar)</t>
    </r>
  </si>
  <si>
    <r>
      <t xml:space="preserve">Limón </t>
    </r>
    <r>
      <rPr>
        <b/>
        <sz val="10"/>
        <color indexed="8"/>
        <rFont val="Calibri"/>
        <family val="2"/>
        <scheme val="minor"/>
      </rPr>
      <t>(Millar</t>
    </r>
    <r>
      <rPr>
        <sz val="10"/>
        <color indexed="8"/>
        <rFont val="Calibri"/>
        <family val="2"/>
        <scheme val="minor"/>
      </rPr>
      <t>)</t>
    </r>
  </si>
  <si>
    <r>
      <t xml:space="preserve">Piña </t>
    </r>
    <r>
      <rPr>
        <b/>
        <sz val="10"/>
        <color indexed="8"/>
        <rFont val="Calibri"/>
        <family val="2"/>
        <scheme val="minor"/>
      </rPr>
      <t>(Millar)</t>
    </r>
  </si>
  <si>
    <r>
      <t xml:space="preserve">Melón </t>
    </r>
    <r>
      <rPr>
        <b/>
        <sz val="10"/>
        <color indexed="8"/>
        <rFont val="Calibri"/>
        <family val="2"/>
        <scheme val="minor"/>
      </rPr>
      <t>(Millar</t>
    </r>
    <r>
      <rPr>
        <sz val="10"/>
        <color indexed="8"/>
        <rFont val="Calibri"/>
        <family val="2"/>
        <scheme val="minor"/>
      </rPr>
      <t>)</t>
    </r>
  </si>
  <si>
    <r>
      <t xml:space="preserve">Sandía </t>
    </r>
    <r>
      <rPr>
        <b/>
        <sz val="10"/>
        <rFont val="Calibri"/>
        <family val="2"/>
        <scheme val="minor"/>
      </rPr>
      <t>(Millar)</t>
    </r>
  </si>
  <si>
    <r>
      <t>Mango</t>
    </r>
    <r>
      <rPr>
        <b/>
        <sz val="10"/>
        <rFont val="Calibri"/>
        <family val="2"/>
        <scheme val="minor"/>
      </rPr>
      <t xml:space="preserve"> (Millar)</t>
    </r>
  </si>
  <si>
    <r>
      <t xml:space="preserve">Naranja dulce </t>
    </r>
    <r>
      <rPr>
        <b/>
        <sz val="10"/>
        <color indexed="8"/>
        <rFont val="Calibri"/>
        <family val="2"/>
        <scheme val="minor"/>
      </rPr>
      <t>(Millar)</t>
    </r>
  </si>
  <si>
    <r>
      <t xml:space="preserve">Granadillo </t>
    </r>
    <r>
      <rPr>
        <b/>
        <sz val="10"/>
        <rFont val="Calibri"/>
        <family val="2"/>
        <scheme val="minor"/>
      </rPr>
      <t>(Millar)</t>
    </r>
  </si>
  <si>
    <r>
      <t xml:space="preserve">Mandarina </t>
    </r>
    <r>
      <rPr>
        <b/>
        <sz val="10"/>
        <rFont val="Calibri"/>
        <family val="2"/>
        <scheme val="minor"/>
      </rPr>
      <t>(Millar)</t>
    </r>
  </si>
  <si>
    <r>
      <t xml:space="preserve">Aguacate </t>
    </r>
    <r>
      <rPr>
        <b/>
        <sz val="10"/>
        <color indexed="8"/>
        <rFont val="Calibri"/>
        <family val="2"/>
        <scheme val="minor"/>
      </rPr>
      <t>(Millar</t>
    </r>
    <r>
      <rPr>
        <sz val="10"/>
        <color indexed="8"/>
        <rFont val="Calibri"/>
        <family val="2"/>
        <scheme val="minor"/>
      </rPr>
      <t>)</t>
    </r>
  </si>
  <si>
    <r>
      <t xml:space="preserve">Guanábana </t>
    </r>
    <r>
      <rPr>
        <b/>
        <sz val="10"/>
        <rFont val="Calibri"/>
        <family val="2"/>
        <scheme val="minor"/>
      </rPr>
      <t>(Millar)</t>
    </r>
  </si>
  <si>
    <r>
      <t xml:space="preserve">Guayaba  </t>
    </r>
    <r>
      <rPr>
        <b/>
        <sz val="10"/>
        <rFont val="Calibri"/>
        <family val="2"/>
        <scheme val="minor"/>
      </rPr>
      <t>(Millar)</t>
    </r>
  </si>
  <si>
    <r>
      <t xml:space="preserve">Zapote </t>
    </r>
    <r>
      <rPr>
        <b/>
        <sz val="10"/>
        <rFont val="Calibri"/>
        <family val="2"/>
        <scheme val="minor"/>
      </rPr>
      <t>(Millar)</t>
    </r>
  </si>
  <si>
    <t>2   0   2   1</t>
  </si>
  <si>
    <t xml:space="preserve">2   0   2   2 </t>
  </si>
  <si>
    <r>
      <t>Plátano</t>
    </r>
    <r>
      <rPr>
        <b/>
        <sz val="10"/>
        <color rgb="FF000000"/>
        <rFont val="Calibri"/>
        <family val="2"/>
        <scheme val="minor"/>
      </rPr>
      <t>(Millar)</t>
    </r>
  </si>
  <si>
    <t xml:space="preserve">          </t>
  </si>
  <si>
    <t>2   0   2   4 *</t>
  </si>
  <si>
    <t>2   0   2   3 *</t>
  </si>
  <si>
    <t>2   0   2  6</t>
  </si>
  <si>
    <t>2   0   2  7</t>
  </si>
  <si>
    <t>Por Tarea de Cultivos Agricolas, 2000 - 2025</t>
  </si>
  <si>
    <t>2   0   2   5 *</t>
  </si>
  <si>
    <t xml:space="preserve"> Elaborado:  Depto. de Economía Agropecuaria y Estadísticas,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</si>
</sst>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0_)"/>
    <numFmt numFmtId="165" formatCode="_(* #,##0_);_(* \(#,##0\);_(* &quot;-&quot;??_);_(@_)"/>
    <numFmt numFmtId="166" formatCode="#,##0;[Red]#,##0"/>
    <numFmt numFmtId="167" formatCode="_-[$€-2]* #,##0.00_-;\-[$€-2]* #,##0.00_-;_-[$€-2]* &quot;-&quot;??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167" fontId="12" fillId="0" borderId="0" applyFont="0" applyFill="0" applyBorder="0" applyAlignment="0" applyProtection="0"/>
    <xf numFmtId="0" fontId="12" fillId="0" borderId="0"/>
  </cellStyleXfs>
  <cellXfs count="215">
    <xf numFmtId="0" fontId="0" fillId="0" borderId="0" xfId="0"/>
    <xf numFmtId="0" fontId="4" fillId="2" borderId="3" xfId="0" applyFont="1" applyFill="1" applyBorder="1"/>
    <xf numFmtId="0" fontId="4" fillId="2" borderId="7" xfId="0" applyFont="1" applyFill="1" applyBorder="1"/>
    <xf numFmtId="0" fontId="4" fillId="2" borderId="2" xfId="0" applyFont="1" applyFill="1" applyBorder="1"/>
    <xf numFmtId="0" fontId="4" fillId="2" borderId="5" xfId="0" applyFont="1" applyFill="1" applyBorder="1"/>
    <xf numFmtId="0" fontId="6" fillId="4" borderId="0" xfId="0" applyFont="1" applyFill="1" applyAlignment="1">
      <alignment horizontal="center"/>
    </xf>
    <xf numFmtId="165" fontId="4" fillId="2" borderId="3" xfId="0" applyNumberFormat="1" applyFont="1" applyFill="1" applyBorder="1"/>
    <xf numFmtId="43" fontId="4" fillId="2" borderId="3" xfId="0" applyNumberFormat="1" applyFont="1" applyFill="1" applyBorder="1"/>
    <xf numFmtId="0" fontId="7" fillId="2" borderId="3" xfId="0" applyFont="1" applyFill="1" applyBorder="1"/>
    <xf numFmtId="165" fontId="4" fillId="2" borderId="5" xfId="0" applyNumberFormat="1" applyFont="1" applyFill="1" applyBorder="1"/>
    <xf numFmtId="43" fontId="4" fillId="2" borderId="5" xfId="0" applyNumberFormat="1" applyFont="1" applyFill="1" applyBorder="1"/>
    <xf numFmtId="0" fontId="8" fillId="2" borderId="4" xfId="0" applyFont="1" applyFill="1" applyBorder="1"/>
    <xf numFmtId="165" fontId="4" fillId="2" borderId="7" xfId="0" applyNumberFormat="1" applyFont="1" applyFill="1" applyBorder="1"/>
    <xf numFmtId="43" fontId="4" fillId="2" borderId="7" xfId="0" applyNumberFormat="1" applyFont="1" applyFill="1" applyBorder="1"/>
    <xf numFmtId="0" fontId="7" fillId="2" borderId="6" xfId="0" applyFont="1" applyFill="1" applyBorder="1"/>
    <xf numFmtId="165" fontId="4" fillId="2" borderId="6" xfId="0" applyNumberFormat="1" applyFont="1" applyFill="1" applyBorder="1"/>
    <xf numFmtId="43" fontId="4" fillId="2" borderId="6" xfId="0" applyNumberFormat="1" applyFont="1" applyFill="1" applyBorder="1"/>
    <xf numFmtId="0" fontId="7" fillId="5" borderId="0" xfId="0" applyFont="1" applyFill="1"/>
    <xf numFmtId="0" fontId="4" fillId="2" borderId="0" xfId="0" applyFont="1" applyFill="1"/>
    <xf numFmtId="0" fontId="6" fillId="4" borderId="1" xfId="0" applyFont="1" applyFill="1" applyBorder="1" applyAlignment="1">
      <alignment horizontal="center"/>
    </xf>
    <xf numFmtId="0" fontId="8" fillId="3" borderId="4" xfId="0" applyFont="1" applyFill="1" applyBorder="1"/>
    <xf numFmtId="0" fontId="4" fillId="3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7" fillId="3" borderId="6" xfId="0" applyFont="1" applyFill="1" applyBorder="1"/>
    <xf numFmtId="3" fontId="4" fillId="3" borderId="6" xfId="0" applyNumberFormat="1" applyFont="1" applyFill="1" applyBorder="1"/>
    <xf numFmtId="3" fontId="4" fillId="2" borderId="6" xfId="0" applyNumberFormat="1" applyFont="1" applyFill="1" applyBorder="1"/>
    <xf numFmtId="164" fontId="7" fillId="2" borderId="6" xfId="0" applyNumberFormat="1" applyFont="1" applyFill="1" applyBorder="1" applyAlignment="1">
      <alignment horizontal="right"/>
    </xf>
    <xf numFmtId="3" fontId="4" fillId="2" borderId="6" xfId="1" applyNumberFormat="1" applyFont="1" applyFill="1" applyBorder="1" applyAlignment="1">
      <alignment horizontal="right"/>
    </xf>
    <xf numFmtId="2" fontId="4" fillId="3" borderId="6" xfId="0" applyNumberFormat="1" applyFont="1" applyFill="1" applyBorder="1"/>
    <xf numFmtId="0" fontId="7" fillId="3" borderId="3" xfId="0" applyFont="1" applyFill="1" applyBorder="1"/>
    <xf numFmtId="3" fontId="4" fillId="3" borderId="3" xfId="0" applyNumberFormat="1" applyFont="1" applyFill="1" applyBorder="1"/>
    <xf numFmtId="3" fontId="4" fillId="2" borderId="3" xfId="0" applyNumberFormat="1" applyFont="1" applyFill="1" applyBorder="1"/>
    <xf numFmtId="164" fontId="7" fillId="2" borderId="3" xfId="0" applyNumberFormat="1" applyFont="1" applyFill="1" applyBorder="1" applyAlignment="1">
      <alignment horizontal="right"/>
    </xf>
    <xf numFmtId="3" fontId="4" fillId="2" borderId="3" xfId="1" applyNumberFormat="1" applyFont="1" applyFill="1" applyBorder="1" applyAlignment="1">
      <alignment horizontal="right"/>
    </xf>
    <xf numFmtId="2" fontId="4" fillId="3" borderId="3" xfId="0" applyNumberFormat="1" applyFont="1" applyFill="1" applyBorder="1"/>
    <xf numFmtId="0" fontId="7" fillId="3" borderId="5" xfId="0" applyFont="1" applyFill="1" applyBorder="1"/>
    <xf numFmtId="3" fontId="4" fillId="3" borderId="5" xfId="0" applyNumberFormat="1" applyFont="1" applyFill="1" applyBorder="1"/>
    <xf numFmtId="3" fontId="4" fillId="2" borderId="5" xfId="0" applyNumberFormat="1" applyFont="1" applyFill="1" applyBorder="1"/>
    <xf numFmtId="164" fontId="7" fillId="2" borderId="5" xfId="0" applyNumberFormat="1" applyFont="1" applyFill="1" applyBorder="1" applyAlignment="1">
      <alignment horizontal="right"/>
    </xf>
    <xf numFmtId="3" fontId="4" fillId="2" borderId="5" xfId="1" applyNumberFormat="1" applyFont="1" applyFill="1" applyBorder="1" applyAlignment="1">
      <alignment horizontal="right"/>
    </xf>
    <xf numFmtId="2" fontId="4" fillId="3" borderId="5" xfId="0" applyNumberFormat="1" applyFont="1" applyFill="1" applyBorder="1"/>
    <xf numFmtId="0" fontId="4" fillId="3" borderId="7" xfId="0" applyFont="1" applyFill="1" applyBorder="1"/>
    <xf numFmtId="164" fontId="7" fillId="2" borderId="7" xfId="0" applyNumberFormat="1" applyFont="1" applyFill="1" applyBorder="1" applyAlignment="1">
      <alignment horizontal="right"/>
    </xf>
    <xf numFmtId="3" fontId="4" fillId="2" borderId="7" xfId="0" applyNumberFormat="1" applyFont="1" applyFill="1" applyBorder="1"/>
    <xf numFmtId="2" fontId="4" fillId="3" borderId="7" xfId="0" applyNumberFormat="1" applyFont="1" applyFill="1" applyBorder="1"/>
    <xf numFmtId="0" fontId="4" fillId="3" borderId="2" xfId="0" applyFont="1" applyFill="1" applyBorder="1"/>
    <xf numFmtId="0" fontId="4" fillId="3" borderId="6" xfId="0" applyFont="1" applyFill="1" applyBorder="1" applyAlignment="1">
      <alignment horizontal="right"/>
    </xf>
    <xf numFmtId="165" fontId="4" fillId="2" borderId="6" xfId="1" applyNumberFormat="1" applyFont="1" applyFill="1" applyBorder="1" applyAlignment="1">
      <alignment horizontal="right"/>
    </xf>
    <xf numFmtId="3" fontId="7" fillId="2" borderId="6" xfId="0" applyNumberFormat="1" applyFont="1" applyFill="1" applyBorder="1" applyAlignment="1">
      <alignment horizontal="right"/>
    </xf>
    <xf numFmtId="37" fontId="7" fillId="2" borderId="6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0" fontId="8" fillId="3" borderId="3" xfId="0" applyFont="1" applyFill="1" applyBorder="1"/>
    <xf numFmtId="0" fontId="4" fillId="3" borderId="3" xfId="0" applyFont="1" applyFill="1" applyBorder="1"/>
    <xf numFmtId="3" fontId="4" fillId="3" borderId="7" xfId="0" applyNumberFormat="1" applyFont="1" applyFill="1" applyBorder="1"/>
    <xf numFmtId="3" fontId="4" fillId="3" borderId="2" xfId="0" applyNumberFormat="1" applyFont="1" applyFill="1" applyBorder="1"/>
    <xf numFmtId="165" fontId="4" fillId="2" borderId="7" xfId="1" applyNumberFormat="1" applyFont="1" applyFill="1" applyBorder="1" applyAlignment="1">
      <alignment horizontal="center"/>
    </xf>
    <xf numFmtId="165" fontId="4" fillId="3" borderId="3" xfId="0" applyNumberFormat="1" applyFont="1" applyFill="1" applyBorder="1"/>
    <xf numFmtId="37" fontId="7" fillId="2" borderId="3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right"/>
    </xf>
    <xf numFmtId="0" fontId="7" fillId="2" borderId="0" xfId="0" applyFont="1" applyFill="1"/>
    <xf numFmtId="0" fontId="4" fillId="2" borderId="7" xfId="0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right"/>
    </xf>
    <xf numFmtId="164" fontId="7" fillId="3" borderId="3" xfId="0" applyNumberFormat="1" applyFont="1" applyFill="1" applyBorder="1" applyAlignment="1">
      <alignment horizontal="right"/>
    </xf>
    <xf numFmtId="164" fontId="7" fillId="3" borderId="5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164" fontId="7" fillId="5" borderId="0" xfId="0" applyNumberFormat="1" applyFont="1" applyFill="1" applyAlignment="1">
      <alignment horizontal="right"/>
    </xf>
    <xf numFmtId="3" fontId="4" fillId="3" borderId="6" xfId="1" applyNumberFormat="1" applyFont="1" applyFill="1" applyBorder="1"/>
    <xf numFmtId="3" fontId="4" fillId="3" borderId="3" xfId="1" applyNumberFormat="1" applyFont="1" applyFill="1" applyBorder="1"/>
    <xf numFmtId="3" fontId="4" fillId="3" borderId="5" xfId="1" applyNumberFormat="1" applyFont="1" applyFill="1" applyBorder="1"/>
    <xf numFmtId="3" fontId="4" fillId="3" borderId="2" xfId="1" applyNumberFormat="1" applyFont="1" applyFill="1" applyBorder="1"/>
    <xf numFmtId="3" fontId="4" fillId="3" borderId="3" xfId="1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37" fontId="7" fillId="2" borderId="5" xfId="0" applyNumberFormat="1" applyFont="1" applyFill="1" applyBorder="1" applyAlignment="1">
      <alignment horizontal="right"/>
    </xf>
    <xf numFmtId="3" fontId="4" fillId="3" borderId="5" xfId="1" applyNumberFormat="1" applyFont="1" applyFill="1" applyBorder="1" applyAlignment="1">
      <alignment horizontal="right"/>
    </xf>
    <xf numFmtId="165" fontId="4" fillId="2" borderId="6" xfId="1" applyNumberFormat="1" applyFont="1" applyFill="1" applyBorder="1"/>
    <xf numFmtId="3" fontId="4" fillId="2" borderId="7" xfId="0" applyNumberFormat="1" applyFont="1" applyFill="1" applyBorder="1" applyAlignment="1">
      <alignment horizontal="right"/>
    </xf>
    <xf numFmtId="165" fontId="4" fillId="3" borderId="2" xfId="1" applyNumberFormat="1" applyFont="1" applyFill="1" applyBorder="1"/>
    <xf numFmtId="3" fontId="4" fillId="5" borderId="0" xfId="0" applyNumberFormat="1" applyFont="1" applyFill="1"/>
    <xf numFmtId="165" fontId="4" fillId="5" borderId="0" xfId="1" applyNumberFormat="1" applyFont="1" applyFill="1" applyAlignment="1">
      <alignment horizontal="center"/>
    </xf>
    <xf numFmtId="43" fontId="4" fillId="3" borderId="6" xfId="1" applyFont="1" applyFill="1" applyBorder="1"/>
    <xf numFmtId="4" fontId="4" fillId="3" borderId="6" xfId="0" applyNumberFormat="1" applyFont="1" applyFill="1" applyBorder="1"/>
    <xf numFmtId="165" fontId="4" fillId="3" borderId="6" xfId="0" applyNumberFormat="1" applyFont="1" applyFill="1" applyBorder="1"/>
    <xf numFmtId="43" fontId="4" fillId="3" borderId="3" xfId="1" applyFont="1" applyFill="1" applyBorder="1"/>
    <xf numFmtId="4" fontId="4" fillId="3" borderId="3" xfId="0" applyNumberFormat="1" applyFont="1" applyFill="1" applyBorder="1"/>
    <xf numFmtId="43" fontId="4" fillId="3" borderId="5" xfId="1" applyFont="1" applyFill="1" applyBorder="1"/>
    <xf numFmtId="4" fontId="4" fillId="3" borderId="5" xfId="0" applyNumberFormat="1" applyFont="1" applyFill="1" applyBorder="1"/>
    <xf numFmtId="165" fontId="4" fillId="3" borderId="5" xfId="0" applyNumberFormat="1" applyFont="1" applyFill="1" applyBorder="1"/>
    <xf numFmtId="43" fontId="4" fillId="3" borderId="7" xfId="1" applyFont="1" applyFill="1" applyBorder="1"/>
    <xf numFmtId="4" fontId="4" fillId="3" borderId="7" xfId="0" applyNumberFormat="1" applyFont="1" applyFill="1" applyBorder="1"/>
    <xf numFmtId="3" fontId="4" fillId="3" borderId="6" xfId="0" applyNumberFormat="1" applyFont="1" applyFill="1" applyBorder="1" applyAlignment="1">
      <alignment horizontal="right"/>
    </xf>
    <xf numFmtId="166" fontId="4" fillId="3" borderId="3" xfId="0" applyNumberFormat="1" applyFont="1" applyFill="1" applyBorder="1"/>
    <xf numFmtId="3" fontId="4" fillId="3" borderId="5" xfId="0" applyNumberFormat="1" applyFont="1" applyFill="1" applyBorder="1" applyAlignment="1">
      <alignment horizontal="right"/>
    </xf>
    <xf numFmtId="165" fontId="4" fillId="3" borderId="3" xfId="0" applyNumberFormat="1" applyFont="1" applyFill="1" applyBorder="1" applyAlignment="1">
      <alignment horizontal="right"/>
    </xf>
    <xf numFmtId="165" fontId="4" fillId="2" borderId="3" xfId="0" applyNumberFormat="1" applyFont="1" applyFill="1" applyBorder="1" applyAlignment="1">
      <alignment horizontal="right"/>
    </xf>
    <xf numFmtId="165" fontId="4" fillId="2" borderId="5" xfId="0" applyNumberFormat="1" applyFont="1" applyFill="1" applyBorder="1" applyAlignment="1">
      <alignment horizontal="right"/>
    </xf>
    <xf numFmtId="43" fontId="7" fillId="2" borderId="3" xfId="1" applyFont="1" applyFill="1" applyBorder="1" applyAlignment="1">
      <alignment horizontal="right"/>
    </xf>
    <xf numFmtId="4" fontId="4" fillId="2" borderId="6" xfId="0" applyNumberFormat="1" applyFont="1" applyFill="1" applyBorder="1"/>
    <xf numFmtId="4" fontId="4" fillId="2" borderId="3" xfId="0" applyNumberFormat="1" applyFont="1" applyFill="1" applyBorder="1"/>
    <xf numFmtId="4" fontId="4" fillId="2" borderId="5" xfId="0" applyNumberFormat="1" applyFont="1" applyFill="1" applyBorder="1"/>
    <xf numFmtId="165" fontId="4" fillId="3" borderId="7" xfId="0" applyNumberFormat="1" applyFont="1" applyFill="1" applyBorder="1"/>
    <xf numFmtId="165" fontId="4" fillId="3" borderId="2" xfId="0" applyNumberFormat="1" applyFont="1" applyFill="1" applyBorder="1"/>
    <xf numFmtId="165" fontId="4" fillId="2" borderId="6" xfId="0" applyNumberFormat="1" applyFont="1" applyFill="1" applyBorder="1" applyAlignment="1">
      <alignment horizontal="center"/>
    </xf>
    <xf numFmtId="165" fontId="4" fillId="2" borderId="3" xfId="0" applyNumberFormat="1" applyFont="1" applyFill="1" applyBorder="1" applyAlignment="1">
      <alignment horizontal="center"/>
    </xf>
    <xf numFmtId="165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vertical="center"/>
    </xf>
    <xf numFmtId="165" fontId="4" fillId="3" borderId="5" xfId="0" applyNumberFormat="1" applyFont="1" applyFill="1" applyBorder="1" applyAlignment="1">
      <alignment horizontal="right"/>
    </xf>
    <xf numFmtId="165" fontId="4" fillId="3" borderId="3" xfId="0" applyNumberFormat="1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43" fontId="4" fillId="3" borderId="7" xfId="0" applyNumberFormat="1" applyFont="1" applyFill="1" applyBorder="1"/>
    <xf numFmtId="43" fontId="4" fillId="3" borderId="6" xfId="0" applyNumberFormat="1" applyFont="1" applyFill="1" applyBorder="1"/>
    <xf numFmtId="43" fontId="4" fillId="3" borderId="3" xfId="0" applyNumberFormat="1" applyFont="1" applyFill="1" applyBorder="1"/>
    <xf numFmtId="43" fontId="4" fillId="3" borderId="5" xfId="0" applyNumberFormat="1" applyFont="1" applyFill="1" applyBorder="1"/>
    <xf numFmtId="165" fontId="4" fillId="3" borderId="6" xfId="0" applyNumberFormat="1" applyFont="1" applyFill="1" applyBorder="1" applyAlignment="1">
      <alignment horizontal="center"/>
    </xf>
    <xf numFmtId="165" fontId="4" fillId="2" borderId="6" xfId="0" applyNumberFormat="1" applyFont="1" applyFill="1" applyBorder="1" applyAlignment="1">
      <alignment horizontal="right"/>
    </xf>
    <xf numFmtId="0" fontId="7" fillId="2" borderId="5" xfId="0" applyFont="1" applyFill="1" applyBorder="1"/>
    <xf numFmtId="0" fontId="5" fillId="3" borderId="0" xfId="0" applyFont="1" applyFill="1" applyAlignment="1">
      <alignment horizontal="left" indent="1"/>
    </xf>
    <xf numFmtId="0" fontId="3" fillId="3" borderId="0" xfId="0" applyFont="1" applyFill="1"/>
    <xf numFmtId="0" fontId="3" fillId="2" borderId="0" xfId="0" applyFont="1" applyFill="1"/>
    <xf numFmtId="0" fontId="8" fillId="3" borderId="7" xfId="0" applyFont="1" applyFill="1" applyBorder="1"/>
    <xf numFmtId="0" fontId="6" fillId="4" borderId="8" xfId="0" applyFont="1" applyFill="1" applyBorder="1" applyAlignment="1">
      <alignment horizontal="center"/>
    </xf>
    <xf numFmtId="3" fontId="4" fillId="2" borderId="1" xfId="0" applyNumberFormat="1" applyFont="1" applyFill="1" applyBorder="1"/>
    <xf numFmtId="0" fontId="4" fillId="2" borderId="1" xfId="0" applyFont="1" applyFill="1" applyBorder="1"/>
    <xf numFmtId="2" fontId="4" fillId="3" borderId="1" xfId="0" applyNumberFormat="1" applyFont="1" applyFill="1" applyBorder="1"/>
    <xf numFmtId="0" fontId="2" fillId="2" borderId="0" xfId="0" applyFont="1" applyFill="1" applyAlignment="1">
      <alignment vertical="center"/>
    </xf>
    <xf numFmtId="43" fontId="4" fillId="3" borderId="6" xfId="1" applyFont="1" applyFill="1" applyBorder="1" applyAlignment="1">
      <alignment horizontal="right"/>
    </xf>
    <xf numFmtId="43" fontId="7" fillId="3" borderId="6" xfId="1" applyFont="1" applyFill="1" applyBorder="1"/>
    <xf numFmtId="0" fontId="5" fillId="3" borderId="0" xfId="0" applyFont="1" applyFill="1"/>
    <xf numFmtId="43" fontId="5" fillId="2" borderId="0" xfId="1" applyFont="1" applyFill="1" applyAlignment="1"/>
    <xf numFmtId="43" fontId="3" fillId="2" borderId="0" xfId="1" applyFont="1" applyFill="1" applyAlignment="1">
      <alignment horizontal="left" indent="1"/>
    </xf>
    <xf numFmtId="0" fontId="8" fillId="2" borderId="7" xfId="0" applyFont="1" applyFill="1" applyBorder="1"/>
    <xf numFmtId="43" fontId="4" fillId="2" borderId="6" xfId="1" applyFont="1" applyFill="1" applyBorder="1"/>
    <xf numFmtId="165" fontId="4" fillId="0" borderId="6" xfId="0" applyNumberFormat="1" applyFont="1" applyBorder="1"/>
    <xf numFmtId="43" fontId="4" fillId="0" borderId="6" xfId="1" applyFont="1" applyFill="1" applyBorder="1"/>
    <xf numFmtId="2" fontId="4" fillId="2" borderId="3" xfId="0" applyNumberFormat="1" applyFont="1" applyFill="1" applyBorder="1"/>
    <xf numFmtId="165" fontId="4" fillId="0" borderId="3" xfId="0" applyNumberFormat="1" applyFont="1" applyBorder="1"/>
    <xf numFmtId="165" fontId="5" fillId="3" borderId="0" xfId="0" applyNumberFormat="1" applyFont="1" applyFill="1" applyAlignment="1">
      <alignment horizontal="left" indent="1"/>
    </xf>
    <xf numFmtId="165" fontId="5" fillId="3" borderId="0" xfId="0" applyNumberFormat="1" applyFont="1" applyFill="1"/>
    <xf numFmtId="165" fontId="3" fillId="3" borderId="0" xfId="1" applyNumberFormat="1" applyFont="1" applyFill="1"/>
    <xf numFmtId="165" fontId="5" fillId="3" borderId="0" xfId="1" applyNumberFormat="1" applyFont="1" applyFill="1" applyAlignment="1">
      <alignment horizontal="left" indent="1"/>
    </xf>
    <xf numFmtId="165" fontId="4" fillId="0" borderId="3" xfId="1" applyNumberFormat="1" applyFont="1" applyBorder="1"/>
    <xf numFmtId="165" fontId="4" fillId="2" borderId="3" xfId="1" applyNumberFormat="1" applyFont="1" applyFill="1" applyBorder="1"/>
    <xf numFmtId="0" fontId="0" fillId="2" borderId="0" xfId="0" applyFill="1"/>
    <xf numFmtId="3" fontId="4" fillId="3" borderId="4" xfId="0" applyNumberFormat="1" applyFont="1" applyFill="1" applyBorder="1"/>
    <xf numFmtId="3" fontId="4" fillId="2" borderId="4" xfId="0" applyNumberFormat="1" applyFont="1" applyFill="1" applyBorder="1"/>
    <xf numFmtId="3" fontId="4" fillId="3" borderId="9" xfId="0" applyNumberFormat="1" applyFont="1" applyFill="1" applyBorder="1"/>
    <xf numFmtId="3" fontId="4" fillId="2" borderId="4" xfId="0" applyNumberFormat="1" applyFont="1" applyFill="1" applyBorder="1" applyAlignment="1">
      <alignment horizontal="right"/>
    </xf>
    <xf numFmtId="0" fontId="0" fillId="5" borderId="0" xfId="0" applyFill="1"/>
    <xf numFmtId="3" fontId="4" fillId="3" borderId="10" xfId="0" applyNumberFormat="1" applyFont="1" applyFill="1" applyBorder="1"/>
    <xf numFmtId="3" fontId="4" fillId="2" borderId="2" xfId="0" applyNumberFormat="1" applyFont="1" applyFill="1" applyBorder="1"/>
    <xf numFmtId="3" fontId="4" fillId="2" borderId="9" xfId="0" applyNumberFormat="1" applyFont="1" applyFill="1" applyBorder="1"/>
    <xf numFmtId="3" fontId="4" fillId="2" borderId="2" xfId="0" applyNumberFormat="1" applyFont="1" applyFill="1" applyBorder="1" applyAlignment="1">
      <alignment horizontal="right"/>
    </xf>
    <xf numFmtId="0" fontId="0" fillId="2" borderId="0" xfId="0" applyFill="1" applyAlignment="1">
      <alignment horizontal="left"/>
    </xf>
    <xf numFmtId="4" fontId="4" fillId="2" borderId="7" xfId="0" applyNumberFormat="1" applyFont="1" applyFill="1" applyBorder="1"/>
    <xf numFmtId="165" fontId="4" fillId="2" borderId="11" xfId="0" applyNumberFormat="1" applyFont="1" applyFill="1" applyBorder="1"/>
    <xf numFmtId="43" fontId="4" fillId="2" borderId="11" xfId="1" applyFont="1" applyFill="1" applyBorder="1"/>
    <xf numFmtId="2" fontId="4" fillId="2" borderId="5" xfId="0" applyNumberFormat="1" applyFont="1" applyFill="1" applyBorder="1"/>
    <xf numFmtId="165" fontId="4" fillId="0" borderId="11" xfId="0" applyNumberFormat="1" applyFont="1" applyBorder="1"/>
    <xf numFmtId="43" fontId="4" fillId="0" borderId="11" xfId="1" applyFont="1" applyFill="1" applyBorder="1"/>
    <xf numFmtId="165" fontId="4" fillId="0" borderId="6" xfId="1" applyNumberFormat="1" applyFont="1" applyBorder="1"/>
    <xf numFmtId="2" fontId="4" fillId="2" borderId="6" xfId="0" applyNumberFormat="1" applyFont="1" applyFill="1" applyBorder="1"/>
    <xf numFmtId="165" fontId="4" fillId="2" borderId="5" xfId="1" applyNumberFormat="1" applyFont="1" applyFill="1" applyBorder="1"/>
    <xf numFmtId="165" fontId="4" fillId="0" borderId="5" xfId="0" applyNumberFormat="1" applyFont="1" applyBorder="1"/>
    <xf numFmtId="0" fontId="13" fillId="2" borderId="0" xfId="0" applyFont="1" applyFill="1"/>
    <xf numFmtId="0" fontId="13" fillId="2" borderId="7" xfId="0" applyFont="1" applyFill="1" applyBorder="1"/>
    <xf numFmtId="0" fontId="13" fillId="0" borderId="0" xfId="0" applyFont="1"/>
    <xf numFmtId="0" fontId="13" fillId="0" borderId="4" xfId="0" applyFont="1" applyBorder="1" applyAlignment="1">
      <alignment horizontal="right"/>
    </xf>
    <xf numFmtId="0" fontId="13" fillId="0" borderId="10" xfId="0" applyFont="1" applyBorder="1" applyAlignment="1">
      <alignment horizontal="right"/>
    </xf>
    <xf numFmtId="43" fontId="4" fillId="2" borderId="3" xfId="1" applyFont="1" applyFill="1" applyBorder="1"/>
    <xf numFmtId="165" fontId="0" fillId="2" borderId="0" xfId="0" applyNumberFormat="1" applyFill="1"/>
    <xf numFmtId="3" fontId="0" fillId="2" borderId="0" xfId="0" applyNumberFormat="1" applyFill="1"/>
    <xf numFmtId="165" fontId="0" fillId="2" borderId="0" xfId="1" applyNumberFormat="1" applyFont="1" applyFill="1"/>
    <xf numFmtId="165" fontId="13" fillId="2" borderId="0" xfId="0" applyNumberFormat="1" applyFont="1" applyFill="1"/>
    <xf numFmtId="165" fontId="14" fillId="2" borderId="0" xfId="0" applyNumberFormat="1" applyFont="1" applyFill="1"/>
    <xf numFmtId="165" fontId="15" fillId="3" borderId="0" xfId="0" applyNumberFormat="1" applyFont="1" applyFill="1"/>
    <xf numFmtId="165" fontId="13" fillId="2" borderId="0" xfId="1" applyNumberFormat="1" applyFont="1" applyFill="1"/>
    <xf numFmtId="165" fontId="4" fillId="2" borderId="3" xfId="1" applyNumberFormat="1" applyFont="1" applyFill="1" applyBorder="1" applyAlignment="1">
      <alignment horizontal="right"/>
    </xf>
    <xf numFmtId="165" fontId="7" fillId="2" borderId="0" xfId="0" applyNumberFormat="1" applyFont="1" applyFill="1"/>
    <xf numFmtId="165" fontId="7" fillId="2" borderId="0" xfId="1" applyNumberFormat="1" applyFont="1" applyFill="1"/>
    <xf numFmtId="165" fontId="16" fillId="2" borderId="0" xfId="0" applyNumberFormat="1" applyFont="1" applyFill="1"/>
    <xf numFmtId="165" fontId="17" fillId="2" borderId="0" xfId="0" applyNumberFormat="1" applyFont="1" applyFill="1"/>
    <xf numFmtId="165" fontId="18" fillId="2" borderId="0" xfId="0" applyNumberFormat="1" applyFont="1" applyFill="1"/>
    <xf numFmtId="0" fontId="16" fillId="2" borderId="0" xfId="0" applyFont="1" applyFill="1"/>
    <xf numFmtId="43" fontId="0" fillId="0" borderId="0" xfId="1" applyFon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/>
    <xf numFmtId="165" fontId="0" fillId="0" borderId="0" xfId="0" applyNumberFormat="1"/>
    <xf numFmtId="0" fontId="6" fillId="2" borderId="0" xfId="0" applyFont="1" applyFill="1" applyBorder="1" applyAlignment="1">
      <alignment horizontal="center"/>
    </xf>
    <xf numFmtId="0" fontId="4" fillId="2" borderId="0" xfId="0" applyFont="1" applyFill="1" applyBorder="1"/>
    <xf numFmtId="165" fontId="4" fillId="2" borderId="0" xfId="0" applyNumberFormat="1" applyFont="1" applyFill="1" applyBorder="1"/>
    <xf numFmtId="2" fontId="4" fillId="2" borderId="0" xfId="0" applyNumberFormat="1" applyFont="1" applyFill="1" applyBorder="1"/>
    <xf numFmtId="165" fontId="4" fillId="2" borderId="0" xfId="1" applyNumberFormat="1" applyFont="1" applyFill="1" applyBorder="1" applyAlignment="1">
      <alignment horizontal="right"/>
    </xf>
    <xf numFmtId="165" fontId="4" fillId="2" borderId="0" xfId="1" applyNumberFormat="1" applyFont="1" applyFill="1" applyBorder="1"/>
    <xf numFmtId="43" fontId="4" fillId="2" borderId="0" xfId="1" applyFont="1" applyFill="1" applyBorder="1"/>
    <xf numFmtId="3" fontId="0" fillId="2" borderId="0" xfId="0" applyNumberFormat="1" applyFill="1" applyBorder="1"/>
    <xf numFmtId="43" fontId="4" fillId="2" borderId="0" xfId="0" applyNumberFormat="1" applyFont="1" applyFill="1" applyBorder="1"/>
    <xf numFmtId="0" fontId="6" fillId="4" borderId="0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</cellXfs>
  <cellStyles count="12">
    <cellStyle name="Euro" xfId="5"/>
    <cellStyle name="Euro 2" xfId="10"/>
    <cellStyle name="Millares" xfId="1" builtinId="3"/>
    <cellStyle name="Millares 2" xfId="6"/>
    <cellStyle name="Millares 3" xfId="4"/>
    <cellStyle name="Normal" xfId="0" builtinId="0"/>
    <cellStyle name="Normal 2" xfId="2"/>
    <cellStyle name="Normal 2 2" xfId="11"/>
    <cellStyle name="Normal 3" xfId="9"/>
    <cellStyle name="Normal 4" xfId="8"/>
    <cellStyle name="Normal 5" xfId="3"/>
    <cellStyle name="Porcentaje 2" xfId="7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762001</xdr:colOff>
      <xdr:row>0</xdr:row>
      <xdr:rowOff>104775</xdr:rowOff>
    </xdr:from>
    <xdr:to>
      <xdr:col>7</xdr:col>
      <xdr:colOff>209551</xdr:colOff>
      <xdr:row>4</xdr:row>
      <xdr:rowOff>40044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280C7A-E84C-4ED1-8CEC-AFAC69C466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6" y="104775"/>
          <a:ext cx="1695450" cy="69726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742951</xdr:colOff>
      <xdr:row>63</xdr:row>
      <xdr:rowOff>66675</xdr:rowOff>
    </xdr:from>
    <xdr:to>
      <xdr:col>7</xdr:col>
      <xdr:colOff>257175</xdr:colOff>
      <xdr:row>67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B6D94AA-264D-4608-AF54-58025B9093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6" y="11753850"/>
          <a:ext cx="1762124" cy="6858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47625</xdr:colOff>
      <xdr:row>126</xdr:row>
      <xdr:rowOff>114300</xdr:rowOff>
    </xdr:from>
    <xdr:to>
      <xdr:col>7</xdr:col>
      <xdr:colOff>209549</xdr:colOff>
      <xdr:row>131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795F61D-D601-4C4B-B1D5-F8B8C1A3FB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23307675"/>
          <a:ext cx="1600199" cy="6858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762000</xdr:colOff>
      <xdr:row>199</xdr:row>
      <xdr:rowOff>180974</xdr:rowOff>
    </xdr:from>
    <xdr:to>
      <xdr:col>7</xdr:col>
      <xdr:colOff>142875</xdr:colOff>
      <xdr:row>204</xdr:row>
      <xdr:rowOff>9524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2C11FF4-E70F-454D-9298-4AC2B0A212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36795074"/>
          <a:ext cx="1628775" cy="7334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273</xdr:row>
      <xdr:rowOff>104775</xdr:rowOff>
    </xdr:from>
    <xdr:to>
      <xdr:col>7</xdr:col>
      <xdr:colOff>190500</xdr:colOff>
      <xdr:row>277</xdr:row>
      <xdr:rowOff>28575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D0E951F-3464-4460-A4F0-80B8CFA56A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50520600"/>
          <a:ext cx="1628775" cy="6858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361</xdr:row>
      <xdr:rowOff>95250</xdr:rowOff>
    </xdr:from>
    <xdr:to>
      <xdr:col>7</xdr:col>
      <xdr:colOff>190500</xdr:colOff>
      <xdr:row>365</xdr:row>
      <xdr:rowOff>19050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EB56994-7BDD-4284-BA22-513EEE74CD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67036950"/>
          <a:ext cx="1628775" cy="6858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19050</xdr:colOff>
      <xdr:row>449</xdr:row>
      <xdr:rowOff>123825</xdr:rowOff>
    </xdr:from>
    <xdr:to>
      <xdr:col>7</xdr:col>
      <xdr:colOff>152400</xdr:colOff>
      <xdr:row>453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084E807-2636-425A-99EA-23EF91CA00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83534250"/>
          <a:ext cx="1571625" cy="6858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800100</xdr:colOff>
      <xdr:row>537</xdr:row>
      <xdr:rowOff>95250</xdr:rowOff>
    </xdr:from>
    <xdr:to>
      <xdr:col>7</xdr:col>
      <xdr:colOff>219075</xdr:colOff>
      <xdr:row>541</xdr:row>
      <xdr:rowOff>19050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6B4E64AC-E946-4CA7-BEDF-B6C03A2018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00002975"/>
          <a:ext cx="1666875" cy="6858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11143</xdr:colOff>
      <xdr:row>625</xdr:row>
      <xdr:rowOff>148087</xdr:rowOff>
    </xdr:from>
    <xdr:to>
      <xdr:col>2</xdr:col>
      <xdr:colOff>772783</xdr:colOff>
      <xdr:row>630</xdr:row>
      <xdr:rowOff>26958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D6D8193-A53A-413F-8611-ADE03CDA8D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9751" y="115409573"/>
          <a:ext cx="1417607" cy="6157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8"/>
  <sheetViews>
    <sheetView tabSelected="1" topLeftCell="A622" zoomScale="106" zoomScaleNormal="106" workbookViewId="0">
      <selection activeCell="G631" sqref="G631"/>
    </sheetView>
  </sheetViews>
  <sheetFormatPr baseColWidth="10" defaultRowHeight="15" x14ac:dyDescent="0.25"/>
  <cols>
    <col min="1" max="1" width="22.7109375" customWidth="1"/>
    <col min="2" max="2" width="9.85546875" customWidth="1"/>
    <col min="3" max="3" width="11.7109375" customWidth="1"/>
    <col min="4" max="4" width="7.85546875" customWidth="1"/>
    <col min="5" max="5" width="12.140625" customWidth="1"/>
    <col min="6" max="6" width="10.5703125" customWidth="1"/>
    <col min="7" max="7" width="11" customWidth="1"/>
    <col min="8" max="8" width="7.85546875" customWidth="1"/>
    <col min="9" max="9" width="11.7109375" customWidth="1"/>
    <col min="10" max="10" width="10.42578125" customWidth="1"/>
    <col min="11" max="11" width="13.140625" customWidth="1"/>
    <col min="12" max="12" width="9.85546875" customWidth="1"/>
    <col min="13" max="13" width="12.7109375" customWidth="1"/>
    <col min="14" max="14" width="13.5703125" style="148" customWidth="1"/>
    <col min="15" max="15" width="15.140625" style="148" bestFit="1" customWidth="1"/>
    <col min="16" max="16" width="13.5703125" style="148" bestFit="1" customWidth="1"/>
    <col min="17" max="17" width="11.42578125" style="148"/>
    <col min="18" max="18" width="14.7109375" bestFit="1" customWidth="1"/>
  </cols>
  <sheetData>
    <row r="1" spans="1:17" s="148" customFormat="1" x14ac:dyDescent="0.25"/>
    <row r="2" spans="1:17" s="148" customFormat="1" x14ac:dyDescent="0.25"/>
    <row r="3" spans="1:17" s="148" customFormat="1" x14ac:dyDescent="0.25"/>
    <row r="4" spans="1:17" s="148" customFormat="1" x14ac:dyDescent="0.25"/>
    <row r="5" spans="1:17" ht="15.75" x14ac:dyDescent="0.25">
      <c r="A5" s="206" t="s">
        <v>82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130"/>
      <c r="O5" s="130"/>
      <c r="P5" s="130"/>
      <c r="Q5" s="130"/>
    </row>
    <row r="6" spans="1:17" ht="15.75" x14ac:dyDescent="0.25">
      <c r="A6" s="206" t="s">
        <v>83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130"/>
      <c r="O6" s="130"/>
      <c r="P6" s="130"/>
      <c r="Q6" s="130"/>
    </row>
    <row r="7" spans="1:17" ht="15.75" x14ac:dyDescent="0.25">
      <c r="A7" s="206" t="s">
        <v>184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130"/>
      <c r="O7" s="130"/>
      <c r="P7" s="130"/>
      <c r="Q7" s="130"/>
    </row>
    <row r="8" spans="1:17" ht="15.75" x14ac:dyDescent="0.25">
      <c r="A8" s="206" t="s">
        <v>208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130"/>
      <c r="O8" s="130"/>
      <c r="P8" s="130"/>
      <c r="Q8" s="130"/>
    </row>
    <row r="9" spans="1:17" ht="2.25" customHeight="1" x14ac:dyDescent="0.25">
      <c r="A9" s="148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</row>
    <row r="10" spans="1:17" x14ac:dyDescent="0.25">
      <c r="A10" s="207" t="s">
        <v>0</v>
      </c>
      <c r="B10" s="205" t="s">
        <v>182</v>
      </c>
      <c r="C10" s="205"/>
      <c r="D10" s="205"/>
      <c r="E10" s="205"/>
      <c r="F10" s="205" t="s">
        <v>183</v>
      </c>
      <c r="G10" s="205"/>
      <c r="H10" s="205"/>
      <c r="I10" s="205"/>
      <c r="J10" s="205" t="s">
        <v>1</v>
      </c>
      <c r="K10" s="205"/>
      <c r="L10" s="205"/>
      <c r="M10" s="205"/>
    </row>
    <row r="11" spans="1:17" x14ac:dyDescent="0.25">
      <c r="A11" s="207"/>
      <c r="B11" s="5" t="s">
        <v>84</v>
      </c>
      <c r="C11" s="5" t="s">
        <v>85</v>
      </c>
      <c r="D11" s="5" t="s">
        <v>2</v>
      </c>
      <c r="E11" s="5" t="s">
        <v>3</v>
      </c>
      <c r="F11" s="5" t="s">
        <v>84</v>
      </c>
      <c r="G11" s="5" t="s">
        <v>85</v>
      </c>
      <c r="H11" s="5" t="s">
        <v>2</v>
      </c>
      <c r="I11" s="5" t="s">
        <v>3</v>
      </c>
      <c r="J11" s="5" t="s">
        <v>84</v>
      </c>
      <c r="K11" s="5" t="s">
        <v>85</v>
      </c>
      <c r="L11" s="5" t="s">
        <v>2</v>
      </c>
      <c r="M11" s="5" t="s">
        <v>3</v>
      </c>
    </row>
    <row r="12" spans="1:17" x14ac:dyDescent="0.25">
      <c r="A12" s="208"/>
      <c r="B12" s="5" t="s">
        <v>4</v>
      </c>
      <c r="C12" s="5" t="s">
        <v>4</v>
      </c>
      <c r="D12" s="5" t="s">
        <v>5</v>
      </c>
      <c r="E12" s="5" t="s">
        <v>6</v>
      </c>
      <c r="F12" s="5" t="s">
        <v>4</v>
      </c>
      <c r="G12" s="5" t="s">
        <v>4</v>
      </c>
      <c r="H12" s="5" t="s">
        <v>5</v>
      </c>
      <c r="I12" s="5" t="s">
        <v>6</v>
      </c>
      <c r="J12" s="5" t="s">
        <v>4</v>
      </c>
      <c r="K12" s="5" t="s">
        <v>4</v>
      </c>
      <c r="L12" s="5" t="s">
        <v>5</v>
      </c>
      <c r="M12" s="5" t="s">
        <v>6</v>
      </c>
    </row>
    <row r="13" spans="1:17" x14ac:dyDescent="0.25">
      <c r="A13" s="20" t="s">
        <v>7</v>
      </c>
      <c r="B13" s="125"/>
      <c r="C13" s="125"/>
      <c r="D13" s="125"/>
      <c r="E13" s="125"/>
      <c r="F13" s="125"/>
      <c r="G13" s="125"/>
      <c r="H13" s="125"/>
      <c r="I13" s="125"/>
      <c r="J13" s="21"/>
      <c r="K13" s="21"/>
      <c r="L13" s="21"/>
      <c r="M13" s="21"/>
    </row>
    <row r="14" spans="1:17" x14ac:dyDescent="0.25">
      <c r="A14" s="24" t="s">
        <v>8</v>
      </c>
      <c r="B14" s="25">
        <v>1897886</v>
      </c>
      <c r="C14" s="25">
        <v>1993554</v>
      </c>
      <c r="D14" s="86">
        <f>E14/C14</f>
        <v>4.1721914731178584</v>
      </c>
      <c r="E14" s="25">
        <v>8317489</v>
      </c>
      <c r="F14" s="26">
        <v>2413093</v>
      </c>
      <c r="G14" s="26">
        <v>2344137</v>
      </c>
      <c r="H14" s="86">
        <f>I14/G14</f>
        <v>4.4116120346208438</v>
      </c>
      <c r="I14" s="25">
        <v>10341423</v>
      </c>
      <c r="J14" s="25">
        <v>2424561</v>
      </c>
      <c r="K14" s="26">
        <v>2390944</v>
      </c>
      <c r="L14" s="27">
        <f>M14/K14</f>
        <v>4.3794112283683768</v>
      </c>
      <c r="M14" s="26">
        <v>10470927</v>
      </c>
    </row>
    <row r="15" spans="1:17" x14ac:dyDescent="0.25">
      <c r="A15" s="30" t="s">
        <v>9</v>
      </c>
      <c r="B15" s="25">
        <v>369029</v>
      </c>
      <c r="C15" s="25">
        <v>308119</v>
      </c>
      <c r="D15" s="86">
        <f>E15/C15</f>
        <v>1.7113680104115618</v>
      </c>
      <c r="E15" s="25">
        <v>527305</v>
      </c>
      <c r="F15" s="26">
        <v>423784</v>
      </c>
      <c r="G15" s="26">
        <v>433612</v>
      </c>
      <c r="H15" s="86">
        <f>I15/G15</f>
        <v>1.856523804691752</v>
      </c>
      <c r="I15" s="25">
        <v>805011</v>
      </c>
      <c r="J15" s="31">
        <v>407793</v>
      </c>
      <c r="K15" s="32">
        <v>371352</v>
      </c>
      <c r="L15" s="33">
        <f>M15/K15</f>
        <v>1.7968558133522912</v>
      </c>
      <c r="M15" s="32">
        <v>667266</v>
      </c>
    </row>
    <row r="16" spans="1:17" x14ac:dyDescent="0.25">
      <c r="A16" s="36" t="s">
        <v>10</v>
      </c>
      <c r="B16" s="25">
        <v>65859</v>
      </c>
      <c r="C16" s="25">
        <v>30744</v>
      </c>
      <c r="D16" s="86">
        <f>E16/C16</f>
        <v>3.4545927660681759</v>
      </c>
      <c r="E16" s="25">
        <v>106208</v>
      </c>
      <c r="F16" s="26">
        <v>53879</v>
      </c>
      <c r="G16" s="26">
        <v>69273</v>
      </c>
      <c r="H16" s="86">
        <f>I16/G16</f>
        <v>4.0161823509881192</v>
      </c>
      <c r="I16" s="25">
        <v>278213</v>
      </c>
      <c r="J16" s="37">
        <v>23092</v>
      </c>
      <c r="K16" s="38">
        <v>42315</v>
      </c>
      <c r="L16" s="39">
        <f>M16/K16</f>
        <v>2.6868013706723386</v>
      </c>
      <c r="M16" s="38">
        <v>113692</v>
      </c>
    </row>
    <row r="17" spans="1:13" x14ac:dyDescent="0.25">
      <c r="A17" s="20" t="s">
        <v>11</v>
      </c>
      <c r="B17" s="125"/>
      <c r="C17" s="125"/>
      <c r="D17" s="125"/>
      <c r="E17" s="125"/>
      <c r="F17" s="125"/>
      <c r="G17" s="125"/>
      <c r="H17" s="125"/>
      <c r="I17" s="125"/>
      <c r="J17" s="42"/>
      <c r="K17" s="2"/>
      <c r="L17" s="43"/>
      <c r="M17" s="2"/>
    </row>
    <row r="18" spans="1:13" x14ac:dyDescent="0.25">
      <c r="A18" s="24" t="s">
        <v>102</v>
      </c>
      <c r="B18" s="47" t="s">
        <v>53</v>
      </c>
      <c r="C18" s="47" t="s">
        <v>53</v>
      </c>
      <c r="D18" s="47" t="s">
        <v>53</v>
      </c>
      <c r="E18" s="47" t="s">
        <v>53</v>
      </c>
      <c r="F18" s="47" t="s">
        <v>53</v>
      </c>
      <c r="G18" s="47" t="s">
        <v>53</v>
      </c>
      <c r="H18" s="33">
        <v>0</v>
      </c>
      <c r="I18" s="47" t="s">
        <v>53</v>
      </c>
      <c r="J18" s="47" t="s">
        <v>53</v>
      </c>
      <c r="K18" s="48">
        <v>2111306</v>
      </c>
      <c r="L18" s="27">
        <f>M18/K18</f>
        <v>53.801766751953529</v>
      </c>
      <c r="M18" s="26">
        <v>113591992.954</v>
      </c>
    </row>
    <row r="19" spans="1:13" x14ac:dyDescent="0.25">
      <c r="A19" s="30" t="s">
        <v>94</v>
      </c>
      <c r="B19" s="47" t="s">
        <v>53</v>
      </c>
      <c r="C19" s="47" t="s">
        <v>53</v>
      </c>
      <c r="D19" s="47" t="s">
        <v>53</v>
      </c>
      <c r="E19" s="47" t="s">
        <v>53</v>
      </c>
      <c r="F19" s="47" t="s">
        <v>53</v>
      </c>
      <c r="G19" s="47" t="s">
        <v>53</v>
      </c>
      <c r="H19" s="33">
        <v>0</v>
      </c>
      <c r="I19" s="47" t="s">
        <v>53</v>
      </c>
      <c r="J19" s="31">
        <v>61719</v>
      </c>
      <c r="K19" s="32">
        <v>61919</v>
      </c>
      <c r="L19" s="33">
        <f>M19/K19</f>
        <v>1.6411440753242139</v>
      </c>
      <c r="M19" s="32">
        <v>101618</v>
      </c>
    </row>
    <row r="20" spans="1:13" x14ac:dyDescent="0.25">
      <c r="A20" s="30" t="s">
        <v>101</v>
      </c>
      <c r="B20" s="47" t="s">
        <v>53</v>
      </c>
      <c r="C20" s="47" t="s">
        <v>53</v>
      </c>
      <c r="D20" s="47" t="s">
        <v>53</v>
      </c>
      <c r="E20" s="47" t="s">
        <v>53</v>
      </c>
      <c r="F20" s="47" t="s">
        <v>53</v>
      </c>
      <c r="G20" s="47" t="s">
        <v>53</v>
      </c>
      <c r="H20" s="33">
        <v>0</v>
      </c>
      <c r="I20" s="47" t="s">
        <v>53</v>
      </c>
      <c r="J20" s="51" t="s">
        <v>53</v>
      </c>
      <c r="K20" s="32">
        <v>2120131</v>
      </c>
      <c r="L20" s="33">
        <f>M20/K20</f>
        <v>0.38816469359676359</v>
      </c>
      <c r="M20" s="32">
        <v>822960</v>
      </c>
    </row>
    <row r="21" spans="1:13" x14ac:dyDescent="0.25">
      <c r="A21" s="36" t="s">
        <v>120</v>
      </c>
      <c r="B21" s="47" t="s">
        <v>53</v>
      </c>
      <c r="C21" s="47" t="s">
        <v>53</v>
      </c>
      <c r="D21" s="47" t="s">
        <v>53</v>
      </c>
      <c r="E21" s="47" t="s">
        <v>53</v>
      </c>
      <c r="F21" s="47" t="s">
        <v>53</v>
      </c>
      <c r="G21" s="47" t="s">
        <v>53</v>
      </c>
      <c r="H21" s="33">
        <v>0</v>
      </c>
      <c r="I21" s="47" t="s">
        <v>53</v>
      </c>
      <c r="J21" s="54" t="s">
        <v>53</v>
      </c>
      <c r="K21" s="38">
        <v>2000000</v>
      </c>
      <c r="L21" s="39">
        <f>M21/K21</f>
        <v>0.50119550000000002</v>
      </c>
      <c r="M21" s="38">
        <v>1002391</v>
      </c>
    </row>
    <row r="22" spans="1:13" x14ac:dyDescent="0.25">
      <c r="A22" s="20" t="s">
        <v>12</v>
      </c>
      <c r="B22" s="125"/>
      <c r="C22" s="125"/>
      <c r="D22" s="125"/>
      <c r="E22" s="125"/>
      <c r="F22" s="125"/>
      <c r="G22" s="125"/>
      <c r="H22" s="125"/>
      <c r="I22" s="125"/>
      <c r="J22" s="42"/>
      <c r="K22" s="2"/>
      <c r="L22" s="43"/>
      <c r="M22" s="2"/>
    </row>
    <row r="23" spans="1:13" x14ac:dyDescent="0.25">
      <c r="A23" s="24" t="s">
        <v>13</v>
      </c>
      <c r="B23" s="25">
        <v>29838</v>
      </c>
      <c r="C23" s="25">
        <v>30924</v>
      </c>
      <c r="D23" s="86">
        <f>E23/C23</f>
        <v>1.6267623852024318</v>
      </c>
      <c r="E23" s="25">
        <v>50306</v>
      </c>
      <c r="F23" s="26">
        <v>39087</v>
      </c>
      <c r="G23" s="25">
        <v>36685</v>
      </c>
      <c r="H23" s="86">
        <f>I23/G23</f>
        <v>1.6671118985961564</v>
      </c>
      <c r="I23" s="25">
        <v>61158</v>
      </c>
      <c r="J23" s="25">
        <v>54987</v>
      </c>
      <c r="K23" s="26">
        <v>53284</v>
      </c>
      <c r="L23" s="27">
        <f>M23/K23</f>
        <v>1.4217588769611891</v>
      </c>
      <c r="M23" s="26">
        <v>75757</v>
      </c>
    </row>
    <row r="24" spans="1:13" x14ac:dyDescent="0.25">
      <c r="A24" s="30" t="s">
        <v>121</v>
      </c>
      <c r="B24" s="25">
        <v>2235</v>
      </c>
      <c r="C24" s="25">
        <v>589692.33333333337</v>
      </c>
      <c r="D24" s="86">
        <f>E24/C24</f>
        <v>0.42383966328203915</v>
      </c>
      <c r="E24" s="25">
        <v>249935</v>
      </c>
      <c r="F24" s="26">
        <v>969</v>
      </c>
      <c r="G24" s="25">
        <v>588437</v>
      </c>
      <c r="H24" s="86">
        <f>I24/G24</f>
        <v>0.42231878688797614</v>
      </c>
      <c r="I24" s="25">
        <v>248508</v>
      </c>
      <c r="J24" s="31">
        <v>2025</v>
      </c>
      <c r="K24" s="32">
        <v>591391</v>
      </c>
      <c r="L24" s="33">
        <f>M24/K24</f>
        <v>0.42697132692245909</v>
      </c>
      <c r="M24" s="32">
        <v>252507</v>
      </c>
    </row>
    <row r="25" spans="1:13" x14ac:dyDescent="0.25">
      <c r="A25" s="57" t="s">
        <v>14</v>
      </c>
      <c r="B25" s="25"/>
      <c r="C25" s="25"/>
      <c r="D25" s="25"/>
      <c r="E25" s="25"/>
      <c r="F25" s="25"/>
      <c r="G25" s="25"/>
      <c r="H25" s="25"/>
      <c r="I25" s="25"/>
      <c r="J25" s="58"/>
      <c r="K25" s="1"/>
      <c r="L25" s="33"/>
      <c r="M25" s="1"/>
    </row>
    <row r="26" spans="1:13" x14ac:dyDescent="0.25">
      <c r="A26" s="30" t="s">
        <v>15</v>
      </c>
      <c r="B26" s="25">
        <v>514567</v>
      </c>
      <c r="C26" s="25">
        <v>374017</v>
      </c>
      <c r="D26" s="86">
        <f>E26/C26</f>
        <v>1.0220364314991031</v>
      </c>
      <c r="E26" s="26">
        <v>382259</v>
      </c>
      <c r="F26" s="26">
        <v>493180</v>
      </c>
      <c r="G26" s="25">
        <v>522908</v>
      </c>
      <c r="H26" s="86">
        <f>I26/G26</f>
        <v>1.0757112149747183</v>
      </c>
      <c r="I26" s="25">
        <v>562498</v>
      </c>
      <c r="J26" s="31">
        <v>563546</v>
      </c>
      <c r="K26" s="32">
        <v>588604</v>
      </c>
      <c r="L26" s="33">
        <f>M26/K26</f>
        <v>0.93848495762855844</v>
      </c>
      <c r="M26" s="32">
        <v>552396</v>
      </c>
    </row>
    <row r="27" spans="1:13" x14ac:dyDescent="0.25">
      <c r="A27" s="30" t="s">
        <v>16</v>
      </c>
      <c r="B27" s="25">
        <v>117756</v>
      </c>
      <c r="C27" s="25">
        <v>103945</v>
      </c>
      <c r="D27" s="86">
        <f>E27/C27</f>
        <v>0.908643994420126</v>
      </c>
      <c r="E27" s="26">
        <v>94449</v>
      </c>
      <c r="F27" s="26">
        <v>117500</v>
      </c>
      <c r="G27" s="25">
        <v>107058</v>
      </c>
      <c r="H27" s="86">
        <f>I27/G27</f>
        <v>0.89065740066132382</v>
      </c>
      <c r="I27" s="25">
        <v>95352</v>
      </c>
      <c r="J27" s="31">
        <v>101415</v>
      </c>
      <c r="K27" s="32">
        <v>100765</v>
      </c>
      <c r="L27" s="33">
        <f>M27/K27</f>
        <v>0.83349377263930924</v>
      </c>
      <c r="M27" s="32">
        <v>83987</v>
      </c>
    </row>
    <row r="28" spans="1:13" x14ac:dyDescent="0.25">
      <c r="A28" s="30" t="s">
        <v>17</v>
      </c>
      <c r="B28" s="25">
        <v>16345</v>
      </c>
      <c r="C28" s="25">
        <v>13539</v>
      </c>
      <c r="D28" s="86">
        <f>E28/C28</f>
        <v>0.72339168328532388</v>
      </c>
      <c r="E28" s="26">
        <v>9794</v>
      </c>
      <c r="F28" s="26">
        <v>14523</v>
      </c>
      <c r="G28" s="25">
        <v>11502</v>
      </c>
      <c r="H28" s="86">
        <f>I28/G28</f>
        <v>0.80472961224134931</v>
      </c>
      <c r="I28" s="25">
        <v>9256</v>
      </c>
      <c r="J28" s="31">
        <v>16088</v>
      </c>
      <c r="K28" s="32">
        <v>16520</v>
      </c>
      <c r="L28" s="33">
        <f>M28/K28</f>
        <v>0.65998789346246978</v>
      </c>
      <c r="M28" s="32">
        <v>10903</v>
      </c>
    </row>
    <row r="29" spans="1:13" x14ac:dyDescent="0.25">
      <c r="A29" s="36" t="s">
        <v>18</v>
      </c>
      <c r="B29" s="25">
        <v>246033</v>
      </c>
      <c r="C29" s="25">
        <v>402278</v>
      </c>
      <c r="D29" s="86">
        <f>E29/C29</f>
        <v>1.3943640964705999</v>
      </c>
      <c r="E29" s="26">
        <v>560922</v>
      </c>
      <c r="F29" s="26">
        <v>256722</v>
      </c>
      <c r="G29" s="25">
        <v>379451</v>
      </c>
      <c r="H29" s="86">
        <f>I29/G29</f>
        <v>1.1675394187918862</v>
      </c>
      <c r="I29" s="25">
        <v>443024</v>
      </c>
      <c r="J29" s="37">
        <v>299229</v>
      </c>
      <c r="K29" s="38">
        <v>465818</v>
      </c>
      <c r="L29" s="39">
        <f>M29/K29</f>
        <v>1.2566109510581387</v>
      </c>
      <c r="M29" s="38">
        <v>585352</v>
      </c>
    </row>
    <row r="30" spans="1:13" x14ac:dyDescent="0.25">
      <c r="A30" s="20" t="s">
        <v>19</v>
      </c>
      <c r="B30" s="125"/>
      <c r="C30" s="125"/>
      <c r="D30" s="125"/>
      <c r="E30" s="125"/>
      <c r="F30" s="125"/>
      <c r="G30" s="125"/>
      <c r="H30" s="125"/>
      <c r="I30" s="125"/>
      <c r="J30" s="42"/>
      <c r="K30" s="2"/>
      <c r="L30" s="43"/>
      <c r="M30" s="2"/>
    </row>
    <row r="31" spans="1:13" x14ac:dyDescent="0.25">
      <c r="A31" s="24" t="s">
        <v>20</v>
      </c>
      <c r="B31" s="25">
        <v>26706</v>
      </c>
      <c r="C31" s="25">
        <v>27794</v>
      </c>
      <c r="D31" s="86">
        <f>E31/C31</f>
        <v>19.74505288911276</v>
      </c>
      <c r="E31" s="26">
        <v>548794</v>
      </c>
      <c r="F31" s="26">
        <v>63969</v>
      </c>
      <c r="G31" s="25">
        <v>55972</v>
      </c>
      <c r="H31" s="86">
        <f>I31/G31</f>
        <v>25.485367683841922</v>
      </c>
      <c r="I31" s="25">
        <v>1426467</v>
      </c>
      <c r="J31" s="25">
        <v>42427</v>
      </c>
      <c r="K31" s="26">
        <v>46434</v>
      </c>
      <c r="L31" s="27">
        <f>M31/K31</f>
        <v>23.064823189903951</v>
      </c>
      <c r="M31" s="26">
        <v>1070992</v>
      </c>
    </row>
    <row r="32" spans="1:13" x14ac:dyDescent="0.25">
      <c r="A32" s="30" t="s">
        <v>21</v>
      </c>
      <c r="B32" s="25">
        <v>86758</v>
      </c>
      <c r="C32" s="25">
        <v>96665</v>
      </c>
      <c r="D32" s="86">
        <f>E32/C32</f>
        <v>8.3967827031500537</v>
      </c>
      <c r="E32" s="26">
        <v>811675</v>
      </c>
      <c r="F32" s="26">
        <v>88074</v>
      </c>
      <c r="G32" s="25">
        <v>85320</v>
      </c>
      <c r="H32" s="86">
        <f>I32/G32</f>
        <v>8.3538326300984522</v>
      </c>
      <c r="I32" s="25">
        <v>712749</v>
      </c>
      <c r="J32" s="31">
        <v>81266</v>
      </c>
      <c r="K32" s="32">
        <v>84974</v>
      </c>
      <c r="L32" s="33">
        <f>M32/K32</f>
        <v>8.3908371972603391</v>
      </c>
      <c r="M32" s="32">
        <v>713003</v>
      </c>
    </row>
    <row r="33" spans="1:13" x14ac:dyDescent="0.25">
      <c r="A33" s="30" t="s">
        <v>22</v>
      </c>
      <c r="B33" s="25">
        <v>267077</v>
      </c>
      <c r="C33" s="25">
        <v>304166</v>
      </c>
      <c r="D33" s="86">
        <f>E33/C33</f>
        <v>9.0633371251224659</v>
      </c>
      <c r="E33" s="26">
        <v>2756759</v>
      </c>
      <c r="F33" s="26">
        <v>285481</v>
      </c>
      <c r="G33" s="25">
        <v>282315</v>
      </c>
      <c r="H33" s="86">
        <f>I33/G33</f>
        <v>9.6731417034163965</v>
      </c>
      <c r="I33" s="25">
        <v>2730873</v>
      </c>
      <c r="J33" s="31">
        <v>266101</v>
      </c>
      <c r="K33" s="32">
        <v>273423</v>
      </c>
      <c r="L33" s="33">
        <f>M33/K33</f>
        <v>9.6952706977832879</v>
      </c>
      <c r="M33" s="32">
        <v>2650910</v>
      </c>
    </row>
    <row r="34" spans="1:13" x14ac:dyDescent="0.25">
      <c r="A34" s="30" t="s">
        <v>23</v>
      </c>
      <c r="B34" s="25">
        <v>24735</v>
      </c>
      <c r="C34" s="25">
        <v>33265</v>
      </c>
      <c r="D34" s="86">
        <f>E34/C34</f>
        <v>9.0010521569216895</v>
      </c>
      <c r="E34" s="26">
        <v>299420</v>
      </c>
      <c r="F34" s="26">
        <v>50584</v>
      </c>
      <c r="G34" s="25">
        <v>45702</v>
      </c>
      <c r="H34" s="86">
        <f>I34/G34</f>
        <v>8.7033609032427464</v>
      </c>
      <c r="I34" s="25">
        <v>397761</v>
      </c>
      <c r="J34" s="31">
        <v>43611</v>
      </c>
      <c r="K34" s="32">
        <v>52046</v>
      </c>
      <c r="L34" s="33">
        <f>M34/K34</f>
        <v>9.344618222341774</v>
      </c>
      <c r="M34" s="32">
        <v>486350</v>
      </c>
    </row>
    <row r="35" spans="1:13" x14ac:dyDescent="0.25">
      <c r="A35" s="36" t="s">
        <v>24</v>
      </c>
      <c r="B35" s="25">
        <v>67922</v>
      </c>
      <c r="C35" s="25">
        <v>98258</v>
      </c>
      <c r="D35" s="86">
        <f>E35/C35</f>
        <v>11.003948787884957</v>
      </c>
      <c r="E35" s="26">
        <v>1081226</v>
      </c>
      <c r="F35" s="26">
        <v>92399</v>
      </c>
      <c r="G35" s="25">
        <v>81950</v>
      </c>
      <c r="H35" s="86">
        <f>I35/G35</f>
        <v>10.623917022574741</v>
      </c>
      <c r="I35" s="25">
        <v>870630</v>
      </c>
      <c r="J35" s="37">
        <v>99519</v>
      </c>
      <c r="K35" s="38">
        <v>119430</v>
      </c>
      <c r="L35" s="39">
        <f>M35/K35</f>
        <v>10.967118814368249</v>
      </c>
      <c r="M35" s="38">
        <v>1309803</v>
      </c>
    </row>
    <row r="36" spans="1:13" x14ac:dyDescent="0.25">
      <c r="A36" s="20" t="s">
        <v>25</v>
      </c>
      <c r="B36" s="125"/>
      <c r="C36" s="125"/>
      <c r="D36" s="125"/>
      <c r="E36" s="125"/>
      <c r="F36" s="125"/>
      <c r="G36" s="125"/>
      <c r="H36" s="125"/>
      <c r="I36" s="125"/>
      <c r="J36" s="59"/>
      <c r="K36" s="44"/>
      <c r="L36" s="43"/>
      <c r="M36" s="44"/>
    </row>
    <row r="37" spans="1:13" x14ac:dyDescent="0.25">
      <c r="A37" s="24" t="s">
        <v>122</v>
      </c>
      <c r="B37" s="25">
        <v>24096</v>
      </c>
      <c r="C37" s="25">
        <v>236342.91666666666</v>
      </c>
      <c r="D37" s="86">
        <f>E37/C37</f>
        <v>72.951998067779343</v>
      </c>
      <c r="E37" s="26">
        <v>17241688</v>
      </c>
      <c r="F37" s="26">
        <v>43643</v>
      </c>
      <c r="G37" s="25">
        <v>251050.58333333334</v>
      </c>
      <c r="H37" s="86">
        <f>I37/G37</f>
        <v>71.878833183352484</v>
      </c>
      <c r="I37" s="25">
        <v>18045223</v>
      </c>
      <c r="J37" s="25">
        <v>36678</v>
      </c>
      <c r="K37" s="26">
        <v>252159.16666666666</v>
      </c>
      <c r="L37" s="27">
        <f>M37/K37</f>
        <v>81.418559045047616</v>
      </c>
      <c r="M37" s="26">
        <v>20530436</v>
      </c>
    </row>
    <row r="38" spans="1:13" x14ac:dyDescent="0.25">
      <c r="A38" s="36" t="s">
        <v>123</v>
      </c>
      <c r="B38" s="25">
        <v>159759</v>
      </c>
      <c r="C38" s="25">
        <v>560340.83333333337</v>
      </c>
      <c r="D38" s="86">
        <f>E38/C38</f>
        <v>2.2153820070819989</v>
      </c>
      <c r="E38" s="26">
        <v>1241369</v>
      </c>
      <c r="F38" s="26">
        <v>156289</v>
      </c>
      <c r="G38" s="25">
        <v>630583.41666666663</v>
      </c>
      <c r="H38" s="86">
        <f>I38/G38</f>
        <v>1.9917396601374839</v>
      </c>
      <c r="I38" s="25">
        <v>1255958</v>
      </c>
      <c r="J38" s="37">
        <v>136120</v>
      </c>
      <c r="K38" s="38">
        <v>652703.91666666663</v>
      </c>
      <c r="L38" s="39">
        <f>M38/K38</f>
        <v>1.8493944485037692</v>
      </c>
      <c r="M38" s="38">
        <v>1207107</v>
      </c>
    </row>
    <row r="39" spans="1:13" x14ac:dyDescent="0.25">
      <c r="A39" s="20" t="s">
        <v>26</v>
      </c>
      <c r="B39" s="125"/>
      <c r="C39" s="125"/>
      <c r="D39" s="125"/>
      <c r="E39" s="125"/>
      <c r="F39" s="125"/>
      <c r="G39" s="125"/>
      <c r="H39" s="125"/>
      <c r="I39" s="125"/>
      <c r="J39" s="59"/>
      <c r="K39" s="44"/>
      <c r="L39" s="43"/>
      <c r="M39" s="44"/>
    </row>
    <row r="40" spans="1:13" x14ac:dyDescent="0.25">
      <c r="A40" s="24" t="s">
        <v>27</v>
      </c>
      <c r="B40" s="25">
        <v>46684</v>
      </c>
      <c r="C40" s="25">
        <v>43559</v>
      </c>
      <c r="D40" s="86">
        <v>16.008218737803897</v>
      </c>
      <c r="E40" s="26">
        <v>697302</v>
      </c>
      <c r="F40" s="26">
        <v>54362</v>
      </c>
      <c r="G40" s="25">
        <v>55245</v>
      </c>
      <c r="H40" s="86">
        <f t="shared" ref="H40:H45" si="0">I40/G40</f>
        <v>16.434826681147616</v>
      </c>
      <c r="I40" s="25">
        <v>907942</v>
      </c>
      <c r="J40" s="25">
        <v>61352</v>
      </c>
      <c r="K40" s="26">
        <v>61843</v>
      </c>
      <c r="L40" s="27">
        <f t="shared" ref="L40:L50" si="1">M40/K40</f>
        <v>15.204841291657909</v>
      </c>
      <c r="M40" s="26">
        <v>940313</v>
      </c>
    </row>
    <row r="41" spans="1:13" x14ac:dyDescent="0.25">
      <c r="A41" s="30" t="s">
        <v>28</v>
      </c>
      <c r="B41" s="25">
        <v>11297</v>
      </c>
      <c r="C41" s="25">
        <v>10575</v>
      </c>
      <c r="D41" s="86">
        <v>10.666761229314421</v>
      </c>
      <c r="E41" s="26">
        <v>112801</v>
      </c>
      <c r="F41" s="26">
        <v>16040</v>
      </c>
      <c r="G41" s="25">
        <v>12287</v>
      </c>
      <c r="H41" s="86">
        <f t="shared" si="0"/>
        <v>7.309107186457231</v>
      </c>
      <c r="I41" s="25">
        <v>89807</v>
      </c>
      <c r="J41" s="31">
        <v>14656</v>
      </c>
      <c r="K41" s="32">
        <v>16769</v>
      </c>
      <c r="L41" s="33">
        <f t="shared" si="1"/>
        <v>9.1661399010078117</v>
      </c>
      <c r="M41" s="32">
        <v>153707</v>
      </c>
    </row>
    <row r="42" spans="1:13" x14ac:dyDescent="0.25">
      <c r="A42" s="30" t="s">
        <v>96</v>
      </c>
      <c r="B42" s="25">
        <v>13432</v>
      </c>
      <c r="C42" s="25">
        <v>14573</v>
      </c>
      <c r="D42" s="86">
        <v>17.2704316201194</v>
      </c>
      <c r="E42" s="26">
        <v>251682</v>
      </c>
      <c r="F42" s="26">
        <v>11632</v>
      </c>
      <c r="G42" s="25">
        <v>21102</v>
      </c>
      <c r="H42" s="86">
        <f t="shared" si="0"/>
        <v>15.43412946640129</v>
      </c>
      <c r="I42" s="25">
        <v>325691</v>
      </c>
      <c r="J42" s="31">
        <v>11499</v>
      </c>
      <c r="K42" s="32">
        <v>21098</v>
      </c>
      <c r="L42" s="33">
        <f t="shared" si="1"/>
        <v>18.093231585932315</v>
      </c>
      <c r="M42" s="32">
        <v>381731</v>
      </c>
    </row>
    <row r="43" spans="1:13" x14ac:dyDescent="0.25">
      <c r="A43" s="30" t="s">
        <v>29</v>
      </c>
      <c r="B43" s="25">
        <v>73392</v>
      </c>
      <c r="C43" s="25">
        <v>89207</v>
      </c>
      <c r="D43" s="86">
        <v>5.9253982310805204</v>
      </c>
      <c r="E43" s="26">
        <v>528587</v>
      </c>
      <c r="F43" s="26">
        <v>50037</v>
      </c>
      <c r="G43" s="25">
        <v>121449</v>
      </c>
      <c r="H43" s="86">
        <f t="shared" si="0"/>
        <v>5.9243550790866948</v>
      </c>
      <c r="I43" s="25">
        <v>719507</v>
      </c>
      <c r="J43" s="31">
        <v>70304</v>
      </c>
      <c r="K43" s="32">
        <v>114633</v>
      </c>
      <c r="L43" s="33">
        <f t="shared" si="1"/>
        <v>6.1150977467221477</v>
      </c>
      <c r="M43" s="32">
        <v>700992</v>
      </c>
    </row>
    <row r="44" spans="1:13" x14ac:dyDescent="0.25">
      <c r="A44" s="30" t="s">
        <v>97</v>
      </c>
      <c r="B44" s="25">
        <v>38853</v>
      </c>
      <c r="C44" s="25">
        <v>46534</v>
      </c>
      <c r="D44" s="86">
        <v>6.8977306915373706</v>
      </c>
      <c r="E44" s="26">
        <v>320979</v>
      </c>
      <c r="F44" s="26">
        <v>37090</v>
      </c>
      <c r="G44" s="25">
        <v>83538</v>
      </c>
      <c r="H44" s="86">
        <f t="shared" si="0"/>
        <v>6.548385166032225</v>
      </c>
      <c r="I44" s="25">
        <v>547039</v>
      </c>
      <c r="J44" s="31">
        <v>35509</v>
      </c>
      <c r="K44" s="32">
        <v>82600</v>
      </c>
      <c r="L44" s="33">
        <f t="shared" si="1"/>
        <v>7.6678450363196129</v>
      </c>
      <c r="M44" s="32">
        <v>633364</v>
      </c>
    </row>
    <row r="45" spans="1:13" x14ac:dyDescent="0.25">
      <c r="A45" s="30" t="s">
        <v>30</v>
      </c>
      <c r="B45" s="25">
        <v>19031</v>
      </c>
      <c r="C45" s="25">
        <v>25739</v>
      </c>
      <c r="D45" s="86">
        <v>8.8162710284004824</v>
      </c>
      <c r="E45" s="26">
        <v>226922</v>
      </c>
      <c r="F45" s="26">
        <v>13664</v>
      </c>
      <c r="G45" s="25">
        <v>40671</v>
      </c>
      <c r="H45" s="86">
        <f t="shared" si="0"/>
        <v>8.6117380934818417</v>
      </c>
      <c r="I45" s="25">
        <v>350248</v>
      </c>
      <c r="J45" s="31">
        <v>13684</v>
      </c>
      <c r="K45" s="32">
        <v>40794</v>
      </c>
      <c r="L45" s="33">
        <f t="shared" si="1"/>
        <v>9.4227337353532388</v>
      </c>
      <c r="M45" s="32">
        <v>384391</v>
      </c>
    </row>
    <row r="46" spans="1:13" x14ac:dyDescent="0.25">
      <c r="A46" s="30" t="s">
        <v>99</v>
      </c>
      <c r="B46" s="131" t="s">
        <v>53</v>
      </c>
      <c r="C46" s="25">
        <v>150000</v>
      </c>
      <c r="D46" s="86">
        <v>40.297333333333334</v>
      </c>
      <c r="E46" s="26">
        <v>6044600</v>
      </c>
      <c r="F46" s="26">
        <v>68649</v>
      </c>
      <c r="G46" s="131" t="s">
        <v>53</v>
      </c>
      <c r="H46" s="33">
        <v>0</v>
      </c>
      <c r="I46" s="131" t="s">
        <v>53</v>
      </c>
      <c r="J46" s="131" t="s">
        <v>53</v>
      </c>
      <c r="K46" s="32">
        <v>68649</v>
      </c>
      <c r="L46" s="33">
        <f t="shared" si="1"/>
        <v>44.1813427726551</v>
      </c>
      <c r="M46" s="32">
        <v>3033005</v>
      </c>
    </row>
    <row r="47" spans="1:13" x14ac:dyDescent="0.25">
      <c r="A47" s="30" t="s">
        <v>98</v>
      </c>
      <c r="B47" s="25">
        <v>13885</v>
      </c>
      <c r="C47" s="25">
        <v>12543</v>
      </c>
      <c r="D47" s="86">
        <v>14.581200669696244</v>
      </c>
      <c r="E47" s="26">
        <v>182892</v>
      </c>
      <c r="F47" s="26">
        <v>14514</v>
      </c>
      <c r="G47" s="25">
        <v>19556</v>
      </c>
      <c r="H47" s="86">
        <f>I47/G47</f>
        <v>12.244937615054203</v>
      </c>
      <c r="I47" s="25">
        <v>239462</v>
      </c>
      <c r="J47" s="31">
        <v>13519</v>
      </c>
      <c r="K47" s="32">
        <v>16078</v>
      </c>
      <c r="L47" s="33">
        <f t="shared" si="1"/>
        <v>13.317452419455156</v>
      </c>
      <c r="M47" s="32">
        <v>214118</v>
      </c>
    </row>
    <row r="48" spans="1:13" x14ac:dyDescent="0.25">
      <c r="A48" s="30" t="s">
        <v>56</v>
      </c>
      <c r="B48" s="25">
        <v>10191</v>
      </c>
      <c r="C48" s="25">
        <v>9896</v>
      </c>
      <c r="D48" s="86">
        <v>1.9706952303961196</v>
      </c>
      <c r="E48" s="26">
        <v>19502</v>
      </c>
      <c r="F48" s="26">
        <v>10223</v>
      </c>
      <c r="G48" s="25">
        <v>10894</v>
      </c>
      <c r="H48" s="86">
        <f>I48/G48</f>
        <v>1.8954470350651735</v>
      </c>
      <c r="I48" s="25">
        <v>20649</v>
      </c>
      <c r="J48" s="31">
        <v>12552</v>
      </c>
      <c r="K48" s="32">
        <v>11261</v>
      </c>
      <c r="L48" s="33">
        <f t="shared" si="1"/>
        <v>2.147677826125566</v>
      </c>
      <c r="M48" s="32">
        <v>24185</v>
      </c>
    </row>
    <row r="49" spans="1:13" x14ac:dyDescent="0.25">
      <c r="A49" s="30" t="s">
        <v>57</v>
      </c>
      <c r="B49" s="25">
        <v>1324</v>
      </c>
      <c r="C49" s="25">
        <v>30246</v>
      </c>
      <c r="D49" s="86">
        <v>1.2772928651722542</v>
      </c>
      <c r="E49" s="26">
        <v>38633</v>
      </c>
      <c r="F49" s="26">
        <v>2361</v>
      </c>
      <c r="G49" s="25">
        <v>40216</v>
      </c>
      <c r="H49" s="86">
        <f>I49/G49</f>
        <v>1.5067883429480804</v>
      </c>
      <c r="I49" s="25">
        <v>60597</v>
      </c>
      <c r="J49" s="31">
        <v>5347</v>
      </c>
      <c r="K49" s="32">
        <v>53084</v>
      </c>
      <c r="L49" s="33">
        <f t="shared" si="1"/>
        <v>1.2191244066008591</v>
      </c>
      <c r="M49" s="32">
        <v>64716</v>
      </c>
    </row>
    <row r="50" spans="1:13" x14ac:dyDescent="0.25">
      <c r="A50" s="36" t="s">
        <v>31</v>
      </c>
      <c r="B50" s="25">
        <v>13043</v>
      </c>
      <c r="C50" s="25">
        <v>11084</v>
      </c>
      <c r="D50" s="86">
        <v>26.498285817394443</v>
      </c>
      <c r="E50" s="26">
        <v>293707</v>
      </c>
      <c r="F50" s="26">
        <v>17730</v>
      </c>
      <c r="G50" s="25">
        <v>18660</v>
      </c>
      <c r="H50" s="86">
        <f>I50/G50</f>
        <v>31.595176848874598</v>
      </c>
      <c r="I50" s="25">
        <v>589566</v>
      </c>
      <c r="J50" s="37">
        <v>16860</v>
      </c>
      <c r="K50" s="38">
        <v>14426</v>
      </c>
      <c r="L50" s="39">
        <f t="shared" si="1"/>
        <v>31.807015111604048</v>
      </c>
      <c r="M50" s="38">
        <v>458848</v>
      </c>
    </row>
    <row r="51" spans="1:13" x14ac:dyDescent="0.25">
      <c r="A51" s="20" t="s">
        <v>32</v>
      </c>
      <c r="B51" s="125"/>
      <c r="C51" s="125"/>
      <c r="D51" s="125"/>
      <c r="E51" s="125"/>
      <c r="F51" s="125"/>
      <c r="G51" s="125"/>
      <c r="H51" s="125"/>
      <c r="I51" s="125"/>
      <c r="J51" s="59"/>
      <c r="K51" s="61"/>
      <c r="L51" s="43"/>
      <c r="M51" s="44"/>
    </row>
    <row r="52" spans="1:13" x14ac:dyDescent="0.25">
      <c r="A52" s="24" t="s">
        <v>58</v>
      </c>
      <c r="B52" s="25">
        <v>9465</v>
      </c>
      <c r="C52" s="25">
        <v>97001</v>
      </c>
      <c r="D52" s="132">
        <f>E52/C52</f>
        <v>1.857661261224111</v>
      </c>
      <c r="E52" s="25">
        <v>180195</v>
      </c>
      <c r="F52" s="25">
        <v>22064</v>
      </c>
      <c r="G52" s="25">
        <v>138399</v>
      </c>
      <c r="H52" s="86">
        <f>I52/G52</f>
        <v>1.7690807014501551</v>
      </c>
      <c r="I52" s="25">
        <v>244839</v>
      </c>
      <c r="J52" s="25">
        <v>38792</v>
      </c>
      <c r="K52" s="26">
        <v>180987</v>
      </c>
      <c r="L52" s="27">
        <f>M52/K52</f>
        <v>1.7971124997928027</v>
      </c>
      <c r="M52" s="26">
        <v>325254</v>
      </c>
    </row>
    <row r="53" spans="1:13" x14ac:dyDescent="0.25">
      <c r="A53" s="30" t="s">
        <v>59</v>
      </c>
      <c r="B53" s="25">
        <v>17776</v>
      </c>
      <c r="C53" s="25">
        <v>95115</v>
      </c>
      <c r="D53" s="132">
        <f>E53/C53</f>
        <v>0.81915575881827263</v>
      </c>
      <c r="E53" s="25">
        <v>77914</v>
      </c>
      <c r="F53" s="25">
        <v>22573</v>
      </c>
      <c r="G53" s="25">
        <v>92873</v>
      </c>
      <c r="H53" s="86">
        <f>I53/G53</f>
        <v>1.5113003779354603</v>
      </c>
      <c r="I53" s="25">
        <v>140359</v>
      </c>
      <c r="J53" s="62">
        <v>17399</v>
      </c>
      <c r="K53" s="32">
        <v>115404</v>
      </c>
      <c r="L53" s="33">
        <f>M53/K53</f>
        <v>1.3050327544972444</v>
      </c>
      <c r="M53" s="32">
        <v>150606</v>
      </c>
    </row>
    <row r="54" spans="1:13" x14ac:dyDescent="0.25">
      <c r="A54" s="30" t="s">
        <v>60</v>
      </c>
      <c r="B54" s="64" t="s">
        <v>53</v>
      </c>
      <c r="C54" s="64" t="s">
        <v>53</v>
      </c>
      <c r="D54" s="64" t="s">
        <v>53</v>
      </c>
      <c r="E54" s="64" t="s">
        <v>53</v>
      </c>
      <c r="F54" s="64" t="s">
        <v>53</v>
      </c>
      <c r="G54" s="64" t="s">
        <v>53</v>
      </c>
      <c r="H54" s="33">
        <v>0</v>
      </c>
      <c r="I54" s="64" t="s">
        <v>53</v>
      </c>
      <c r="J54" s="64" t="s">
        <v>53</v>
      </c>
      <c r="K54" s="64" t="s">
        <v>53</v>
      </c>
      <c r="L54" s="33">
        <v>0</v>
      </c>
      <c r="M54" s="64" t="s">
        <v>53</v>
      </c>
    </row>
    <row r="55" spans="1:13" x14ac:dyDescent="0.25">
      <c r="A55" s="30" t="s">
        <v>61</v>
      </c>
      <c r="B55" s="25">
        <v>22341</v>
      </c>
      <c r="C55" s="25">
        <v>93698</v>
      </c>
      <c r="D55" s="132">
        <f>E55/C55</f>
        <v>0.3029520373967427</v>
      </c>
      <c r="E55" s="25">
        <v>28386</v>
      </c>
      <c r="F55" s="25">
        <v>13580</v>
      </c>
      <c r="G55" s="25">
        <v>131624</v>
      </c>
      <c r="H55" s="86">
        <f>I55/G55</f>
        <v>0.45846502157661218</v>
      </c>
      <c r="I55" s="25">
        <v>60345</v>
      </c>
      <c r="J55" s="62">
        <v>16174</v>
      </c>
      <c r="K55" s="32">
        <v>103835</v>
      </c>
      <c r="L55" s="33">
        <f>M55/K55</f>
        <v>0.46106804064140222</v>
      </c>
      <c r="M55" s="32">
        <v>47875</v>
      </c>
    </row>
    <row r="56" spans="1:13" x14ac:dyDescent="0.25">
      <c r="A56" s="30" t="s">
        <v>62</v>
      </c>
      <c r="B56" s="25">
        <v>26131</v>
      </c>
      <c r="C56" s="25">
        <v>29377</v>
      </c>
      <c r="D56" s="132">
        <f>E56/C56</f>
        <v>0.98777955543452356</v>
      </c>
      <c r="E56" s="25">
        <v>29018</v>
      </c>
      <c r="F56" s="25">
        <v>30107</v>
      </c>
      <c r="G56" s="25">
        <v>31513</v>
      </c>
      <c r="H56" s="86">
        <f>I56/G56</f>
        <v>1.4079586202519596</v>
      </c>
      <c r="I56" s="25">
        <v>44369</v>
      </c>
      <c r="J56" s="31">
        <v>35117</v>
      </c>
      <c r="K56" s="32">
        <v>43135</v>
      </c>
      <c r="L56" s="33">
        <f>M56/K56</f>
        <v>1.0258722615045786</v>
      </c>
      <c r="M56" s="32">
        <v>44251</v>
      </c>
    </row>
    <row r="57" spans="1:13" x14ac:dyDescent="0.25">
      <c r="A57" s="1" t="s">
        <v>63</v>
      </c>
      <c r="B57" s="64" t="s">
        <v>53</v>
      </c>
      <c r="C57" s="64" t="s">
        <v>53</v>
      </c>
      <c r="D57" s="33">
        <v>0</v>
      </c>
      <c r="E57" s="64" t="s">
        <v>53</v>
      </c>
      <c r="F57" s="64" t="s">
        <v>53</v>
      </c>
      <c r="G57" s="64" t="s">
        <v>53</v>
      </c>
      <c r="H57" s="33">
        <v>0</v>
      </c>
      <c r="I57" s="64" t="s">
        <v>53</v>
      </c>
      <c r="J57" s="64" t="s">
        <v>53</v>
      </c>
      <c r="K57" s="64" t="s">
        <v>53</v>
      </c>
      <c r="L57" s="33">
        <v>0</v>
      </c>
      <c r="M57" s="64" t="s">
        <v>53</v>
      </c>
    </row>
    <row r="58" spans="1:13" x14ac:dyDescent="0.25">
      <c r="A58" s="1" t="s">
        <v>64</v>
      </c>
      <c r="B58" s="64" t="s">
        <v>53</v>
      </c>
      <c r="C58" s="64" t="s">
        <v>53</v>
      </c>
      <c r="D58" s="33">
        <v>0</v>
      </c>
      <c r="E58" s="64" t="s">
        <v>53</v>
      </c>
      <c r="F58" s="64" t="s">
        <v>53</v>
      </c>
      <c r="G58" s="64" t="s">
        <v>53</v>
      </c>
      <c r="H58" s="33">
        <v>0</v>
      </c>
      <c r="I58" s="64" t="s">
        <v>53</v>
      </c>
      <c r="J58" s="64" t="s">
        <v>53</v>
      </c>
      <c r="K58" s="65" t="s">
        <v>53</v>
      </c>
      <c r="L58" s="33">
        <v>0</v>
      </c>
      <c r="M58" s="65" t="s">
        <v>53</v>
      </c>
    </row>
    <row r="59" spans="1:13" x14ac:dyDescent="0.25">
      <c r="A59" s="30" t="s">
        <v>65</v>
      </c>
      <c r="B59" s="25">
        <v>6705</v>
      </c>
      <c r="C59" s="25">
        <v>429805</v>
      </c>
      <c r="D59" s="132">
        <f>E59/C59</f>
        <v>1.3483044636521213</v>
      </c>
      <c r="E59" s="25">
        <v>579508</v>
      </c>
      <c r="F59" s="25">
        <v>9611</v>
      </c>
      <c r="G59" s="25">
        <v>232573</v>
      </c>
      <c r="H59" s="86">
        <f>I59/G59</f>
        <v>1.2644846994277066</v>
      </c>
      <c r="I59" s="25">
        <v>294085</v>
      </c>
      <c r="J59" s="31">
        <v>8542</v>
      </c>
      <c r="K59" s="32">
        <v>311080</v>
      </c>
      <c r="L59" s="33">
        <f>M59/K59</f>
        <v>1.220107367879645</v>
      </c>
      <c r="M59" s="32">
        <v>379551</v>
      </c>
    </row>
    <row r="60" spans="1:13" x14ac:dyDescent="0.25">
      <c r="A60" s="30" t="s">
        <v>66</v>
      </c>
      <c r="B60" s="25">
        <v>8602</v>
      </c>
      <c r="C60" s="25">
        <v>57509</v>
      </c>
      <c r="D60" s="132">
        <f>E60/C60</f>
        <v>1.1114434262463266</v>
      </c>
      <c r="E60" s="25">
        <v>63918</v>
      </c>
      <c r="F60" s="25">
        <v>6132</v>
      </c>
      <c r="G60" s="25">
        <v>91318</v>
      </c>
      <c r="H60" s="86">
        <f>I60/G60</f>
        <v>1.4141023675507567</v>
      </c>
      <c r="I60" s="25">
        <v>129133</v>
      </c>
      <c r="J60" s="31">
        <v>6165</v>
      </c>
      <c r="K60" s="32">
        <v>84274</v>
      </c>
      <c r="L60" s="33">
        <f>M60/K60</f>
        <v>1.2844768255927095</v>
      </c>
      <c r="M60" s="32">
        <v>108248</v>
      </c>
    </row>
    <row r="61" spans="1:13" x14ac:dyDescent="0.25">
      <c r="A61" s="30" t="s">
        <v>67</v>
      </c>
      <c r="B61" s="25">
        <v>13</v>
      </c>
      <c r="C61" s="25">
        <v>60932</v>
      </c>
      <c r="D61" s="132">
        <f>E61/C61</f>
        <v>0.73501608350292125</v>
      </c>
      <c r="E61" s="25">
        <v>44786</v>
      </c>
      <c r="F61" s="25">
        <v>53</v>
      </c>
      <c r="G61" s="25">
        <v>51209</v>
      </c>
      <c r="H61" s="86">
        <f>I61/G61</f>
        <v>0.75367611162100412</v>
      </c>
      <c r="I61" s="25">
        <v>38595</v>
      </c>
      <c r="J61" s="31">
        <v>156</v>
      </c>
      <c r="K61" s="32">
        <v>52701</v>
      </c>
      <c r="L61" s="33">
        <f>M61/K61</f>
        <v>0.57408777822052715</v>
      </c>
      <c r="M61" s="32">
        <v>30255</v>
      </c>
    </row>
    <row r="62" spans="1:13" ht="3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3" s="148" customFormat="1" ht="12" customHeight="1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</row>
    <row r="64" spans="1:13" s="148" customFormat="1" ht="12" customHeight="1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</row>
    <row r="65" spans="1:13" s="148" customFormat="1" ht="12" customHeight="1" x14ac:dyDescent="0.2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</row>
    <row r="66" spans="1:13" s="148" customFormat="1" ht="12" customHeight="1" x14ac:dyDescent="0.2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</row>
    <row r="67" spans="1:13" s="148" customFormat="1" ht="12" customHeight="1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</row>
    <row r="68" spans="1:13" s="148" customFormat="1" ht="12" customHeight="1" x14ac:dyDescent="0.25"/>
    <row r="69" spans="1:13" s="148" customFormat="1" ht="12" customHeight="1" x14ac:dyDescent="0.25">
      <c r="A69" s="206" t="s">
        <v>82</v>
      </c>
      <c r="B69" s="206"/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</row>
    <row r="70" spans="1:13" s="148" customFormat="1" ht="12" customHeight="1" x14ac:dyDescent="0.25">
      <c r="A70" s="206" t="s">
        <v>83</v>
      </c>
      <c r="B70" s="206"/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06"/>
    </row>
    <row r="71" spans="1:13" s="148" customFormat="1" ht="15.75" x14ac:dyDescent="0.25">
      <c r="A71" s="206" t="s">
        <v>184</v>
      </c>
      <c r="B71" s="206"/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</row>
    <row r="72" spans="1:13" s="148" customFormat="1" ht="15.75" x14ac:dyDescent="0.25">
      <c r="A72" s="206" t="s">
        <v>208</v>
      </c>
      <c r="B72" s="206"/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</row>
    <row r="73" spans="1:13" s="148" customFormat="1" ht="6.75" customHeight="1" x14ac:dyDescent="0.25"/>
    <row r="74" spans="1:13" x14ac:dyDescent="0.25">
      <c r="A74" s="207" t="s">
        <v>0</v>
      </c>
      <c r="B74" s="19"/>
      <c r="C74" s="19" t="s">
        <v>33</v>
      </c>
      <c r="D74" s="19"/>
      <c r="E74" s="19"/>
      <c r="F74" s="19"/>
      <c r="G74" s="19" t="s">
        <v>34</v>
      </c>
      <c r="H74" s="19"/>
      <c r="I74" s="19"/>
      <c r="J74" s="19"/>
      <c r="K74" s="19" t="s">
        <v>35</v>
      </c>
      <c r="L74" s="19"/>
      <c r="M74" s="19"/>
    </row>
    <row r="75" spans="1:13" x14ac:dyDescent="0.25">
      <c r="A75" s="207"/>
      <c r="B75" s="5" t="s">
        <v>84</v>
      </c>
      <c r="C75" s="5" t="s">
        <v>85</v>
      </c>
      <c r="D75" s="5" t="s">
        <v>2</v>
      </c>
      <c r="E75" s="5" t="s">
        <v>3</v>
      </c>
      <c r="F75" s="5" t="s">
        <v>84</v>
      </c>
      <c r="G75" s="5" t="s">
        <v>85</v>
      </c>
      <c r="H75" s="5" t="s">
        <v>2</v>
      </c>
      <c r="I75" s="5" t="s">
        <v>3</v>
      </c>
      <c r="J75" s="5" t="s">
        <v>84</v>
      </c>
      <c r="K75" s="5" t="s">
        <v>85</v>
      </c>
      <c r="L75" s="5" t="s">
        <v>2</v>
      </c>
      <c r="M75" s="5" t="s">
        <v>3</v>
      </c>
    </row>
    <row r="76" spans="1:13" x14ac:dyDescent="0.25">
      <c r="A76" s="208"/>
      <c r="B76" s="5" t="s">
        <v>4</v>
      </c>
      <c r="C76" s="5" t="s">
        <v>4</v>
      </c>
      <c r="D76" s="5" t="s">
        <v>5</v>
      </c>
      <c r="E76" s="5" t="s">
        <v>6</v>
      </c>
      <c r="F76" s="5" t="s">
        <v>4</v>
      </c>
      <c r="G76" s="5" t="s">
        <v>4</v>
      </c>
      <c r="H76" s="5" t="s">
        <v>5</v>
      </c>
      <c r="I76" s="5" t="s">
        <v>6</v>
      </c>
      <c r="J76" s="5" t="s">
        <v>4</v>
      </c>
      <c r="K76" s="5" t="s">
        <v>4</v>
      </c>
      <c r="L76" s="5" t="s">
        <v>5</v>
      </c>
      <c r="M76" s="5" t="s">
        <v>6</v>
      </c>
    </row>
    <row r="77" spans="1:13" x14ac:dyDescent="0.25">
      <c r="A77" s="20" t="s">
        <v>7</v>
      </c>
      <c r="B77" s="22"/>
      <c r="C77" s="22"/>
      <c r="D77" s="22"/>
      <c r="E77" s="23"/>
      <c r="F77" s="22"/>
      <c r="G77" s="22"/>
      <c r="H77" s="22"/>
      <c r="I77" s="22"/>
      <c r="J77" s="67"/>
      <c r="K77" s="67"/>
      <c r="L77" s="67"/>
      <c r="M77" s="67"/>
    </row>
    <row r="78" spans="1:13" x14ac:dyDescent="0.25">
      <c r="A78" s="24" t="s">
        <v>8</v>
      </c>
      <c r="B78" s="26">
        <v>2321857</v>
      </c>
      <c r="C78" s="26">
        <v>2129972</v>
      </c>
      <c r="D78" s="29">
        <f>E78/C78</f>
        <v>3.8795937223587917</v>
      </c>
      <c r="E78" s="25">
        <v>8263426</v>
      </c>
      <c r="F78" s="26">
        <v>2447647</v>
      </c>
      <c r="G78" s="26">
        <v>2438830</v>
      </c>
      <c r="H78" s="27">
        <f>I78/G78</f>
        <v>3.7894884022256572</v>
      </c>
      <c r="I78" s="26">
        <v>9241918</v>
      </c>
      <c r="J78" s="26">
        <v>2477487</v>
      </c>
      <c r="K78" s="26">
        <v>2421771</v>
      </c>
      <c r="L78" s="27">
        <f>M78/K78</f>
        <v>4.2237593893064211</v>
      </c>
      <c r="M78" s="26">
        <v>10228978</v>
      </c>
    </row>
    <row r="79" spans="1:13" x14ac:dyDescent="0.25">
      <c r="A79" s="30" t="s">
        <v>9</v>
      </c>
      <c r="B79" s="32">
        <v>425609</v>
      </c>
      <c r="C79" s="32">
        <v>401747</v>
      </c>
      <c r="D79" s="35">
        <f>E79/C79</f>
        <v>2.0692226699888239</v>
      </c>
      <c r="E79" s="31">
        <v>831304</v>
      </c>
      <c r="F79" s="32">
        <v>379512</v>
      </c>
      <c r="G79" s="32">
        <v>393638</v>
      </c>
      <c r="H79" s="33">
        <f>I79/G79</f>
        <v>1.9696955070394626</v>
      </c>
      <c r="I79" s="32">
        <v>775347</v>
      </c>
      <c r="J79" s="32">
        <v>378105</v>
      </c>
      <c r="K79" s="32">
        <v>353451</v>
      </c>
      <c r="L79" s="33">
        <f>M79/K79</f>
        <v>1.927279877550212</v>
      </c>
      <c r="M79" s="32">
        <v>681199</v>
      </c>
    </row>
    <row r="80" spans="1:13" x14ac:dyDescent="0.25">
      <c r="A80" s="36" t="s">
        <v>10</v>
      </c>
      <c r="B80" s="38">
        <v>22939</v>
      </c>
      <c r="C80" s="38">
        <v>45583</v>
      </c>
      <c r="D80" s="41">
        <f>E80/C80</f>
        <v>2.7300967465941248</v>
      </c>
      <c r="E80" s="37">
        <v>124446</v>
      </c>
      <c r="F80" s="38">
        <v>7460</v>
      </c>
      <c r="G80" s="38">
        <v>14724</v>
      </c>
      <c r="H80" s="39">
        <f>I80/G80</f>
        <v>2.8471203477315945</v>
      </c>
      <c r="I80" s="38">
        <v>41921</v>
      </c>
      <c r="J80" s="38">
        <v>13867</v>
      </c>
      <c r="K80" s="38">
        <v>4795</v>
      </c>
      <c r="L80" s="39">
        <f>M80/K80</f>
        <v>2.8444212721584985</v>
      </c>
      <c r="M80" s="38">
        <v>13639</v>
      </c>
    </row>
    <row r="81" spans="1:13" x14ac:dyDescent="0.25">
      <c r="A81" s="20" t="s">
        <v>11</v>
      </c>
      <c r="B81" s="44"/>
      <c r="C81" s="2"/>
      <c r="D81" s="45"/>
      <c r="E81" s="46"/>
      <c r="F81" s="44"/>
      <c r="G81" s="44"/>
      <c r="H81" s="43"/>
      <c r="I81" s="2"/>
      <c r="J81" s="44"/>
      <c r="K81" s="2"/>
      <c r="L81" s="43"/>
      <c r="M81" s="2"/>
    </row>
    <row r="82" spans="1:13" x14ac:dyDescent="0.25">
      <c r="A82" s="24" t="s">
        <v>93</v>
      </c>
      <c r="B82" s="49" t="s">
        <v>53</v>
      </c>
      <c r="C82" s="50">
        <v>1543109</v>
      </c>
      <c r="D82" s="29">
        <f>E82/C82</f>
        <v>79.145149824153705</v>
      </c>
      <c r="E82" s="25">
        <v>122129593</v>
      </c>
      <c r="F82" s="71" t="s">
        <v>53</v>
      </c>
      <c r="G82" s="26">
        <v>1542322</v>
      </c>
      <c r="H82" s="27">
        <f>I82/G82</f>
        <v>69.441250733634092</v>
      </c>
      <c r="I82" s="26">
        <v>107100768.714</v>
      </c>
      <c r="J82" s="49" t="s">
        <v>53</v>
      </c>
      <c r="K82" s="50">
        <v>1325566</v>
      </c>
      <c r="L82" s="27">
        <f>M82/K82</f>
        <v>79.773241926844833</v>
      </c>
      <c r="M82" s="26">
        <v>105744697.208</v>
      </c>
    </row>
    <row r="83" spans="1:13" x14ac:dyDescent="0.25">
      <c r="A83" s="30" t="s">
        <v>94</v>
      </c>
      <c r="B83" s="32">
        <v>102552</v>
      </c>
      <c r="C83" s="32">
        <v>102552</v>
      </c>
      <c r="D83" s="35">
        <f>E83/C83</f>
        <v>1.8067419455495748</v>
      </c>
      <c r="E83" s="31">
        <v>185285</v>
      </c>
      <c r="F83" s="32">
        <v>127263</v>
      </c>
      <c r="G83" s="32">
        <v>127263</v>
      </c>
      <c r="H83" s="33">
        <f>I83/G83</f>
        <v>1.7414566684739476</v>
      </c>
      <c r="I83" s="32">
        <v>221623</v>
      </c>
      <c r="J83" s="32">
        <v>110036</v>
      </c>
      <c r="K83" s="63">
        <v>110036</v>
      </c>
      <c r="L83" s="33">
        <f>M83/K83</f>
        <v>1.9482623868552109</v>
      </c>
      <c r="M83" s="32">
        <v>214379</v>
      </c>
    </row>
    <row r="84" spans="1:13" x14ac:dyDescent="0.25">
      <c r="A84" s="30" t="s">
        <v>101</v>
      </c>
      <c r="B84" s="53" t="s">
        <v>53</v>
      </c>
      <c r="C84" s="32">
        <v>2120131</v>
      </c>
      <c r="D84" s="35">
        <f>E84/C84</f>
        <v>0.36832158012877508</v>
      </c>
      <c r="E84" s="31">
        <v>780890</v>
      </c>
      <c r="F84" s="65" t="s">
        <v>53</v>
      </c>
      <c r="G84" s="32">
        <v>2120131</v>
      </c>
      <c r="H84" s="33">
        <f>I84/G84</f>
        <v>0.41908731111426606</v>
      </c>
      <c r="I84" s="32">
        <v>888520</v>
      </c>
      <c r="J84" s="53" t="s">
        <v>53</v>
      </c>
      <c r="K84" s="63">
        <v>2120131</v>
      </c>
      <c r="L84" s="33">
        <f>M84/K84</f>
        <v>0.42999701433543491</v>
      </c>
      <c r="M84" s="32">
        <v>911650</v>
      </c>
    </row>
    <row r="85" spans="1:13" x14ac:dyDescent="0.25">
      <c r="A85" s="30" t="s">
        <v>124</v>
      </c>
      <c r="B85" s="56" t="s">
        <v>53</v>
      </c>
      <c r="C85" s="38">
        <v>2000000</v>
      </c>
      <c r="D85" s="41">
        <f>E85/C85</f>
        <v>0.52158135365000002</v>
      </c>
      <c r="E85" s="37">
        <v>1043162.7073</v>
      </c>
      <c r="F85" s="65" t="s">
        <v>53</v>
      </c>
      <c r="G85" s="32">
        <v>2436185</v>
      </c>
      <c r="H85" s="33">
        <f>I85/G85</f>
        <v>0.28367988688872148</v>
      </c>
      <c r="I85" s="32">
        <v>691096.6852399999</v>
      </c>
      <c r="J85" s="53" t="s">
        <v>53</v>
      </c>
      <c r="K85" s="32">
        <v>2436185</v>
      </c>
      <c r="L85" s="33">
        <f>M85/K85</f>
        <v>0.4154779883465336</v>
      </c>
      <c r="M85" s="32">
        <v>1012181.24304</v>
      </c>
    </row>
    <row r="86" spans="1:13" x14ac:dyDescent="0.25">
      <c r="A86" s="20" t="s">
        <v>12</v>
      </c>
      <c r="B86" s="44"/>
      <c r="C86" s="2"/>
      <c r="D86" s="45"/>
      <c r="E86" s="46"/>
      <c r="F86" s="44"/>
      <c r="G86" s="44"/>
      <c r="H86" s="43"/>
      <c r="I86" s="2"/>
      <c r="J86" s="44"/>
      <c r="K86" s="2"/>
      <c r="L86" s="43"/>
      <c r="M86" s="2"/>
    </row>
    <row r="87" spans="1:13" x14ac:dyDescent="0.25">
      <c r="A87" s="24" t="s">
        <v>13</v>
      </c>
      <c r="B87" s="26">
        <v>37786</v>
      </c>
      <c r="C87" s="26">
        <v>33842</v>
      </c>
      <c r="D87" s="29">
        <f>E87/C87</f>
        <v>1.8544116777968205</v>
      </c>
      <c r="E87" s="25">
        <v>62757</v>
      </c>
      <c r="F87" s="26">
        <v>45088</v>
      </c>
      <c r="G87" s="26">
        <v>41750</v>
      </c>
      <c r="H87" s="27">
        <f>I87/G87</f>
        <v>1.5581556886227546</v>
      </c>
      <c r="I87" s="26">
        <v>65053</v>
      </c>
      <c r="J87" s="26">
        <v>32979</v>
      </c>
      <c r="K87" s="26">
        <v>35057</v>
      </c>
      <c r="L87" s="27">
        <f>M87/K87</f>
        <v>1.5862452577231365</v>
      </c>
      <c r="M87" s="26">
        <v>55609</v>
      </c>
    </row>
    <row r="88" spans="1:13" x14ac:dyDescent="0.25">
      <c r="A88" s="36" t="s">
        <v>121</v>
      </c>
      <c r="B88" s="32">
        <v>4507</v>
      </c>
      <c r="C88" s="32">
        <v>586943.33333333337</v>
      </c>
      <c r="D88" s="35">
        <f>E88/C88</f>
        <v>0.39770960285774321</v>
      </c>
      <c r="E88" s="31">
        <v>233433</v>
      </c>
      <c r="F88" s="38">
        <v>2573</v>
      </c>
      <c r="G88" s="38">
        <v>534098.66666666663</v>
      </c>
      <c r="H88" s="39">
        <f>I88/G88</f>
        <v>0.25261250106097749</v>
      </c>
      <c r="I88" s="38">
        <v>134920</v>
      </c>
      <c r="J88" s="38">
        <v>3083</v>
      </c>
      <c r="K88" s="38">
        <v>534825.66666666663</v>
      </c>
      <c r="L88" s="39">
        <f>M88/K88</f>
        <v>0.25444552960248107</v>
      </c>
      <c r="M88" s="38">
        <v>136084</v>
      </c>
    </row>
    <row r="89" spans="1:13" x14ac:dyDescent="0.25">
      <c r="A89" s="20" t="s">
        <v>14</v>
      </c>
      <c r="B89" s="32"/>
      <c r="C89" s="1"/>
      <c r="D89" s="35"/>
      <c r="E89" s="58"/>
      <c r="F89" s="44"/>
      <c r="G89" s="44"/>
      <c r="H89" s="43"/>
      <c r="I89" s="2"/>
      <c r="J89" s="44"/>
      <c r="K89" s="2"/>
      <c r="L89" s="43"/>
      <c r="M89" s="2"/>
    </row>
    <row r="90" spans="1:13" x14ac:dyDescent="0.25">
      <c r="A90" s="24" t="s">
        <v>15</v>
      </c>
      <c r="B90" s="32">
        <v>283029</v>
      </c>
      <c r="C90" s="32">
        <v>286681</v>
      </c>
      <c r="D90" s="35">
        <f>E90/C90</f>
        <v>1.1290947080552949</v>
      </c>
      <c r="E90" s="31">
        <v>323690</v>
      </c>
      <c r="F90" s="26">
        <v>288809</v>
      </c>
      <c r="G90" s="26">
        <v>307903</v>
      </c>
      <c r="H90" s="27">
        <f>I90/G90</f>
        <v>1.1481635450125527</v>
      </c>
      <c r="I90" s="26">
        <v>353523</v>
      </c>
      <c r="J90" s="26">
        <v>383708</v>
      </c>
      <c r="K90" s="26">
        <v>324716</v>
      </c>
      <c r="L90" s="27">
        <f>M90/K90</f>
        <v>1.2373119895539486</v>
      </c>
      <c r="M90" s="26">
        <v>401775</v>
      </c>
    </row>
    <row r="91" spans="1:13" x14ac:dyDescent="0.25">
      <c r="A91" s="30" t="s">
        <v>16</v>
      </c>
      <c r="B91" s="32">
        <v>196139</v>
      </c>
      <c r="C91" s="32">
        <v>181129</v>
      </c>
      <c r="D91" s="35">
        <f>E91/C91</f>
        <v>0.90083862882255183</v>
      </c>
      <c r="E91" s="31">
        <v>163168</v>
      </c>
      <c r="F91" s="32">
        <v>211507</v>
      </c>
      <c r="G91" s="32">
        <v>162947</v>
      </c>
      <c r="H91" s="33">
        <f>I91/G91</f>
        <v>0.85404456663823203</v>
      </c>
      <c r="I91" s="32">
        <v>139164</v>
      </c>
      <c r="J91" s="32">
        <v>216903</v>
      </c>
      <c r="K91" s="32">
        <v>218948</v>
      </c>
      <c r="L91" s="33">
        <f>M91/K91</f>
        <v>1.0335467782304475</v>
      </c>
      <c r="M91" s="32">
        <v>226293</v>
      </c>
    </row>
    <row r="92" spans="1:13" x14ac:dyDescent="0.25">
      <c r="A92" s="30" t="s">
        <v>17</v>
      </c>
      <c r="B92" s="32">
        <v>18956</v>
      </c>
      <c r="C92" s="32">
        <v>18355</v>
      </c>
      <c r="D92" s="35">
        <f>E92/C92</f>
        <v>0.87758104058839548</v>
      </c>
      <c r="E92" s="31">
        <v>16108</v>
      </c>
      <c r="F92" s="32">
        <v>12814</v>
      </c>
      <c r="G92" s="32">
        <v>9966</v>
      </c>
      <c r="H92" s="33">
        <f>I92/G92</f>
        <v>0.86313465783664456</v>
      </c>
      <c r="I92" s="32">
        <v>8602</v>
      </c>
      <c r="J92" s="32">
        <v>10756</v>
      </c>
      <c r="K92" s="32">
        <v>11359</v>
      </c>
      <c r="L92" s="33">
        <f>M92/K92</f>
        <v>0.93564574346333307</v>
      </c>
      <c r="M92" s="32">
        <v>10628</v>
      </c>
    </row>
    <row r="93" spans="1:13" x14ac:dyDescent="0.25">
      <c r="A93" s="36" t="s">
        <v>18</v>
      </c>
      <c r="B93" s="38">
        <v>187703</v>
      </c>
      <c r="C93" s="38">
        <v>349704</v>
      </c>
      <c r="D93" s="41">
        <f>E93/C93</f>
        <v>1.4042046988310113</v>
      </c>
      <c r="E93" s="37">
        <v>491056</v>
      </c>
      <c r="F93" s="38">
        <v>245937</v>
      </c>
      <c r="G93" s="38">
        <v>284538</v>
      </c>
      <c r="H93" s="39">
        <f>I93/G93</f>
        <v>1.3908968222170677</v>
      </c>
      <c r="I93" s="38">
        <v>395763</v>
      </c>
      <c r="J93" s="38">
        <v>276632</v>
      </c>
      <c r="K93" s="38">
        <v>419818</v>
      </c>
      <c r="L93" s="39">
        <f>M93/K93</f>
        <v>1.2730778575477946</v>
      </c>
      <c r="M93" s="38">
        <v>534461</v>
      </c>
    </row>
    <row r="94" spans="1:13" x14ac:dyDescent="0.25">
      <c r="A94" s="20" t="s">
        <v>19</v>
      </c>
      <c r="B94" s="44"/>
      <c r="C94" s="2"/>
      <c r="D94" s="45"/>
      <c r="E94" s="46"/>
      <c r="F94" s="44"/>
      <c r="G94" s="44"/>
      <c r="H94" s="43"/>
      <c r="I94" s="2"/>
      <c r="J94" s="44"/>
      <c r="K94" s="2"/>
      <c r="L94" s="43"/>
      <c r="M94" s="2"/>
    </row>
    <row r="95" spans="1:13" x14ac:dyDescent="0.25">
      <c r="A95" s="24" t="s">
        <v>20</v>
      </c>
      <c r="B95" s="26">
        <v>29304</v>
      </c>
      <c r="C95" s="26">
        <v>32576</v>
      </c>
      <c r="D95" s="29">
        <f>E95/C95</f>
        <v>24.904653732809429</v>
      </c>
      <c r="E95" s="25">
        <v>811294</v>
      </c>
      <c r="F95" s="26">
        <v>35710</v>
      </c>
      <c r="G95" s="26">
        <v>34265</v>
      </c>
      <c r="H95" s="27">
        <f>I95/G95</f>
        <v>30.609309791332262</v>
      </c>
      <c r="I95" s="26">
        <v>1048828</v>
      </c>
      <c r="J95" s="26">
        <v>29612</v>
      </c>
      <c r="K95" s="26">
        <v>30304</v>
      </c>
      <c r="L95" s="27">
        <f>M95/K95</f>
        <v>30.799894403379092</v>
      </c>
      <c r="M95" s="26">
        <v>933360</v>
      </c>
    </row>
    <row r="96" spans="1:13" x14ac:dyDescent="0.25">
      <c r="A96" s="30" t="s">
        <v>21</v>
      </c>
      <c r="B96" s="32">
        <v>82484</v>
      </c>
      <c r="C96" s="32">
        <v>68442</v>
      </c>
      <c r="D96" s="35">
        <f>E96/C96</f>
        <v>8.8938663393822512</v>
      </c>
      <c r="E96" s="31">
        <v>608714</v>
      </c>
      <c r="F96" s="32">
        <v>89200</v>
      </c>
      <c r="G96" s="32">
        <v>92742</v>
      </c>
      <c r="H96" s="33">
        <f>I96/G96</f>
        <v>8.6433978132884786</v>
      </c>
      <c r="I96" s="32">
        <v>801606</v>
      </c>
      <c r="J96" s="32">
        <v>83746</v>
      </c>
      <c r="K96" s="32">
        <v>65146</v>
      </c>
      <c r="L96" s="33">
        <f>M96/K96</f>
        <v>9.7263684646793358</v>
      </c>
      <c r="M96" s="32">
        <v>633634</v>
      </c>
    </row>
    <row r="97" spans="1:13" x14ac:dyDescent="0.25">
      <c r="A97" s="30" t="s">
        <v>22</v>
      </c>
      <c r="B97" s="32">
        <v>246361</v>
      </c>
      <c r="C97" s="32">
        <v>219704</v>
      </c>
      <c r="D97" s="35">
        <f>E97/C97</f>
        <v>9.0825656337617886</v>
      </c>
      <c r="E97" s="31">
        <v>1995476</v>
      </c>
      <c r="F97" s="32">
        <v>320208</v>
      </c>
      <c r="G97" s="32">
        <v>234751</v>
      </c>
      <c r="H97" s="33">
        <f>I97/G97</f>
        <v>9.2285059488564478</v>
      </c>
      <c r="I97" s="32">
        <v>2166401</v>
      </c>
      <c r="J97" s="32">
        <v>261508</v>
      </c>
      <c r="K97" s="32">
        <v>282764</v>
      </c>
      <c r="L97" s="33">
        <f>M97/K97</f>
        <v>10.008438132152607</v>
      </c>
      <c r="M97" s="32">
        <v>2830026</v>
      </c>
    </row>
    <row r="98" spans="1:13" x14ac:dyDescent="0.25">
      <c r="A98" s="30" t="s">
        <v>23</v>
      </c>
      <c r="B98" s="32">
        <v>44209</v>
      </c>
      <c r="C98" s="32">
        <v>40253</v>
      </c>
      <c r="D98" s="35">
        <f>E98/C98</f>
        <v>8.9556057933570177</v>
      </c>
      <c r="E98" s="31">
        <v>360490</v>
      </c>
      <c r="F98" s="32">
        <v>50962</v>
      </c>
      <c r="G98" s="32">
        <v>43389</v>
      </c>
      <c r="H98" s="33">
        <f>I98/G98</f>
        <v>7.8113116227615293</v>
      </c>
      <c r="I98" s="32">
        <v>338925</v>
      </c>
      <c r="J98" s="32">
        <v>56680</v>
      </c>
      <c r="K98" s="32">
        <v>62261</v>
      </c>
      <c r="L98" s="33">
        <f>M98/K98</f>
        <v>8.8720386758966292</v>
      </c>
      <c r="M98" s="32">
        <v>552382</v>
      </c>
    </row>
    <row r="99" spans="1:13" x14ac:dyDescent="0.25">
      <c r="A99" s="36" t="s">
        <v>24</v>
      </c>
      <c r="B99" s="38">
        <v>91650</v>
      </c>
      <c r="C99" s="38">
        <v>84210</v>
      </c>
      <c r="D99" s="41">
        <f>E99/C99</f>
        <v>18.143783398646242</v>
      </c>
      <c r="E99" s="37">
        <v>1527888</v>
      </c>
      <c r="F99" s="38">
        <v>63753</v>
      </c>
      <c r="G99" s="38">
        <v>75332</v>
      </c>
      <c r="H99" s="39">
        <f>I99/G99</f>
        <v>8.914909998407051</v>
      </c>
      <c r="I99" s="38">
        <v>671578</v>
      </c>
      <c r="J99" s="38">
        <v>63701</v>
      </c>
      <c r="K99" s="38">
        <v>71194</v>
      </c>
      <c r="L99" s="39">
        <f>M99/K99</f>
        <v>8.185647666938225</v>
      </c>
      <c r="M99" s="38">
        <v>582769</v>
      </c>
    </row>
    <row r="100" spans="1:13" x14ac:dyDescent="0.25">
      <c r="A100" s="20" t="s">
        <v>25</v>
      </c>
      <c r="B100" s="44"/>
      <c r="C100" s="44"/>
      <c r="D100" s="45"/>
      <c r="E100" s="60"/>
      <c r="F100" s="44"/>
      <c r="G100" s="44"/>
      <c r="H100" s="43"/>
      <c r="I100" s="44"/>
      <c r="J100" s="44"/>
      <c r="K100" s="44"/>
      <c r="L100" s="43"/>
      <c r="M100" s="44"/>
    </row>
    <row r="101" spans="1:13" x14ac:dyDescent="0.25">
      <c r="A101" s="24" t="s">
        <v>125</v>
      </c>
      <c r="B101" s="26">
        <v>47879</v>
      </c>
      <c r="C101" s="26">
        <v>238228.5</v>
      </c>
      <c r="D101" s="29">
        <f>E101/C101</f>
        <v>80.257807105363128</v>
      </c>
      <c r="E101" s="25">
        <v>19119697</v>
      </c>
      <c r="F101" s="26">
        <v>59644</v>
      </c>
      <c r="G101" s="26">
        <v>282238.75</v>
      </c>
      <c r="H101" s="27">
        <f>I101/G101</f>
        <v>78.658912002692759</v>
      </c>
      <c r="I101" s="26">
        <v>22200593</v>
      </c>
      <c r="J101" s="26">
        <v>34963</v>
      </c>
      <c r="K101" s="26">
        <v>306891.41666666669</v>
      </c>
      <c r="L101" s="27">
        <f>M101/K101</f>
        <v>66.62543456602593</v>
      </c>
      <c r="M101" s="26">
        <v>20446774</v>
      </c>
    </row>
    <row r="102" spans="1:13" x14ac:dyDescent="0.25">
      <c r="A102" s="36" t="s">
        <v>55</v>
      </c>
      <c r="B102" s="38">
        <v>160736</v>
      </c>
      <c r="C102" s="38">
        <v>575316.33333333337</v>
      </c>
      <c r="D102" s="41">
        <f>E102/C102</f>
        <v>2.019243905816452</v>
      </c>
      <c r="E102" s="37">
        <v>1161704</v>
      </c>
      <c r="F102" s="38">
        <v>161992</v>
      </c>
      <c r="G102" s="38">
        <v>633337.5</v>
      </c>
      <c r="H102" s="39">
        <f>I102/G102</f>
        <v>2.4473286359958157</v>
      </c>
      <c r="I102" s="38">
        <v>1549985</v>
      </c>
      <c r="J102" s="38">
        <v>169238</v>
      </c>
      <c r="K102" s="38">
        <v>707375.58333333337</v>
      </c>
      <c r="L102" s="39">
        <f>M102/K102</f>
        <v>2.8670285599104766</v>
      </c>
      <c r="M102" s="38">
        <v>2028066</v>
      </c>
    </row>
    <row r="103" spans="1:13" x14ac:dyDescent="0.25">
      <c r="A103" s="20" t="s">
        <v>26</v>
      </c>
      <c r="B103" s="44"/>
      <c r="C103" s="44"/>
      <c r="D103" s="45"/>
      <c r="E103" s="60"/>
      <c r="F103" s="44"/>
      <c r="G103" s="44"/>
      <c r="H103" s="43"/>
      <c r="I103" s="44"/>
      <c r="J103" s="44"/>
      <c r="K103" s="44"/>
      <c r="L103" s="43"/>
      <c r="M103" s="44"/>
    </row>
    <row r="104" spans="1:13" x14ac:dyDescent="0.25">
      <c r="A104" s="24" t="s">
        <v>27</v>
      </c>
      <c r="B104" s="26">
        <v>57181</v>
      </c>
      <c r="C104" s="26">
        <v>46929</v>
      </c>
      <c r="D104" s="29">
        <f t="shared" ref="D104:D114" si="2">E104/C104</f>
        <v>17.400583860725778</v>
      </c>
      <c r="E104" s="25">
        <v>816592</v>
      </c>
      <c r="F104" s="26">
        <v>49558</v>
      </c>
      <c r="G104" s="26">
        <v>56089</v>
      </c>
      <c r="H104" s="27">
        <f t="shared" ref="H104:H114" si="3">I104/G104</f>
        <v>18.181443776854643</v>
      </c>
      <c r="I104" s="26">
        <v>1019779</v>
      </c>
      <c r="J104" s="26">
        <v>39380</v>
      </c>
      <c r="K104" s="26">
        <v>44319</v>
      </c>
      <c r="L104" s="27">
        <f t="shared" ref="L104:L114" si="4">M104/K104</f>
        <v>21.367381935512984</v>
      </c>
      <c r="M104" s="26">
        <v>946981</v>
      </c>
    </row>
    <row r="105" spans="1:13" x14ac:dyDescent="0.25">
      <c r="A105" s="30" t="s">
        <v>28</v>
      </c>
      <c r="B105" s="32">
        <v>3224</v>
      </c>
      <c r="C105" s="32">
        <v>5576</v>
      </c>
      <c r="D105" s="35">
        <f t="shared" si="2"/>
        <v>8.0563127690100433</v>
      </c>
      <c r="E105" s="31">
        <v>44922</v>
      </c>
      <c r="F105" s="32">
        <v>7781</v>
      </c>
      <c r="G105" s="32">
        <v>2611</v>
      </c>
      <c r="H105" s="33">
        <f t="shared" si="3"/>
        <v>8.8981233243967832</v>
      </c>
      <c r="I105" s="32">
        <v>23233</v>
      </c>
      <c r="J105" s="32">
        <v>8345</v>
      </c>
      <c r="K105" s="32">
        <v>7629</v>
      </c>
      <c r="L105" s="33">
        <f t="shared" si="4"/>
        <v>8.638746886879014</v>
      </c>
      <c r="M105" s="32">
        <v>65905</v>
      </c>
    </row>
    <row r="106" spans="1:13" x14ac:dyDescent="0.25">
      <c r="A106" s="30" t="s">
        <v>96</v>
      </c>
      <c r="B106" s="32">
        <v>10555</v>
      </c>
      <c r="C106" s="32">
        <v>24225</v>
      </c>
      <c r="D106" s="35">
        <f t="shared" si="2"/>
        <v>16.376346749226006</v>
      </c>
      <c r="E106" s="31">
        <v>396717</v>
      </c>
      <c r="F106" s="32">
        <v>10144</v>
      </c>
      <c r="G106" s="32">
        <v>17829</v>
      </c>
      <c r="H106" s="33">
        <f t="shared" si="3"/>
        <v>16.555611643950865</v>
      </c>
      <c r="I106" s="32">
        <v>295170</v>
      </c>
      <c r="J106" s="32">
        <v>10729</v>
      </c>
      <c r="K106" s="32">
        <v>20688</v>
      </c>
      <c r="L106" s="33">
        <f t="shared" si="4"/>
        <v>14.529389017788089</v>
      </c>
      <c r="M106" s="32">
        <v>300584</v>
      </c>
    </row>
    <row r="107" spans="1:13" x14ac:dyDescent="0.25">
      <c r="A107" s="30" t="s">
        <v>29</v>
      </c>
      <c r="B107" s="32">
        <v>67409</v>
      </c>
      <c r="C107" s="32">
        <v>105936</v>
      </c>
      <c r="D107" s="35">
        <f t="shared" si="2"/>
        <v>6.8042780546745201</v>
      </c>
      <c r="E107" s="31">
        <v>720818</v>
      </c>
      <c r="F107" s="32">
        <v>81777</v>
      </c>
      <c r="G107" s="32">
        <v>135808</v>
      </c>
      <c r="H107" s="33">
        <f t="shared" si="3"/>
        <v>6.1850406456173426</v>
      </c>
      <c r="I107" s="32">
        <v>839978</v>
      </c>
      <c r="J107" s="32">
        <v>91224</v>
      </c>
      <c r="K107" s="32">
        <v>125380</v>
      </c>
      <c r="L107" s="33">
        <f t="shared" si="4"/>
        <v>6.3652655925985009</v>
      </c>
      <c r="M107" s="32">
        <v>798077</v>
      </c>
    </row>
    <row r="108" spans="1:13" x14ac:dyDescent="0.25">
      <c r="A108" s="30" t="s">
        <v>97</v>
      </c>
      <c r="B108" s="32">
        <v>35286</v>
      </c>
      <c r="C108" s="32">
        <v>85109</v>
      </c>
      <c r="D108" s="35">
        <f t="shared" si="2"/>
        <v>7.5599642810983561</v>
      </c>
      <c r="E108" s="31">
        <v>643421</v>
      </c>
      <c r="F108" s="32">
        <v>36862</v>
      </c>
      <c r="G108" s="32">
        <v>87795</v>
      </c>
      <c r="H108" s="33">
        <f t="shared" si="3"/>
        <v>7.00766558460049</v>
      </c>
      <c r="I108" s="32">
        <v>615238</v>
      </c>
      <c r="J108" s="32">
        <v>39270</v>
      </c>
      <c r="K108" s="32">
        <v>95162</v>
      </c>
      <c r="L108" s="33">
        <f t="shared" si="4"/>
        <v>6.7051028771988817</v>
      </c>
      <c r="M108" s="32">
        <v>638071</v>
      </c>
    </row>
    <row r="109" spans="1:13" x14ac:dyDescent="0.25">
      <c r="A109" s="30" t="s">
        <v>30</v>
      </c>
      <c r="B109" s="32">
        <v>18414</v>
      </c>
      <c r="C109" s="32">
        <v>58243</v>
      </c>
      <c r="D109" s="35">
        <f t="shared" si="2"/>
        <v>8.4197757670449676</v>
      </c>
      <c r="E109" s="31">
        <v>490393</v>
      </c>
      <c r="F109" s="32">
        <v>18071</v>
      </c>
      <c r="G109" s="32">
        <v>54783</v>
      </c>
      <c r="H109" s="33">
        <f t="shared" si="3"/>
        <v>7.8636438311154917</v>
      </c>
      <c r="I109" s="32">
        <v>430794</v>
      </c>
      <c r="J109" s="32">
        <v>15965</v>
      </c>
      <c r="K109" s="32">
        <v>62075</v>
      </c>
      <c r="L109" s="33">
        <f t="shared" si="4"/>
        <v>8.5859202577527185</v>
      </c>
      <c r="M109" s="32">
        <v>532971</v>
      </c>
    </row>
    <row r="110" spans="1:13" x14ac:dyDescent="0.25">
      <c r="A110" s="30" t="s">
        <v>99</v>
      </c>
      <c r="B110" s="65" t="s">
        <v>53</v>
      </c>
      <c r="C110" s="32">
        <v>93812</v>
      </c>
      <c r="D110" s="35">
        <f t="shared" si="2"/>
        <v>40.953929134865476</v>
      </c>
      <c r="E110" s="31">
        <v>3841970</v>
      </c>
      <c r="F110" s="65" t="s">
        <v>53</v>
      </c>
      <c r="G110" s="32">
        <v>103438</v>
      </c>
      <c r="H110" s="33">
        <f t="shared" si="3"/>
        <v>51.062974922175606</v>
      </c>
      <c r="I110" s="32">
        <v>5281852</v>
      </c>
      <c r="J110" s="65" t="s">
        <v>53</v>
      </c>
      <c r="K110" s="32">
        <v>101598</v>
      </c>
      <c r="L110" s="33">
        <f t="shared" si="4"/>
        <v>52.225555621173648</v>
      </c>
      <c r="M110" s="32">
        <v>5306012</v>
      </c>
    </row>
    <row r="111" spans="1:13" x14ac:dyDescent="0.25">
      <c r="A111" s="30" t="s">
        <v>98</v>
      </c>
      <c r="B111" s="32">
        <v>19412</v>
      </c>
      <c r="C111" s="32">
        <v>27605</v>
      </c>
      <c r="D111" s="35">
        <f t="shared" si="2"/>
        <v>6.4371309545372215</v>
      </c>
      <c r="E111" s="31">
        <v>177697</v>
      </c>
      <c r="F111" s="32">
        <v>9284</v>
      </c>
      <c r="G111" s="32">
        <v>13058</v>
      </c>
      <c r="H111" s="33">
        <f t="shared" si="3"/>
        <v>12.483381834890489</v>
      </c>
      <c r="I111" s="32">
        <v>163008</v>
      </c>
      <c r="J111" s="32">
        <v>11095</v>
      </c>
      <c r="K111" s="32">
        <v>13720</v>
      </c>
      <c r="L111" s="33">
        <f t="shared" si="4"/>
        <v>12.57463556851312</v>
      </c>
      <c r="M111" s="32">
        <v>172524</v>
      </c>
    </row>
    <row r="112" spans="1:13" x14ac:dyDescent="0.25">
      <c r="A112" s="30" t="s">
        <v>56</v>
      </c>
      <c r="B112" s="32">
        <v>11273</v>
      </c>
      <c r="C112" s="32">
        <v>10559</v>
      </c>
      <c r="D112" s="35">
        <f t="shared" si="2"/>
        <v>1.8810493417937304</v>
      </c>
      <c r="E112" s="31">
        <v>19862</v>
      </c>
      <c r="F112" s="32">
        <v>10567</v>
      </c>
      <c r="G112" s="32">
        <v>10642</v>
      </c>
      <c r="H112" s="33">
        <f t="shared" si="3"/>
        <v>1.9181544822401804</v>
      </c>
      <c r="I112" s="32">
        <v>20413</v>
      </c>
      <c r="J112" s="32">
        <v>10538</v>
      </c>
      <c r="K112" s="32">
        <v>10397</v>
      </c>
      <c r="L112" s="33">
        <f t="shared" si="4"/>
        <v>1.903722227565644</v>
      </c>
      <c r="M112" s="32">
        <v>19793</v>
      </c>
    </row>
    <row r="113" spans="1:13" x14ac:dyDescent="0.25">
      <c r="A113" s="30" t="s">
        <v>57</v>
      </c>
      <c r="B113" s="32">
        <v>2260</v>
      </c>
      <c r="C113" s="32">
        <v>32157</v>
      </c>
      <c r="D113" s="35">
        <f t="shared" si="2"/>
        <v>1.3850483565009173</v>
      </c>
      <c r="E113" s="31">
        <v>44539</v>
      </c>
      <c r="F113" s="32">
        <v>11404</v>
      </c>
      <c r="G113" s="32">
        <v>50954</v>
      </c>
      <c r="H113" s="33">
        <f t="shared" si="3"/>
        <v>1.0856066255838599</v>
      </c>
      <c r="I113" s="32">
        <v>55316</v>
      </c>
      <c r="J113" s="32">
        <v>5470</v>
      </c>
      <c r="K113" s="32">
        <v>73829</v>
      </c>
      <c r="L113" s="33">
        <f t="shared" si="4"/>
        <v>2.192715599561148</v>
      </c>
      <c r="M113" s="32">
        <v>161886</v>
      </c>
    </row>
    <row r="114" spans="1:13" x14ac:dyDescent="0.25">
      <c r="A114" s="36" t="s">
        <v>31</v>
      </c>
      <c r="B114" s="38">
        <v>11717</v>
      </c>
      <c r="C114" s="38">
        <v>13590</v>
      </c>
      <c r="D114" s="41">
        <f t="shared" si="2"/>
        <v>32.402869757174393</v>
      </c>
      <c r="E114" s="37">
        <v>440355</v>
      </c>
      <c r="F114" s="38">
        <v>12598</v>
      </c>
      <c r="G114" s="38">
        <v>13156</v>
      </c>
      <c r="H114" s="39">
        <f t="shared" si="3"/>
        <v>38.107935542718153</v>
      </c>
      <c r="I114" s="38">
        <v>501348</v>
      </c>
      <c r="J114" s="38">
        <v>12845</v>
      </c>
      <c r="K114" s="38">
        <v>12524</v>
      </c>
      <c r="L114" s="39">
        <f t="shared" si="4"/>
        <v>37.300303417438521</v>
      </c>
      <c r="M114" s="38">
        <v>467149</v>
      </c>
    </row>
    <row r="115" spans="1:13" x14ac:dyDescent="0.25">
      <c r="A115" s="20" t="s">
        <v>32</v>
      </c>
      <c r="B115" s="44"/>
      <c r="C115" s="44"/>
      <c r="D115" s="45"/>
      <c r="E115" s="60"/>
      <c r="F115" s="44"/>
      <c r="G115" s="44"/>
      <c r="H115" s="43"/>
      <c r="I115" s="2"/>
      <c r="J115" s="44"/>
      <c r="K115" s="44"/>
      <c r="L115" s="43"/>
      <c r="M115" s="44"/>
    </row>
    <row r="116" spans="1:13" x14ac:dyDescent="0.25">
      <c r="A116" s="24" t="s">
        <v>58</v>
      </c>
      <c r="B116" s="26">
        <v>39354</v>
      </c>
      <c r="C116" s="26">
        <v>327169</v>
      </c>
      <c r="D116" s="29">
        <f>E116/C116</f>
        <v>1.4834351665347267</v>
      </c>
      <c r="E116" s="25">
        <v>485334</v>
      </c>
      <c r="F116" s="26">
        <v>26227</v>
      </c>
      <c r="G116" s="26">
        <v>242529</v>
      </c>
      <c r="H116" s="27">
        <f>I116/G116</f>
        <v>1.0245001628671211</v>
      </c>
      <c r="I116" s="26">
        <v>248471</v>
      </c>
      <c r="J116" s="26">
        <v>20800</v>
      </c>
      <c r="K116" s="26">
        <v>341080</v>
      </c>
      <c r="L116" s="27">
        <f>M116/K116</f>
        <v>1.398580978069661</v>
      </c>
      <c r="M116" s="26">
        <v>477028</v>
      </c>
    </row>
    <row r="117" spans="1:13" x14ac:dyDescent="0.25">
      <c r="A117" s="30" t="s">
        <v>59</v>
      </c>
      <c r="B117" s="32">
        <v>15719</v>
      </c>
      <c r="C117" s="32">
        <v>88014</v>
      </c>
      <c r="D117" s="35">
        <f>E117/C117</f>
        <v>1.218113027472902</v>
      </c>
      <c r="E117" s="31">
        <v>107211</v>
      </c>
      <c r="F117" s="32">
        <v>19483</v>
      </c>
      <c r="G117" s="32">
        <v>80836</v>
      </c>
      <c r="H117" s="33">
        <f>I117/G117</f>
        <v>1.855188282448414</v>
      </c>
      <c r="I117" s="32">
        <v>149966</v>
      </c>
      <c r="J117" s="32">
        <v>19772</v>
      </c>
      <c r="K117" s="32">
        <v>111404.00000000001</v>
      </c>
      <c r="L117" s="33">
        <f>M117/K117</f>
        <v>1.1601827582492548</v>
      </c>
      <c r="M117" s="32">
        <v>129249</v>
      </c>
    </row>
    <row r="118" spans="1:13" x14ac:dyDescent="0.25">
      <c r="A118" s="30" t="s">
        <v>60</v>
      </c>
      <c r="B118" s="64" t="s">
        <v>53</v>
      </c>
      <c r="C118" s="64" t="s">
        <v>53</v>
      </c>
      <c r="D118" s="64" t="s">
        <v>53</v>
      </c>
      <c r="E118" s="64" t="s">
        <v>53</v>
      </c>
      <c r="F118" s="65" t="s">
        <v>53</v>
      </c>
      <c r="G118" s="65" t="s">
        <v>53</v>
      </c>
      <c r="H118" s="33">
        <v>0</v>
      </c>
      <c r="I118" s="65" t="s">
        <v>53</v>
      </c>
      <c r="J118" s="65" t="s">
        <v>53</v>
      </c>
      <c r="K118" s="65" t="s">
        <v>53</v>
      </c>
      <c r="L118" s="33">
        <v>0</v>
      </c>
      <c r="M118" s="65" t="s">
        <v>53</v>
      </c>
    </row>
    <row r="119" spans="1:13" x14ac:dyDescent="0.25">
      <c r="A119" s="30" t="s">
        <v>61</v>
      </c>
      <c r="B119" s="32">
        <v>19432</v>
      </c>
      <c r="C119" s="32">
        <v>115206</v>
      </c>
      <c r="D119" s="35">
        <f>E119/C119</f>
        <v>0.35447806537853932</v>
      </c>
      <c r="E119" s="31">
        <v>40838</v>
      </c>
      <c r="F119" s="32">
        <v>19094</v>
      </c>
      <c r="G119" s="32">
        <v>98488</v>
      </c>
      <c r="H119" s="33">
        <f>I119/G119</f>
        <v>0.28503980180326538</v>
      </c>
      <c r="I119" s="32">
        <v>28073</v>
      </c>
      <c r="J119" s="32">
        <v>16043</v>
      </c>
      <c r="K119" s="32">
        <v>122589</v>
      </c>
      <c r="L119" s="33">
        <f>M119/K119</f>
        <v>0.25401137133021723</v>
      </c>
      <c r="M119" s="32">
        <v>31139</v>
      </c>
    </row>
    <row r="120" spans="1:13" x14ac:dyDescent="0.25">
      <c r="A120" s="30" t="s">
        <v>62</v>
      </c>
      <c r="B120" s="32">
        <v>23288</v>
      </c>
      <c r="C120" s="32">
        <v>35622</v>
      </c>
      <c r="D120" s="35">
        <f>E120/C120</f>
        <v>1.079304923923418</v>
      </c>
      <c r="E120" s="31">
        <v>38447</v>
      </c>
      <c r="F120" s="32">
        <v>20778</v>
      </c>
      <c r="G120" s="32">
        <v>21331</v>
      </c>
      <c r="H120" s="33">
        <f>I120/G120</f>
        <v>1.4067319863110028</v>
      </c>
      <c r="I120" s="32">
        <v>30007</v>
      </c>
      <c r="J120" s="32">
        <v>19747</v>
      </c>
      <c r="K120" s="32">
        <v>24663</v>
      </c>
      <c r="L120" s="33">
        <f>M120/K120</f>
        <v>3.8272716214572435</v>
      </c>
      <c r="M120" s="32">
        <v>94392</v>
      </c>
    </row>
    <row r="121" spans="1:13" x14ac:dyDescent="0.25">
      <c r="A121" s="1" t="s">
        <v>63</v>
      </c>
      <c r="B121" s="65" t="s">
        <v>53</v>
      </c>
      <c r="C121" s="65" t="s">
        <v>53</v>
      </c>
      <c r="D121" s="33">
        <v>0</v>
      </c>
      <c r="E121" s="65" t="s">
        <v>53</v>
      </c>
      <c r="F121" s="65" t="s">
        <v>53</v>
      </c>
      <c r="G121" s="65" t="s">
        <v>53</v>
      </c>
      <c r="H121" s="33">
        <v>0</v>
      </c>
      <c r="I121" s="65" t="s">
        <v>53</v>
      </c>
      <c r="J121" s="65" t="s">
        <v>53</v>
      </c>
      <c r="K121" s="65" t="s">
        <v>53</v>
      </c>
      <c r="L121" s="33">
        <v>0</v>
      </c>
      <c r="M121" s="65" t="s">
        <v>53</v>
      </c>
    </row>
    <row r="122" spans="1:13" x14ac:dyDescent="0.25">
      <c r="A122" s="1" t="s">
        <v>64</v>
      </c>
      <c r="B122" s="65" t="s">
        <v>53</v>
      </c>
      <c r="C122" s="65" t="s">
        <v>53</v>
      </c>
      <c r="D122" s="33">
        <v>0</v>
      </c>
      <c r="E122" s="65" t="s">
        <v>53</v>
      </c>
      <c r="F122" s="65" t="s">
        <v>53</v>
      </c>
      <c r="G122" s="65" t="s">
        <v>53</v>
      </c>
      <c r="H122" s="33">
        <v>0</v>
      </c>
      <c r="I122" s="65" t="s">
        <v>53</v>
      </c>
      <c r="J122" s="65" t="s">
        <v>53</v>
      </c>
      <c r="K122" s="65" t="s">
        <v>53</v>
      </c>
      <c r="L122" s="33">
        <v>0</v>
      </c>
      <c r="M122" s="65" t="s">
        <v>53</v>
      </c>
    </row>
    <row r="123" spans="1:13" x14ac:dyDescent="0.25">
      <c r="A123" s="30" t="s">
        <v>65</v>
      </c>
      <c r="B123" s="32">
        <v>14264</v>
      </c>
      <c r="C123" s="32">
        <v>322286</v>
      </c>
      <c r="D123" s="35">
        <f>E123/C123</f>
        <v>1.8645457761119006</v>
      </c>
      <c r="E123" s="31">
        <v>600917</v>
      </c>
      <c r="F123" s="32">
        <v>4167</v>
      </c>
      <c r="G123" s="32">
        <v>344424.00000000006</v>
      </c>
      <c r="H123" s="33">
        <f>I123/G123</f>
        <v>1.3272652312266273</v>
      </c>
      <c r="I123" s="32">
        <v>457142</v>
      </c>
      <c r="J123" s="32">
        <v>7207</v>
      </c>
      <c r="K123" s="32">
        <v>337712.99999999994</v>
      </c>
      <c r="L123" s="33">
        <f>M123/K123</f>
        <v>1.5262456582956536</v>
      </c>
      <c r="M123" s="32">
        <v>515433</v>
      </c>
    </row>
    <row r="124" spans="1:13" x14ac:dyDescent="0.25">
      <c r="A124" s="30" t="s">
        <v>66</v>
      </c>
      <c r="B124" s="32">
        <v>10019</v>
      </c>
      <c r="C124" s="32">
        <v>99314.000000000015</v>
      </c>
      <c r="D124" s="35">
        <f>E124/C124</f>
        <v>1.6029864873028976</v>
      </c>
      <c r="E124" s="31">
        <v>159199</v>
      </c>
      <c r="F124" s="32">
        <v>13447</v>
      </c>
      <c r="G124" s="32">
        <v>158206</v>
      </c>
      <c r="H124" s="33">
        <f>I124/G124</f>
        <v>1.2220269774850512</v>
      </c>
      <c r="I124" s="32">
        <v>193332</v>
      </c>
      <c r="J124" s="32">
        <v>8188</v>
      </c>
      <c r="K124" s="32">
        <v>132261</v>
      </c>
      <c r="L124" s="33">
        <f>M124/K124</f>
        <v>0.46030953947119713</v>
      </c>
      <c r="M124" s="32">
        <v>60881</v>
      </c>
    </row>
    <row r="125" spans="1:13" x14ac:dyDescent="0.25">
      <c r="A125" s="30" t="s">
        <v>67</v>
      </c>
      <c r="B125" s="32">
        <v>1062</v>
      </c>
      <c r="C125" s="32">
        <v>44285</v>
      </c>
      <c r="D125" s="35">
        <f>E125/C125</f>
        <v>1.1359376764141358</v>
      </c>
      <c r="E125" s="31">
        <v>50305</v>
      </c>
      <c r="F125" s="32">
        <v>171</v>
      </c>
      <c r="G125" s="32">
        <v>32697.000000000007</v>
      </c>
      <c r="H125" s="33">
        <f>I125/G125</f>
        <v>0.65510597302504803</v>
      </c>
      <c r="I125" s="32">
        <v>21420</v>
      </c>
      <c r="J125" s="32">
        <v>2254</v>
      </c>
      <c r="K125" s="32">
        <v>39459</v>
      </c>
      <c r="L125" s="33">
        <f>M125/K125</f>
        <v>0.73450923743632635</v>
      </c>
      <c r="M125" s="32">
        <v>28983</v>
      </c>
    </row>
    <row r="126" spans="1:13" ht="3.75" customHeight="1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</row>
    <row r="127" spans="1:13" s="148" customFormat="1" ht="11.25" customHeight="1" x14ac:dyDescent="0.25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</row>
    <row r="128" spans="1:13" s="148" customFormat="1" ht="11.25" customHeight="1" x14ac:dyDescent="0.25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</row>
    <row r="129" spans="1:14" s="148" customFormat="1" ht="11.25" customHeight="1" x14ac:dyDescent="0.25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</row>
    <row r="130" spans="1:14" s="148" customFormat="1" ht="13.5" customHeight="1" x14ac:dyDescent="0.25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</row>
    <row r="131" spans="1:14" s="148" customFormat="1" ht="13.5" customHeight="1" x14ac:dyDescent="0.25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</row>
    <row r="132" spans="1:14" s="148" customFormat="1" ht="13.5" customHeight="1" x14ac:dyDescent="0.25">
      <c r="A132" s="206" t="s">
        <v>82</v>
      </c>
      <c r="B132" s="206"/>
      <c r="C132" s="206"/>
      <c r="D132" s="206"/>
      <c r="E132" s="206"/>
      <c r="F132" s="206"/>
      <c r="G132" s="206"/>
      <c r="H132" s="206"/>
      <c r="I132" s="206"/>
      <c r="J132" s="206"/>
      <c r="K132" s="206"/>
      <c r="L132" s="206"/>
      <c r="M132" s="206"/>
      <c r="N132" s="130"/>
    </row>
    <row r="133" spans="1:14" s="148" customFormat="1" ht="12" customHeight="1" x14ac:dyDescent="0.25">
      <c r="A133" s="206" t="s">
        <v>83</v>
      </c>
      <c r="B133" s="206"/>
      <c r="C133" s="206"/>
      <c r="D133" s="206"/>
      <c r="E133" s="206"/>
      <c r="F133" s="206"/>
      <c r="G133" s="206"/>
      <c r="H133" s="206"/>
      <c r="I133" s="206"/>
      <c r="J133" s="206"/>
      <c r="K133" s="206"/>
      <c r="L133" s="206"/>
      <c r="M133" s="206"/>
      <c r="N133" s="130"/>
    </row>
    <row r="134" spans="1:14" s="148" customFormat="1" ht="16.5" customHeight="1" x14ac:dyDescent="0.25">
      <c r="A134" s="206" t="s">
        <v>184</v>
      </c>
      <c r="B134" s="206"/>
      <c r="C134" s="206"/>
      <c r="D134" s="206"/>
      <c r="E134" s="206"/>
      <c r="F134" s="206"/>
      <c r="G134" s="206"/>
      <c r="H134" s="206"/>
      <c r="I134" s="206"/>
      <c r="J134" s="206"/>
      <c r="K134" s="206"/>
      <c r="L134" s="206"/>
      <c r="M134" s="206"/>
      <c r="N134" s="130"/>
    </row>
    <row r="135" spans="1:14" s="148" customFormat="1" ht="15.75" x14ac:dyDescent="0.25">
      <c r="A135" s="206" t="s">
        <v>208</v>
      </c>
      <c r="B135" s="206"/>
      <c r="C135" s="206"/>
      <c r="D135" s="206"/>
      <c r="E135" s="206"/>
      <c r="F135" s="206"/>
      <c r="G135" s="206"/>
      <c r="H135" s="206"/>
      <c r="I135" s="206"/>
      <c r="J135" s="206"/>
      <c r="K135" s="206"/>
      <c r="L135" s="206"/>
      <c r="M135" s="206"/>
      <c r="N135" s="130"/>
    </row>
    <row r="136" spans="1:14" s="148" customFormat="1" ht="5.25" customHeight="1" x14ac:dyDescent="0.25"/>
    <row r="137" spans="1:14" x14ac:dyDescent="0.25">
      <c r="A137" s="207" t="s">
        <v>0</v>
      </c>
      <c r="B137" s="19"/>
      <c r="C137" s="19" t="s">
        <v>36</v>
      </c>
      <c r="D137" s="19"/>
      <c r="E137" s="19"/>
      <c r="F137" s="205" t="s">
        <v>37</v>
      </c>
      <c r="G137" s="205"/>
      <c r="H137" s="205"/>
      <c r="I137" s="205"/>
      <c r="J137" s="205" t="s">
        <v>38</v>
      </c>
      <c r="K137" s="205"/>
      <c r="L137" s="205"/>
      <c r="M137" s="205"/>
    </row>
    <row r="138" spans="1:14" x14ac:dyDescent="0.25">
      <c r="A138" s="207"/>
      <c r="B138" s="126" t="s">
        <v>84</v>
      </c>
      <c r="C138" s="126" t="s">
        <v>85</v>
      </c>
      <c r="D138" s="126" t="s">
        <v>2</v>
      </c>
      <c r="E138" s="5" t="s">
        <v>3</v>
      </c>
      <c r="F138" s="5" t="s">
        <v>84</v>
      </c>
      <c r="G138" s="5" t="s">
        <v>85</v>
      </c>
      <c r="H138" s="5" t="s">
        <v>2</v>
      </c>
      <c r="I138" s="5" t="s">
        <v>3</v>
      </c>
      <c r="J138" s="5" t="s">
        <v>84</v>
      </c>
      <c r="K138" s="5" t="s">
        <v>85</v>
      </c>
      <c r="L138" s="5" t="s">
        <v>2</v>
      </c>
      <c r="M138" s="5" t="s">
        <v>3</v>
      </c>
    </row>
    <row r="139" spans="1:14" ht="13.5" customHeight="1" x14ac:dyDescent="0.25">
      <c r="A139" s="208"/>
      <c r="B139" s="19" t="s">
        <v>4</v>
      </c>
      <c r="C139" s="19" t="s">
        <v>4</v>
      </c>
      <c r="D139" s="19" t="s">
        <v>5</v>
      </c>
      <c r="E139" s="5" t="s">
        <v>6</v>
      </c>
      <c r="F139" s="5" t="s">
        <v>4</v>
      </c>
      <c r="G139" s="5" t="s">
        <v>4</v>
      </c>
      <c r="H139" s="5" t="s">
        <v>5</v>
      </c>
      <c r="I139" s="5" t="s">
        <v>6</v>
      </c>
      <c r="J139" s="5" t="s">
        <v>4</v>
      </c>
      <c r="K139" s="5" t="s">
        <v>4</v>
      </c>
      <c r="L139" s="5" t="s">
        <v>5</v>
      </c>
      <c r="M139" s="5" t="s">
        <v>6</v>
      </c>
    </row>
    <row r="140" spans="1:14" x14ac:dyDescent="0.25">
      <c r="A140" s="20" t="s">
        <v>7</v>
      </c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</row>
    <row r="141" spans="1:14" x14ac:dyDescent="0.25">
      <c r="A141" s="24" t="s">
        <v>8</v>
      </c>
      <c r="B141" s="32">
        <v>2536663</v>
      </c>
      <c r="C141" s="32">
        <v>2475230</v>
      </c>
      <c r="D141" s="69">
        <f>E141/C141</f>
        <v>4.3265692481102764</v>
      </c>
      <c r="E141" s="149">
        <v>10709254</v>
      </c>
      <c r="F141" s="32">
        <v>2846310</v>
      </c>
      <c r="G141" s="32">
        <v>2564473</v>
      </c>
      <c r="H141" s="33">
        <f>I141/G141</f>
        <v>4.3502076255043436</v>
      </c>
      <c r="I141" s="32">
        <v>11155990</v>
      </c>
      <c r="J141" s="32">
        <v>2966390</v>
      </c>
      <c r="K141" s="32">
        <v>2893986</v>
      </c>
      <c r="L141" s="33">
        <f>M141/K141</f>
        <v>4.2002286811339102</v>
      </c>
      <c r="M141" s="32">
        <v>12155403</v>
      </c>
    </row>
    <row r="142" spans="1:14" x14ac:dyDescent="0.25">
      <c r="A142" s="30" t="s">
        <v>9</v>
      </c>
      <c r="B142" s="32">
        <v>366228</v>
      </c>
      <c r="C142" s="32">
        <v>350496</v>
      </c>
      <c r="D142" s="69">
        <f>E142/C142</f>
        <v>1.8510396694969415</v>
      </c>
      <c r="E142" s="149">
        <v>648782</v>
      </c>
      <c r="F142" s="32">
        <v>334908</v>
      </c>
      <c r="G142" s="32">
        <v>301301</v>
      </c>
      <c r="H142" s="33">
        <f>I142/G142</f>
        <v>2.0148290247958021</v>
      </c>
      <c r="I142" s="32">
        <v>607070</v>
      </c>
      <c r="J142" s="32">
        <v>367801</v>
      </c>
      <c r="K142" s="32">
        <v>380408</v>
      </c>
      <c r="L142" s="33">
        <f>M142/K142</f>
        <v>2.0304962040756243</v>
      </c>
      <c r="M142" s="32">
        <v>772417</v>
      </c>
    </row>
    <row r="143" spans="1:14" x14ac:dyDescent="0.25">
      <c r="A143" s="36" t="s">
        <v>10</v>
      </c>
      <c r="B143" s="38">
        <v>7609</v>
      </c>
      <c r="C143" s="38">
        <v>13060</v>
      </c>
      <c r="D143" s="70">
        <f>E143/C143</f>
        <v>2.4847626339969371</v>
      </c>
      <c r="E143" s="154">
        <v>32451</v>
      </c>
      <c r="F143" s="38">
        <v>11190</v>
      </c>
      <c r="G143" s="38">
        <v>4212</v>
      </c>
      <c r="H143" s="39">
        <f>I143/G143</f>
        <v>3.0151946818613484</v>
      </c>
      <c r="I143" s="38">
        <v>12700</v>
      </c>
      <c r="J143" s="38">
        <v>12697</v>
      </c>
      <c r="K143" s="38">
        <v>6527</v>
      </c>
      <c r="L143" s="39">
        <f>M143/K143</f>
        <v>2.6840815075838824</v>
      </c>
      <c r="M143" s="38">
        <v>17519</v>
      </c>
    </row>
    <row r="144" spans="1:14" x14ac:dyDescent="0.25">
      <c r="A144" s="11" t="s">
        <v>11</v>
      </c>
      <c r="B144" s="170"/>
      <c r="C144" s="170"/>
      <c r="D144" s="170"/>
      <c r="E144" s="170"/>
      <c r="F144" s="44"/>
      <c r="G144" s="2"/>
      <c r="H144" s="43"/>
      <c r="I144" s="2"/>
      <c r="J144" s="44"/>
      <c r="K144" s="44"/>
      <c r="L144" s="43"/>
      <c r="M144" s="155"/>
    </row>
    <row r="145" spans="1:13" x14ac:dyDescent="0.25">
      <c r="A145" s="24" t="s">
        <v>126</v>
      </c>
      <c r="B145" s="71" t="s">
        <v>53</v>
      </c>
      <c r="C145" s="26">
        <v>1609847</v>
      </c>
      <c r="D145" s="68">
        <f>E145/C145</f>
        <v>67.987643469224096</v>
      </c>
      <c r="E145" s="151">
        <v>109449703.876</v>
      </c>
      <c r="F145" s="71" t="s">
        <v>53</v>
      </c>
      <c r="G145" s="50">
        <v>1445950</v>
      </c>
      <c r="H145" s="27">
        <f>I145/G145</f>
        <v>73.881597466025795</v>
      </c>
      <c r="I145" s="49">
        <v>106829095.85599999</v>
      </c>
      <c r="J145" s="71" t="s">
        <v>53</v>
      </c>
      <c r="K145" s="28">
        <v>1359199</v>
      </c>
      <c r="L145" s="27">
        <f>M145/K145</f>
        <v>74.956374048244584</v>
      </c>
      <c r="M145" s="49">
        <v>101880628.64999999</v>
      </c>
    </row>
    <row r="146" spans="1:13" x14ac:dyDescent="0.25">
      <c r="A146" s="30" t="s">
        <v>94</v>
      </c>
      <c r="B146" s="34">
        <v>153319</v>
      </c>
      <c r="C146" s="32">
        <v>153319</v>
      </c>
      <c r="D146" s="69">
        <f>E146/C146</f>
        <v>1.8493141750207085</v>
      </c>
      <c r="E146" s="149">
        <v>283535</v>
      </c>
      <c r="F146" s="34">
        <v>118308</v>
      </c>
      <c r="G146" s="32">
        <v>118308</v>
      </c>
      <c r="H146" s="33">
        <f>I146/G146</f>
        <v>1.6870710349257869</v>
      </c>
      <c r="I146" s="63">
        <v>199594</v>
      </c>
      <c r="J146" s="32">
        <v>127878</v>
      </c>
      <c r="K146" s="34">
        <v>127878</v>
      </c>
      <c r="L146" s="33">
        <f>M146/K146</f>
        <v>2.0138334975523544</v>
      </c>
      <c r="M146" s="53">
        <v>257525</v>
      </c>
    </row>
    <row r="147" spans="1:13" x14ac:dyDescent="0.25">
      <c r="A147" s="30" t="s">
        <v>95</v>
      </c>
      <c r="B147" s="65" t="s">
        <v>53</v>
      </c>
      <c r="C147" s="32">
        <v>2120131</v>
      </c>
      <c r="D147" s="69">
        <f>E147/C147</f>
        <v>0.42874709157122837</v>
      </c>
      <c r="E147" s="149">
        <v>909000</v>
      </c>
      <c r="F147" s="65" t="s">
        <v>53</v>
      </c>
      <c r="G147" s="63">
        <v>2120131</v>
      </c>
      <c r="H147" s="33">
        <f>I147/G147</f>
        <v>0.37000072165352049</v>
      </c>
      <c r="I147" s="63">
        <v>784450</v>
      </c>
      <c r="J147" s="65" t="s">
        <v>53</v>
      </c>
      <c r="K147" s="34">
        <v>2120131</v>
      </c>
      <c r="L147" s="33">
        <f>M147/K147</f>
        <v>0.39462184176355142</v>
      </c>
      <c r="M147" s="53">
        <v>836650</v>
      </c>
    </row>
    <row r="148" spans="1:13" x14ac:dyDescent="0.25">
      <c r="A148" s="36" t="s">
        <v>127</v>
      </c>
      <c r="B148" s="78" t="s">
        <v>53</v>
      </c>
      <c r="C148" s="38">
        <v>2436185</v>
      </c>
      <c r="D148" s="70">
        <f>E148/C148</f>
        <v>0.38147117693442822</v>
      </c>
      <c r="E148" s="154">
        <v>929334.35918000003</v>
      </c>
      <c r="F148" s="78" t="s">
        <v>53</v>
      </c>
      <c r="G148" s="79">
        <v>2436185</v>
      </c>
      <c r="H148" s="39">
        <f>I148/G148</f>
        <v>0.40985885710650055</v>
      </c>
      <c r="I148" s="38">
        <v>998491.99979999999</v>
      </c>
      <c r="J148" s="78" t="s">
        <v>53</v>
      </c>
      <c r="K148" s="40">
        <v>2436185</v>
      </c>
      <c r="L148" s="39">
        <f>M148/K148</f>
        <v>0.49766640228061498</v>
      </c>
      <c r="M148" s="38">
        <v>1212407.4242400001</v>
      </c>
    </row>
    <row r="149" spans="1:13" x14ac:dyDescent="0.25">
      <c r="A149" s="11" t="s">
        <v>12</v>
      </c>
      <c r="B149" s="170"/>
      <c r="C149" s="170"/>
      <c r="D149" s="170"/>
      <c r="E149" s="170"/>
      <c r="F149" s="44"/>
      <c r="G149" s="2"/>
      <c r="H149" s="43"/>
      <c r="I149" s="2"/>
      <c r="J149" s="44"/>
      <c r="K149" s="44"/>
      <c r="L149" s="43"/>
      <c r="M149" s="155"/>
    </row>
    <row r="150" spans="1:13" x14ac:dyDescent="0.25">
      <c r="A150" s="24" t="s">
        <v>13</v>
      </c>
      <c r="B150" s="26">
        <v>41389</v>
      </c>
      <c r="C150" s="26">
        <v>41389</v>
      </c>
      <c r="D150" s="26">
        <v>41389</v>
      </c>
      <c r="E150" s="156">
        <v>41389</v>
      </c>
      <c r="F150" s="26">
        <v>31545</v>
      </c>
      <c r="G150" s="15">
        <v>31306</v>
      </c>
      <c r="H150" s="27">
        <f>I150/G150</f>
        <v>1.7279754679614132</v>
      </c>
      <c r="I150" s="26">
        <v>54096</v>
      </c>
      <c r="J150" s="26">
        <v>50297</v>
      </c>
      <c r="K150" s="26">
        <v>48849</v>
      </c>
      <c r="L150" s="27">
        <f>M150/K150</f>
        <v>1.7676922761980798</v>
      </c>
      <c r="M150" s="26">
        <v>86350</v>
      </c>
    </row>
    <row r="151" spans="1:13" x14ac:dyDescent="0.25">
      <c r="A151" s="30" t="s">
        <v>128</v>
      </c>
      <c r="B151" s="32">
        <v>41389</v>
      </c>
      <c r="C151" s="32">
        <v>41389</v>
      </c>
      <c r="D151" s="32">
        <v>41389</v>
      </c>
      <c r="E151" s="150">
        <v>41389</v>
      </c>
      <c r="F151" s="32">
        <v>1618</v>
      </c>
      <c r="G151" s="32">
        <v>535932</v>
      </c>
      <c r="H151" s="33">
        <f>I151/G151</f>
        <v>0.25943030085906421</v>
      </c>
      <c r="I151" s="32">
        <v>139037</v>
      </c>
      <c r="J151" s="32">
        <v>1583</v>
      </c>
      <c r="K151" s="32">
        <v>472014</v>
      </c>
      <c r="L151" s="33">
        <f>M151/K151</f>
        <v>0.25381450550195545</v>
      </c>
      <c r="M151" s="32">
        <v>119804</v>
      </c>
    </row>
    <row r="152" spans="1:13" x14ac:dyDescent="0.25">
      <c r="A152" s="20" t="s">
        <v>14</v>
      </c>
      <c r="B152" s="171"/>
      <c r="C152" s="171"/>
      <c r="D152" s="171"/>
      <c r="E152" s="171"/>
      <c r="F152" s="32"/>
      <c r="G152" s="32"/>
      <c r="H152" s="33"/>
      <c r="I152" s="1"/>
      <c r="J152" s="32"/>
      <c r="K152" s="32"/>
      <c r="L152" s="33"/>
      <c r="M152" s="32"/>
    </row>
    <row r="153" spans="1:13" x14ac:dyDescent="0.25">
      <c r="A153" s="24" t="s">
        <v>15</v>
      </c>
      <c r="B153" s="32">
        <v>326919</v>
      </c>
      <c r="C153" s="32">
        <v>335543</v>
      </c>
      <c r="D153" s="69">
        <f>E153/C153</f>
        <v>1.3200960830653596</v>
      </c>
      <c r="E153" s="149">
        <v>442949</v>
      </c>
      <c r="F153" s="32">
        <v>366291</v>
      </c>
      <c r="G153" s="32">
        <v>315067</v>
      </c>
      <c r="H153" s="33">
        <f>I153/G153</f>
        <v>1.1300739207851029</v>
      </c>
      <c r="I153" s="32">
        <v>356049</v>
      </c>
      <c r="J153" s="32">
        <v>250542</v>
      </c>
      <c r="K153" s="32">
        <v>322176</v>
      </c>
      <c r="L153" s="33">
        <f>M153/K153</f>
        <v>1.4572314511323003</v>
      </c>
      <c r="M153" s="32">
        <v>469485</v>
      </c>
    </row>
    <row r="154" spans="1:13" x14ac:dyDescent="0.25">
      <c r="A154" s="30" t="s">
        <v>16</v>
      </c>
      <c r="B154" s="32">
        <v>207275</v>
      </c>
      <c r="C154" s="32">
        <v>193792</v>
      </c>
      <c r="D154" s="69">
        <f>E154/C154</f>
        <v>0.92796400264200796</v>
      </c>
      <c r="E154" s="149">
        <v>179832</v>
      </c>
      <c r="F154" s="32">
        <v>146696</v>
      </c>
      <c r="G154" s="32">
        <v>159425</v>
      </c>
      <c r="H154" s="33">
        <f>I154/G154</f>
        <v>0.68149286498353456</v>
      </c>
      <c r="I154" s="32">
        <v>108647</v>
      </c>
      <c r="J154" s="32">
        <v>269659</v>
      </c>
      <c r="K154" s="32">
        <v>209786</v>
      </c>
      <c r="L154" s="33">
        <f>M154/K154</f>
        <v>0.9526326828291688</v>
      </c>
      <c r="M154" s="32">
        <v>199849</v>
      </c>
    </row>
    <row r="155" spans="1:13" x14ac:dyDescent="0.25">
      <c r="A155" s="30" t="s">
        <v>17</v>
      </c>
      <c r="B155" s="32">
        <v>6755</v>
      </c>
      <c r="C155" s="32">
        <v>6342</v>
      </c>
      <c r="D155" s="69">
        <f>E155/C155</f>
        <v>0.96988331756543678</v>
      </c>
      <c r="E155" s="149">
        <v>6151</v>
      </c>
      <c r="F155" s="32">
        <v>4687</v>
      </c>
      <c r="G155" s="32">
        <v>3621</v>
      </c>
      <c r="H155" s="33">
        <f>I155/G155</f>
        <v>1.0922397127865231</v>
      </c>
      <c r="I155" s="32">
        <v>3955</v>
      </c>
      <c r="J155" s="32">
        <v>5669</v>
      </c>
      <c r="K155" s="32">
        <v>4578</v>
      </c>
      <c r="L155" s="33">
        <f>M155/K155</f>
        <v>1.1675404106596767</v>
      </c>
      <c r="M155" s="32">
        <v>5345</v>
      </c>
    </row>
    <row r="156" spans="1:13" x14ac:dyDescent="0.25">
      <c r="A156" s="36" t="s">
        <v>18</v>
      </c>
      <c r="B156" s="38">
        <v>231537</v>
      </c>
      <c r="C156" s="38">
        <v>325074</v>
      </c>
      <c r="D156" s="70">
        <f>E156/C156</f>
        <v>1.3195026363228064</v>
      </c>
      <c r="E156" s="154">
        <v>428936</v>
      </c>
      <c r="F156" s="38">
        <v>220878</v>
      </c>
      <c r="G156" s="38">
        <v>353894</v>
      </c>
      <c r="H156" s="39">
        <f>I156/G156</f>
        <v>1.1202789535849718</v>
      </c>
      <c r="I156" s="38">
        <v>396460</v>
      </c>
      <c r="J156" s="38">
        <v>246317</v>
      </c>
      <c r="K156" s="38">
        <v>394027</v>
      </c>
      <c r="L156" s="39">
        <f>M156/K156</f>
        <v>1.4718128453126309</v>
      </c>
      <c r="M156" s="38">
        <v>579934</v>
      </c>
    </row>
    <row r="157" spans="1:13" x14ac:dyDescent="0.25">
      <c r="A157" s="11" t="s">
        <v>19</v>
      </c>
      <c r="B157" s="170"/>
      <c r="C157" s="170"/>
      <c r="D157" s="170"/>
      <c r="E157" s="170"/>
      <c r="F157" s="44"/>
      <c r="G157" s="2"/>
      <c r="H157" s="43"/>
      <c r="I157" s="2"/>
      <c r="J157" s="44"/>
      <c r="K157" s="44"/>
      <c r="L157" s="43"/>
      <c r="M157" s="155"/>
    </row>
    <row r="158" spans="1:13" x14ac:dyDescent="0.25">
      <c r="A158" s="24" t="s">
        <v>20</v>
      </c>
      <c r="B158" s="26">
        <v>27873</v>
      </c>
      <c r="C158" s="26">
        <v>30716</v>
      </c>
      <c r="D158" s="68">
        <f>E158/C158</f>
        <v>29.997037374658159</v>
      </c>
      <c r="E158" s="151">
        <v>921389</v>
      </c>
      <c r="F158" s="26">
        <v>28473</v>
      </c>
      <c r="G158" s="26">
        <v>26410</v>
      </c>
      <c r="H158" s="27">
        <f>I158/G158</f>
        <v>28.486671715259373</v>
      </c>
      <c r="I158" s="26">
        <v>752333</v>
      </c>
      <c r="J158" s="26">
        <v>33204</v>
      </c>
      <c r="K158" s="26">
        <v>31470</v>
      </c>
      <c r="L158" s="27">
        <f>M158/K158</f>
        <v>30.459580552907532</v>
      </c>
      <c r="M158" s="26">
        <v>958563</v>
      </c>
    </row>
    <row r="159" spans="1:13" x14ac:dyDescent="0.25">
      <c r="A159" s="30" t="s">
        <v>21</v>
      </c>
      <c r="B159" s="32">
        <v>56400</v>
      </c>
      <c r="C159" s="32">
        <v>76463</v>
      </c>
      <c r="D159" s="69">
        <f>E159/C159</f>
        <v>10.495468396479342</v>
      </c>
      <c r="E159" s="149">
        <v>802515</v>
      </c>
      <c r="F159" s="32">
        <v>109927</v>
      </c>
      <c r="G159" s="32">
        <v>85655</v>
      </c>
      <c r="H159" s="33">
        <f>I159/G159</f>
        <v>9.8486486486486484</v>
      </c>
      <c r="I159" s="32">
        <v>843586</v>
      </c>
      <c r="J159" s="32">
        <v>69507</v>
      </c>
      <c r="K159" s="32">
        <v>96763</v>
      </c>
      <c r="L159" s="33">
        <f>M159/K159</f>
        <v>10.741667786240608</v>
      </c>
      <c r="M159" s="32">
        <v>1039396</v>
      </c>
    </row>
    <row r="160" spans="1:13" x14ac:dyDescent="0.25">
      <c r="A160" s="30" t="s">
        <v>22</v>
      </c>
      <c r="B160" s="32">
        <v>232939</v>
      </c>
      <c r="C160" s="32">
        <v>270208</v>
      </c>
      <c r="D160" s="69">
        <f>E160/C160</f>
        <v>10.480548318332543</v>
      </c>
      <c r="E160" s="149">
        <v>2831928</v>
      </c>
      <c r="F160" s="32">
        <v>305385</v>
      </c>
      <c r="G160" s="32">
        <v>224914</v>
      </c>
      <c r="H160" s="33">
        <f>I160/G160</f>
        <v>10.418622228940839</v>
      </c>
      <c r="I160" s="32">
        <v>2343294</v>
      </c>
      <c r="J160" s="32">
        <v>323730</v>
      </c>
      <c r="K160" s="32">
        <v>341329</v>
      </c>
      <c r="L160" s="33">
        <f>M160/K160</f>
        <v>10.701569453518452</v>
      </c>
      <c r="M160" s="32">
        <v>3652756</v>
      </c>
    </row>
    <row r="161" spans="1:13" x14ac:dyDescent="0.25">
      <c r="A161" s="30" t="s">
        <v>23</v>
      </c>
      <c r="B161" s="32">
        <v>56275</v>
      </c>
      <c r="C161" s="32">
        <v>70228</v>
      </c>
      <c r="D161" s="69">
        <f>E161/C161</f>
        <v>8.9913994418180785</v>
      </c>
      <c r="E161" s="149">
        <v>631448</v>
      </c>
      <c r="F161" s="32">
        <v>69794</v>
      </c>
      <c r="G161" s="32">
        <v>66231</v>
      </c>
      <c r="H161" s="33">
        <f>I161/G161</f>
        <v>9.6263230209418555</v>
      </c>
      <c r="I161" s="32">
        <v>637561</v>
      </c>
      <c r="J161" s="32">
        <v>51392</v>
      </c>
      <c r="K161" s="32">
        <v>62334</v>
      </c>
      <c r="L161" s="33">
        <f>M161/K161</f>
        <v>9.7285269676260153</v>
      </c>
      <c r="M161" s="32">
        <v>606418</v>
      </c>
    </row>
    <row r="162" spans="1:13" x14ac:dyDescent="0.25">
      <c r="A162" s="36" t="s">
        <v>24</v>
      </c>
      <c r="B162" s="38">
        <v>68668</v>
      </c>
      <c r="C162" s="38">
        <v>75358</v>
      </c>
      <c r="D162" s="70">
        <f>E162/C162</f>
        <v>8.7193794952095338</v>
      </c>
      <c r="E162" s="154">
        <v>657075</v>
      </c>
      <c r="F162" s="38">
        <v>68603</v>
      </c>
      <c r="G162" s="38">
        <v>62488</v>
      </c>
      <c r="H162" s="39">
        <f>I162/G162</f>
        <v>8.5957783894507749</v>
      </c>
      <c r="I162" s="38">
        <v>537133</v>
      </c>
      <c r="J162" s="38">
        <v>68497</v>
      </c>
      <c r="K162" s="38">
        <v>71468</v>
      </c>
      <c r="L162" s="39">
        <f>M162/K162</f>
        <v>8.9544131639335092</v>
      </c>
      <c r="M162" s="38">
        <v>639954</v>
      </c>
    </row>
    <row r="163" spans="1:13" x14ac:dyDescent="0.25">
      <c r="A163" s="11" t="s">
        <v>25</v>
      </c>
      <c r="B163" s="170"/>
      <c r="C163" s="170"/>
      <c r="D163" s="170"/>
      <c r="E163" s="170"/>
      <c r="F163" s="44"/>
      <c r="G163" s="44"/>
      <c r="H163" s="43"/>
      <c r="I163" s="44"/>
      <c r="J163" s="44"/>
      <c r="K163" s="44"/>
      <c r="L163" s="43"/>
      <c r="M163" s="155"/>
    </row>
    <row r="164" spans="1:13" x14ac:dyDescent="0.25">
      <c r="A164" s="24" t="s">
        <v>129</v>
      </c>
      <c r="B164" s="26">
        <v>38893</v>
      </c>
      <c r="C164" s="26">
        <v>310115.83333333331</v>
      </c>
      <c r="D164" s="68">
        <f>E164/C164</f>
        <v>68.231640327941989</v>
      </c>
      <c r="E164" s="151">
        <v>21159712</v>
      </c>
      <c r="F164" s="26">
        <v>79392</v>
      </c>
      <c r="G164" s="26">
        <v>292709.16666666669</v>
      </c>
      <c r="H164" s="27">
        <f>I164/G164</f>
        <v>62.284591929987386</v>
      </c>
      <c r="I164" s="26">
        <v>18231271</v>
      </c>
      <c r="J164" s="26">
        <v>54288</v>
      </c>
      <c r="K164" s="26">
        <v>287200.25</v>
      </c>
      <c r="L164" s="27">
        <f>M164/K164</f>
        <v>83.810888047625312</v>
      </c>
      <c r="M164" s="26">
        <v>24070508</v>
      </c>
    </row>
    <row r="165" spans="1:13" x14ac:dyDescent="0.25">
      <c r="A165" s="36" t="s">
        <v>202</v>
      </c>
      <c r="B165" s="38">
        <v>164817</v>
      </c>
      <c r="C165" s="38">
        <v>744488.75</v>
      </c>
      <c r="D165" s="70">
        <f>E165/C165</f>
        <v>2.5327568751038885</v>
      </c>
      <c r="E165" s="154">
        <v>1885609</v>
      </c>
      <c r="F165" s="38">
        <v>257099</v>
      </c>
      <c r="G165" s="38">
        <v>589297.58333333337</v>
      </c>
      <c r="H165" s="39">
        <f>I165/G165</f>
        <v>2.2318028059111614</v>
      </c>
      <c r="I165" s="38">
        <v>1315196</v>
      </c>
      <c r="J165" s="38">
        <v>197003</v>
      </c>
      <c r="K165" s="38">
        <v>667284.16666666663</v>
      </c>
      <c r="L165" s="39">
        <f>M165/K165</f>
        <v>2.896572549675863</v>
      </c>
      <c r="M165" s="38">
        <v>1932837</v>
      </c>
    </row>
    <row r="166" spans="1:13" x14ac:dyDescent="0.25">
      <c r="A166" s="11" t="s">
        <v>26</v>
      </c>
      <c r="B166" s="170"/>
      <c r="C166" s="170"/>
      <c r="D166" s="170"/>
      <c r="E166" s="170"/>
      <c r="F166" s="44"/>
      <c r="G166" s="44"/>
      <c r="H166" s="43"/>
      <c r="I166" s="44"/>
      <c r="J166" s="44"/>
      <c r="K166" s="44"/>
      <c r="L166" s="43"/>
      <c r="M166" s="155"/>
    </row>
    <row r="167" spans="1:13" x14ac:dyDescent="0.25">
      <c r="A167" s="24" t="s">
        <v>27</v>
      </c>
      <c r="B167" s="26">
        <v>44196</v>
      </c>
      <c r="C167" s="26">
        <v>47989</v>
      </c>
      <c r="D167" s="68">
        <f t="shared" ref="D167:D174" si="5">E167/C167</f>
        <v>22.03825876763425</v>
      </c>
      <c r="E167" s="25">
        <v>1057594</v>
      </c>
      <c r="F167" s="26">
        <v>59158</v>
      </c>
      <c r="G167" s="26">
        <v>49643</v>
      </c>
      <c r="H167" s="27">
        <f t="shared" ref="H167:H174" si="6">I167/G167</f>
        <v>22.721350442157</v>
      </c>
      <c r="I167" s="26">
        <v>1127956</v>
      </c>
      <c r="J167" s="26">
        <v>37526</v>
      </c>
      <c r="K167" s="26">
        <v>43504</v>
      </c>
      <c r="L167" s="27">
        <f t="shared" ref="L167:L172" si="7">M167/K167</f>
        <v>23.981472968002944</v>
      </c>
      <c r="M167" s="26">
        <v>1043290</v>
      </c>
    </row>
    <row r="168" spans="1:13" x14ac:dyDescent="0.25">
      <c r="A168" s="30" t="s">
        <v>28</v>
      </c>
      <c r="B168" s="32">
        <v>4224</v>
      </c>
      <c r="C168" s="32">
        <v>8090</v>
      </c>
      <c r="D168" s="69">
        <f t="shared" si="5"/>
        <v>8.6932014833127322</v>
      </c>
      <c r="E168" s="31">
        <v>70328</v>
      </c>
      <c r="F168" s="32">
        <v>3200</v>
      </c>
      <c r="G168" s="32">
        <v>6695</v>
      </c>
      <c r="H168" s="33">
        <f t="shared" si="6"/>
        <v>8.5221807318894705</v>
      </c>
      <c r="I168" s="32">
        <v>57056</v>
      </c>
      <c r="J168" s="32">
        <v>6556</v>
      </c>
      <c r="K168" s="32">
        <v>3167</v>
      </c>
      <c r="L168" s="33">
        <f t="shared" si="7"/>
        <v>7.9895800442058729</v>
      </c>
      <c r="M168" s="32">
        <v>25303</v>
      </c>
    </row>
    <row r="169" spans="1:13" x14ac:dyDescent="0.25">
      <c r="A169" s="30" t="s">
        <v>96</v>
      </c>
      <c r="B169" s="32">
        <v>8720</v>
      </c>
      <c r="C169" s="32">
        <v>13225</v>
      </c>
      <c r="D169" s="69">
        <f t="shared" si="5"/>
        <v>16.819584120982988</v>
      </c>
      <c r="E169" s="149">
        <v>222439</v>
      </c>
      <c r="F169" s="32">
        <v>9554</v>
      </c>
      <c r="G169" s="32">
        <v>15216</v>
      </c>
      <c r="H169" s="33">
        <f t="shared" si="6"/>
        <v>15.299684542586752</v>
      </c>
      <c r="I169" s="32">
        <v>232800</v>
      </c>
      <c r="J169" s="32">
        <v>10603</v>
      </c>
      <c r="K169" s="32">
        <v>19233</v>
      </c>
      <c r="L169" s="33">
        <f t="shared" si="7"/>
        <v>15.377268236884522</v>
      </c>
      <c r="M169" s="32">
        <v>295751</v>
      </c>
    </row>
    <row r="170" spans="1:13" x14ac:dyDescent="0.25">
      <c r="A170" s="30" t="s">
        <v>29</v>
      </c>
      <c r="B170" s="32">
        <v>78588</v>
      </c>
      <c r="C170" s="32">
        <v>123880</v>
      </c>
      <c r="D170" s="69">
        <f t="shared" si="5"/>
        <v>6.5017678398450114</v>
      </c>
      <c r="E170" s="149">
        <v>805439</v>
      </c>
      <c r="F170" s="32">
        <v>83499</v>
      </c>
      <c r="G170" s="32">
        <v>152862</v>
      </c>
      <c r="H170" s="33">
        <f t="shared" si="6"/>
        <v>5.9089309311666733</v>
      </c>
      <c r="I170" s="32">
        <v>903251</v>
      </c>
      <c r="J170" s="32">
        <v>94360</v>
      </c>
      <c r="K170" s="32">
        <v>151963</v>
      </c>
      <c r="L170" s="33">
        <f t="shared" si="7"/>
        <v>6.1029461118824981</v>
      </c>
      <c r="M170" s="32">
        <v>927422</v>
      </c>
    </row>
    <row r="171" spans="1:13" x14ac:dyDescent="0.25">
      <c r="A171" s="30" t="s">
        <v>97</v>
      </c>
      <c r="B171" s="32">
        <v>36521</v>
      </c>
      <c r="C171" s="32">
        <v>125867</v>
      </c>
      <c r="D171" s="69">
        <f t="shared" si="5"/>
        <v>5.1000659426219741</v>
      </c>
      <c r="E171" s="149">
        <v>641930</v>
      </c>
      <c r="F171" s="32">
        <v>38825</v>
      </c>
      <c r="G171" s="32">
        <v>120332</v>
      </c>
      <c r="H171" s="33">
        <f t="shared" si="6"/>
        <v>6.0264850580061831</v>
      </c>
      <c r="I171" s="32">
        <v>725179</v>
      </c>
      <c r="J171" s="32">
        <v>36072</v>
      </c>
      <c r="K171" s="32">
        <v>119175</v>
      </c>
      <c r="L171" s="33">
        <f t="shared" si="7"/>
        <v>6.9983553597650516</v>
      </c>
      <c r="M171" s="32">
        <v>834029</v>
      </c>
    </row>
    <row r="172" spans="1:13" x14ac:dyDescent="0.25">
      <c r="A172" s="30" t="s">
        <v>30</v>
      </c>
      <c r="B172" s="32">
        <v>15993</v>
      </c>
      <c r="C172" s="32">
        <v>54672</v>
      </c>
      <c r="D172" s="69">
        <f t="shared" si="5"/>
        <v>7.6879755633596725</v>
      </c>
      <c r="E172" s="149">
        <v>420317</v>
      </c>
      <c r="F172" s="32">
        <v>17490</v>
      </c>
      <c r="G172" s="32">
        <v>71936</v>
      </c>
      <c r="H172" s="33">
        <f t="shared" si="6"/>
        <v>7.216539701957295</v>
      </c>
      <c r="I172" s="32">
        <v>519129</v>
      </c>
      <c r="J172" s="32">
        <v>19229</v>
      </c>
      <c r="K172" s="32">
        <v>82755</v>
      </c>
      <c r="L172" s="33">
        <f t="shared" si="7"/>
        <v>7.2560812035526556</v>
      </c>
      <c r="M172" s="32">
        <v>600477</v>
      </c>
    </row>
    <row r="173" spans="1:13" x14ac:dyDescent="0.25">
      <c r="A173" s="30" t="s">
        <v>100</v>
      </c>
      <c r="B173" s="65" t="s">
        <v>53</v>
      </c>
      <c r="C173" s="32">
        <v>99098</v>
      </c>
      <c r="D173" s="69">
        <f t="shared" si="5"/>
        <v>44.824315324224507</v>
      </c>
      <c r="E173" s="149">
        <v>4442000</v>
      </c>
      <c r="F173" s="65" t="s">
        <v>53</v>
      </c>
      <c r="G173" s="32">
        <v>121000</v>
      </c>
      <c r="H173" s="33">
        <f t="shared" si="6"/>
        <v>40.280991735537192</v>
      </c>
      <c r="I173" s="32">
        <v>4874000</v>
      </c>
      <c r="J173" s="65" t="s">
        <v>53</v>
      </c>
      <c r="K173" s="65" t="s">
        <v>53</v>
      </c>
      <c r="L173" s="33">
        <v>0</v>
      </c>
      <c r="M173" s="65" t="s">
        <v>53</v>
      </c>
    </row>
    <row r="174" spans="1:13" x14ac:dyDescent="0.25">
      <c r="A174" s="30" t="s">
        <v>98</v>
      </c>
      <c r="B174" s="32">
        <v>8046</v>
      </c>
      <c r="C174" s="32">
        <v>10389</v>
      </c>
      <c r="D174" s="69">
        <f t="shared" si="5"/>
        <v>11.078255847531043</v>
      </c>
      <c r="E174" s="149">
        <v>115092</v>
      </c>
      <c r="F174" s="32">
        <v>9159</v>
      </c>
      <c r="G174" s="32">
        <v>12603</v>
      </c>
      <c r="H174" s="33">
        <f t="shared" si="6"/>
        <v>10.114179163691185</v>
      </c>
      <c r="I174" s="32">
        <v>127469</v>
      </c>
      <c r="J174" s="32">
        <v>8164</v>
      </c>
      <c r="K174" s="32">
        <v>11027</v>
      </c>
      <c r="L174" s="33">
        <f>M174/K174</f>
        <v>15.174027387322027</v>
      </c>
      <c r="M174" s="32">
        <v>167324</v>
      </c>
    </row>
    <row r="175" spans="1:13" x14ac:dyDescent="0.25">
      <c r="A175" s="1" t="s">
        <v>68</v>
      </c>
      <c r="B175" s="65" t="s">
        <v>53</v>
      </c>
      <c r="C175" s="65" t="s">
        <v>53</v>
      </c>
      <c r="D175" s="33">
        <v>0</v>
      </c>
      <c r="E175" s="152" t="s">
        <v>53</v>
      </c>
      <c r="F175" s="65" t="s">
        <v>53</v>
      </c>
      <c r="G175" s="65" t="s">
        <v>53</v>
      </c>
      <c r="H175" s="33">
        <v>0</v>
      </c>
      <c r="I175" s="65" t="s">
        <v>53</v>
      </c>
      <c r="J175" s="65" t="s">
        <v>53</v>
      </c>
      <c r="K175" s="65" t="s">
        <v>53</v>
      </c>
      <c r="L175" s="33">
        <v>0</v>
      </c>
      <c r="M175" s="65" t="s">
        <v>53</v>
      </c>
    </row>
    <row r="176" spans="1:13" x14ac:dyDescent="0.25">
      <c r="A176" s="30" t="s">
        <v>56</v>
      </c>
      <c r="B176" s="32">
        <v>10010</v>
      </c>
      <c r="C176" s="32">
        <v>9933</v>
      </c>
      <c r="D176" s="69">
        <f>E176/C176</f>
        <v>1.9228833182321554</v>
      </c>
      <c r="E176" s="149">
        <v>19100</v>
      </c>
      <c r="F176" s="32">
        <v>9797</v>
      </c>
      <c r="G176" s="32">
        <v>8128</v>
      </c>
      <c r="H176" s="33">
        <f>I176/G176</f>
        <v>1.9801919291338583</v>
      </c>
      <c r="I176" s="32">
        <v>16095</v>
      </c>
      <c r="J176" s="32">
        <v>9185</v>
      </c>
      <c r="K176" s="32">
        <v>9338</v>
      </c>
      <c r="L176" s="33">
        <f>M176/K176</f>
        <v>2.3000642535874918</v>
      </c>
      <c r="M176" s="32">
        <v>21478</v>
      </c>
    </row>
    <row r="177" spans="1:13" x14ac:dyDescent="0.25">
      <c r="A177" s="30" t="s">
        <v>57</v>
      </c>
      <c r="B177" s="32">
        <v>14657</v>
      </c>
      <c r="C177" s="32">
        <v>100552</v>
      </c>
      <c r="D177" s="69">
        <f>E177/C177</f>
        <v>2.1512650171055774</v>
      </c>
      <c r="E177" s="149">
        <v>216314</v>
      </c>
      <c r="F177" s="32">
        <v>18987</v>
      </c>
      <c r="G177" s="32">
        <v>121074</v>
      </c>
      <c r="H177" s="33">
        <f>I177/G177</f>
        <v>1.9303566413928672</v>
      </c>
      <c r="I177" s="32">
        <v>233716</v>
      </c>
      <c r="J177" s="32">
        <v>3553</v>
      </c>
      <c r="K177" s="32">
        <v>138726</v>
      </c>
      <c r="L177" s="33">
        <f>M177/K177</f>
        <v>1.61656791084584</v>
      </c>
      <c r="M177" s="32">
        <v>224260</v>
      </c>
    </row>
    <row r="178" spans="1:13" x14ac:dyDescent="0.25">
      <c r="A178" s="30" t="s">
        <v>31</v>
      </c>
      <c r="B178" s="32">
        <v>13009</v>
      </c>
      <c r="C178" s="32">
        <v>10607</v>
      </c>
      <c r="D178" s="69">
        <f>E178/C178</f>
        <v>38.642123126237394</v>
      </c>
      <c r="E178" s="149">
        <v>409877</v>
      </c>
      <c r="F178" s="32">
        <v>12492</v>
      </c>
      <c r="G178" s="32">
        <v>20627</v>
      </c>
      <c r="H178" s="33">
        <f>I178/G178</f>
        <v>21.794153294226014</v>
      </c>
      <c r="I178" s="32">
        <v>449548</v>
      </c>
      <c r="J178" s="32">
        <v>10486</v>
      </c>
      <c r="K178" s="32">
        <v>10435</v>
      </c>
      <c r="L178" s="33">
        <f>M178/K178</f>
        <v>43.466890273119311</v>
      </c>
      <c r="M178" s="32">
        <v>453577</v>
      </c>
    </row>
    <row r="179" spans="1:13" x14ac:dyDescent="0.25">
      <c r="A179" s="1" t="s">
        <v>43</v>
      </c>
      <c r="B179" s="65" t="s">
        <v>53</v>
      </c>
      <c r="C179" s="65" t="s">
        <v>53</v>
      </c>
      <c r="D179" s="33">
        <v>0</v>
      </c>
      <c r="E179" s="172" t="s">
        <v>53</v>
      </c>
      <c r="F179" s="65" t="s">
        <v>53</v>
      </c>
      <c r="G179" s="65" t="s">
        <v>53</v>
      </c>
      <c r="H179" s="33">
        <v>0</v>
      </c>
      <c r="I179" s="65" t="s">
        <v>53</v>
      </c>
      <c r="J179" s="65" t="s">
        <v>53</v>
      </c>
      <c r="K179" s="65" t="s">
        <v>53</v>
      </c>
      <c r="L179" s="33">
        <v>0</v>
      </c>
      <c r="M179" s="65" t="s">
        <v>53</v>
      </c>
    </row>
    <row r="180" spans="1:13" x14ac:dyDescent="0.25">
      <c r="A180" s="1" t="s">
        <v>48</v>
      </c>
      <c r="B180" s="65" t="s">
        <v>53</v>
      </c>
      <c r="C180" s="65" t="s">
        <v>53</v>
      </c>
      <c r="D180" s="33">
        <v>0</v>
      </c>
      <c r="E180" s="172" t="s">
        <v>53</v>
      </c>
      <c r="F180" s="65" t="s">
        <v>53</v>
      </c>
      <c r="G180" s="65" t="s">
        <v>53</v>
      </c>
      <c r="H180" s="33">
        <v>0</v>
      </c>
      <c r="I180" s="65" t="s">
        <v>53</v>
      </c>
      <c r="J180" s="65" t="s">
        <v>53</v>
      </c>
      <c r="K180" s="65" t="s">
        <v>53</v>
      </c>
      <c r="L180" s="33">
        <v>0</v>
      </c>
      <c r="M180" s="65" t="s">
        <v>53</v>
      </c>
    </row>
    <row r="181" spans="1:13" x14ac:dyDescent="0.25">
      <c r="A181" s="1" t="s">
        <v>47</v>
      </c>
      <c r="B181" s="65" t="s">
        <v>53</v>
      </c>
      <c r="C181" s="65" t="s">
        <v>53</v>
      </c>
      <c r="D181" s="33">
        <v>0</v>
      </c>
      <c r="E181" s="172" t="s">
        <v>53</v>
      </c>
      <c r="F181" s="65" t="s">
        <v>53</v>
      </c>
      <c r="G181" s="65" t="s">
        <v>53</v>
      </c>
      <c r="H181" s="33">
        <v>0</v>
      </c>
      <c r="I181" s="65" t="s">
        <v>53</v>
      </c>
      <c r="J181" s="65" t="s">
        <v>53</v>
      </c>
      <c r="K181" s="65" t="s">
        <v>53</v>
      </c>
      <c r="L181" s="33">
        <v>0</v>
      </c>
      <c r="M181" s="65" t="s">
        <v>53</v>
      </c>
    </row>
    <row r="182" spans="1:13" x14ac:dyDescent="0.25">
      <c r="A182" s="1" t="s">
        <v>44</v>
      </c>
      <c r="B182" s="65" t="s">
        <v>53</v>
      </c>
      <c r="C182" s="65" t="s">
        <v>53</v>
      </c>
      <c r="D182" s="33">
        <v>0</v>
      </c>
      <c r="E182" s="172" t="s">
        <v>53</v>
      </c>
      <c r="F182" s="65" t="s">
        <v>53</v>
      </c>
      <c r="G182" s="65" t="s">
        <v>53</v>
      </c>
      <c r="H182" s="33">
        <v>0</v>
      </c>
      <c r="I182" s="65" t="s">
        <v>53</v>
      </c>
      <c r="J182" s="65" t="s">
        <v>53</v>
      </c>
      <c r="K182" s="65" t="s">
        <v>53</v>
      </c>
      <c r="L182" s="33">
        <v>0</v>
      </c>
      <c r="M182" s="65" t="s">
        <v>53</v>
      </c>
    </row>
    <row r="183" spans="1:13" x14ac:dyDescent="0.25">
      <c r="A183" s="1" t="s">
        <v>49</v>
      </c>
      <c r="B183" s="65" t="s">
        <v>53</v>
      </c>
      <c r="C183" s="65" t="s">
        <v>53</v>
      </c>
      <c r="D183" s="33">
        <v>0</v>
      </c>
      <c r="E183" s="172" t="s">
        <v>53</v>
      </c>
      <c r="F183" s="65" t="s">
        <v>53</v>
      </c>
      <c r="G183" s="65" t="s">
        <v>53</v>
      </c>
      <c r="H183" s="33">
        <v>0</v>
      </c>
      <c r="I183" s="65" t="s">
        <v>53</v>
      </c>
      <c r="J183" s="65" t="s">
        <v>53</v>
      </c>
      <c r="K183" s="65" t="s">
        <v>53</v>
      </c>
      <c r="L183" s="33">
        <v>0</v>
      </c>
      <c r="M183" s="65" t="s">
        <v>53</v>
      </c>
    </row>
    <row r="184" spans="1:13" x14ac:dyDescent="0.25">
      <c r="A184" s="1" t="s">
        <v>50</v>
      </c>
      <c r="B184" s="65" t="s">
        <v>53</v>
      </c>
      <c r="C184" s="65" t="s">
        <v>53</v>
      </c>
      <c r="D184" s="33">
        <v>0</v>
      </c>
      <c r="E184" s="172" t="s">
        <v>53</v>
      </c>
      <c r="F184" s="65" t="s">
        <v>53</v>
      </c>
      <c r="G184" s="65" t="s">
        <v>53</v>
      </c>
      <c r="H184" s="33">
        <v>0</v>
      </c>
      <c r="I184" s="65" t="s">
        <v>53</v>
      </c>
      <c r="J184" s="65" t="s">
        <v>53</v>
      </c>
      <c r="K184" s="65" t="s">
        <v>53</v>
      </c>
      <c r="L184" s="33">
        <v>0</v>
      </c>
      <c r="M184" s="65" t="s">
        <v>53</v>
      </c>
    </row>
    <row r="185" spans="1:13" x14ac:dyDescent="0.25">
      <c r="A185" s="1" t="s">
        <v>45</v>
      </c>
      <c r="B185" s="65" t="s">
        <v>53</v>
      </c>
      <c r="C185" s="65" t="s">
        <v>53</v>
      </c>
      <c r="D185" s="33">
        <v>0</v>
      </c>
      <c r="E185" s="172" t="s">
        <v>53</v>
      </c>
      <c r="F185" s="65" t="s">
        <v>53</v>
      </c>
      <c r="G185" s="65" t="s">
        <v>53</v>
      </c>
      <c r="H185" s="33">
        <v>0</v>
      </c>
      <c r="I185" s="65" t="s">
        <v>53</v>
      </c>
      <c r="J185" s="65" t="s">
        <v>53</v>
      </c>
      <c r="K185" s="65" t="s">
        <v>53</v>
      </c>
      <c r="L185" s="33">
        <v>0</v>
      </c>
      <c r="M185" s="65" t="s">
        <v>53</v>
      </c>
    </row>
    <row r="186" spans="1:13" x14ac:dyDescent="0.25">
      <c r="A186" s="4" t="s">
        <v>46</v>
      </c>
      <c r="B186" s="78" t="s">
        <v>53</v>
      </c>
      <c r="C186" s="78" t="s">
        <v>53</v>
      </c>
      <c r="D186" s="39">
        <v>0</v>
      </c>
      <c r="E186" s="173" t="s">
        <v>53</v>
      </c>
      <c r="F186" s="78" t="s">
        <v>53</v>
      </c>
      <c r="G186" s="78" t="s">
        <v>53</v>
      </c>
      <c r="H186" s="39">
        <v>0</v>
      </c>
      <c r="I186" s="78" t="s">
        <v>53</v>
      </c>
      <c r="J186" s="78" t="s">
        <v>53</v>
      </c>
      <c r="K186" s="78" t="s">
        <v>53</v>
      </c>
      <c r="L186" s="39">
        <v>0</v>
      </c>
      <c r="M186" s="78" t="s">
        <v>53</v>
      </c>
    </row>
    <row r="187" spans="1:13" x14ac:dyDescent="0.25">
      <c r="A187" s="11" t="s">
        <v>32</v>
      </c>
      <c r="B187" s="170"/>
      <c r="C187" s="170"/>
      <c r="D187" s="170"/>
      <c r="E187" s="170"/>
      <c r="F187" s="82"/>
      <c r="G187" s="82"/>
      <c r="H187" s="82"/>
      <c r="I187" s="82"/>
      <c r="J187" s="82"/>
      <c r="K187" s="82"/>
      <c r="L187" s="43"/>
      <c r="M187" s="157"/>
    </row>
    <row r="188" spans="1:13" x14ac:dyDescent="0.25">
      <c r="A188" s="24" t="s">
        <v>106</v>
      </c>
      <c r="B188" s="26">
        <v>53252</v>
      </c>
      <c r="C188" s="26">
        <v>332317</v>
      </c>
      <c r="D188" s="68">
        <f>E188/C188</f>
        <v>1.2171330386347976</v>
      </c>
      <c r="E188" s="151">
        <v>404474</v>
      </c>
      <c r="F188" s="26">
        <v>15319</v>
      </c>
      <c r="G188" s="26">
        <v>278163</v>
      </c>
      <c r="H188" s="27">
        <f>I188/G188</f>
        <v>1.4911113268119771</v>
      </c>
      <c r="I188" s="26">
        <v>414772</v>
      </c>
      <c r="J188" s="26">
        <v>19034</v>
      </c>
      <c r="K188" s="26">
        <v>342647</v>
      </c>
      <c r="L188" s="27">
        <f>M188/K188</f>
        <v>1.1861595169372561</v>
      </c>
      <c r="M188" s="26">
        <v>406434</v>
      </c>
    </row>
    <row r="189" spans="1:13" x14ac:dyDescent="0.25">
      <c r="A189" s="30" t="s">
        <v>105</v>
      </c>
      <c r="B189" s="32">
        <v>19993</v>
      </c>
      <c r="C189" s="32">
        <v>103019</v>
      </c>
      <c r="D189" s="69">
        <f>E189/C189</f>
        <v>1.8424271250934294</v>
      </c>
      <c r="E189" s="149">
        <v>189805</v>
      </c>
      <c r="F189" s="32">
        <v>17752</v>
      </c>
      <c r="G189" s="32">
        <v>82919</v>
      </c>
      <c r="H189" s="33">
        <f>I189/G189</f>
        <v>1.3774768147228018</v>
      </c>
      <c r="I189" s="32">
        <v>114219</v>
      </c>
      <c r="J189" s="32">
        <v>14628</v>
      </c>
      <c r="K189" s="32">
        <v>88639</v>
      </c>
      <c r="L189" s="33">
        <f>M189/K189</f>
        <v>2.2048421123884521</v>
      </c>
      <c r="M189" s="32">
        <v>195435</v>
      </c>
    </row>
    <row r="190" spans="1:13" x14ac:dyDescent="0.25">
      <c r="A190" s="30" t="s">
        <v>104</v>
      </c>
      <c r="B190" s="65" t="s">
        <v>53</v>
      </c>
      <c r="C190" s="65" t="s">
        <v>53</v>
      </c>
      <c r="D190" s="33">
        <v>0</v>
      </c>
      <c r="E190" s="152" t="s">
        <v>53</v>
      </c>
      <c r="F190" s="65" t="s">
        <v>53</v>
      </c>
      <c r="G190" s="65" t="s">
        <v>53</v>
      </c>
      <c r="H190" s="33">
        <v>0</v>
      </c>
      <c r="I190" s="65" t="s">
        <v>53</v>
      </c>
      <c r="J190" s="65" t="s">
        <v>53</v>
      </c>
      <c r="K190" s="65" t="s">
        <v>53</v>
      </c>
      <c r="L190" s="33">
        <v>0</v>
      </c>
      <c r="M190" s="65" t="s">
        <v>53</v>
      </c>
    </row>
    <row r="191" spans="1:13" x14ac:dyDescent="0.25">
      <c r="A191" s="30" t="s">
        <v>103</v>
      </c>
      <c r="B191" s="32">
        <v>24070</v>
      </c>
      <c r="C191" s="32">
        <v>112010</v>
      </c>
      <c r="D191" s="69">
        <f>E191/C191</f>
        <v>0.37362735470047315</v>
      </c>
      <c r="E191" s="149">
        <v>41850</v>
      </c>
      <c r="F191" s="32">
        <v>20674</v>
      </c>
      <c r="G191" s="32">
        <v>160863</v>
      </c>
      <c r="H191" s="33">
        <f>I191/G191</f>
        <v>0.28978696157599948</v>
      </c>
      <c r="I191" s="32">
        <v>46616</v>
      </c>
      <c r="J191" s="32">
        <v>19522</v>
      </c>
      <c r="K191" s="32">
        <v>140043</v>
      </c>
      <c r="L191" s="33">
        <f>M191/K191</f>
        <v>0.40043415236748714</v>
      </c>
      <c r="M191" s="32">
        <v>56078</v>
      </c>
    </row>
    <row r="192" spans="1:13" x14ac:dyDescent="0.25">
      <c r="A192" s="1" t="s">
        <v>108</v>
      </c>
      <c r="B192" s="32">
        <v>18485</v>
      </c>
      <c r="C192" s="32">
        <v>17047</v>
      </c>
      <c r="D192" s="69">
        <f>E192/C192</f>
        <v>1.3932070158972254</v>
      </c>
      <c r="E192" s="149">
        <v>23750</v>
      </c>
      <c r="F192" s="32">
        <v>15924</v>
      </c>
      <c r="G192" s="32">
        <v>15047</v>
      </c>
      <c r="H192" s="33">
        <f>I192/G192</f>
        <v>1.1842227686582043</v>
      </c>
      <c r="I192" s="32">
        <v>17819</v>
      </c>
      <c r="J192" s="32">
        <v>12736</v>
      </c>
      <c r="K192" s="32">
        <v>15435</v>
      </c>
      <c r="L192" s="33">
        <f>M192/K192</f>
        <v>0.88415937803692901</v>
      </c>
      <c r="M192" s="32">
        <v>13647</v>
      </c>
    </row>
    <row r="193" spans="1:17" x14ac:dyDescent="0.25">
      <c r="A193" s="1" t="s">
        <v>107</v>
      </c>
      <c r="B193" s="65" t="s">
        <v>53</v>
      </c>
      <c r="C193" s="65" t="s">
        <v>53</v>
      </c>
      <c r="D193" s="33">
        <v>0</v>
      </c>
      <c r="E193" s="152" t="s">
        <v>53</v>
      </c>
      <c r="F193" s="65" t="s">
        <v>53</v>
      </c>
      <c r="G193" s="65" t="s">
        <v>53</v>
      </c>
      <c r="H193" s="33">
        <v>0</v>
      </c>
      <c r="I193" s="65" t="s">
        <v>53</v>
      </c>
      <c r="J193" s="65" t="s">
        <v>53</v>
      </c>
      <c r="K193" s="65" t="s">
        <v>53</v>
      </c>
      <c r="L193" s="33">
        <v>0</v>
      </c>
      <c r="M193" s="65" t="s">
        <v>53</v>
      </c>
    </row>
    <row r="194" spans="1:17" x14ac:dyDescent="0.25">
      <c r="A194" s="1" t="s">
        <v>113</v>
      </c>
      <c r="B194" s="65" t="s">
        <v>53</v>
      </c>
      <c r="C194" s="65" t="s">
        <v>53</v>
      </c>
      <c r="D194" s="33">
        <v>0</v>
      </c>
      <c r="E194" s="152" t="s">
        <v>53</v>
      </c>
      <c r="F194" s="65" t="s">
        <v>53</v>
      </c>
      <c r="G194" s="65" t="s">
        <v>53</v>
      </c>
      <c r="H194" s="33">
        <v>0</v>
      </c>
      <c r="I194" s="65" t="s">
        <v>53</v>
      </c>
      <c r="J194" s="65" t="s">
        <v>53</v>
      </c>
      <c r="K194" s="65" t="s">
        <v>53</v>
      </c>
      <c r="L194" s="33">
        <v>0</v>
      </c>
      <c r="M194" s="65" t="s">
        <v>53</v>
      </c>
    </row>
    <row r="195" spans="1:17" x14ac:dyDescent="0.25">
      <c r="A195" s="30" t="s">
        <v>109</v>
      </c>
      <c r="B195" s="32">
        <v>9082</v>
      </c>
      <c r="C195" s="32">
        <v>385067</v>
      </c>
      <c r="D195" s="69">
        <f>E195/C195</f>
        <v>1.3927524300965806</v>
      </c>
      <c r="E195" s="149">
        <v>536303</v>
      </c>
      <c r="F195" s="32">
        <v>5680</v>
      </c>
      <c r="G195" s="32">
        <v>323718.00000000012</v>
      </c>
      <c r="H195" s="33">
        <f>I195/G195</f>
        <v>1.4748052317140221</v>
      </c>
      <c r="I195" s="32">
        <v>477421</v>
      </c>
      <c r="J195" s="32">
        <v>2603</v>
      </c>
      <c r="K195" s="32">
        <v>385491</v>
      </c>
      <c r="L195" s="33">
        <f>M195/K195</f>
        <v>1.4731627975750408</v>
      </c>
      <c r="M195" s="32">
        <v>567891</v>
      </c>
    </row>
    <row r="196" spans="1:17" x14ac:dyDescent="0.25">
      <c r="A196" s="30" t="s">
        <v>110</v>
      </c>
      <c r="B196" s="32">
        <v>12445</v>
      </c>
      <c r="C196" s="32">
        <v>98673</v>
      </c>
      <c r="D196" s="69">
        <f>E196/C196</f>
        <v>0.75154297528199199</v>
      </c>
      <c r="E196" s="149">
        <v>74157</v>
      </c>
      <c r="F196" s="32">
        <v>8816</v>
      </c>
      <c r="G196" s="32">
        <v>77621</v>
      </c>
      <c r="H196" s="33">
        <f>I196/G196</f>
        <v>1.1631001919583617</v>
      </c>
      <c r="I196" s="32">
        <v>90281</v>
      </c>
      <c r="J196" s="32">
        <v>14012</v>
      </c>
      <c r="K196" s="32">
        <v>87160</v>
      </c>
      <c r="L196" s="33">
        <f>M196/K196</f>
        <v>1.2013194125745754</v>
      </c>
      <c r="M196" s="32">
        <v>104707</v>
      </c>
    </row>
    <row r="197" spans="1:17" x14ac:dyDescent="0.25">
      <c r="A197" s="1" t="s">
        <v>111</v>
      </c>
      <c r="B197" s="65" t="s">
        <v>53</v>
      </c>
      <c r="C197" s="32">
        <v>33250</v>
      </c>
      <c r="D197" s="69">
        <f>E197/C197</f>
        <v>0.62072180451127823</v>
      </c>
      <c r="E197" s="149">
        <v>20639</v>
      </c>
      <c r="F197" s="32">
        <v>848</v>
      </c>
      <c r="G197" s="32">
        <v>24955</v>
      </c>
      <c r="H197" s="33">
        <f>I197/G197</f>
        <v>0.61178120617110798</v>
      </c>
      <c r="I197" s="32">
        <v>15267</v>
      </c>
      <c r="J197" s="32">
        <v>371</v>
      </c>
      <c r="K197" s="32">
        <v>36208.000000000007</v>
      </c>
      <c r="L197" s="33">
        <f>M197/K197</f>
        <v>0.69600640742377362</v>
      </c>
      <c r="M197" s="32">
        <v>25201</v>
      </c>
    </row>
    <row r="198" spans="1:17" x14ac:dyDescent="0.25">
      <c r="A198" s="4" t="s">
        <v>112</v>
      </c>
      <c r="B198" s="78" t="s">
        <v>53</v>
      </c>
      <c r="C198" s="78" t="s">
        <v>53</v>
      </c>
      <c r="D198" s="33">
        <v>0</v>
      </c>
      <c r="E198" s="173" t="s">
        <v>53</v>
      </c>
      <c r="F198" s="78" t="s">
        <v>53</v>
      </c>
      <c r="G198" s="78" t="s">
        <v>53</v>
      </c>
      <c r="H198" s="39">
        <v>0</v>
      </c>
      <c r="I198" s="78" t="s">
        <v>53</v>
      </c>
      <c r="J198" s="78" t="s">
        <v>53</v>
      </c>
      <c r="K198" s="78" t="s">
        <v>53</v>
      </c>
      <c r="L198" s="39">
        <v>0</v>
      </c>
      <c r="M198" s="78" t="s">
        <v>53</v>
      </c>
    </row>
    <row r="199" spans="1:17" ht="4.5" customHeight="1" x14ac:dyDescent="0.25">
      <c r="A199" s="17"/>
      <c r="B199" s="153"/>
      <c r="C199" s="153"/>
      <c r="D199" s="153"/>
      <c r="E199" s="153"/>
      <c r="F199" s="17"/>
      <c r="G199" s="17"/>
      <c r="H199" s="17"/>
      <c r="I199" s="17"/>
      <c r="J199" s="17"/>
      <c r="K199" s="17"/>
      <c r="L199" s="17"/>
      <c r="M199" s="17"/>
    </row>
    <row r="200" spans="1:17" s="148" customFormat="1" ht="15.75" customHeight="1" x14ac:dyDescent="0.25">
      <c r="A200" s="66"/>
      <c r="F200" s="66"/>
      <c r="G200" s="66"/>
      <c r="H200" s="66"/>
      <c r="I200" s="66"/>
      <c r="J200" s="66"/>
      <c r="K200" s="66"/>
      <c r="L200" s="66"/>
      <c r="M200" s="66"/>
    </row>
    <row r="201" spans="1:17" s="148" customFormat="1" ht="13.5" customHeight="1" x14ac:dyDescent="0.25">
      <c r="A201" s="66"/>
      <c r="F201" s="66"/>
      <c r="G201" s="66"/>
      <c r="H201" s="66"/>
      <c r="I201" s="66"/>
      <c r="J201" s="66"/>
      <c r="K201" s="66"/>
      <c r="L201" s="66"/>
      <c r="M201" s="66"/>
    </row>
    <row r="202" spans="1:17" s="148" customFormat="1" ht="12" customHeight="1" x14ac:dyDescent="0.25">
      <c r="A202" s="66"/>
      <c r="F202" s="66"/>
      <c r="G202" s="66"/>
      <c r="H202" s="66"/>
      <c r="I202" s="66"/>
      <c r="J202" s="66"/>
      <c r="K202" s="66"/>
      <c r="L202" s="66"/>
      <c r="M202" s="66"/>
    </row>
    <row r="203" spans="1:17" s="148" customFormat="1" x14ac:dyDescent="0.25"/>
    <row r="204" spans="1:17" s="148" customFormat="1" x14ac:dyDescent="0.25"/>
    <row r="205" spans="1:17" s="148" customFormat="1" ht="15.75" x14ac:dyDescent="0.25">
      <c r="A205" s="206" t="s">
        <v>82</v>
      </c>
      <c r="B205" s="206"/>
      <c r="C205" s="206"/>
      <c r="D205" s="206"/>
      <c r="E205" s="206"/>
      <c r="F205" s="206"/>
      <c r="G205" s="206"/>
      <c r="H205" s="206"/>
      <c r="I205" s="206"/>
      <c r="J205" s="206"/>
      <c r="K205" s="206"/>
      <c r="L205" s="206"/>
      <c r="M205" s="206"/>
      <c r="N205" s="130"/>
      <c r="O205" s="130"/>
      <c r="P205" s="130"/>
      <c r="Q205" s="130"/>
    </row>
    <row r="206" spans="1:17" s="148" customFormat="1" ht="15.75" x14ac:dyDescent="0.25">
      <c r="A206" s="206" t="s">
        <v>83</v>
      </c>
      <c r="B206" s="206"/>
      <c r="C206" s="206"/>
      <c r="D206" s="206"/>
      <c r="E206" s="206"/>
      <c r="F206" s="206"/>
      <c r="G206" s="206"/>
      <c r="H206" s="206"/>
      <c r="I206" s="206"/>
      <c r="J206" s="206"/>
      <c r="K206" s="206"/>
      <c r="L206" s="206"/>
      <c r="M206" s="206"/>
      <c r="N206" s="130"/>
      <c r="O206" s="130"/>
      <c r="P206" s="130"/>
      <c r="Q206" s="130"/>
    </row>
    <row r="207" spans="1:17" s="148" customFormat="1" ht="15.75" x14ac:dyDescent="0.25">
      <c r="A207" s="206" t="s">
        <v>184</v>
      </c>
      <c r="B207" s="206"/>
      <c r="C207" s="206"/>
      <c r="D207" s="206"/>
      <c r="E207" s="206"/>
      <c r="F207" s="206"/>
      <c r="G207" s="206"/>
      <c r="H207" s="206"/>
      <c r="I207" s="206"/>
      <c r="J207" s="206"/>
      <c r="K207" s="206"/>
      <c r="L207" s="206"/>
      <c r="M207" s="206"/>
      <c r="N207" s="130"/>
      <c r="O207" s="130"/>
      <c r="P207" s="130"/>
      <c r="Q207" s="130"/>
    </row>
    <row r="208" spans="1:17" s="148" customFormat="1" ht="15.75" x14ac:dyDescent="0.25">
      <c r="A208" s="206" t="s">
        <v>208</v>
      </c>
      <c r="B208" s="206"/>
      <c r="C208" s="206"/>
      <c r="D208" s="206"/>
      <c r="E208" s="206"/>
      <c r="F208" s="206"/>
      <c r="G208" s="206"/>
      <c r="H208" s="206"/>
      <c r="I208" s="206"/>
      <c r="J208" s="206"/>
      <c r="K208" s="206"/>
      <c r="L208" s="206"/>
      <c r="M208" s="206"/>
      <c r="N208" s="130"/>
      <c r="O208" s="130"/>
      <c r="P208" s="130"/>
      <c r="Q208" s="130"/>
    </row>
    <row r="209" spans="1:13" s="148" customFormat="1" ht="4.5" customHeight="1" x14ac:dyDescent="0.25"/>
    <row r="210" spans="1:13" x14ac:dyDescent="0.25">
      <c r="A210" s="207" t="s">
        <v>0</v>
      </c>
      <c r="B210" s="19"/>
      <c r="C210" s="19" t="s">
        <v>39</v>
      </c>
      <c r="D210" s="19"/>
      <c r="E210" s="19"/>
      <c r="F210" s="205" t="s">
        <v>40</v>
      </c>
      <c r="G210" s="205"/>
      <c r="H210" s="205"/>
      <c r="I210" s="205"/>
      <c r="J210" s="205" t="s">
        <v>41</v>
      </c>
      <c r="K210" s="205"/>
      <c r="L210" s="205"/>
      <c r="M210" s="205"/>
    </row>
    <row r="211" spans="1:13" x14ac:dyDescent="0.25">
      <c r="A211" s="207"/>
      <c r="B211" s="5" t="s">
        <v>84</v>
      </c>
      <c r="C211" s="5" t="s">
        <v>85</v>
      </c>
      <c r="D211" s="5" t="s">
        <v>2</v>
      </c>
      <c r="E211" s="5" t="s">
        <v>3</v>
      </c>
      <c r="F211" s="5" t="s">
        <v>84</v>
      </c>
      <c r="G211" s="5" t="s">
        <v>85</v>
      </c>
      <c r="H211" s="5" t="s">
        <v>2</v>
      </c>
      <c r="I211" s="5" t="s">
        <v>3</v>
      </c>
      <c r="J211" s="5" t="s">
        <v>84</v>
      </c>
      <c r="K211" s="5" t="s">
        <v>85</v>
      </c>
      <c r="L211" s="5" t="s">
        <v>2</v>
      </c>
      <c r="M211" s="5" t="s">
        <v>3</v>
      </c>
    </row>
    <row r="212" spans="1:13" x14ac:dyDescent="0.25">
      <c r="A212" s="208"/>
      <c r="B212" s="5" t="s">
        <v>4</v>
      </c>
      <c r="C212" s="5" t="s">
        <v>4</v>
      </c>
      <c r="D212" s="5" t="s">
        <v>5</v>
      </c>
      <c r="E212" s="5" t="s">
        <v>6</v>
      </c>
      <c r="F212" s="5" t="s">
        <v>4</v>
      </c>
      <c r="G212" s="5" t="s">
        <v>4</v>
      </c>
      <c r="H212" s="5" t="s">
        <v>5</v>
      </c>
      <c r="I212" s="5" t="s">
        <v>6</v>
      </c>
      <c r="J212" s="5" t="s">
        <v>4</v>
      </c>
      <c r="K212" s="5" t="s">
        <v>4</v>
      </c>
      <c r="L212" s="5" t="s">
        <v>5</v>
      </c>
      <c r="M212" s="5" t="s">
        <v>6</v>
      </c>
    </row>
    <row r="213" spans="1:13" x14ac:dyDescent="0.25">
      <c r="A213" s="20" t="s">
        <v>7</v>
      </c>
      <c r="B213" s="2"/>
      <c r="C213" s="2"/>
      <c r="D213" s="3"/>
      <c r="E213" s="3"/>
      <c r="F213" s="171"/>
      <c r="G213" s="171"/>
      <c r="H213" s="171"/>
      <c r="I213" s="171"/>
      <c r="J213" s="171"/>
      <c r="K213" s="171"/>
      <c r="L213" s="171"/>
      <c r="M213" s="171"/>
    </row>
    <row r="214" spans="1:13" x14ac:dyDescent="0.25">
      <c r="A214" s="24" t="s">
        <v>8</v>
      </c>
      <c r="B214" s="26">
        <v>2907515</v>
      </c>
      <c r="C214" s="26">
        <v>2837035</v>
      </c>
      <c r="D214" s="29">
        <f>E214/C214</f>
        <v>4.4085973560424883</v>
      </c>
      <c r="E214" s="73">
        <v>12507345</v>
      </c>
      <c r="F214" s="31">
        <v>2877769</v>
      </c>
      <c r="G214" s="31">
        <v>2778331</v>
      </c>
      <c r="H214" s="89">
        <f>I214/G214</f>
        <v>4.3733270081930486</v>
      </c>
      <c r="I214" s="31">
        <v>12150550</v>
      </c>
      <c r="J214" s="32">
        <v>2650756</v>
      </c>
      <c r="K214" s="32">
        <v>2558363</v>
      </c>
      <c r="L214" s="90">
        <f>M214/K214</f>
        <v>4.2382816668314858</v>
      </c>
      <c r="M214" s="31">
        <v>10843063</v>
      </c>
    </row>
    <row r="215" spans="1:13" x14ac:dyDescent="0.25">
      <c r="A215" s="30" t="s">
        <v>9</v>
      </c>
      <c r="B215" s="32">
        <v>344409</v>
      </c>
      <c r="C215" s="32">
        <v>331639</v>
      </c>
      <c r="D215" s="35">
        <f>E215/C215</f>
        <v>2.3318427567324713</v>
      </c>
      <c r="E215" s="74">
        <v>773330</v>
      </c>
      <c r="F215" s="31">
        <v>380770</v>
      </c>
      <c r="G215" s="31">
        <v>347135.33333333331</v>
      </c>
      <c r="H215" s="89">
        <f>I215/G215</f>
        <v>2.2501627607292449</v>
      </c>
      <c r="I215" s="31">
        <v>781111</v>
      </c>
      <c r="J215" s="32">
        <v>426198</v>
      </c>
      <c r="K215" s="31">
        <v>421894</v>
      </c>
      <c r="L215" s="90">
        <f>M215/K215</f>
        <v>2.1733421191104876</v>
      </c>
      <c r="M215" s="31">
        <v>916920</v>
      </c>
    </row>
    <row r="216" spans="1:13" x14ac:dyDescent="0.25">
      <c r="A216" s="36" t="s">
        <v>10</v>
      </c>
      <c r="B216" s="38">
        <v>23173</v>
      </c>
      <c r="C216" s="38">
        <v>8651</v>
      </c>
      <c r="D216" s="41">
        <f>E216/C216</f>
        <v>2.9309906369205874</v>
      </c>
      <c r="E216" s="75">
        <v>25356</v>
      </c>
      <c r="F216" s="37">
        <v>22292</v>
      </c>
      <c r="G216" s="37">
        <v>24302</v>
      </c>
      <c r="H216" s="91">
        <f>I216/G216</f>
        <v>2.0333717389515265</v>
      </c>
      <c r="I216" s="37">
        <v>49415</v>
      </c>
      <c r="J216" s="38">
        <v>21600</v>
      </c>
      <c r="K216" s="37">
        <v>21561</v>
      </c>
      <c r="L216" s="92">
        <f>M216/K216</f>
        <v>2.0223087982932144</v>
      </c>
      <c r="M216" s="37">
        <v>43603</v>
      </c>
    </row>
    <row r="217" spans="1:13" x14ac:dyDescent="0.25">
      <c r="A217" s="20" t="s">
        <v>11</v>
      </c>
      <c r="B217" s="44"/>
      <c r="C217" s="2"/>
      <c r="D217" s="45"/>
      <c r="E217" s="76"/>
      <c r="F217" s="42"/>
      <c r="G217" s="59"/>
      <c r="H217" s="94"/>
      <c r="I217" s="59"/>
      <c r="J217" s="44"/>
      <c r="K217" s="59"/>
      <c r="L217" s="95"/>
      <c r="M217" s="59"/>
    </row>
    <row r="218" spans="1:13" x14ac:dyDescent="0.25">
      <c r="A218" s="24" t="s">
        <v>126</v>
      </c>
      <c r="B218" s="28" t="s">
        <v>53</v>
      </c>
      <c r="C218" s="71">
        <v>1265879</v>
      </c>
      <c r="D218" s="29">
        <f>E218/C218</f>
        <v>79.713172911471005</v>
      </c>
      <c r="E218" s="73">
        <v>100907231.612</v>
      </c>
      <c r="F218" s="96" t="s">
        <v>53</v>
      </c>
      <c r="G218" s="25">
        <v>1583840</v>
      </c>
      <c r="H218" s="86">
        <f>I218/G218</f>
        <v>64.647642851550657</v>
      </c>
      <c r="I218" s="25">
        <v>102391522.654</v>
      </c>
      <c r="J218" s="71" t="s">
        <v>53</v>
      </c>
      <c r="K218" s="26">
        <v>1696370</v>
      </c>
      <c r="L218" s="87">
        <f>M218/K218</f>
        <v>63.232955367048454</v>
      </c>
      <c r="M218" s="25">
        <v>107266488.49599999</v>
      </c>
    </row>
    <row r="219" spans="1:13" x14ac:dyDescent="0.25">
      <c r="A219" s="30" t="s">
        <v>130</v>
      </c>
      <c r="B219" s="65">
        <v>168975</v>
      </c>
      <c r="C219" s="65">
        <v>200000</v>
      </c>
      <c r="D219" s="35">
        <f>E219/C219</f>
        <v>0.88914000000000004</v>
      </c>
      <c r="E219" s="77">
        <v>177828</v>
      </c>
      <c r="F219" s="31">
        <v>117634</v>
      </c>
      <c r="G219" s="31">
        <v>117634</v>
      </c>
      <c r="H219" s="89">
        <f>I219/G219</f>
        <v>1.9517401431558903</v>
      </c>
      <c r="I219" s="31">
        <v>229591</v>
      </c>
      <c r="J219" s="32">
        <v>102631</v>
      </c>
      <c r="K219" s="31">
        <v>102631</v>
      </c>
      <c r="L219" s="90">
        <f>M219/K219</f>
        <v>1.9815981526049633</v>
      </c>
      <c r="M219" s="62">
        <v>203373.4</v>
      </c>
    </row>
    <row r="220" spans="1:13" x14ac:dyDescent="0.25">
      <c r="A220" s="30" t="s">
        <v>95</v>
      </c>
      <c r="B220" s="65" t="s">
        <v>53</v>
      </c>
      <c r="C220" s="65">
        <v>2120131</v>
      </c>
      <c r="D220" s="35">
        <f>E220/C220</f>
        <v>0.22747179301656359</v>
      </c>
      <c r="E220" s="77">
        <v>482270</v>
      </c>
      <c r="F220" s="64" t="s">
        <v>53</v>
      </c>
      <c r="G220" s="31">
        <v>2120131</v>
      </c>
      <c r="H220" s="89">
        <f>I220/G220</f>
        <v>0.23583448381255687</v>
      </c>
      <c r="I220" s="31">
        <v>500000</v>
      </c>
      <c r="J220" s="65" t="s">
        <v>53</v>
      </c>
      <c r="K220" s="64">
        <v>1200000</v>
      </c>
      <c r="L220" s="90">
        <f>M220/K220</f>
        <v>0.49619999999999997</v>
      </c>
      <c r="M220" s="97">
        <v>595440</v>
      </c>
    </row>
    <row r="221" spans="1:13" x14ac:dyDescent="0.25">
      <c r="A221" s="36" t="s">
        <v>120</v>
      </c>
      <c r="B221" s="78" t="s">
        <v>53</v>
      </c>
      <c r="C221" s="38">
        <v>2436185</v>
      </c>
      <c r="D221" s="41">
        <f>E221/C221</f>
        <v>0.52788748984990874</v>
      </c>
      <c r="E221" s="80">
        <v>1286031.58446</v>
      </c>
      <c r="F221" s="98" t="s">
        <v>53</v>
      </c>
      <c r="G221" s="37">
        <v>2436185</v>
      </c>
      <c r="H221" s="91">
        <f>I221/G221</f>
        <v>0.49118875495087605</v>
      </c>
      <c r="I221" s="37">
        <v>1196626.67698</v>
      </c>
      <c r="J221" s="78">
        <v>32520</v>
      </c>
      <c r="K221" s="98">
        <v>2400000</v>
      </c>
      <c r="L221" s="92">
        <f>M221/K221</f>
        <v>0.66344626134999996</v>
      </c>
      <c r="M221" s="37">
        <v>1592271.02724</v>
      </c>
    </row>
    <row r="222" spans="1:13" x14ac:dyDescent="0.25">
      <c r="A222" s="20" t="s">
        <v>12</v>
      </c>
      <c r="B222" s="44"/>
      <c r="C222" s="2"/>
      <c r="D222" s="45"/>
      <c r="E222" s="76"/>
      <c r="F222" s="42"/>
      <c r="G222" s="59"/>
      <c r="H222" s="94"/>
      <c r="I222" s="59"/>
      <c r="J222" s="44"/>
      <c r="K222" s="59"/>
      <c r="L222" s="95"/>
      <c r="M222" s="59"/>
    </row>
    <row r="223" spans="1:13" x14ac:dyDescent="0.25">
      <c r="A223" s="24" t="s">
        <v>13</v>
      </c>
      <c r="B223" s="26">
        <v>58080</v>
      </c>
      <c r="C223" s="26">
        <v>42596</v>
      </c>
      <c r="D223" s="29">
        <f>E223/C223</f>
        <v>1.9877688045825899</v>
      </c>
      <c r="E223" s="73">
        <v>84671</v>
      </c>
      <c r="F223" s="25">
        <v>45005</v>
      </c>
      <c r="G223" s="25">
        <v>45580.333333333336</v>
      </c>
      <c r="H223" s="86">
        <f>I223/G223</f>
        <v>2.0564132191515347</v>
      </c>
      <c r="I223" s="25">
        <v>93732</v>
      </c>
      <c r="J223" s="26">
        <v>41496</v>
      </c>
      <c r="K223" s="25">
        <v>40826</v>
      </c>
      <c r="L223" s="87">
        <f>M223/K223</f>
        <v>2.1056434624993878</v>
      </c>
      <c r="M223" s="25">
        <v>85965</v>
      </c>
    </row>
    <row r="224" spans="1:13" x14ac:dyDescent="0.25">
      <c r="A224" s="36" t="s">
        <v>121</v>
      </c>
      <c r="B224" s="32">
        <v>4826</v>
      </c>
      <c r="C224" s="32">
        <v>919587.66666666663</v>
      </c>
      <c r="D224" s="35">
        <f>E224/C224</f>
        <v>0.2051680408936904</v>
      </c>
      <c r="E224" s="74">
        <v>188670</v>
      </c>
      <c r="F224" s="37">
        <v>2623</v>
      </c>
      <c r="G224" s="37">
        <v>919152</v>
      </c>
      <c r="H224" s="91">
        <f>I224/G224</f>
        <v>0.23828702978397479</v>
      </c>
      <c r="I224" s="37">
        <v>219022</v>
      </c>
      <c r="J224" s="38">
        <v>1512</v>
      </c>
      <c r="K224" s="38">
        <v>1095522.3333333333</v>
      </c>
      <c r="L224" s="92">
        <f>M224/K224</f>
        <v>0.21590705438227795</v>
      </c>
      <c r="M224" s="37">
        <v>236531</v>
      </c>
    </row>
    <row r="225" spans="1:13" x14ac:dyDescent="0.25">
      <c r="A225" s="20" t="s">
        <v>14</v>
      </c>
      <c r="B225" s="127"/>
      <c r="C225" s="128"/>
      <c r="D225" s="129"/>
      <c r="E225" s="76"/>
      <c r="F225" s="42"/>
      <c r="G225" s="59"/>
      <c r="H225" s="94"/>
      <c r="I225" s="59"/>
      <c r="J225" s="44"/>
      <c r="K225" s="59"/>
      <c r="L225" s="95"/>
      <c r="M225" s="59"/>
    </row>
    <row r="226" spans="1:13" x14ac:dyDescent="0.25">
      <c r="A226" s="24" t="s">
        <v>15</v>
      </c>
      <c r="B226" s="26">
        <v>288115</v>
      </c>
      <c r="C226" s="26">
        <v>328792</v>
      </c>
      <c r="D226" s="29">
        <f>E226/C226</f>
        <v>1.4019775420326528</v>
      </c>
      <c r="E226" s="73">
        <v>460959</v>
      </c>
      <c r="F226" s="25">
        <v>312697</v>
      </c>
      <c r="G226" s="25">
        <v>337688.66666666669</v>
      </c>
      <c r="H226" s="86">
        <f>I226/G226</f>
        <v>1.3905382275192335</v>
      </c>
      <c r="I226" s="25">
        <v>469569</v>
      </c>
      <c r="J226" s="26">
        <v>408698</v>
      </c>
      <c r="K226" s="25">
        <v>318989</v>
      </c>
      <c r="L226" s="87">
        <f>M226/K226</f>
        <v>1.4343598055105349</v>
      </c>
      <c r="M226" s="25">
        <v>457545</v>
      </c>
    </row>
    <row r="227" spans="1:13" x14ac:dyDescent="0.25">
      <c r="A227" s="30" t="s">
        <v>16</v>
      </c>
      <c r="B227" s="32">
        <v>256452</v>
      </c>
      <c r="C227" s="32">
        <v>245271</v>
      </c>
      <c r="D227" s="35">
        <f>E227/C227</f>
        <v>1.0544295901268392</v>
      </c>
      <c r="E227" s="74">
        <v>258621</v>
      </c>
      <c r="F227" s="31">
        <v>245056</v>
      </c>
      <c r="G227" s="31">
        <v>260915.66666666666</v>
      </c>
      <c r="H227" s="89">
        <f>I227/G227</f>
        <v>1.0584186205759971</v>
      </c>
      <c r="I227" s="31">
        <v>276158</v>
      </c>
      <c r="J227" s="32">
        <v>291180</v>
      </c>
      <c r="K227" s="31">
        <v>247502</v>
      </c>
      <c r="L227" s="90">
        <f>M227/K227</f>
        <v>0.99843233590031599</v>
      </c>
      <c r="M227" s="31">
        <v>247114</v>
      </c>
    </row>
    <row r="228" spans="1:13" x14ac:dyDescent="0.25">
      <c r="A228" s="30" t="s">
        <v>17</v>
      </c>
      <c r="B228" s="32">
        <v>6648</v>
      </c>
      <c r="C228" s="32">
        <v>7602</v>
      </c>
      <c r="D228" s="35">
        <f>E228/C228</f>
        <v>1.1051039200210471</v>
      </c>
      <c r="E228" s="74">
        <v>8401</v>
      </c>
      <c r="F228" s="31">
        <v>14223</v>
      </c>
      <c r="G228" s="31">
        <v>13509</v>
      </c>
      <c r="H228" s="89">
        <f>I228/G228</f>
        <v>0.91265082537567543</v>
      </c>
      <c r="I228" s="31">
        <v>12329</v>
      </c>
      <c r="J228" s="32">
        <v>14814</v>
      </c>
      <c r="K228" s="31">
        <v>7805</v>
      </c>
      <c r="L228" s="90">
        <f>M228/K228</f>
        <v>1.2087123638693145</v>
      </c>
      <c r="M228" s="31">
        <v>9434</v>
      </c>
    </row>
    <row r="229" spans="1:13" x14ac:dyDescent="0.25">
      <c r="A229" s="30" t="s">
        <v>18</v>
      </c>
      <c r="B229" s="38">
        <v>230124</v>
      </c>
      <c r="C229" s="38">
        <v>373031</v>
      </c>
      <c r="D229" s="41">
        <f>E229/C229</f>
        <v>1.3909621452372591</v>
      </c>
      <c r="E229" s="75">
        <v>518872</v>
      </c>
      <c r="F229" s="31">
        <v>214485</v>
      </c>
      <c r="G229" s="31">
        <v>369154.66666666669</v>
      </c>
      <c r="H229" s="89">
        <f>I229/G229</f>
        <v>1.4821411802099207</v>
      </c>
      <c r="I229" s="31">
        <v>547139.33333333326</v>
      </c>
      <c r="J229" s="32">
        <v>243053</v>
      </c>
      <c r="K229" s="31">
        <v>400884</v>
      </c>
      <c r="L229" s="90">
        <f>M229/K229</f>
        <v>1.5396947745482483</v>
      </c>
      <c r="M229" s="31">
        <v>617239</v>
      </c>
    </row>
    <row r="230" spans="1:13" x14ac:dyDescent="0.25">
      <c r="A230" s="20" t="s">
        <v>19</v>
      </c>
      <c r="B230" s="44"/>
      <c r="C230" s="2"/>
      <c r="D230" s="45"/>
      <c r="E230" s="76"/>
      <c r="F230" s="42"/>
      <c r="G230" s="59"/>
      <c r="H230" s="94"/>
      <c r="I230" s="59"/>
      <c r="J230" s="44"/>
      <c r="K230" s="59"/>
      <c r="L230" s="95"/>
      <c r="M230" s="59"/>
    </row>
    <row r="231" spans="1:13" x14ac:dyDescent="0.25">
      <c r="A231" s="24" t="s">
        <v>20</v>
      </c>
      <c r="B231" s="26">
        <v>23246</v>
      </c>
      <c r="C231" s="26">
        <v>35095</v>
      </c>
      <c r="D231" s="29">
        <f>E231/C231</f>
        <v>32.904858241914802</v>
      </c>
      <c r="E231" s="73">
        <v>1154796</v>
      </c>
      <c r="F231" s="25">
        <v>31996</v>
      </c>
      <c r="G231" s="25">
        <v>36057.333333333328</v>
      </c>
      <c r="H231" s="86">
        <f>I231/G231</f>
        <v>32.751479125836632</v>
      </c>
      <c r="I231" s="25">
        <v>1180931</v>
      </c>
      <c r="J231" s="26">
        <v>34630</v>
      </c>
      <c r="K231" s="25">
        <v>39719</v>
      </c>
      <c r="L231" s="87">
        <f>M231/K231</f>
        <v>33.641582114353334</v>
      </c>
      <c r="M231" s="25">
        <v>1336210</v>
      </c>
    </row>
    <row r="232" spans="1:13" x14ac:dyDescent="0.25">
      <c r="A232" s="30" t="s">
        <v>21</v>
      </c>
      <c r="B232" s="32">
        <v>75255</v>
      </c>
      <c r="C232" s="32">
        <v>104273</v>
      </c>
      <c r="D232" s="35">
        <f>E232/C232</f>
        <v>11.278538068339838</v>
      </c>
      <c r="E232" s="74">
        <v>1176047</v>
      </c>
      <c r="F232" s="31">
        <v>86506.666666666672</v>
      </c>
      <c r="G232" s="31">
        <v>91375.333333333328</v>
      </c>
      <c r="H232" s="89">
        <f>I232/G232</f>
        <v>11.218191634503842</v>
      </c>
      <c r="I232" s="31">
        <v>1025066</v>
      </c>
      <c r="J232" s="32">
        <v>88957</v>
      </c>
      <c r="K232" s="31">
        <v>87318</v>
      </c>
      <c r="L232" s="90">
        <f>M232/K232</f>
        <v>11.232620994525757</v>
      </c>
      <c r="M232" s="31">
        <v>980810</v>
      </c>
    </row>
    <row r="233" spans="1:13" x14ac:dyDescent="0.25">
      <c r="A233" s="30" t="s">
        <v>22</v>
      </c>
      <c r="B233" s="32">
        <v>277323</v>
      </c>
      <c r="C233" s="32">
        <v>385106</v>
      </c>
      <c r="D233" s="35">
        <f>E233/C233</f>
        <v>11.73099614132213</v>
      </c>
      <c r="E233" s="74">
        <v>4517677</v>
      </c>
      <c r="F233" s="31">
        <v>288969</v>
      </c>
      <c r="G233" s="31">
        <v>373414.33333333331</v>
      </c>
      <c r="H233" s="89">
        <f>I233/G233</f>
        <v>10.909964177415079</v>
      </c>
      <c r="I233" s="31">
        <v>4073937</v>
      </c>
      <c r="J233" s="32">
        <v>294104</v>
      </c>
      <c r="K233" s="31">
        <v>360008</v>
      </c>
      <c r="L233" s="90">
        <f>M233/K233</f>
        <v>10.410571431745961</v>
      </c>
      <c r="M233" s="31">
        <v>3747889</v>
      </c>
    </row>
    <row r="234" spans="1:13" x14ac:dyDescent="0.25">
      <c r="A234" s="30" t="s">
        <v>23</v>
      </c>
      <c r="B234" s="32">
        <v>62544</v>
      </c>
      <c r="C234" s="32">
        <v>61825</v>
      </c>
      <c r="D234" s="35">
        <f>E234/C234</f>
        <v>9.6129882733522045</v>
      </c>
      <c r="E234" s="74">
        <v>594323</v>
      </c>
      <c r="F234" s="31">
        <v>71286</v>
      </c>
      <c r="G234" s="31">
        <v>66783</v>
      </c>
      <c r="H234" s="89">
        <f>I234/G234</f>
        <v>9.3079825704146266</v>
      </c>
      <c r="I234" s="31">
        <v>621615</v>
      </c>
      <c r="J234" s="32">
        <v>63338</v>
      </c>
      <c r="K234" s="31">
        <v>68625</v>
      </c>
      <c r="L234" s="90">
        <f>M234/K234</f>
        <v>9.1828196721311475</v>
      </c>
      <c r="M234" s="31">
        <v>630171</v>
      </c>
    </row>
    <row r="235" spans="1:13" x14ac:dyDescent="0.25">
      <c r="A235" s="36" t="s">
        <v>24</v>
      </c>
      <c r="B235" s="38">
        <v>68418</v>
      </c>
      <c r="C235" s="38">
        <v>71488</v>
      </c>
      <c r="D235" s="41">
        <f>E235/C235</f>
        <v>9.1347918531781556</v>
      </c>
      <c r="E235" s="75">
        <v>653028</v>
      </c>
      <c r="F235" s="37">
        <v>80912</v>
      </c>
      <c r="G235" s="37">
        <v>80137.666666666657</v>
      </c>
      <c r="H235" s="91">
        <f>I235/G235</f>
        <v>9.0558788418263578</v>
      </c>
      <c r="I235" s="37">
        <v>725717</v>
      </c>
      <c r="J235" s="38">
        <v>72617</v>
      </c>
      <c r="K235" s="37">
        <v>82096</v>
      </c>
      <c r="L235" s="92">
        <f>M235/K235</f>
        <v>8.7531061196647819</v>
      </c>
      <c r="M235" s="37">
        <v>718595</v>
      </c>
    </row>
    <row r="236" spans="1:13" x14ac:dyDescent="0.25">
      <c r="A236" s="20" t="s">
        <v>25</v>
      </c>
      <c r="B236" s="44"/>
      <c r="C236" s="2"/>
      <c r="D236" s="45"/>
      <c r="E236" s="76"/>
      <c r="F236" s="42"/>
      <c r="G236" s="59"/>
      <c r="H236" s="94"/>
      <c r="I236" s="59"/>
      <c r="J236" s="44"/>
      <c r="K236" s="59"/>
      <c r="L236" s="95"/>
      <c r="M236" s="59"/>
    </row>
    <row r="237" spans="1:13" x14ac:dyDescent="0.25">
      <c r="A237" s="24" t="s">
        <v>129</v>
      </c>
      <c r="B237" s="26">
        <v>61898</v>
      </c>
      <c r="C237" s="26">
        <v>323321.66666666669</v>
      </c>
      <c r="D237" s="29">
        <f>E237/C237</f>
        <v>93.651103905811027</v>
      </c>
      <c r="E237" s="73">
        <v>30279431</v>
      </c>
      <c r="F237" s="25">
        <v>64282</v>
      </c>
      <c r="G237" s="25">
        <v>346946.55555555556</v>
      </c>
      <c r="H237" s="86">
        <f>I237/G237</f>
        <v>97.647477565388712</v>
      </c>
      <c r="I237" s="25">
        <v>33878456</v>
      </c>
      <c r="J237" s="26">
        <v>69318</v>
      </c>
      <c r="K237" s="25">
        <v>361871.41666666669</v>
      </c>
      <c r="L237" s="87">
        <f>M237/K237</f>
        <v>98.343945835272521</v>
      </c>
      <c r="M237" s="25">
        <v>35587863</v>
      </c>
    </row>
    <row r="238" spans="1:13" x14ac:dyDescent="0.25">
      <c r="A238" s="36" t="s">
        <v>131</v>
      </c>
      <c r="B238" s="38">
        <v>187695</v>
      </c>
      <c r="C238" s="38">
        <v>666673.25</v>
      </c>
      <c r="D238" s="41">
        <f>E238/C238</f>
        <v>2.5796595258621822</v>
      </c>
      <c r="E238" s="75">
        <v>1719790</v>
      </c>
      <c r="F238" s="37">
        <v>208667</v>
      </c>
      <c r="G238" s="37">
        <v>704127.75</v>
      </c>
      <c r="H238" s="91">
        <f>I238/G238</f>
        <v>2.6718674274661098</v>
      </c>
      <c r="I238" s="37">
        <v>1881336</v>
      </c>
      <c r="J238" s="38">
        <v>225377</v>
      </c>
      <c r="K238" s="37">
        <v>717238.33333333337</v>
      </c>
      <c r="L238" s="92">
        <f>M238/K238</f>
        <v>2.8312792354005989</v>
      </c>
      <c r="M238" s="37">
        <v>2030702</v>
      </c>
    </row>
    <row r="239" spans="1:13" x14ac:dyDescent="0.25">
      <c r="A239" s="20" t="s">
        <v>26</v>
      </c>
      <c r="B239" s="44"/>
      <c r="C239" s="2"/>
      <c r="D239" s="45"/>
      <c r="E239" s="76"/>
      <c r="F239" s="42"/>
      <c r="G239" s="59"/>
      <c r="H239" s="94"/>
      <c r="I239" s="59"/>
      <c r="J239" s="44"/>
      <c r="K239" s="59"/>
      <c r="L239" s="95"/>
      <c r="M239" s="59"/>
    </row>
    <row r="240" spans="1:13" x14ac:dyDescent="0.25">
      <c r="A240" s="24" t="s">
        <v>27</v>
      </c>
      <c r="B240" s="26">
        <v>39809</v>
      </c>
      <c r="C240" s="81">
        <v>42397</v>
      </c>
      <c r="D240" s="29">
        <f t="shared" ref="D240:D245" si="8">E240/C240</f>
        <v>25.237398872561737</v>
      </c>
      <c r="E240" s="73">
        <v>1069990</v>
      </c>
      <c r="F240" s="25">
        <v>43674</v>
      </c>
      <c r="G240" s="25">
        <v>68986.666666666657</v>
      </c>
      <c r="H240" s="86">
        <f t="shared" ref="H240:H245" si="9">I240/G240</f>
        <v>24.410659064553542</v>
      </c>
      <c r="I240" s="25">
        <v>1684010</v>
      </c>
      <c r="J240" s="26">
        <v>45064</v>
      </c>
      <c r="K240" s="25">
        <v>59219</v>
      </c>
      <c r="L240" s="87">
        <f t="shared" ref="L240:L247" si="10">M240/K240</f>
        <v>20.781320184400276</v>
      </c>
      <c r="M240" s="25">
        <v>1230649</v>
      </c>
    </row>
    <row r="241" spans="1:13" x14ac:dyDescent="0.25">
      <c r="A241" s="30" t="s">
        <v>28</v>
      </c>
      <c r="B241" s="32">
        <v>3912</v>
      </c>
      <c r="C241" s="32">
        <v>5518</v>
      </c>
      <c r="D241" s="35">
        <f t="shared" si="8"/>
        <v>7.9927509967379482</v>
      </c>
      <c r="E241" s="74">
        <v>44104</v>
      </c>
      <c r="F241" s="31">
        <v>4673</v>
      </c>
      <c r="G241" s="31">
        <v>5600</v>
      </c>
      <c r="H241" s="89">
        <f t="shared" si="9"/>
        <v>12.149642857142856</v>
      </c>
      <c r="I241" s="31">
        <v>68038</v>
      </c>
      <c r="J241" s="32">
        <v>10066</v>
      </c>
      <c r="K241" s="31">
        <v>8774</v>
      </c>
      <c r="L241" s="90">
        <f t="shared" si="10"/>
        <v>10.903008889901983</v>
      </c>
      <c r="M241" s="31">
        <v>95663</v>
      </c>
    </row>
    <row r="242" spans="1:13" x14ac:dyDescent="0.25">
      <c r="A242" s="30" t="s">
        <v>96</v>
      </c>
      <c r="B242" s="32">
        <v>8549</v>
      </c>
      <c r="C242" s="32">
        <v>15227</v>
      </c>
      <c r="D242" s="35">
        <f t="shared" si="8"/>
        <v>19.638142772706377</v>
      </c>
      <c r="E242" s="74">
        <v>299030</v>
      </c>
      <c r="F242" s="31">
        <v>10535</v>
      </c>
      <c r="G242" s="31">
        <v>18853.666666666664</v>
      </c>
      <c r="H242" s="89">
        <f t="shared" si="9"/>
        <v>21.081151323350014</v>
      </c>
      <c r="I242" s="31">
        <v>397457</v>
      </c>
      <c r="J242" s="32">
        <v>11157</v>
      </c>
      <c r="K242" s="31">
        <v>20192</v>
      </c>
      <c r="L242" s="90">
        <f t="shared" si="10"/>
        <v>20.094988114104595</v>
      </c>
      <c r="M242" s="31">
        <v>405758</v>
      </c>
    </row>
    <row r="243" spans="1:13" x14ac:dyDescent="0.25">
      <c r="A243" s="30" t="s">
        <v>29</v>
      </c>
      <c r="B243" s="32">
        <v>81459</v>
      </c>
      <c r="C243" s="32">
        <v>133523</v>
      </c>
      <c r="D243" s="35">
        <f t="shared" si="8"/>
        <v>6.3148820802408574</v>
      </c>
      <c r="E243" s="74">
        <v>843182</v>
      </c>
      <c r="F243" s="31">
        <v>86757</v>
      </c>
      <c r="G243" s="31">
        <v>136160</v>
      </c>
      <c r="H243" s="89">
        <f t="shared" si="9"/>
        <v>6.2002570505287897</v>
      </c>
      <c r="I243" s="31">
        <v>844227</v>
      </c>
      <c r="J243" s="32">
        <v>94312</v>
      </c>
      <c r="K243" s="31">
        <v>138742</v>
      </c>
      <c r="L243" s="90">
        <f t="shared" si="10"/>
        <v>6.6570468927938187</v>
      </c>
      <c r="M243" s="31">
        <v>923612</v>
      </c>
    </row>
    <row r="244" spans="1:13" x14ac:dyDescent="0.25">
      <c r="A244" s="30" t="s">
        <v>97</v>
      </c>
      <c r="B244" s="32">
        <v>33615</v>
      </c>
      <c r="C244" s="32">
        <v>113266</v>
      </c>
      <c r="D244" s="35">
        <f t="shared" si="8"/>
        <v>7.2067434181484291</v>
      </c>
      <c r="E244" s="74">
        <v>816279</v>
      </c>
      <c r="F244" s="31">
        <v>41874</v>
      </c>
      <c r="G244" s="31">
        <v>115442.33333333333</v>
      </c>
      <c r="H244" s="89">
        <f t="shared" si="9"/>
        <v>7.0357552255527294</v>
      </c>
      <c r="I244" s="31">
        <v>812224</v>
      </c>
      <c r="J244" s="32">
        <v>42482</v>
      </c>
      <c r="K244" s="31">
        <v>115684</v>
      </c>
      <c r="L244" s="90">
        <f t="shared" si="10"/>
        <v>6.776537809895923</v>
      </c>
      <c r="M244" s="31">
        <v>783937</v>
      </c>
    </row>
    <row r="245" spans="1:13" x14ac:dyDescent="0.25">
      <c r="A245" s="30" t="s">
        <v>30</v>
      </c>
      <c r="B245" s="32">
        <v>15190</v>
      </c>
      <c r="C245" s="32">
        <v>75183</v>
      </c>
      <c r="D245" s="35">
        <f t="shared" si="8"/>
        <v>6.522525038905072</v>
      </c>
      <c r="E245" s="74">
        <v>490383</v>
      </c>
      <c r="F245" s="31">
        <v>19213</v>
      </c>
      <c r="G245" s="31">
        <v>77778</v>
      </c>
      <c r="H245" s="89">
        <f t="shared" si="9"/>
        <v>6.882460335827612</v>
      </c>
      <c r="I245" s="31">
        <v>535304</v>
      </c>
      <c r="J245" s="32">
        <v>19536</v>
      </c>
      <c r="K245" s="31">
        <v>72192</v>
      </c>
      <c r="L245" s="90">
        <f t="shared" si="10"/>
        <v>7.2833416445035457</v>
      </c>
      <c r="M245" s="31">
        <v>525799</v>
      </c>
    </row>
    <row r="246" spans="1:13" x14ac:dyDescent="0.25">
      <c r="A246" s="30" t="s">
        <v>100</v>
      </c>
      <c r="B246" s="65" t="s">
        <v>53</v>
      </c>
      <c r="C246" s="65" t="s">
        <v>53</v>
      </c>
      <c r="D246" s="35">
        <v>0</v>
      </c>
      <c r="E246" s="77" t="s">
        <v>53</v>
      </c>
      <c r="F246" s="51" t="s">
        <v>53</v>
      </c>
      <c r="G246" s="64" t="s">
        <v>53</v>
      </c>
      <c r="H246" s="33">
        <v>0</v>
      </c>
      <c r="I246" s="64" t="s">
        <v>53</v>
      </c>
      <c r="J246" s="65">
        <v>68662</v>
      </c>
      <c r="K246" s="64">
        <v>95000</v>
      </c>
      <c r="L246" s="90">
        <f t="shared" si="10"/>
        <v>55.789473684210527</v>
      </c>
      <c r="M246" s="99">
        <v>5300000</v>
      </c>
    </row>
    <row r="247" spans="1:13" x14ac:dyDescent="0.25">
      <c r="A247" s="30" t="s">
        <v>98</v>
      </c>
      <c r="B247" s="65">
        <v>6976</v>
      </c>
      <c r="C247" s="65">
        <v>10076</v>
      </c>
      <c r="D247" s="35">
        <f>E247/C247</f>
        <v>15.195017864231838</v>
      </c>
      <c r="E247" s="77">
        <v>153105</v>
      </c>
      <c r="F247" s="64">
        <v>7532.666666666667</v>
      </c>
      <c r="G247" s="64">
        <v>11261.666666666666</v>
      </c>
      <c r="H247" s="89">
        <f>I247/G247</f>
        <v>15.407310936806276</v>
      </c>
      <c r="I247" s="64">
        <v>173512</v>
      </c>
      <c r="J247" s="65">
        <v>7455</v>
      </c>
      <c r="K247" s="64">
        <v>11135</v>
      </c>
      <c r="L247" s="90">
        <f t="shared" si="10"/>
        <v>15.759048046699595</v>
      </c>
      <c r="M247" s="64">
        <v>175477</v>
      </c>
    </row>
    <row r="248" spans="1:13" x14ac:dyDescent="0.25">
      <c r="A248" s="1" t="s">
        <v>132</v>
      </c>
      <c r="B248" s="65" t="s">
        <v>53</v>
      </c>
      <c r="C248" s="65" t="s">
        <v>53</v>
      </c>
      <c r="D248" s="35">
        <v>0</v>
      </c>
      <c r="E248" s="65" t="s">
        <v>53</v>
      </c>
      <c r="F248" s="51" t="s">
        <v>53</v>
      </c>
      <c r="G248" s="51" t="s">
        <v>53</v>
      </c>
      <c r="H248" s="33">
        <v>0</v>
      </c>
      <c r="I248" s="51" t="s">
        <v>53</v>
      </c>
      <c r="J248" s="51" t="s">
        <v>53</v>
      </c>
      <c r="K248" s="51" t="s">
        <v>53</v>
      </c>
      <c r="L248" s="33">
        <v>0</v>
      </c>
      <c r="M248" s="51" t="s">
        <v>53</v>
      </c>
    </row>
    <row r="249" spans="1:13" x14ac:dyDescent="0.25">
      <c r="A249" s="30" t="s">
        <v>133</v>
      </c>
      <c r="B249" s="65">
        <v>9004</v>
      </c>
      <c r="C249" s="65">
        <v>11815</v>
      </c>
      <c r="D249" s="35">
        <f>E249/C249</f>
        <v>2.2758358019466778</v>
      </c>
      <c r="E249" s="77">
        <v>26889</v>
      </c>
      <c r="F249" s="64">
        <v>11093</v>
      </c>
      <c r="G249" s="64">
        <v>12964.333333333334</v>
      </c>
      <c r="H249" s="89">
        <f>I249/G249</f>
        <v>2.1925539300131129</v>
      </c>
      <c r="I249" s="64">
        <v>28425</v>
      </c>
      <c r="J249" s="65">
        <v>11340</v>
      </c>
      <c r="K249" s="64">
        <v>14105</v>
      </c>
      <c r="L249" s="90">
        <f>M249/K249</f>
        <v>2.1606522509748318</v>
      </c>
      <c r="M249" s="64">
        <v>30476</v>
      </c>
    </row>
    <row r="250" spans="1:13" x14ac:dyDescent="0.25">
      <c r="A250" s="30" t="s">
        <v>134</v>
      </c>
      <c r="B250" s="65">
        <v>3215</v>
      </c>
      <c r="C250" s="65">
        <v>160057</v>
      </c>
      <c r="D250" s="35">
        <f>E250/C250</f>
        <v>2.1646663376172239</v>
      </c>
      <c r="E250" s="77">
        <v>346470</v>
      </c>
      <c r="F250" s="64">
        <v>7945</v>
      </c>
      <c r="G250" s="64">
        <v>160598</v>
      </c>
      <c r="H250" s="89">
        <f>I250/G250</f>
        <v>2.1215830832264411</v>
      </c>
      <c r="I250" s="64">
        <v>340722</v>
      </c>
      <c r="J250" s="65">
        <v>6468</v>
      </c>
      <c r="K250" s="64">
        <v>127220</v>
      </c>
      <c r="L250" s="90">
        <f>M250/K250</f>
        <v>2.0122622229209246</v>
      </c>
      <c r="M250" s="64">
        <v>256000</v>
      </c>
    </row>
    <row r="251" spans="1:13" x14ac:dyDescent="0.25">
      <c r="A251" s="30" t="s">
        <v>31</v>
      </c>
      <c r="B251" s="65">
        <v>11958</v>
      </c>
      <c r="C251" s="65">
        <v>14835</v>
      </c>
      <c r="D251" s="35">
        <f>E251/C251</f>
        <v>39.430603302999664</v>
      </c>
      <c r="E251" s="77">
        <v>584953</v>
      </c>
      <c r="F251" s="64">
        <v>13805</v>
      </c>
      <c r="G251" s="64">
        <v>51969.666666666664</v>
      </c>
      <c r="H251" s="89">
        <f>I251/G251</f>
        <v>19.018805841869295</v>
      </c>
      <c r="I251" s="64">
        <v>988401</v>
      </c>
      <c r="J251" s="65">
        <v>16376</v>
      </c>
      <c r="K251" s="64">
        <v>44174</v>
      </c>
      <c r="L251" s="90">
        <f>M251/K251</f>
        <v>24.386358491420292</v>
      </c>
      <c r="M251" s="64">
        <v>1077243</v>
      </c>
    </row>
    <row r="252" spans="1:13" x14ac:dyDescent="0.25">
      <c r="A252" s="1" t="s">
        <v>43</v>
      </c>
      <c r="B252" s="65" t="s">
        <v>53</v>
      </c>
      <c r="C252" s="65" t="s">
        <v>53</v>
      </c>
      <c r="D252" s="39">
        <v>0</v>
      </c>
      <c r="E252" s="77" t="s">
        <v>53</v>
      </c>
      <c r="F252" s="52" t="s">
        <v>53</v>
      </c>
      <c r="G252" s="52" t="s">
        <v>53</v>
      </c>
      <c r="H252" s="33">
        <v>0</v>
      </c>
      <c r="I252" s="52" t="s">
        <v>53</v>
      </c>
      <c r="J252" s="52" t="s">
        <v>53</v>
      </c>
      <c r="K252" s="52" t="s">
        <v>53</v>
      </c>
      <c r="L252" s="33">
        <v>0</v>
      </c>
      <c r="M252" s="52" t="s">
        <v>53</v>
      </c>
    </row>
    <row r="253" spans="1:13" x14ac:dyDescent="0.25">
      <c r="A253" s="1" t="s">
        <v>48</v>
      </c>
      <c r="B253" s="65" t="s">
        <v>53</v>
      </c>
      <c r="C253" s="65" t="s">
        <v>53</v>
      </c>
      <c r="D253" s="39">
        <v>0</v>
      </c>
      <c r="E253" s="77" t="s">
        <v>53</v>
      </c>
      <c r="F253" s="52" t="s">
        <v>53</v>
      </c>
      <c r="G253" s="52" t="s">
        <v>53</v>
      </c>
      <c r="H253" s="33">
        <v>0</v>
      </c>
      <c r="I253" s="52" t="s">
        <v>53</v>
      </c>
      <c r="J253" s="52" t="s">
        <v>53</v>
      </c>
      <c r="K253" s="52" t="s">
        <v>53</v>
      </c>
      <c r="L253" s="33">
        <v>0</v>
      </c>
      <c r="M253" s="52" t="s">
        <v>53</v>
      </c>
    </row>
    <row r="254" spans="1:13" x14ac:dyDescent="0.25">
      <c r="A254" s="1" t="s">
        <v>47</v>
      </c>
      <c r="B254" s="65" t="s">
        <v>53</v>
      </c>
      <c r="C254" s="65" t="s">
        <v>53</v>
      </c>
      <c r="D254" s="39">
        <v>0</v>
      </c>
      <c r="E254" s="77" t="s">
        <v>53</v>
      </c>
      <c r="F254" s="52" t="s">
        <v>53</v>
      </c>
      <c r="G254" s="52" t="s">
        <v>53</v>
      </c>
      <c r="H254" s="33">
        <v>0</v>
      </c>
      <c r="I254" s="52" t="s">
        <v>53</v>
      </c>
      <c r="J254" s="52" t="s">
        <v>53</v>
      </c>
      <c r="K254" s="52" t="s">
        <v>53</v>
      </c>
      <c r="L254" s="33">
        <v>0</v>
      </c>
      <c r="M254" s="52" t="s">
        <v>53</v>
      </c>
    </row>
    <row r="255" spans="1:13" x14ac:dyDescent="0.25">
      <c r="A255" s="1" t="s">
        <v>44</v>
      </c>
      <c r="B255" s="65" t="s">
        <v>53</v>
      </c>
      <c r="C255" s="65" t="s">
        <v>53</v>
      </c>
      <c r="D255" s="39">
        <v>0</v>
      </c>
      <c r="E255" s="77" t="s">
        <v>53</v>
      </c>
      <c r="F255" s="52" t="s">
        <v>53</v>
      </c>
      <c r="G255" s="52" t="s">
        <v>53</v>
      </c>
      <c r="H255" s="33">
        <v>0</v>
      </c>
      <c r="I255" s="52" t="s">
        <v>53</v>
      </c>
      <c r="J255" s="52" t="s">
        <v>53</v>
      </c>
      <c r="K255" s="52" t="s">
        <v>53</v>
      </c>
      <c r="L255" s="33">
        <v>0</v>
      </c>
      <c r="M255" s="52" t="s">
        <v>53</v>
      </c>
    </row>
    <row r="256" spans="1:13" x14ac:dyDescent="0.25">
      <c r="A256" s="1" t="s">
        <v>49</v>
      </c>
      <c r="B256" s="65" t="s">
        <v>53</v>
      </c>
      <c r="C256" s="65" t="s">
        <v>53</v>
      </c>
      <c r="D256" s="39">
        <v>0</v>
      </c>
      <c r="E256" s="77" t="s">
        <v>53</v>
      </c>
      <c r="F256" s="52" t="s">
        <v>53</v>
      </c>
      <c r="G256" s="52" t="s">
        <v>53</v>
      </c>
      <c r="H256" s="33">
        <v>0</v>
      </c>
      <c r="I256" s="52" t="s">
        <v>53</v>
      </c>
      <c r="J256" s="52" t="s">
        <v>53</v>
      </c>
      <c r="K256" s="52" t="s">
        <v>53</v>
      </c>
      <c r="L256" s="33">
        <v>0</v>
      </c>
      <c r="M256" s="52" t="s">
        <v>53</v>
      </c>
    </row>
    <row r="257" spans="1:13" x14ac:dyDescent="0.25">
      <c r="A257" s="1" t="s">
        <v>50</v>
      </c>
      <c r="B257" s="65" t="s">
        <v>53</v>
      </c>
      <c r="C257" s="65" t="s">
        <v>53</v>
      </c>
      <c r="D257" s="39">
        <v>0</v>
      </c>
      <c r="E257" s="77" t="s">
        <v>53</v>
      </c>
      <c r="F257" s="52" t="s">
        <v>53</v>
      </c>
      <c r="G257" s="52" t="s">
        <v>53</v>
      </c>
      <c r="H257" s="33">
        <v>0</v>
      </c>
      <c r="I257" s="52" t="s">
        <v>53</v>
      </c>
      <c r="J257" s="52" t="s">
        <v>53</v>
      </c>
      <c r="K257" s="52" t="s">
        <v>53</v>
      </c>
      <c r="L257" s="33">
        <v>0</v>
      </c>
      <c r="M257" s="52" t="s">
        <v>53</v>
      </c>
    </row>
    <row r="258" spans="1:13" x14ac:dyDescent="0.25">
      <c r="A258" s="1" t="s">
        <v>45</v>
      </c>
      <c r="B258" s="65" t="s">
        <v>53</v>
      </c>
      <c r="C258" s="65" t="s">
        <v>53</v>
      </c>
      <c r="D258" s="39">
        <v>0</v>
      </c>
      <c r="E258" s="77" t="s">
        <v>53</v>
      </c>
      <c r="F258" s="52" t="s">
        <v>53</v>
      </c>
      <c r="G258" s="52" t="s">
        <v>53</v>
      </c>
      <c r="H258" s="33">
        <v>0</v>
      </c>
      <c r="I258" s="52" t="s">
        <v>53</v>
      </c>
      <c r="J258" s="52" t="s">
        <v>53</v>
      </c>
      <c r="K258" s="52" t="s">
        <v>53</v>
      </c>
      <c r="L258" s="33">
        <v>0</v>
      </c>
      <c r="M258" s="52" t="s">
        <v>53</v>
      </c>
    </row>
    <row r="259" spans="1:13" x14ac:dyDescent="0.25">
      <c r="A259" s="4" t="s">
        <v>46</v>
      </c>
      <c r="B259" s="78" t="s">
        <v>53</v>
      </c>
      <c r="C259" s="78" t="s">
        <v>53</v>
      </c>
      <c r="D259" s="39">
        <v>0</v>
      </c>
      <c r="E259" s="80" t="s">
        <v>53</v>
      </c>
      <c r="F259" s="55" t="s">
        <v>53</v>
      </c>
      <c r="G259" s="55" t="s">
        <v>53</v>
      </c>
      <c r="H259" s="33">
        <v>0</v>
      </c>
      <c r="I259" s="55" t="s">
        <v>53</v>
      </c>
      <c r="J259" s="55" t="s">
        <v>53</v>
      </c>
      <c r="K259" s="55" t="s">
        <v>53</v>
      </c>
      <c r="L259" s="33">
        <v>0</v>
      </c>
      <c r="M259" s="55" t="s">
        <v>53</v>
      </c>
    </row>
    <row r="260" spans="1:13" x14ac:dyDescent="0.25">
      <c r="A260" s="20" t="s">
        <v>32</v>
      </c>
      <c r="B260" s="82"/>
      <c r="C260" s="44"/>
      <c r="D260" s="45"/>
      <c r="E260" s="83"/>
      <c r="F260" s="42"/>
      <c r="G260" s="59"/>
      <c r="H260" s="94"/>
      <c r="I260" s="59"/>
      <c r="J260" s="44"/>
      <c r="K260" s="59"/>
      <c r="L260" s="95"/>
      <c r="M260" s="59"/>
    </row>
    <row r="261" spans="1:13" x14ac:dyDescent="0.25">
      <c r="A261" s="24" t="s">
        <v>135</v>
      </c>
      <c r="B261" s="26">
        <v>7191</v>
      </c>
      <c r="C261" s="26">
        <v>503610</v>
      </c>
      <c r="D261" s="29">
        <f>E261/C261</f>
        <v>1.2501975735191915</v>
      </c>
      <c r="E261" s="73">
        <v>629612</v>
      </c>
      <c r="F261" s="25">
        <v>7750</v>
      </c>
      <c r="G261" s="25">
        <v>507936.66666666657</v>
      </c>
      <c r="H261" s="86">
        <f>I261/G261</f>
        <v>1.2807403810186311</v>
      </c>
      <c r="I261" s="25">
        <v>650535</v>
      </c>
      <c r="J261" s="26">
        <v>7867</v>
      </c>
      <c r="K261" s="25">
        <v>533493</v>
      </c>
      <c r="L261" s="87">
        <f>M261/K261</f>
        <v>1.1984393422219224</v>
      </c>
      <c r="M261" s="25">
        <v>639359</v>
      </c>
    </row>
    <row r="262" spans="1:13" x14ac:dyDescent="0.25">
      <c r="A262" s="30" t="s">
        <v>136</v>
      </c>
      <c r="B262" s="32">
        <v>15416</v>
      </c>
      <c r="C262" s="32">
        <v>108770</v>
      </c>
      <c r="D262" s="35">
        <f>E262/C262</f>
        <v>1.6825227544359658</v>
      </c>
      <c r="E262" s="74">
        <v>183008</v>
      </c>
      <c r="F262" s="31">
        <v>17756</v>
      </c>
      <c r="G262" s="32">
        <v>118650</v>
      </c>
      <c r="H262" s="89">
        <f>I262/G262</f>
        <v>1.5419384745048461</v>
      </c>
      <c r="I262" s="31">
        <v>182951</v>
      </c>
      <c r="J262" s="32">
        <v>20319</v>
      </c>
      <c r="K262" s="32">
        <v>118409</v>
      </c>
      <c r="L262" s="90">
        <f>M262/K262</f>
        <v>1.6161778243207865</v>
      </c>
      <c r="M262" s="31">
        <v>191370</v>
      </c>
    </row>
    <row r="263" spans="1:13" x14ac:dyDescent="0.25">
      <c r="A263" s="30" t="s">
        <v>137</v>
      </c>
      <c r="B263" s="65" t="s">
        <v>53</v>
      </c>
      <c r="C263" s="65" t="s">
        <v>53</v>
      </c>
      <c r="D263" s="39">
        <v>0</v>
      </c>
      <c r="E263" s="65" t="s">
        <v>53</v>
      </c>
      <c r="F263" s="55" t="s">
        <v>53</v>
      </c>
      <c r="G263" s="77" t="s">
        <v>53</v>
      </c>
      <c r="H263" s="33">
        <v>0</v>
      </c>
      <c r="I263" s="77" t="s">
        <v>53</v>
      </c>
      <c r="J263" s="77" t="s">
        <v>53</v>
      </c>
      <c r="K263" s="77" t="s">
        <v>53</v>
      </c>
      <c r="L263" s="33">
        <v>0</v>
      </c>
      <c r="M263" s="77" t="s">
        <v>53</v>
      </c>
    </row>
    <row r="264" spans="1:13" x14ac:dyDescent="0.25">
      <c r="A264" s="30" t="s">
        <v>138</v>
      </c>
      <c r="B264" s="32">
        <v>20795</v>
      </c>
      <c r="C264" s="32">
        <v>137061</v>
      </c>
      <c r="D264" s="35">
        <f>E264/C264</f>
        <v>0.53312758552761175</v>
      </c>
      <c r="E264" s="74">
        <v>73071</v>
      </c>
      <c r="F264" s="31">
        <v>39389</v>
      </c>
      <c r="G264" s="31">
        <v>149540.33333333334</v>
      </c>
      <c r="H264" s="89">
        <f>I264/G264</f>
        <v>0.65379017032194209</v>
      </c>
      <c r="I264" s="31">
        <v>97768</v>
      </c>
      <c r="J264" s="32">
        <v>77753</v>
      </c>
      <c r="K264" s="31">
        <v>190634</v>
      </c>
      <c r="L264" s="90">
        <f>M264/K264</f>
        <v>1.0348731076303284</v>
      </c>
      <c r="M264" s="62">
        <v>197282</v>
      </c>
    </row>
    <row r="265" spans="1:13" x14ac:dyDescent="0.25">
      <c r="A265" s="1" t="s">
        <v>139</v>
      </c>
      <c r="B265" s="32">
        <v>9243</v>
      </c>
      <c r="C265" s="32">
        <v>12626</v>
      </c>
      <c r="D265" s="35">
        <f>E265/C265</f>
        <v>1.0200380167907492</v>
      </c>
      <c r="E265" s="74">
        <v>12879</v>
      </c>
      <c r="F265" s="31">
        <v>10492</v>
      </c>
      <c r="G265" s="31">
        <v>13187</v>
      </c>
      <c r="H265" s="89">
        <f>I265/G265</f>
        <v>1.3966027147948736</v>
      </c>
      <c r="I265" s="31">
        <v>18417</v>
      </c>
      <c r="J265" s="32">
        <v>9332</v>
      </c>
      <c r="K265" s="31">
        <v>11500</v>
      </c>
      <c r="L265" s="90">
        <f>M265/K265</f>
        <v>1.4987826086956522</v>
      </c>
      <c r="M265" s="31">
        <v>17236</v>
      </c>
    </row>
    <row r="266" spans="1:13" x14ac:dyDescent="0.25">
      <c r="A266" s="1" t="s">
        <v>140</v>
      </c>
      <c r="B266" s="65" t="s">
        <v>53</v>
      </c>
      <c r="C266" s="65" t="s">
        <v>53</v>
      </c>
      <c r="D266" s="39">
        <v>0</v>
      </c>
      <c r="E266" s="65" t="s">
        <v>53</v>
      </c>
      <c r="F266" s="55" t="s">
        <v>53</v>
      </c>
      <c r="G266" s="55" t="s">
        <v>53</v>
      </c>
      <c r="H266" s="33">
        <v>0</v>
      </c>
      <c r="I266" s="55" t="s">
        <v>53</v>
      </c>
      <c r="J266" s="55" t="s">
        <v>53</v>
      </c>
      <c r="K266" s="55" t="s">
        <v>53</v>
      </c>
      <c r="L266" s="33">
        <v>0</v>
      </c>
      <c r="M266" s="55" t="s">
        <v>53</v>
      </c>
    </row>
    <row r="267" spans="1:13" x14ac:dyDescent="0.25">
      <c r="A267" s="1" t="s">
        <v>141</v>
      </c>
      <c r="B267" s="65" t="s">
        <v>53</v>
      </c>
      <c r="C267" s="65" t="s">
        <v>53</v>
      </c>
      <c r="D267" s="39">
        <v>0</v>
      </c>
      <c r="E267" s="65" t="s">
        <v>53</v>
      </c>
      <c r="F267" s="55" t="s">
        <v>53</v>
      </c>
      <c r="G267" s="55" t="s">
        <v>53</v>
      </c>
      <c r="H267" s="33">
        <v>0</v>
      </c>
      <c r="I267" s="55" t="s">
        <v>53</v>
      </c>
      <c r="J267" s="55" t="s">
        <v>53</v>
      </c>
      <c r="K267" s="55" t="s">
        <v>53</v>
      </c>
      <c r="L267" s="33">
        <v>0</v>
      </c>
      <c r="M267" s="55" t="s">
        <v>53</v>
      </c>
    </row>
    <row r="268" spans="1:13" x14ac:dyDescent="0.25">
      <c r="A268" s="30" t="s">
        <v>142</v>
      </c>
      <c r="B268" s="32">
        <v>2707</v>
      </c>
      <c r="C268" s="32">
        <v>394945</v>
      </c>
      <c r="D268" s="35">
        <f>E268/C268</f>
        <v>1.5410196356454697</v>
      </c>
      <c r="E268" s="74">
        <v>608618</v>
      </c>
      <c r="F268" s="31">
        <v>6459</v>
      </c>
      <c r="G268" s="31">
        <v>404998.33333333331</v>
      </c>
      <c r="H268" s="89">
        <f>I268/G268</f>
        <v>1.5171025395166235</v>
      </c>
      <c r="I268" s="31">
        <v>614424</v>
      </c>
      <c r="J268" s="32">
        <v>2873</v>
      </c>
      <c r="K268" s="31">
        <v>464705</v>
      </c>
      <c r="L268" s="90">
        <f>M268/K268</f>
        <v>1.621755737510894</v>
      </c>
      <c r="M268" s="31">
        <v>753638</v>
      </c>
    </row>
    <row r="269" spans="1:13" x14ac:dyDescent="0.25">
      <c r="A269" s="30" t="s">
        <v>143</v>
      </c>
      <c r="B269" s="32">
        <v>12491</v>
      </c>
      <c r="C269" s="32">
        <v>124535.00000000001</v>
      </c>
      <c r="D269" s="35">
        <f>E269/C269</f>
        <v>1.4198980206367686</v>
      </c>
      <c r="E269" s="74">
        <v>176827</v>
      </c>
      <c r="F269" s="31">
        <v>17923</v>
      </c>
      <c r="G269" s="31">
        <v>155521</v>
      </c>
      <c r="H269" s="89">
        <f>I269/G269</f>
        <v>1.5435471736935849</v>
      </c>
      <c r="I269" s="31">
        <v>240054</v>
      </c>
      <c r="J269" s="32">
        <v>20409</v>
      </c>
      <c r="K269" s="31">
        <v>172437</v>
      </c>
      <c r="L269" s="90">
        <f>M269/K269</f>
        <v>1.7360427286487239</v>
      </c>
      <c r="M269" s="31">
        <v>299358</v>
      </c>
    </row>
    <row r="270" spans="1:13" x14ac:dyDescent="0.25">
      <c r="A270" s="1" t="s">
        <v>144</v>
      </c>
      <c r="B270" s="32">
        <v>55</v>
      </c>
      <c r="C270" s="32">
        <v>40219.999999999985</v>
      </c>
      <c r="D270" s="35">
        <f>E270/C270</f>
        <v>0.93779214321233251</v>
      </c>
      <c r="E270" s="74">
        <v>37718</v>
      </c>
      <c r="F270" s="31">
        <v>1199</v>
      </c>
      <c r="G270" s="31">
        <v>27851.666666666664</v>
      </c>
      <c r="H270" s="89">
        <f>I270/G270</f>
        <v>1.0835258213153014</v>
      </c>
      <c r="I270" s="31">
        <v>30178</v>
      </c>
      <c r="J270" s="32">
        <v>908</v>
      </c>
      <c r="K270" s="31">
        <v>28625.000000000004</v>
      </c>
      <c r="L270" s="90">
        <f>M270/K270</f>
        <v>1.0678427947598252</v>
      </c>
      <c r="M270" s="31">
        <v>30567</v>
      </c>
    </row>
    <row r="271" spans="1:13" x14ac:dyDescent="0.25">
      <c r="A271" s="1" t="s">
        <v>145</v>
      </c>
      <c r="B271" s="65" t="s">
        <v>53</v>
      </c>
      <c r="C271" s="65" t="s">
        <v>53</v>
      </c>
      <c r="D271" s="39">
        <v>0</v>
      </c>
      <c r="E271" s="65" t="s">
        <v>53</v>
      </c>
      <c r="F271" s="102" t="s">
        <v>53</v>
      </c>
      <c r="G271" s="64" t="s">
        <v>53</v>
      </c>
      <c r="H271" s="33">
        <v>0</v>
      </c>
      <c r="I271" s="64" t="s">
        <v>53</v>
      </c>
      <c r="J271" s="64" t="s">
        <v>53</v>
      </c>
      <c r="K271" s="64" t="s">
        <v>53</v>
      </c>
      <c r="L271" s="33">
        <v>0</v>
      </c>
      <c r="M271" s="64" t="s">
        <v>53</v>
      </c>
    </row>
    <row r="272" spans="1:13" ht="3" customHeight="1" x14ac:dyDescent="0.25">
      <c r="A272" s="17"/>
      <c r="B272" s="84"/>
      <c r="C272" s="85"/>
      <c r="D272" s="72"/>
      <c r="E272" s="84"/>
      <c r="F272" s="17"/>
      <c r="G272" s="17"/>
      <c r="H272" s="17"/>
      <c r="I272" s="17"/>
      <c r="J272" s="17"/>
      <c r="K272" s="17"/>
      <c r="L272" s="17"/>
      <c r="M272" s="17"/>
    </row>
    <row r="273" spans="1:16" x14ac:dyDescent="0.25">
      <c r="A273" s="148"/>
      <c r="B273" s="148"/>
      <c r="C273" s="148"/>
      <c r="D273" s="148"/>
      <c r="E273" s="148"/>
      <c r="F273" s="148"/>
      <c r="G273" s="148"/>
      <c r="H273" s="148"/>
      <c r="I273" s="148"/>
      <c r="J273" s="148"/>
      <c r="K273" s="148"/>
      <c r="L273" s="148"/>
      <c r="M273" s="148"/>
    </row>
    <row r="274" spans="1:16" x14ac:dyDescent="0.25">
      <c r="A274" s="148"/>
      <c r="B274" s="148"/>
      <c r="C274" s="148"/>
      <c r="D274" s="148"/>
      <c r="E274" s="148"/>
      <c r="F274" s="148"/>
      <c r="G274" s="148"/>
      <c r="H274" s="148"/>
      <c r="I274" s="148"/>
      <c r="J274" s="148"/>
      <c r="K274" s="148"/>
      <c r="L274" s="148"/>
      <c r="M274" s="148"/>
    </row>
    <row r="275" spans="1:16" x14ac:dyDescent="0.25">
      <c r="A275" s="148"/>
      <c r="B275" s="148"/>
      <c r="C275" s="148"/>
      <c r="D275" s="148"/>
      <c r="E275" s="148"/>
      <c r="F275" s="148"/>
      <c r="G275" s="148"/>
      <c r="H275" s="148"/>
      <c r="I275" s="148"/>
      <c r="J275" s="148"/>
      <c r="K275" s="148"/>
      <c r="L275" s="148"/>
      <c r="M275" s="148"/>
    </row>
    <row r="276" spans="1:16" x14ac:dyDescent="0.25">
      <c r="A276" s="148"/>
      <c r="B276" s="148"/>
      <c r="C276" s="148"/>
      <c r="D276" s="148"/>
      <c r="E276" s="148"/>
      <c r="F276" s="148"/>
      <c r="G276" s="148"/>
      <c r="H276" s="148"/>
      <c r="I276" s="148"/>
      <c r="J276" s="148"/>
      <c r="K276" s="148"/>
      <c r="L276" s="148"/>
      <c r="M276" s="148"/>
    </row>
    <row r="277" spans="1:16" x14ac:dyDescent="0.25">
      <c r="A277" s="148"/>
      <c r="B277" s="148"/>
      <c r="C277" s="148"/>
      <c r="D277" s="148"/>
      <c r="E277" s="148"/>
      <c r="F277" s="148"/>
      <c r="G277" s="148"/>
      <c r="H277" s="148"/>
      <c r="I277" s="148"/>
      <c r="J277" s="148"/>
      <c r="K277" s="148"/>
      <c r="L277" s="148"/>
      <c r="M277" s="148"/>
    </row>
    <row r="278" spans="1:16" ht="15.75" x14ac:dyDescent="0.25">
      <c r="A278" s="206" t="s">
        <v>82</v>
      </c>
      <c r="B278" s="206"/>
      <c r="C278" s="206"/>
      <c r="D278" s="206"/>
      <c r="E278" s="206"/>
      <c r="F278" s="206"/>
      <c r="G278" s="206"/>
      <c r="H278" s="206"/>
      <c r="I278" s="206"/>
      <c r="J278" s="206"/>
      <c r="K278" s="206"/>
      <c r="L278" s="206"/>
      <c r="M278" s="206"/>
      <c r="N278" s="130"/>
      <c r="O278" s="130"/>
      <c r="P278" s="130"/>
    </row>
    <row r="279" spans="1:16" ht="15.75" x14ac:dyDescent="0.25">
      <c r="A279" s="206" t="s">
        <v>83</v>
      </c>
      <c r="B279" s="206"/>
      <c r="C279" s="206"/>
      <c r="D279" s="206"/>
      <c r="E279" s="206"/>
      <c r="F279" s="206"/>
      <c r="G279" s="206"/>
      <c r="H279" s="206"/>
      <c r="I279" s="206"/>
      <c r="J279" s="206"/>
      <c r="K279" s="206"/>
      <c r="L279" s="206"/>
      <c r="M279" s="206"/>
      <c r="N279" s="130"/>
      <c r="O279" s="130"/>
      <c r="P279" s="130"/>
    </row>
    <row r="280" spans="1:16" ht="15.75" x14ac:dyDescent="0.25">
      <c r="A280" s="206" t="s">
        <v>184</v>
      </c>
      <c r="B280" s="206"/>
      <c r="C280" s="206"/>
      <c r="D280" s="206"/>
      <c r="E280" s="206"/>
      <c r="F280" s="206"/>
      <c r="G280" s="206"/>
      <c r="H280" s="206"/>
      <c r="I280" s="206"/>
      <c r="J280" s="206"/>
      <c r="K280" s="206"/>
      <c r="L280" s="206"/>
      <c r="M280" s="206"/>
      <c r="N280" s="130"/>
      <c r="O280" s="130"/>
      <c r="P280" s="130"/>
    </row>
    <row r="281" spans="1:16" ht="15.75" x14ac:dyDescent="0.25">
      <c r="A281" s="206" t="s">
        <v>208</v>
      </c>
      <c r="B281" s="206"/>
      <c r="C281" s="206"/>
      <c r="D281" s="206"/>
      <c r="E281" s="206"/>
      <c r="F281" s="206"/>
      <c r="G281" s="206"/>
      <c r="H281" s="206"/>
      <c r="I281" s="206"/>
      <c r="J281" s="206"/>
      <c r="K281" s="206"/>
      <c r="L281" s="206"/>
      <c r="M281" s="206"/>
      <c r="N281" s="130"/>
      <c r="O281" s="130"/>
      <c r="P281" s="130"/>
    </row>
    <row r="282" spans="1:16" ht="3.75" customHeight="1" x14ac:dyDescent="0.25">
      <c r="A282" s="148"/>
      <c r="B282" s="148"/>
      <c r="C282" s="148"/>
      <c r="D282" s="148"/>
      <c r="E282" s="148"/>
      <c r="F282" s="148"/>
      <c r="G282" s="148"/>
      <c r="H282" s="148"/>
      <c r="I282" s="148"/>
      <c r="J282" s="148"/>
      <c r="K282" s="148"/>
      <c r="L282" s="148"/>
      <c r="M282" s="148"/>
    </row>
    <row r="283" spans="1:16" x14ac:dyDescent="0.25">
      <c r="A283" s="207" t="s">
        <v>0</v>
      </c>
      <c r="B283" s="205" t="s">
        <v>42</v>
      </c>
      <c r="C283" s="205"/>
      <c r="D283" s="205"/>
      <c r="E283" s="205"/>
      <c r="F283" s="205" t="s">
        <v>52</v>
      </c>
      <c r="G283" s="205"/>
      <c r="H283" s="205"/>
      <c r="I283" s="205"/>
      <c r="J283" s="205" t="s">
        <v>51</v>
      </c>
      <c r="K283" s="205"/>
      <c r="L283" s="205"/>
      <c r="M283" s="205"/>
    </row>
    <row r="284" spans="1:16" x14ac:dyDescent="0.25">
      <c r="A284" s="207"/>
      <c r="B284" s="5" t="s">
        <v>84</v>
      </c>
      <c r="C284" s="5" t="s">
        <v>85</v>
      </c>
      <c r="D284" s="5" t="s">
        <v>2</v>
      </c>
      <c r="E284" s="5" t="s">
        <v>3</v>
      </c>
      <c r="F284" s="5" t="s">
        <v>84</v>
      </c>
      <c r="G284" s="5" t="s">
        <v>85</v>
      </c>
      <c r="H284" s="5" t="s">
        <v>2</v>
      </c>
      <c r="I284" s="5" t="s">
        <v>3</v>
      </c>
      <c r="J284" s="5" t="s">
        <v>84</v>
      </c>
      <c r="K284" s="5" t="s">
        <v>85</v>
      </c>
      <c r="L284" s="5" t="s">
        <v>2</v>
      </c>
      <c r="M284" s="5" t="s">
        <v>3</v>
      </c>
    </row>
    <row r="285" spans="1:16" x14ac:dyDescent="0.25">
      <c r="A285" s="208"/>
      <c r="B285" s="19" t="s">
        <v>4</v>
      </c>
      <c r="C285" s="19" t="s">
        <v>4</v>
      </c>
      <c r="D285" s="19" t="s">
        <v>5</v>
      </c>
      <c r="E285" s="19" t="s">
        <v>6</v>
      </c>
      <c r="F285" s="5" t="s">
        <v>4</v>
      </c>
      <c r="G285" s="5" t="s">
        <v>4</v>
      </c>
      <c r="H285" s="5" t="s">
        <v>5</v>
      </c>
      <c r="I285" s="5" t="s">
        <v>6</v>
      </c>
      <c r="J285" s="5" t="s">
        <v>4</v>
      </c>
      <c r="K285" s="5" t="s">
        <v>4</v>
      </c>
      <c r="L285" s="5" t="s">
        <v>5</v>
      </c>
      <c r="M285" s="5" t="s">
        <v>6</v>
      </c>
    </row>
    <row r="286" spans="1:16" x14ac:dyDescent="0.25">
      <c r="A286" s="11" t="s">
        <v>7</v>
      </c>
      <c r="B286" s="169"/>
      <c r="C286" s="169"/>
      <c r="D286" s="169"/>
      <c r="E286" s="169"/>
      <c r="F286" s="2"/>
      <c r="G286" s="2"/>
      <c r="H286" s="2"/>
      <c r="I286" s="2"/>
      <c r="J286" s="2"/>
      <c r="K286" s="2"/>
      <c r="L286" s="2"/>
      <c r="M286" s="2"/>
    </row>
    <row r="287" spans="1:16" x14ac:dyDescent="0.25">
      <c r="A287" s="24" t="s">
        <v>8</v>
      </c>
      <c r="B287" s="6">
        <v>2767264</v>
      </c>
      <c r="C287" s="6">
        <v>2549888</v>
      </c>
      <c r="D287" s="90">
        <f>E287/C287</f>
        <v>4.6344227668038753</v>
      </c>
      <c r="E287" s="62">
        <v>11817259</v>
      </c>
      <c r="F287" s="15">
        <v>2616449</v>
      </c>
      <c r="G287" s="15">
        <v>2594197</v>
      </c>
      <c r="H287" s="103">
        <f>I287/G287</f>
        <v>4.5212761405552468</v>
      </c>
      <c r="I287" s="15">
        <v>11729081</v>
      </c>
      <c r="J287" s="15">
        <v>2571143</v>
      </c>
      <c r="K287" s="88">
        <v>2534830</v>
      </c>
      <c r="L287" s="87">
        <f>M287/K287</f>
        <v>4.6599462476615132</v>
      </c>
      <c r="M287" s="88">
        <v>11812171.546959834</v>
      </c>
    </row>
    <row r="288" spans="1:16" x14ac:dyDescent="0.25">
      <c r="A288" s="30" t="s">
        <v>9</v>
      </c>
      <c r="B288" s="6">
        <v>458723</v>
      </c>
      <c r="C288" s="32">
        <v>458073</v>
      </c>
      <c r="D288" s="90">
        <f>E288/C288</f>
        <v>2.1857520526204337</v>
      </c>
      <c r="E288" s="62">
        <v>1001234</v>
      </c>
      <c r="F288" s="6">
        <v>448886</v>
      </c>
      <c r="G288" s="6">
        <v>385030</v>
      </c>
      <c r="H288" s="104">
        <f>I288/G288</f>
        <v>2.0597745630210631</v>
      </c>
      <c r="I288" s="6">
        <v>793075</v>
      </c>
      <c r="J288" s="6">
        <v>459067</v>
      </c>
      <c r="K288" s="62">
        <v>373354</v>
      </c>
      <c r="L288" s="90">
        <f>M288/K288</f>
        <v>2.0109574291423153</v>
      </c>
      <c r="M288" s="62">
        <v>750799</v>
      </c>
    </row>
    <row r="289" spans="1:13" x14ac:dyDescent="0.25">
      <c r="A289" s="36" t="s">
        <v>10</v>
      </c>
      <c r="B289" s="6">
        <v>38633</v>
      </c>
      <c r="C289" s="32">
        <v>40497</v>
      </c>
      <c r="D289" s="90">
        <f>E289/C289</f>
        <v>2.1218361853964489</v>
      </c>
      <c r="E289" s="62">
        <v>85928</v>
      </c>
      <c r="F289" s="9">
        <v>18249</v>
      </c>
      <c r="G289" s="9">
        <v>19665</v>
      </c>
      <c r="H289" s="105">
        <f>I289/G289</f>
        <v>1.7883040935672514</v>
      </c>
      <c r="I289" s="9">
        <v>35167</v>
      </c>
      <c r="J289" s="9">
        <v>14856</v>
      </c>
      <c r="K289" s="93">
        <v>22861</v>
      </c>
      <c r="L289" s="92">
        <f>M289/K289</f>
        <v>1.8261668343467039</v>
      </c>
      <c r="M289" s="93">
        <v>41748</v>
      </c>
    </row>
    <row r="290" spans="1:13" x14ac:dyDescent="0.25">
      <c r="A290" s="11" t="s">
        <v>11</v>
      </c>
      <c r="B290" s="169"/>
      <c r="C290" s="169"/>
      <c r="D290" s="169"/>
      <c r="E290" s="169"/>
      <c r="F290" s="2"/>
      <c r="G290" s="2"/>
      <c r="H290" s="2"/>
      <c r="I290" s="2"/>
      <c r="J290" s="12"/>
      <c r="K290" s="12"/>
      <c r="L290" s="159"/>
      <c r="M290" s="12"/>
    </row>
    <row r="291" spans="1:13" x14ac:dyDescent="0.25">
      <c r="A291" s="24" t="s">
        <v>93</v>
      </c>
      <c r="B291" s="65" t="s">
        <v>53</v>
      </c>
      <c r="C291" s="65">
        <v>1695671</v>
      </c>
      <c r="D291" s="90">
        <f>E291/C291</f>
        <v>62.032149931207172</v>
      </c>
      <c r="E291" s="31">
        <v>105186117.706</v>
      </c>
      <c r="F291" s="71">
        <v>1686107</v>
      </c>
      <c r="G291" s="71">
        <v>1686107</v>
      </c>
      <c r="H291" s="103">
        <f>I291/G291</f>
        <v>65.814783786556845</v>
      </c>
      <c r="I291" s="15">
        <v>110970767.646</v>
      </c>
      <c r="J291" s="15">
        <v>1697799</v>
      </c>
      <c r="K291" s="88">
        <v>1697799</v>
      </c>
      <c r="L291" s="87">
        <f>M291/K291</f>
        <v>58.891512669049753</v>
      </c>
      <c r="M291" s="88">
        <v>99985951.318000004</v>
      </c>
    </row>
    <row r="292" spans="1:13" x14ac:dyDescent="0.25">
      <c r="A292" s="30" t="s">
        <v>94</v>
      </c>
      <c r="B292" s="32">
        <v>102900</v>
      </c>
      <c r="C292" s="32">
        <v>99400</v>
      </c>
      <c r="D292" s="90">
        <f>E292/C292</f>
        <v>2.5574837126358148</v>
      </c>
      <c r="E292" s="31">
        <v>254213.88103600001</v>
      </c>
      <c r="F292" s="32">
        <v>105000</v>
      </c>
      <c r="G292" s="32">
        <v>99932</v>
      </c>
      <c r="H292" s="104">
        <f>I292/G292</f>
        <v>2.4405854297922587</v>
      </c>
      <c r="I292" s="6">
        <v>243892.58317</v>
      </c>
      <c r="J292" s="6">
        <v>138972</v>
      </c>
      <c r="K292" s="62">
        <v>138972</v>
      </c>
      <c r="L292" s="90">
        <f>M292/K292</f>
        <v>2.3358981660190539</v>
      </c>
      <c r="M292" s="62">
        <v>324624.43992799998</v>
      </c>
    </row>
    <row r="293" spans="1:13" x14ac:dyDescent="0.25">
      <c r="A293" s="30" t="s">
        <v>95</v>
      </c>
      <c r="B293" s="65" t="s">
        <v>53</v>
      </c>
      <c r="C293" s="65">
        <v>1200000</v>
      </c>
      <c r="D293" s="90">
        <f>E293/C293</f>
        <v>0.34083333333333332</v>
      </c>
      <c r="E293" s="31">
        <v>409000</v>
      </c>
      <c r="F293" s="65" t="s">
        <v>53</v>
      </c>
      <c r="G293" s="65">
        <v>1600000</v>
      </c>
      <c r="H293" s="104">
        <f>I293/G293</f>
        <v>0.18206249999999999</v>
      </c>
      <c r="I293" s="6">
        <v>291300</v>
      </c>
      <c r="J293" s="6">
        <v>1600000</v>
      </c>
      <c r="K293" s="62">
        <v>1600000</v>
      </c>
      <c r="L293" s="90">
        <f>M293/K293</f>
        <v>0.13625000000000001</v>
      </c>
      <c r="M293" s="62">
        <v>218000</v>
      </c>
    </row>
    <row r="294" spans="1:13" x14ac:dyDescent="0.25">
      <c r="A294" s="36" t="s">
        <v>120</v>
      </c>
      <c r="B294" s="65">
        <v>51634</v>
      </c>
      <c r="C294" s="65">
        <v>2400000</v>
      </c>
      <c r="D294" s="90">
        <f>E294/C294</f>
        <v>0.62482561925833335</v>
      </c>
      <c r="E294" s="31">
        <v>1499581.4862200001</v>
      </c>
      <c r="F294" s="9">
        <v>57331</v>
      </c>
      <c r="G294" s="38">
        <v>2400000</v>
      </c>
      <c r="H294" s="105">
        <f>I294/G294</f>
        <v>0.6422119215833334</v>
      </c>
      <c r="I294" s="9">
        <v>1541308.6118000001</v>
      </c>
      <c r="J294" s="110" t="s">
        <v>53</v>
      </c>
      <c r="K294" s="93">
        <v>2400000</v>
      </c>
      <c r="L294" s="92">
        <f>M294/K294</f>
        <v>0.66137999999999997</v>
      </c>
      <c r="M294" s="93">
        <v>1587312</v>
      </c>
    </row>
    <row r="295" spans="1:13" x14ac:dyDescent="0.25">
      <c r="A295" s="11" t="s">
        <v>12</v>
      </c>
      <c r="B295" s="169"/>
      <c r="C295" s="169"/>
      <c r="D295" s="169"/>
      <c r="E295" s="169"/>
      <c r="F295" s="2"/>
      <c r="G295" s="2"/>
      <c r="H295" s="2"/>
      <c r="I295" s="2"/>
      <c r="J295" s="12"/>
      <c r="K295" s="12"/>
      <c r="L295" s="159"/>
      <c r="M295" s="12"/>
    </row>
    <row r="296" spans="1:13" x14ac:dyDescent="0.25">
      <c r="A296" s="24" t="s">
        <v>13</v>
      </c>
      <c r="B296" s="6">
        <v>61426</v>
      </c>
      <c r="C296" s="32">
        <v>64927</v>
      </c>
      <c r="D296" s="90">
        <f>E296/C296</f>
        <v>1.7925824387388913</v>
      </c>
      <c r="E296" s="31">
        <v>116387</v>
      </c>
      <c r="F296" s="15">
        <v>61576</v>
      </c>
      <c r="G296" s="15">
        <v>67090</v>
      </c>
      <c r="H296" s="103">
        <f>I296/G296</f>
        <v>1.7439856908630198</v>
      </c>
      <c r="I296" s="15">
        <v>117004</v>
      </c>
      <c r="J296" s="15">
        <v>63593</v>
      </c>
      <c r="K296" s="88">
        <v>60383</v>
      </c>
      <c r="L296" s="87">
        <f>M296/K296</f>
        <v>1.8575923687130484</v>
      </c>
      <c r="M296" s="88">
        <v>112167</v>
      </c>
    </row>
    <row r="297" spans="1:13" x14ac:dyDescent="0.25">
      <c r="A297" s="36" t="s">
        <v>121</v>
      </c>
      <c r="B297" s="6">
        <v>1534</v>
      </c>
      <c r="C297" s="32">
        <v>1426305.3333333333</v>
      </c>
      <c r="D297" s="90">
        <f>E297/C297</f>
        <v>0.2956702118013067</v>
      </c>
      <c r="E297" s="31">
        <v>421716</v>
      </c>
      <c r="F297" s="9">
        <v>2262</v>
      </c>
      <c r="G297" s="9">
        <v>1557987</v>
      </c>
      <c r="H297" s="105">
        <f>I297/G297</f>
        <v>0.31473112420065125</v>
      </c>
      <c r="I297" s="9">
        <v>490347</v>
      </c>
      <c r="J297" s="9">
        <v>3481</v>
      </c>
      <c r="K297" s="93">
        <v>1735588</v>
      </c>
      <c r="L297" s="92">
        <f>M297/K297</f>
        <v>0.31214885086880778</v>
      </c>
      <c r="M297" s="93">
        <v>541761.79978169233</v>
      </c>
    </row>
    <row r="298" spans="1:13" x14ac:dyDescent="0.25">
      <c r="A298" s="11" t="s">
        <v>14</v>
      </c>
      <c r="B298" s="169"/>
      <c r="C298" s="169"/>
      <c r="D298" s="169"/>
      <c r="E298" s="169"/>
      <c r="F298" s="2"/>
      <c r="G298" s="2"/>
      <c r="H298" s="2"/>
      <c r="I298" s="2"/>
      <c r="J298" s="12"/>
      <c r="K298" s="12"/>
      <c r="L298" s="159"/>
      <c r="M298" s="12"/>
    </row>
    <row r="299" spans="1:13" x14ac:dyDescent="0.25">
      <c r="A299" s="24" t="s">
        <v>15</v>
      </c>
      <c r="B299" s="6">
        <v>379318</v>
      </c>
      <c r="C299" s="32">
        <v>324408</v>
      </c>
      <c r="D299" s="90">
        <f>E299/C299</f>
        <v>1.4670045128356883</v>
      </c>
      <c r="E299" s="31">
        <v>475908</v>
      </c>
      <c r="F299" s="15">
        <v>331743</v>
      </c>
      <c r="G299" s="15">
        <v>329975</v>
      </c>
      <c r="H299" s="103">
        <f>I299/G299</f>
        <v>1.4413213122206228</v>
      </c>
      <c r="I299" s="15">
        <v>475600</v>
      </c>
      <c r="J299" s="15">
        <v>274045</v>
      </c>
      <c r="K299" s="88">
        <v>274075</v>
      </c>
      <c r="L299" s="87">
        <f>M299/K299</f>
        <v>1.3495211164827146</v>
      </c>
      <c r="M299" s="88">
        <v>369870</v>
      </c>
    </row>
    <row r="300" spans="1:13" x14ac:dyDescent="0.25">
      <c r="A300" s="30" t="s">
        <v>16</v>
      </c>
      <c r="B300" s="6">
        <v>328615</v>
      </c>
      <c r="C300" s="32">
        <v>291761</v>
      </c>
      <c r="D300" s="90">
        <f>E300/C300</f>
        <v>1.384047216728761</v>
      </c>
      <c r="E300" s="31">
        <v>403811</v>
      </c>
      <c r="F300" s="6">
        <v>277439</v>
      </c>
      <c r="G300" s="6">
        <v>300393</v>
      </c>
      <c r="H300" s="104">
        <f>I300/G300</f>
        <v>1.119636609375052</v>
      </c>
      <c r="I300" s="6">
        <v>336331</v>
      </c>
      <c r="J300" s="6">
        <v>220793</v>
      </c>
      <c r="K300" s="62">
        <v>201679</v>
      </c>
      <c r="L300" s="90">
        <f>M300/K300</f>
        <v>1.0672008488737053</v>
      </c>
      <c r="M300" s="62">
        <v>215232</v>
      </c>
    </row>
    <row r="301" spans="1:13" x14ac:dyDescent="0.25">
      <c r="A301" s="30" t="s">
        <v>17</v>
      </c>
      <c r="B301" s="6">
        <v>9929</v>
      </c>
      <c r="C301" s="32">
        <v>9023</v>
      </c>
      <c r="D301" s="90">
        <f>E301/C301</f>
        <v>1.181979386013521</v>
      </c>
      <c r="E301" s="31">
        <v>10665</v>
      </c>
      <c r="F301" s="6">
        <v>9320</v>
      </c>
      <c r="G301" s="6">
        <v>9298</v>
      </c>
      <c r="H301" s="104">
        <f>I301/G301</f>
        <v>1.2258550225855023</v>
      </c>
      <c r="I301" s="6">
        <v>11398</v>
      </c>
      <c r="J301" s="6">
        <v>10195</v>
      </c>
      <c r="K301" s="62">
        <v>8423</v>
      </c>
      <c r="L301" s="90">
        <f>M301/K301</f>
        <v>1.0668407930666033</v>
      </c>
      <c r="M301" s="62">
        <v>8986</v>
      </c>
    </row>
    <row r="302" spans="1:13" x14ac:dyDescent="0.25">
      <c r="A302" s="30" t="s">
        <v>18</v>
      </c>
      <c r="B302" s="6">
        <v>255884</v>
      </c>
      <c r="C302" s="32">
        <v>383241</v>
      </c>
      <c r="D302" s="90">
        <f>E302/C302</f>
        <v>1.5448451496577871</v>
      </c>
      <c r="E302" s="31">
        <v>592048</v>
      </c>
      <c r="F302" s="6">
        <v>238531</v>
      </c>
      <c r="G302" s="6">
        <v>367094</v>
      </c>
      <c r="H302" s="104">
        <f>I302/G302</f>
        <v>1.4787874495360862</v>
      </c>
      <c r="I302" s="6">
        <v>542854</v>
      </c>
      <c r="J302" s="6">
        <v>227017</v>
      </c>
      <c r="K302" s="62">
        <v>338583</v>
      </c>
      <c r="L302" s="90">
        <f>M302/K302</f>
        <v>1.3639698390055024</v>
      </c>
      <c r="M302" s="62">
        <v>461817</v>
      </c>
    </row>
    <row r="303" spans="1:13" x14ac:dyDescent="0.25">
      <c r="A303" s="30" t="s">
        <v>70</v>
      </c>
      <c r="B303" s="65" t="s">
        <v>53</v>
      </c>
      <c r="C303" s="65" t="s">
        <v>53</v>
      </c>
      <c r="D303" s="33">
        <v>0</v>
      </c>
      <c r="E303" s="65" t="s">
        <v>53</v>
      </c>
      <c r="F303" s="65" t="s">
        <v>53</v>
      </c>
      <c r="G303" s="65" t="s">
        <v>53</v>
      </c>
      <c r="H303" s="33">
        <v>0</v>
      </c>
      <c r="I303" s="65" t="s">
        <v>53</v>
      </c>
      <c r="J303" s="65" t="s">
        <v>53</v>
      </c>
      <c r="K303" s="65" t="s">
        <v>53</v>
      </c>
      <c r="L303" s="33">
        <v>0</v>
      </c>
      <c r="M303" s="65" t="s">
        <v>53</v>
      </c>
    </row>
    <row r="304" spans="1:13" x14ac:dyDescent="0.25">
      <c r="A304" s="30" t="s">
        <v>71</v>
      </c>
      <c r="B304" s="65" t="s">
        <v>53</v>
      </c>
      <c r="C304" s="65" t="s">
        <v>53</v>
      </c>
      <c r="D304" s="33">
        <v>0</v>
      </c>
      <c r="E304" s="65" t="s">
        <v>53</v>
      </c>
      <c r="F304" s="65" t="s">
        <v>53</v>
      </c>
      <c r="G304" s="65" t="s">
        <v>53</v>
      </c>
      <c r="H304" s="33">
        <v>0</v>
      </c>
      <c r="I304" s="65" t="s">
        <v>53</v>
      </c>
      <c r="J304" s="65" t="s">
        <v>53</v>
      </c>
      <c r="K304" s="65" t="s">
        <v>53</v>
      </c>
      <c r="L304" s="33">
        <v>0</v>
      </c>
      <c r="M304" s="65" t="s">
        <v>53</v>
      </c>
    </row>
    <row r="305" spans="1:13" x14ac:dyDescent="0.25">
      <c r="A305" s="11" t="s">
        <v>19</v>
      </c>
      <c r="B305" s="169"/>
      <c r="C305" s="169"/>
      <c r="D305" s="169"/>
      <c r="E305" s="169"/>
      <c r="F305" s="2"/>
      <c r="G305" s="2"/>
      <c r="H305" s="2"/>
      <c r="I305" s="2"/>
      <c r="J305" s="12"/>
      <c r="K305" s="12"/>
      <c r="L305" s="159"/>
      <c r="M305" s="12"/>
    </row>
    <row r="306" spans="1:13" x14ac:dyDescent="0.25">
      <c r="A306" s="24" t="s">
        <v>20</v>
      </c>
      <c r="B306" s="6">
        <v>39234</v>
      </c>
      <c r="C306" s="32">
        <v>40100</v>
      </c>
      <c r="D306" s="90">
        <f>E306/C306</f>
        <v>35.57905236907731</v>
      </c>
      <c r="E306" s="62">
        <v>1426720</v>
      </c>
      <c r="F306" s="15">
        <v>44700</v>
      </c>
      <c r="G306" s="15">
        <v>40007</v>
      </c>
      <c r="H306" s="103">
        <f>I306/G306</f>
        <v>37.028020096483118</v>
      </c>
      <c r="I306" s="15">
        <v>1481380</v>
      </c>
      <c r="J306" s="15">
        <v>41399</v>
      </c>
      <c r="K306" s="88">
        <v>43419</v>
      </c>
      <c r="L306" s="87">
        <f>M306/K306</f>
        <v>36.994933093806857</v>
      </c>
      <c r="M306" s="88">
        <v>1606283</v>
      </c>
    </row>
    <row r="307" spans="1:13" x14ac:dyDescent="0.25">
      <c r="A307" s="30" t="s">
        <v>21</v>
      </c>
      <c r="B307" s="6">
        <v>101174</v>
      </c>
      <c r="C307" s="32">
        <v>98342</v>
      </c>
      <c r="D307" s="90">
        <f>E307/C307</f>
        <v>11.066278904232169</v>
      </c>
      <c r="E307" s="31">
        <v>1088280</v>
      </c>
      <c r="F307" s="6">
        <v>80652</v>
      </c>
      <c r="G307" s="6">
        <v>86183</v>
      </c>
      <c r="H307" s="104">
        <f>I307/G307</f>
        <v>11.464499959388743</v>
      </c>
      <c r="I307" s="6">
        <v>988045</v>
      </c>
      <c r="J307" s="6">
        <v>91690</v>
      </c>
      <c r="K307" s="62">
        <v>84483</v>
      </c>
      <c r="L307" s="90">
        <f>M307/K307</f>
        <v>10.7800622610466</v>
      </c>
      <c r="M307" s="62">
        <v>910732</v>
      </c>
    </row>
    <row r="308" spans="1:13" x14ac:dyDescent="0.25">
      <c r="A308" s="30" t="s">
        <v>22</v>
      </c>
      <c r="B308" s="6">
        <v>310291</v>
      </c>
      <c r="C308" s="32">
        <v>374285</v>
      </c>
      <c r="D308" s="90">
        <f>E308/C308</f>
        <v>10.34156591901893</v>
      </c>
      <c r="E308" s="31">
        <v>3870693</v>
      </c>
      <c r="F308" s="6">
        <v>309014</v>
      </c>
      <c r="G308" s="6">
        <v>372721</v>
      </c>
      <c r="H308" s="104">
        <f>I308/G308</f>
        <v>10.550500240125992</v>
      </c>
      <c r="I308" s="6">
        <v>3932393</v>
      </c>
      <c r="J308" s="6">
        <v>290977</v>
      </c>
      <c r="K308" s="62">
        <v>357055</v>
      </c>
      <c r="L308" s="90">
        <f>M308/K308</f>
        <v>9.8424500427105066</v>
      </c>
      <c r="M308" s="62">
        <v>3514296</v>
      </c>
    </row>
    <row r="309" spans="1:13" x14ac:dyDescent="0.25">
      <c r="A309" s="30" t="s">
        <v>23</v>
      </c>
      <c r="B309" s="6">
        <v>53980</v>
      </c>
      <c r="C309" s="32">
        <v>67013</v>
      </c>
      <c r="D309" s="90">
        <f>E309/C309</f>
        <v>8.7950994583140591</v>
      </c>
      <c r="E309" s="31">
        <v>589386</v>
      </c>
      <c r="F309" s="6">
        <v>75562</v>
      </c>
      <c r="G309" s="6">
        <v>62207</v>
      </c>
      <c r="H309" s="104">
        <f>I309/G309</f>
        <v>8.9239750277565033</v>
      </c>
      <c r="I309" s="6">
        <v>555133.71455164882</v>
      </c>
      <c r="J309" s="6">
        <v>72620</v>
      </c>
      <c r="K309" s="62">
        <v>70185</v>
      </c>
      <c r="L309" s="90">
        <f>M309/K309</f>
        <v>9.1243143121749668</v>
      </c>
      <c r="M309" s="62">
        <v>640390</v>
      </c>
    </row>
    <row r="310" spans="1:13" x14ac:dyDescent="0.25">
      <c r="A310" s="30" t="s">
        <v>24</v>
      </c>
      <c r="B310" s="6">
        <v>72403</v>
      </c>
      <c r="C310" s="32">
        <v>78329</v>
      </c>
      <c r="D310" s="90">
        <f>E310/C310</f>
        <v>8.1913850553434866</v>
      </c>
      <c r="E310" s="31">
        <v>641623</v>
      </c>
      <c r="F310" s="6">
        <v>85111</v>
      </c>
      <c r="G310" s="6">
        <v>71939</v>
      </c>
      <c r="H310" s="104">
        <f>I310/G310</f>
        <v>8.6359946548277229</v>
      </c>
      <c r="I310" s="6">
        <v>621264.81947365159</v>
      </c>
      <c r="J310" s="6">
        <v>70911</v>
      </c>
      <c r="K310" s="62">
        <v>74511</v>
      </c>
      <c r="L310" s="90">
        <f>M310/K310</f>
        <v>9.2307578746762218</v>
      </c>
      <c r="M310" s="62">
        <v>687793</v>
      </c>
    </row>
    <row r="311" spans="1:13" x14ac:dyDescent="0.25">
      <c r="A311" s="111" t="s">
        <v>72</v>
      </c>
      <c r="B311" s="65" t="s">
        <v>53</v>
      </c>
      <c r="C311" s="65" t="s">
        <v>53</v>
      </c>
      <c r="D311" s="33">
        <v>0</v>
      </c>
      <c r="E311" s="65" t="s">
        <v>53</v>
      </c>
      <c r="F311" s="65" t="s">
        <v>53</v>
      </c>
      <c r="G311" s="65" t="s">
        <v>53</v>
      </c>
      <c r="H311" s="33">
        <v>0</v>
      </c>
      <c r="I311" s="65" t="s">
        <v>53</v>
      </c>
      <c r="J311" s="65" t="s">
        <v>53</v>
      </c>
      <c r="K311" s="65" t="s">
        <v>53</v>
      </c>
      <c r="L311" s="33">
        <v>0</v>
      </c>
      <c r="M311" s="65" t="s">
        <v>53</v>
      </c>
    </row>
    <row r="312" spans="1:13" x14ac:dyDescent="0.25">
      <c r="A312" s="20" t="s">
        <v>25</v>
      </c>
      <c r="B312" s="171"/>
      <c r="C312" s="171"/>
      <c r="D312" s="171"/>
      <c r="E312" s="171"/>
      <c r="F312" s="2"/>
      <c r="G312" s="2"/>
      <c r="H312" s="2"/>
      <c r="I312" s="2"/>
      <c r="J312" s="12"/>
      <c r="K312" s="106"/>
      <c r="L312" s="95"/>
      <c r="M312" s="106"/>
    </row>
    <row r="313" spans="1:13" x14ac:dyDescent="0.25">
      <c r="A313" s="24" t="s">
        <v>146</v>
      </c>
      <c r="B313" s="6">
        <v>70368</v>
      </c>
      <c r="C313" s="32">
        <v>376199.08333333331</v>
      </c>
      <c r="D313" s="90">
        <f>E313/C313</f>
        <v>105.48948085776392</v>
      </c>
      <c r="E313" s="31">
        <v>39685046</v>
      </c>
      <c r="F313" s="15">
        <v>68985</v>
      </c>
      <c r="G313" s="15">
        <v>410981.58333333331</v>
      </c>
      <c r="H313" s="103">
        <f>I313/G313</f>
        <v>99.760168490923874</v>
      </c>
      <c r="I313" s="15">
        <v>40999592</v>
      </c>
      <c r="J313" s="15">
        <v>68619</v>
      </c>
      <c r="K313" s="88">
        <v>416659.66666666657</v>
      </c>
      <c r="L313" s="87">
        <f>M313/K313</f>
        <v>99.657349443470679</v>
      </c>
      <c r="M313" s="88">
        <v>41523198</v>
      </c>
    </row>
    <row r="314" spans="1:13" x14ac:dyDescent="0.25">
      <c r="A314" s="36" t="s">
        <v>147</v>
      </c>
      <c r="B314" s="6">
        <v>249493</v>
      </c>
      <c r="C314" s="32">
        <v>722102.91666666663</v>
      </c>
      <c r="D314" s="90">
        <f>E314/C314</f>
        <v>3.0802603737809768</v>
      </c>
      <c r="E314" s="62">
        <v>2224265</v>
      </c>
      <c r="F314" s="9">
        <v>255482</v>
      </c>
      <c r="G314" s="9">
        <v>735282.08333333337</v>
      </c>
      <c r="H314" s="105">
        <f>I314/G314</f>
        <v>3.3556386806197391</v>
      </c>
      <c r="I314" s="9">
        <v>2467341</v>
      </c>
      <c r="J314" s="9">
        <v>260364</v>
      </c>
      <c r="K314" s="93">
        <v>726646.91666666663</v>
      </c>
      <c r="L314" s="92">
        <f>M314/K314</f>
        <v>2.8969753467560921</v>
      </c>
      <c r="M314" s="93">
        <v>2105078.2033796618</v>
      </c>
    </row>
    <row r="315" spans="1:13" x14ac:dyDescent="0.25">
      <c r="A315" s="11" t="s">
        <v>26</v>
      </c>
      <c r="B315" s="169"/>
      <c r="C315" s="169"/>
      <c r="D315" s="169"/>
      <c r="E315" s="169"/>
      <c r="F315" s="2"/>
      <c r="G315" s="2"/>
      <c r="H315" s="2"/>
      <c r="I315" s="2"/>
      <c r="J315" s="12"/>
      <c r="K315" s="12"/>
      <c r="L315" s="159"/>
      <c r="M315" s="12"/>
    </row>
    <row r="316" spans="1:13" x14ac:dyDescent="0.25">
      <c r="A316" s="24" t="s">
        <v>27</v>
      </c>
      <c r="B316" s="6">
        <v>51161</v>
      </c>
      <c r="C316" s="32">
        <v>56171</v>
      </c>
      <c r="D316" s="90">
        <f t="shared" ref="D316:D323" si="11">E316/C316</f>
        <v>19.442310088835875</v>
      </c>
      <c r="E316" s="31">
        <v>1092094</v>
      </c>
      <c r="F316" s="15">
        <v>61331</v>
      </c>
      <c r="G316" s="15">
        <v>67658</v>
      </c>
      <c r="H316" s="103">
        <f t="shared" ref="H316:H323" si="12">I316/G316</f>
        <v>19.778296727659701</v>
      </c>
      <c r="I316" s="15">
        <v>1338160</v>
      </c>
      <c r="J316" s="15">
        <v>59613</v>
      </c>
      <c r="K316" s="88">
        <v>65724</v>
      </c>
      <c r="L316" s="87">
        <f t="shared" ref="L316:L335" si="13">M316/K316</f>
        <v>19.31110401071146</v>
      </c>
      <c r="M316" s="88">
        <v>1269203</v>
      </c>
    </row>
    <row r="317" spans="1:13" x14ac:dyDescent="0.25">
      <c r="A317" s="30" t="s">
        <v>28</v>
      </c>
      <c r="B317" s="6">
        <v>9440</v>
      </c>
      <c r="C317" s="32">
        <v>7955</v>
      </c>
      <c r="D317" s="90">
        <f t="shared" si="11"/>
        <v>7.6140791954745444</v>
      </c>
      <c r="E317" s="31">
        <v>60570</v>
      </c>
      <c r="F317" s="6">
        <v>10169</v>
      </c>
      <c r="G317" s="6">
        <v>9686</v>
      </c>
      <c r="H317" s="104">
        <f t="shared" si="12"/>
        <v>6.1765434647945492</v>
      </c>
      <c r="I317" s="6">
        <v>59826</v>
      </c>
      <c r="J317" s="6">
        <v>6907</v>
      </c>
      <c r="K317" s="62">
        <v>9989</v>
      </c>
      <c r="L317" s="90">
        <f t="shared" si="13"/>
        <v>7.4131544699169085</v>
      </c>
      <c r="M317" s="62">
        <v>74050</v>
      </c>
    </row>
    <row r="318" spans="1:13" x14ac:dyDescent="0.25">
      <c r="A318" s="30" t="s">
        <v>96</v>
      </c>
      <c r="B318" s="6">
        <v>14131</v>
      </c>
      <c r="C318" s="32">
        <v>22090</v>
      </c>
      <c r="D318" s="90">
        <f t="shared" si="11"/>
        <v>25.987505658669082</v>
      </c>
      <c r="E318" s="31">
        <v>574064</v>
      </c>
      <c r="F318" s="6">
        <v>16287</v>
      </c>
      <c r="G318" s="6">
        <v>22984</v>
      </c>
      <c r="H318" s="104">
        <f t="shared" si="12"/>
        <v>26.826531500174035</v>
      </c>
      <c r="I318" s="6">
        <v>616581</v>
      </c>
      <c r="J318" s="6">
        <v>16749</v>
      </c>
      <c r="K318" s="62">
        <v>25395</v>
      </c>
      <c r="L318" s="90">
        <f t="shared" si="13"/>
        <v>27.775467611734594</v>
      </c>
      <c r="M318" s="62">
        <v>705358</v>
      </c>
    </row>
    <row r="319" spans="1:13" x14ac:dyDescent="0.25">
      <c r="A319" s="30" t="s">
        <v>29</v>
      </c>
      <c r="B319" s="6">
        <v>99597</v>
      </c>
      <c r="C319" s="32">
        <v>150736</v>
      </c>
      <c r="D319" s="90">
        <f t="shared" si="11"/>
        <v>6.3281034391253579</v>
      </c>
      <c r="E319" s="31">
        <v>953873</v>
      </c>
      <c r="F319" s="6">
        <v>98532</v>
      </c>
      <c r="G319" s="6">
        <v>139283</v>
      </c>
      <c r="H319" s="104">
        <f t="shared" si="12"/>
        <v>6.1317174385962394</v>
      </c>
      <c r="I319" s="6">
        <v>854044</v>
      </c>
      <c r="J319" s="6">
        <v>88709</v>
      </c>
      <c r="K319" s="62">
        <v>128810</v>
      </c>
      <c r="L319" s="90">
        <f t="shared" si="13"/>
        <v>5.9167688844033846</v>
      </c>
      <c r="M319" s="62">
        <v>762139</v>
      </c>
    </row>
    <row r="320" spans="1:13" x14ac:dyDescent="0.25">
      <c r="A320" s="30" t="s">
        <v>97</v>
      </c>
      <c r="B320" s="6">
        <v>46117</v>
      </c>
      <c r="C320" s="32">
        <v>123441</v>
      </c>
      <c r="D320" s="90">
        <f t="shared" si="11"/>
        <v>7.1385844249479504</v>
      </c>
      <c r="E320" s="31">
        <v>881194</v>
      </c>
      <c r="F320" s="6">
        <v>51761</v>
      </c>
      <c r="G320" s="6">
        <v>119180</v>
      </c>
      <c r="H320" s="104">
        <f t="shared" si="12"/>
        <v>7.5314315404107708</v>
      </c>
      <c r="I320" s="6">
        <v>897596.01098615571</v>
      </c>
      <c r="J320" s="6">
        <v>45791</v>
      </c>
      <c r="K320" s="62">
        <v>129250.00000000001</v>
      </c>
      <c r="L320" s="90">
        <f t="shared" si="13"/>
        <v>7.5164410058027071</v>
      </c>
      <c r="M320" s="62">
        <v>971500</v>
      </c>
    </row>
    <row r="321" spans="1:13" x14ac:dyDescent="0.25">
      <c r="A321" s="30" t="s">
        <v>30</v>
      </c>
      <c r="B321" s="6">
        <v>20738</v>
      </c>
      <c r="C321" s="32">
        <v>71956</v>
      </c>
      <c r="D321" s="90">
        <f t="shared" si="11"/>
        <v>7.4398660292400915</v>
      </c>
      <c r="E321" s="31">
        <v>535343</v>
      </c>
      <c r="F321" s="6">
        <v>25865</v>
      </c>
      <c r="G321" s="6">
        <v>60890</v>
      </c>
      <c r="H321" s="104">
        <f t="shared" si="12"/>
        <v>8.0390540318607329</v>
      </c>
      <c r="I321" s="6">
        <v>489498</v>
      </c>
      <c r="J321" s="6">
        <v>21624</v>
      </c>
      <c r="K321" s="62">
        <v>58565</v>
      </c>
      <c r="L321" s="90">
        <f t="shared" si="13"/>
        <v>7.8939127465209573</v>
      </c>
      <c r="M321" s="62">
        <v>462306.99999999988</v>
      </c>
    </row>
    <row r="322" spans="1:13" x14ac:dyDescent="0.25">
      <c r="A322" s="30" t="s">
        <v>99</v>
      </c>
      <c r="B322" s="6">
        <v>54513</v>
      </c>
      <c r="C322" s="32">
        <v>68662</v>
      </c>
      <c r="D322" s="90">
        <f t="shared" si="11"/>
        <v>62.928927208645248</v>
      </c>
      <c r="E322" s="31">
        <v>4320826</v>
      </c>
      <c r="F322" s="100">
        <v>60000</v>
      </c>
      <c r="G322" s="100">
        <v>77542.333333333343</v>
      </c>
      <c r="H322" s="104">
        <f t="shared" si="12"/>
        <v>37.579666160849769</v>
      </c>
      <c r="I322" s="6">
        <v>2914015</v>
      </c>
      <c r="J322" s="6">
        <v>65900.100000000006</v>
      </c>
      <c r="K322" s="6">
        <v>64986</v>
      </c>
      <c r="L322" s="90">
        <f t="shared" si="13"/>
        <v>43.415504877973717</v>
      </c>
      <c r="M322" s="62">
        <v>2821400</v>
      </c>
    </row>
    <row r="323" spans="1:13" x14ac:dyDescent="0.25">
      <c r="A323" s="30" t="s">
        <v>98</v>
      </c>
      <c r="B323" s="100">
        <v>8225</v>
      </c>
      <c r="C323" s="65">
        <v>11500</v>
      </c>
      <c r="D323" s="90">
        <f t="shared" si="11"/>
        <v>23.155826086956523</v>
      </c>
      <c r="E323" s="64">
        <v>266292</v>
      </c>
      <c r="F323" s="6">
        <v>8885</v>
      </c>
      <c r="G323" s="6">
        <v>11798</v>
      </c>
      <c r="H323" s="104">
        <f t="shared" si="12"/>
        <v>23.605950161044245</v>
      </c>
      <c r="I323" s="6">
        <v>278503</v>
      </c>
      <c r="J323" s="6">
        <v>9299</v>
      </c>
      <c r="K323" s="62">
        <v>11649</v>
      </c>
      <c r="L323" s="90">
        <f t="shared" si="13"/>
        <v>23.623916215984206</v>
      </c>
      <c r="M323" s="62">
        <v>275195</v>
      </c>
    </row>
    <row r="324" spans="1:13" x14ac:dyDescent="0.25">
      <c r="A324" s="1" t="s">
        <v>148</v>
      </c>
      <c r="B324" s="51" t="s">
        <v>53</v>
      </c>
      <c r="C324" s="51" t="s">
        <v>53</v>
      </c>
      <c r="D324" s="33">
        <v>0</v>
      </c>
      <c r="E324" s="51" t="s">
        <v>53</v>
      </c>
      <c r="F324" s="65" t="s">
        <v>53</v>
      </c>
      <c r="G324" s="65" t="s">
        <v>53</v>
      </c>
      <c r="H324" s="33">
        <v>0</v>
      </c>
      <c r="I324" s="100" t="s">
        <v>53</v>
      </c>
      <c r="J324" s="6">
        <v>14048</v>
      </c>
      <c r="K324" s="62">
        <v>16974</v>
      </c>
      <c r="L324" s="90">
        <f t="shared" si="13"/>
        <v>3.4419185224460942</v>
      </c>
      <c r="M324" s="32">
        <v>58423.125</v>
      </c>
    </row>
    <row r="325" spans="1:13" x14ac:dyDescent="0.25">
      <c r="A325" s="30" t="s">
        <v>149</v>
      </c>
      <c r="B325" s="100">
        <v>11204</v>
      </c>
      <c r="C325" s="65">
        <v>13595</v>
      </c>
      <c r="D325" s="90">
        <f>E325/C325</f>
        <v>2.1380654652445754</v>
      </c>
      <c r="E325" s="64">
        <v>29067</v>
      </c>
      <c r="F325" s="6">
        <v>10971</v>
      </c>
      <c r="G325" s="6">
        <v>12987</v>
      </c>
      <c r="H325" s="104">
        <f>I325/G325</f>
        <v>2.0528990528990527</v>
      </c>
      <c r="I325" s="6">
        <v>26661</v>
      </c>
      <c r="J325" s="6">
        <v>9122</v>
      </c>
      <c r="K325" s="62">
        <v>12517</v>
      </c>
      <c r="L325" s="90">
        <f t="shared" si="13"/>
        <v>2.0210799027608171</v>
      </c>
      <c r="M325" s="62">
        <v>25297.857142857145</v>
      </c>
    </row>
    <row r="326" spans="1:13" x14ac:dyDescent="0.25">
      <c r="A326" s="30" t="s">
        <v>150</v>
      </c>
      <c r="B326" s="100">
        <v>3320</v>
      </c>
      <c r="C326" s="65">
        <v>129780</v>
      </c>
      <c r="D326" s="90">
        <f>E326/C326</f>
        <v>2.258922792417938</v>
      </c>
      <c r="E326" s="64">
        <v>293163</v>
      </c>
      <c r="F326" s="6">
        <v>3978</v>
      </c>
      <c r="G326" s="6">
        <v>116567</v>
      </c>
      <c r="H326" s="104">
        <f>I326/G326</f>
        <v>2.2614547856597493</v>
      </c>
      <c r="I326" s="6">
        <v>263611</v>
      </c>
      <c r="J326" s="6">
        <v>9353</v>
      </c>
      <c r="K326" s="62">
        <v>94310</v>
      </c>
      <c r="L326" s="90">
        <f t="shared" si="13"/>
        <v>1.9024613862086031</v>
      </c>
      <c r="M326" s="62">
        <v>179421.13333333336</v>
      </c>
    </row>
    <row r="327" spans="1:13" x14ac:dyDescent="0.25">
      <c r="A327" s="30" t="s">
        <v>31</v>
      </c>
      <c r="B327" s="100">
        <v>17686</v>
      </c>
      <c r="C327" s="65">
        <v>49826</v>
      </c>
      <c r="D327" s="90">
        <f>E327/C327</f>
        <v>19.679324047685949</v>
      </c>
      <c r="E327" s="64">
        <v>980542</v>
      </c>
      <c r="F327" s="6">
        <v>18115</v>
      </c>
      <c r="G327" s="6">
        <v>30212</v>
      </c>
      <c r="H327" s="104">
        <f>I327/G327</f>
        <v>30.389282404342644</v>
      </c>
      <c r="I327" s="6">
        <v>918121</v>
      </c>
      <c r="J327" s="6">
        <v>15464</v>
      </c>
      <c r="K327" s="62">
        <v>31771</v>
      </c>
      <c r="L327" s="90">
        <f t="shared" si="13"/>
        <v>31.495672153850997</v>
      </c>
      <c r="M327" s="62">
        <v>1000649</v>
      </c>
    </row>
    <row r="328" spans="1:13" x14ac:dyDescent="0.25">
      <c r="A328" s="1" t="s">
        <v>43</v>
      </c>
      <c r="B328" s="52" t="s">
        <v>53</v>
      </c>
      <c r="C328" s="52" t="s">
        <v>53</v>
      </c>
      <c r="D328" s="33">
        <v>0</v>
      </c>
      <c r="E328" s="52" t="s">
        <v>53</v>
      </c>
      <c r="F328" s="65" t="s">
        <v>53</v>
      </c>
      <c r="G328" s="65" t="s">
        <v>53</v>
      </c>
      <c r="H328" s="33">
        <v>0</v>
      </c>
      <c r="I328" s="99" t="s">
        <v>53</v>
      </c>
      <c r="J328" s="6">
        <v>3866</v>
      </c>
      <c r="K328" s="62">
        <v>4149</v>
      </c>
      <c r="L328" s="90">
        <f t="shared" si="13"/>
        <v>42.211858279103396</v>
      </c>
      <c r="M328" s="62">
        <v>175137</v>
      </c>
    </row>
    <row r="329" spans="1:13" x14ac:dyDescent="0.25">
      <c r="A329" s="1" t="s">
        <v>48</v>
      </c>
      <c r="B329" s="52" t="s">
        <v>53</v>
      </c>
      <c r="C329" s="52" t="s">
        <v>53</v>
      </c>
      <c r="D329" s="33">
        <v>0</v>
      </c>
      <c r="E329" s="52" t="s">
        <v>53</v>
      </c>
      <c r="F329" s="65" t="s">
        <v>53</v>
      </c>
      <c r="G329" s="65" t="s">
        <v>53</v>
      </c>
      <c r="H329" s="33">
        <v>0</v>
      </c>
      <c r="I329" s="99" t="s">
        <v>53</v>
      </c>
      <c r="J329" s="6">
        <v>1128</v>
      </c>
      <c r="K329" s="62">
        <v>1317</v>
      </c>
      <c r="L329" s="90">
        <f t="shared" si="13"/>
        <v>16.747911921032649</v>
      </c>
      <c r="M329" s="62">
        <v>22057</v>
      </c>
    </row>
    <row r="330" spans="1:13" x14ac:dyDescent="0.25">
      <c r="A330" s="1" t="s">
        <v>47</v>
      </c>
      <c r="B330" s="52" t="s">
        <v>53</v>
      </c>
      <c r="C330" s="52" t="s">
        <v>53</v>
      </c>
      <c r="D330" s="33">
        <v>0</v>
      </c>
      <c r="E330" s="52" t="s">
        <v>53</v>
      </c>
      <c r="F330" s="65" t="s">
        <v>53</v>
      </c>
      <c r="G330" s="65" t="s">
        <v>53</v>
      </c>
      <c r="H330" s="33">
        <v>0</v>
      </c>
      <c r="I330" s="99" t="s">
        <v>53</v>
      </c>
      <c r="J330" s="6">
        <v>5510</v>
      </c>
      <c r="K330" s="62">
        <v>5791</v>
      </c>
      <c r="L330" s="90">
        <f t="shared" si="13"/>
        <v>10.772405456743222</v>
      </c>
      <c r="M330" s="62">
        <v>62383</v>
      </c>
    </row>
    <row r="331" spans="1:13" x14ac:dyDescent="0.25">
      <c r="A331" s="1" t="s">
        <v>44</v>
      </c>
      <c r="B331" s="52" t="s">
        <v>53</v>
      </c>
      <c r="C331" s="52" t="s">
        <v>53</v>
      </c>
      <c r="D331" s="33">
        <v>0</v>
      </c>
      <c r="E331" s="52" t="s">
        <v>53</v>
      </c>
      <c r="F331" s="65" t="s">
        <v>53</v>
      </c>
      <c r="G331" s="65" t="s">
        <v>53</v>
      </c>
      <c r="H331" s="33">
        <v>0</v>
      </c>
      <c r="I331" s="99" t="s">
        <v>53</v>
      </c>
      <c r="J331" s="6">
        <v>2003</v>
      </c>
      <c r="K331" s="62">
        <v>2507</v>
      </c>
      <c r="L331" s="90">
        <f t="shared" si="13"/>
        <v>14.928998803350618</v>
      </c>
      <c r="M331" s="62">
        <v>37427</v>
      </c>
    </row>
    <row r="332" spans="1:13" x14ac:dyDescent="0.25">
      <c r="A332" s="1" t="s">
        <v>49</v>
      </c>
      <c r="B332" s="52" t="s">
        <v>53</v>
      </c>
      <c r="C332" s="52" t="s">
        <v>53</v>
      </c>
      <c r="D332" s="33">
        <v>0</v>
      </c>
      <c r="E332" s="52" t="s">
        <v>53</v>
      </c>
      <c r="F332" s="65" t="s">
        <v>53</v>
      </c>
      <c r="G332" s="65" t="s">
        <v>53</v>
      </c>
      <c r="H332" s="33">
        <v>0</v>
      </c>
      <c r="I332" s="99" t="s">
        <v>53</v>
      </c>
      <c r="J332" s="6">
        <v>10047</v>
      </c>
      <c r="K332" s="62">
        <v>13622</v>
      </c>
      <c r="L332" s="90">
        <f t="shared" si="13"/>
        <v>8.8374688004698285</v>
      </c>
      <c r="M332" s="62">
        <v>120384</v>
      </c>
    </row>
    <row r="333" spans="1:13" x14ac:dyDescent="0.25">
      <c r="A333" s="1" t="s">
        <v>50</v>
      </c>
      <c r="B333" s="52" t="s">
        <v>53</v>
      </c>
      <c r="C333" s="52" t="s">
        <v>53</v>
      </c>
      <c r="D333" s="33">
        <v>0</v>
      </c>
      <c r="E333" s="52" t="s">
        <v>53</v>
      </c>
      <c r="F333" s="65" t="s">
        <v>53</v>
      </c>
      <c r="G333" s="65" t="s">
        <v>53</v>
      </c>
      <c r="H333" s="33">
        <v>0</v>
      </c>
      <c r="I333" s="99" t="s">
        <v>53</v>
      </c>
      <c r="J333" s="6">
        <v>1436</v>
      </c>
      <c r="K333" s="62">
        <v>21683</v>
      </c>
      <c r="L333" s="90">
        <f t="shared" si="13"/>
        <v>2.2509800304385923</v>
      </c>
      <c r="M333" s="62">
        <v>48808</v>
      </c>
    </row>
    <row r="334" spans="1:13" x14ac:dyDescent="0.25">
      <c r="A334" s="1" t="s">
        <v>45</v>
      </c>
      <c r="B334" s="52" t="s">
        <v>53</v>
      </c>
      <c r="C334" s="52" t="s">
        <v>53</v>
      </c>
      <c r="D334" s="33">
        <v>0</v>
      </c>
      <c r="E334" s="52" t="s">
        <v>53</v>
      </c>
      <c r="F334" s="65" t="s">
        <v>53</v>
      </c>
      <c r="G334" s="65" t="s">
        <v>53</v>
      </c>
      <c r="H334" s="33">
        <v>0</v>
      </c>
      <c r="I334" s="99" t="s">
        <v>53</v>
      </c>
      <c r="J334" s="6">
        <v>2514</v>
      </c>
      <c r="K334" s="62">
        <v>10473</v>
      </c>
      <c r="L334" s="90">
        <f t="shared" si="13"/>
        <v>9.3581590757185147</v>
      </c>
      <c r="M334" s="62">
        <v>98008</v>
      </c>
    </row>
    <row r="335" spans="1:13" x14ac:dyDescent="0.25">
      <c r="A335" s="1" t="s">
        <v>46</v>
      </c>
      <c r="B335" s="55" t="s">
        <v>53</v>
      </c>
      <c r="C335" s="55" t="s">
        <v>53</v>
      </c>
      <c r="D335" s="39">
        <v>0</v>
      </c>
      <c r="E335" s="55" t="s">
        <v>53</v>
      </c>
      <c r="F335" s="65" t="s">
        <v>53</v>
      </c>
      <c r="G335" s="65" t="s">
        <v>53</v>
      </c>
      <c r="H335" s="33">
        <v>0</v>
      </c>
      <c r="I335" s="99" t="s">
        <v>53</v>
      </c>
      <c r="J335" s="6">
        <v>1742</v>
      </c>
      <c r="K335" s="62">
        <v>19081</v>
      </c>
      <c r="L335" s="90">
        <f t="shared" si="13"/>
        <v>5.8345998637387977</v>
      </c>
      <c r="M335" s="62">
        <v>111330</v>
      </c>
    </row>
    <row r="336" spans="1:13" x14ac:dyDescent="0.25">
      <c r="A336" s="30" t="s">
        <v>73</v>
      </c>
      <c r="B336" s="52" t="s">
        <v>53</v>
      </c>
      <c r="C336" s="52" t="s">
        <v>53</v>
      </c>
      <c r="D336" s="39">
        <v>0</v>
      </c>
      <c r="E336" s="52" t="s">
        <v>53</v>
      </c>
      <c r="F336" s="65" t="s">
        <v>53</v>
      </c>
      <c r="G336" s="65" t="s">
        <v>53</v>
      </c>
      <c r="H336" s="33">
        <v>0</v>
      </c>
      <c r="I336" s="99" t="s">
        <v>53</v>
      </c>
      <c r="J336" s="99" t="s">
        <v>53</v>
      </c>
      <c r="K336" s="99" t="s">
        <v>53</v>
      </c>
      <c r="L336" s="33">
        <v>0</v>
      </c>
      <c r="M336" s="99" t="s">
        <v>53</v>
      </c>
    </row>
    <row r="337" spans="1:13" x14ac:dyDescent="0.25">
      <c r="A337" s="30" t="s">
        <v>74</v>
      </c>
      <c r="B337" s="52" t="s">
        <v>53</v>
      </c>
      <c r="C337" s="52" t="s">
        <v>53</v>
      </c>
      <c r="D337" s="39">
        <v>0</v>
      </c>
      <c r="E337" s="52" t="s">
        <v>53</v>
      </c>
      <c r="F337" s="65" t="s">
        <v>53</v>
      </c>
      <c r="G337" s="65" t="s">
        <v>53</v>
      </c>
      <c r="H337" s="33">
        <v>0</v>
      </c>
      <c r="I337" s="99" t="s">
        <v>53</v>
      </c>
      <c r="J337" s="99" t="s">
        <v>53</v>
      </c>
      <c r="K337" s="99" t="s">
        <v>53</v>
      </c>
      <c r="L337" s="33">
        <v>0</v>
      </c>
      <c r="M337" s="99" t="s">
        <v>53</v>
      </c>
    </row>
    <row r="338" spans="1:13" x14ac:dyDescent="0.25">
      <c r="A338" s="1" t="s">
        <v>77</v>
      </c>
      <c r="B338" s="52" t="s">
        <v>53</v>
      </c>
      <c r="C338" s="52" t="s">
        <v>53</v>
      </c>
      <c r="D338" s="39">
        <v>0</v>
      </c>
      <c r="E338" s="52" t="s">
        <v>53</v>
      </c>
      <c r="F338" s="65" t="s">
        <v>53</v>
      </c>
      <c r="G338" s="65" t="s">
        <v>53</v>
      </c>
      <c r="H338" s="33">
        <v>0</v>
      </c>
      <c r="I338" s="99" t="s">
        <v>53</v>
      </c>
      <c r="J338" s="99" t="s">
        <v>53</v>
      </c>
      <c r="K338" s="99" t="s">
        <v>53</v>
      </c>
      <c r="L338" s="33">
        <v>0</v>
      </c>
      <c r="M338" s="99" t="s">
        <v>53</v>
      </c>
    </row>
    <row r="339" spans="1:13" x14ac:dyDescent="0.25">
      <c r="A339" s="1" t="s">
        <v>78</v>
      </c>
      <c r="B339" s="52" t="s">
        <v>53</v>
      </c>
      <c r="C339" s="52" t="s">
        <v>53</v>
      </c>
      <c r="D339" s="39">
        <v>0</v>
      </c>
      <c r="E339" s="52" t="s">
        <v>53</v>
      </c>
      <c r="F339" s="65" t="s">
        <v>53</v>
      </c>
      <c r="G339" s="65" t="s">
        <v>53</v>
      </c>
      <c r="H339" s="33">
        <v>0</v>
      </c>
      <c r="I339" s="99" t="s">
        <v>53</v>
      </c>
      <c r="J339" s="99" t="s">
        <v>53</v>
      </c>
      <c r="K339" s="99" t="s">
        <v>53</v>
      </c>
      <c r="L339" s="33">
        <v>0</v>
      </c>
      <c r="M339" s="99" t="s">
        <v>53</v>
      </c>
    </row>
    <row r="340" spans="1:13" x14ac:dyDescent="0.25">
      <c r="A340" s="1" t="s">
        <v>79</v>
      </c>
      <c r="B340" s="52" t="s">
        <v>53</v>
      </c>
      <c r="C340" s="52" t="s">
        <v>53</v>
      </c>
      <c r="D340" s="39">
        <v>0</v>
      </c>
      <c r="E340" s="52" t="s">
        <v>53</v>
      </c>
      <c r="F340" s="65" t="s">
        <v>53</v>
      </c>
      <c r="G340" s="65" t="s">
        <v>53</v>
      </c>
      <c r="H340" s="33">
        <v>0</v>
      </c>
      <c r="I340" s="99" t="s">
        <v>53</v>
      </c>
      <c r="J340" s="99" t="s">
        <v>53</v>
      </c>
      <c r="K340" s="65" t="s">
        <v>53</v>
      </c>
      <c r="L340" s="33">
        <v>0</v>
      </c>
      <c r="M340" s="65" t="s">
        <v>53</v>
      </c>
    </row>
    <row r="341" spans="1:13" x14ac:dyDescent="0.25">
      <c r="A341" s="4" t="s">
        <v>80</v>
      </c>
      <c r="B341" s="52" t="s">
        <v>53</v>
      </c>
      <c r="C341" s="52" t="s">
        <v>53</v>
      </c>
      <c r="D341" s="33">
        <v>0</v>
      </c>
      <c r="E341" s="52" t="s">
        <v>53</v>
      </c>
      <c r="F341" s="65" t="s">
        <v>53</v>
      </c>
      <c r="G341" s="65" t="s">
        <v>53</v>
      </c>
      <c r="H341" s="33">
        <v>0</v>
      </c>
      <c r="I341" s="65" t="s">
        <v>53</v>
      </c>
      <c r="J341" s="65" t="s">
        <v>53</v>
      </c>
      <c r="K341" s="65" t="s">
        <v>53</v>
      </c>
      <c r="L341" s="33">
        <v>0</v>
      </c>
      <c r="M341" s="65" t="s">
        <v>53</v>
      </c>
    </row>
    <row r="342" spans="1:13" x14ac:dyDescent="0.25">
      <c r="A342" s="11" t="s">
        <v>32</v>
      </c>
      <c r="B342" s="169"/>
      <c r="C342" s="169"/>
      <c r="D342" s="169"/>
      <c r="E342" s="169"/>
      <c r="F342" s="12"/>
      <c r="G342" s="12"/>
      <c r="H342" s="159"/>
      <c r="I342" s="12"/>
      <c r="J342" s="12"/>
      <c r="K342" s="12"/>
      <c r="L342" s="159"/>
      <c r="M342" s="2"/>
    </row>
    <row r="343" spans="1:13" x14ac:dyDescent="0.25">
      <c r="A343" s="24" t="s">
        <v>151</v>
      </c>
      <c r="B343" s="6">
        <v>23761</v>
      </c>
      <c r="C343" s="32">
        <v>616395</v>
      </c>
      <c r="D343" s="90">
        <f>E343/C343</f>
        <v>1.3860982000178457</v>
      </c>
      <c r="E343" s="31">
        <v>854384</v>
      </c>
      <c r="F343" s="15">
        <v>22507</v>
      </c>
      <c r="G343" s="15">
        <v>616605</v>
      </c>
      <c r="H343" s="103">
        <f>I343/G343</f>
        <v>1.5313401610431314</v>
      </c>
      <c r="I343" s="15">
        <v>944232</v>
      </c>
      <c r="J343" s="88">
        <v>19184</v>
      </c>
      <c r="K343" s="88">
        <v>208484.66666666666</v>
      </c>
      <c r="L343" s="87">
        <f>M343/K343</f>
        <v>4.6389674540413841</v>
      </c>
      <c r="M343" s="88">
        <v>967153.58333333326</v>
      </c>
    </row>
    <row r="344" spans="1:13" x14ac:dyDescent="0.25">
      <c r="A344" s="30" t="s">
        <v>152</v>
      </c>
      <c r="B344" s="6">
        <v>26459</v>
      </c>
      <c r="C344" s="32">
        <v>117839</v>
      </c>
      <c r="D344" s="90">
        <f>E344/C344</f>
        <v>1.6575836522713194</v>
      </c>
      <c r="E344" s="31">
        <v>195328</v>
      </c>
      <c r="F344" s="6">
        <v>24417</v>
      </c>
      <c r="G344" s="6">
        <v>127644</v>
      </c>
      <c r="H344" s="104">
        <f>I344/G344</f>
        <v>2.0287831782144088</v>
      </c>
      <c r="I344" s="6">
        <v>258962</v>
      </c>
      <c r="J344" s="62">
        <v>21366</v>
      </c>
      <c r="K344" s="62">
        <v>42925.333333333336</v>
      </c>
      <c r="L344" s="90">
        <f>M344/K344</f>
        <v>6.4892518792321541</v>
      </c>
      <c r="M344" s="62">
        <v>278553.3</v>
      </c>
    </row>
    <row r="345" spans="1:13" x14ac:dyDescent="0.25">
      <c r="A345" s="30" t="s">
        <v>114</v>
      </c>
      <c r="B345" s="77" t="s">
        <v>53</v>
      </c>
      <c r="C345" s="77" t="s">
        <v>53</v>
      </c>
      <c r="D345" s="33">
        <v>0</v>
      </c>
      <c r="E345" s="77" t="s">
        <v>53</v>
      </c>
      <c r="F345" s="65" t="s">
        <v>53</v>
      </c>
      <c r="G345" s="65" t="s">
        <v>53</v>
      </c>
      <c r="H345" s="33">
        <v>0</v>
      </c>
      <c r="I345" s="65" t="s">
        <v>53</v>
      </c>
      <c r="J345" s="62">
        <v>8193</v>
      </c>
      <c r="K345" s="62">
        <v>118602.33333333333</v>
      </c>
      <c r="L345" s="90">
        <f>M345/K345</f>
        <v>4.4294646773715485</v>
      </c>
      <c r="M345" s="62">
        <v>525344.84615384613</v>
      </c>
    </row>
    <row r="346" spans="1:13" x14ac:dyDescent="0.25">
      <c r="A346" s="30" t="s">
        <v>115</v>
      </c>
      <c r="B346" s="6">
        <v>85938</v>
      </c>
      <c r="C346" s="32">
        <v>162223</v>
      </c>
      <c r="D346" s="90">
        <f>E346/C346</f>
        <v>1.3202258619307989</v>
      </c>
      <c r="E346" s="31">
        <v>214171</v>
      </c>
      <c r="F346" s="6">
        <v>69899</v>
      </c>
      <c r="G346" s="6">
        <v>135853</v>
      </c>
      <c r="H346" s="104">
        <f>I346/G346</f>
        <v>1.4160526451384954</v>
      </c>
      <c r="I346" s="6">
        <v>192375</v>
      </c>
      <c r="J346" s="62">
        <v>49885</v>
      </c>
      <c r="K346" s="62">
        <v>126412</v>
      </c>
      <c r="L346" s="90">
        <f>M346/K346</f>
        <v>1.4271165712115939</v>
      </c>
      <c r="M346" s="62">
        <v>180404.66</v>
      </c>
    </row>
    <row r="347" spans="1:13" x14ac:dyDescent="0.25">
      <c r="A347" s="30" t="s">
        <v>116</v>
      </c>
      <c r="B347" s="6">
        <v>9129</v>
      </c>
      <c r="C347" s="32">
        <v>21163</v>
      </c>
      <c r="D347" s="90">
        <f>E347/C347</f>
        <v>1.0093559514246562</v>
      </c>
      <c r="E347" s="31">
        <v>21361</v>
      </c>
      <c r="F347" s="6">
        <v>10071</v>
      </c>
      <c r="G347" s="6">
        <v>24117</v>
      </c>
      <c r="H347" s="104">
        <f>I347/G347</f>
        <v>1.044864618319028</v>
      </c>
      <c r="I347" s="6">
        <v>25199</v>
      </c>
      <c r="J347" s="62">
        <v>12887</v>
      </c>
      <c r="K347" s="62">
        <v>26372</v>
      </c>
      <c r="L347" s="90">
        <f>M347/K347</f>
        <v>1.056631492275357</v>
      </c>
      <c r="M347" s="62">
        <v>27865.485714285714</v>
      </c>
    </row>
    <row r="348" spans="1:13" x14ac:dyDescent="0.25">
      <c r="A348" s="1" t="s">
        <v>153</v>
      </c>
      <c r="B348" s="52" t="s">
        <v>53</v>
      </c>
      <c r="C348" s="52" t="s">
        <v>53</v>
      </c>
      <c r="D348" s="33">
        <v>0</v>
      </c>
      <c r="E348" s="52" t="s">
        <v>53</v>
      </c>
      <c r="F348" s="100" t="s">
        <v>53</v>
      </c>
      <c r="G348" s="100" t="s">
        <v>53</v>
      </c>
      <c r="H348" s="33">
        <v>0</v>
      </c>
      <c r="I348" s="100" t="s">
        <v>53</v>
      </c>
      <c r="J348" s="100" t="s">
        <v>53</v>
      </c>
      <c r="K348" s="100" t="s">
        <v>53</v>
      </c>
      <c r="L348" s="33">
        <v>0</v>
      </c>
      <c r="M348" s="100" t="s">
        <v>53</v>
      </c>
    </row>
    <row r="349" spans="1:13" x14ac:dyDescent="0.25">
      <c r="A349" s="1" t="s">
        <v>154</v>
      </c>
      <c r="B349" s="52" t="s">
        <v>53</v>
      </c>
      <c r="C349" s="52" t="s">
        <v>53</v>
      </c>
      <c r="D349" s="33">
        <v>0</v>
      </c>
      <c r="E349" s="52" t="s">
        <v>53</v>
      </c>
      <c r="F349" s="100" t="s">
        <v>53</v>
      </c>
      <c r="G349" s="100" t="s">
        <v>53</v>
      </c>
      <c r="H349" s="33">
        <v>0</v>
      </c>
      <c r="I349" s="100" t="s">
        <v>53</v>
      </c>
      <c r="J349" s="100" t="s">
        <v>53</v>
      </c>
      <c r="K349" s="100" t="s">
        <v>53</v>
      </c>
      <c r="L349" s="33">
        <v>0</v>
      </c>
      <c r="M349" s="100" t="s">
        <v>53</v>
      </c>
    </row>
    <row r="350" spans="1:13" x14ac:dyDescent="0.25">
      <c r="A350" s="30" t="s">
        <v>155</v>
      </c>
      <c r="B350" s="6">
        <v>3309</v>
      </c>
      <c r="C350" s="32">
        <v>409163</v>
      </c>
      <c r="D350" s="90">
        <f>E350/C350</f>
        <v>1.7013488511913346</v>
      </c>
      <c r="E350" s="31">
        <v>696129</v>
      </c>
      <c r="F350" s="6">
        <v>8253</v>
      </c>
      <c r="G350" s="6">
        <v>441718</v>
      </c>
      <c r="H350" s="104">
        <f>I350/G350</f>
        <v>1.6711023775349885</v>
      </c>
      <c r="I350" s="6">
        <v>738156</v>
      </c>
      <c r="J350" s="62">
        <v>396</v>
      </c>
      <c r="K350" s="62">
        <v>147138.66666666666</v>
      </c>
      <c r="L350" s="90">
        <f>M350/K350</f>
        <v>4.4913523750838218</v>
      </c>
      <c r="M350" s="62">
        <v>660851.60000000009</v>
      </c>
    </row>
    <row r="351" spans="1:13" x14ac:dyDescent="0.25">
      <c r="A351" s="30" t="s">
        <v>156</v>
      </c>
      <c r="B351" s="6">
        <v>18529</v>
      </c>
      <c r="C351" s="32">
        <v>196796</v>
      </c>
      <c r="D351" s="90">
        <f>E351/C351</f>
        <v>1.5380292282363464</v>
      </c>
      <c r="E351" s="31">
        <v>302678</v>
      </c>
      <c r="F351" s="6">
        <v>27393</v>
      </c>
      <c r="G351" s="6">
        <v>240397</v>
      </c>
      <c r="H351" s="104">
        <f>I351/G351</f>
        <v>1.4351385416623335</v>
      </c>
      <c r="I351" s="6">
        <v>345003</v>
      </c>
      <c r="J351" s="62">
        <v>31500</v>
      </c>
      <c r="K351" s="62">
        <v>86752.333333333328</v>
      </c>
      <c r="L351" s="90">
        <f>M351/K351</f>
        <v>4.3731234894738664</v>
      </c>
      <c r="M351" s="62">
        <v>379378.66666666669</v>
      </c>
    </row>
    <row r="352" spans="1:13" x14ac:dyDescent="0.25">
      <c r="A352" s="30" t="s">
        <v>157</v>
      </c>
      <c r="B352" s="6">
        <v>7357</v>
      </c>
      <c r="C352" s="32">
        <v>23629</v>
      </c>
      <c r="D352" s="90">
        <f>E352/C352</f>
        <v>1.0690676710821447</v>
      </c>
      <c r="E352" s="31">
        <v>25261</v>
      </c>
      <c r="F352" s="6">
        <v>67</v>
      </c>
      <c r="G352" s="6">
        <v>29899</v>
      </c>
      <c r="H352" s="104">
        <f>I352/G352</f>
        <v>1.0722432188367503</v>
      </c>
      <c r="I352" s="6">
        <v>32059</v>
      </c>
      <c r="J352" s="62">
        <v>182</v>
      </c>
      <c r="K352" s="62">
        <v>8408.6666666666661</v>
      </c>
      <c r="L352" s="90">
        <f>M352/K352</f>
        <v>2.876407278205027</v>
      </c>
      <c r="M352" s="62">
        <v>24186.75</v>
      </c>
    </row>
    <row r="353" spans="1:18" x14ac:dyDescent="0.25">
      <c r="A353" s="1" t="s">
        <v>158</v>
      </c>
      <c r="B353" s="64" t="s">
        <v>53</v>
      </c>
      <c r="C353" s="64" t="s">
        <v>53</v>
      </c>
      <c r="D353" s="33">
        <v>0</v>
      </c>
      <c r="E353" s="64" t="s">
        <v>53</v>
      </c>
      <c r="F353" s="99" t="s">
        <v>53</v>
      </c>
      <c r="G353" s="99" t="s">
        <v>53</v>
      </c>
      <c r="H353" s="33">
        <v>0</v>
      </c>
      <c r="I353" s="99" t="s">
        <v>53</v>
      </c>
      <c r="J353" s="62">
        <v>337</v>
      </c>
      <c r="K353" s="62">
        <v>11874</v>
      </c>
      <c r="L353" s="90">
        <f>M353/K353</f>
        <v>6.4686080205977667</v>
      </c>
      <c r="M353" s="62">
        <v>76808.251636577887</v>
      </c>
    </row>
    <row r="354" spans="1:18" x14ac:dyDescent="0.25">
      <c r="A354" s="1" t="s">
        <v>75</v>
      </c>
      <c r="B354" s="64" t="s">
        <v>53</v>
      </c>
      <c r="C354" s="64" t="s">
        <v>53</v>
      </c>
      <c r="D354" s="33">
        <v>0</v>
      </c>
      <c r="E354" s="64" t="s">
        <v>53</v>
      </c>
      <c r="F354" s="99" t="s">
        <v>53</v>
      </c>
      <c r="G354" s="99" t="s">
        <v>53</v>
      </c>
      <c r="H354" s="33">
        <v>0</v>
      </c>
      <c r="I354" s="99" t="s">
        <v>53</v>
      </c>
      <c r="J354" s="99" t="s">
        <v>53</v>
      </c>
      <c r="K354" s="99" t="s">
        <v>53</v>
      </c>
      <c r="L354" s="33">
        <v>0</v>
      </c>
      <c r="M354" s="99" t="s">
        <v>53</v>
      </c>
    </row>
    <row r="355" spans="1:18" x14ac:dyDescent="0.25">
      <c r="A355" s="1" t="s">
        <v>159</v>
      </c>
      <c r="B355" s="64" t="s">
        <v>53</v>
      </c>
      <c r="C355" s="64" t="s">
        <v>53</v>
      </c>
      <c r="D355" s="33">
        <v>0</v>
      </c>
      <c r="E355" s="64" t="s">
        <v>53</v>
      </c>
      <c r="F355" s="99" t="s">
        <v>53</v>
      </c>
      <c r="G355" s="99" t="s">
        <v>53</v>
      </c>
      <c r="H355" s="33">
        <v>0</v>
      </c>
      <c r="I355" s="99" t="s">
        <v>53</v>
      </c>
      <c r="J355" s="99" t="s">
        <v>53</v>
      </c>
      <c r="K355" s="99" t="s">
        <v>53</v>
      </c>
      <c r="L355" s="33">
        <v>0</v>
      </c>
      <c r="M355" s="99" t="s">
        <v>53</v>
      </c>
    </row>
    <row r="356" spans="1:18" x14ac:dyDescent="0.25">
      <c r="A356" s="1" t="s">
        <v>160</v>
      </c>
      <c r="B356" s="64" t="s">
        <v>53</v>
      </c>
      <c r="C356" s="64" t="s">
        <v>53</v>
      </c>
      <c r="D356" s="33">
        <v>0</v>
      </c>
      <c r="E356" s="64" t="s">
        <v>53</v>
      </c>
      <c r="F356" s="99" t="s">
        <v>53</v>
      </c>
      <c r="G356" s="99" t="s">
        <v>53</v>
      </c>
      <c r="H356" s="33">
        <v>0</v>
      </c>
      <c r="I356" s="99" t="s">
        <v>53</v>
      </c>
      <c r="J356" s="99" t="s">
        <v>53</v>
      </c>
      <c r="K356" s="99" t="s">
        <v>53</v>
      </c>
      <c r="L356" s="33">
        <v>0</v>
      </c>
      <c r="M356" s="99" t="s">
        <v>53</v>
      </c>
    </row>
    <row r="357" spans="1:18" x14ac:dyDescent="0.25">
      <c r="A357" s="1" t="s">
        <v>161</v>
      </c>
      <c r="B357" s="64" t="s">
        <v>53</v>
      </c>
      <c r="C357" s="64" t="s">
        <v>53</v>
      </c>
      <c r="D357" s="33">
        <v>0</v>
      </c>
      <c r="E357" s="64" t="s">
        <v>53</v>
      </c>
      <c r="F357" s="99" t="s">
        <v>53</v>
      </c>
      <c r="G357" s="99" t="s">
        <v>53</v>
      </c>
      <c r="H357" s="33">
        <v>0</v>
      </c>
      <c r="I357" s="99" t="s">
        <v>53</v>
      </c>
      <c r="J357" s="99" t="s">
        <v>53</v>
      </c>
      <c r="K357" s="99" t="s">
        <v>53</v>
      </c>
      <c r="L357" s="33">
        <v>0</v>
      </c>
      <c r="M357" s="99" t="s">
        <v>53</v>
      </c>
    </row>
    <row r="358" spans="1:18" x14ac:dyDescent="0.25">
      <c r="A358" s="1" t="s">
        <v>76</v>
      </c>
      <c r="B358" s="64" t="s">
        <v>53</v>
      </c>
      <c r="C358" s="64" t="s">
        <v>53</v>
      </c>
      <c r="D358" s="33">
        <v>0</v>
      </c>
      <c r="E358" s="64" t="s">
        <v>53</v>
      </c>
      <c r="F358" s="99" t="s">
        <v>53</v>
      </c>
      <c r="G358" s="99" t="s">
        <v>53</v>
      </c>
      <c r="H358" s="33">
        <v>0</v>
      </c>
      <c r="I358" s="99" t="s">
        <v>53</v>
      </c>
      <c r="J358" s="99" t="s">
        <v>53</v>
      </c>
      <c r="K358" s="99" t="s">
        <v>53</v>
      </c>
      <c r="L358" s="33">
        <v>0</v>
      </c>
      <c r="M358" s="99" t="s">
        <v>53</v>
      </c>
    </row>
    <row r="359" spans="1:18" x14ac:dyDescent="0.25">
      <c r="A359" s="1" t="s">
        <v>162</v>
      </c>
      <c r="B359" s="64" t="s">
        <v>53</v>
      </c>
      <c r="C359" s="64" t="s">
        <v>53</v>
      </c>
      <c r="D359" s="33">
        <v>0</v>
      </c>
      <c r="E359" s="64" t="s">
        <v>53</v>
      </c>
      <c r="F359" s="99" t="s">
        <v>53</v>
      </c>
      <c r="G359" s="99" t="s">
        <v>53</v>
      </c>
      <c r="H359" s="33">
        <v>0</v>
      </c>
      <c r="I359" s="99" t="s">
        <v>53</v>
      </c>
      <c r="J359" s="99" t="s">
        <v>53</v>
      </c>
      <c r="K359" s="99" t="s">
        <v>53</v>
      </c>
      <c r="L359" s="33">
        <v>0</v>
      </c>
      <c r="M359" s="99" t="s">
        <v>53</v>
      </c>
    </row>
    <row r="360" spans="1:18" ht="4.5" customHeight="1" x14ac:dyDescent="0.25">
      <c r="A360" s="17"/>
      <c r="B360" s="153"/>
      <c r="C360" s="153"/>
      <c r="D360" s="153"/>
      <c r="E360" s="153"/>
      <c r="F360" s="17"/>
      <c r="G360" s="17"/>
      <c r="H360" s="17"/>
      <c r="I360" s="17"/>
      <c r="J360" s="17"/>
      <c r="K360" s="17"/>
      <c r="L360" s="17"/>
      <c r="M360" s="17"/>
    </row>
    <row r="361" spans="1:18" s="148" customFormat="1" x14ac:dyDescent="0.25">
      <c r="G361" s="175"/>
      <c r="J361" s="175"/>
      <c r="K361" s="175"/>
      <c r="M361" s="177"/>
    </row>
    <row r="362" spans="1:18" s="148" customFormat="1" x14ac:dyDescent="0.25">
      <c r="G362" s="175"/>
      <c r="J362" s="175"/>
      <c r="K362" s="175"/>
      <c r="M362" s="177"/>
    </row>
    <row r="363" spans="1:18" s="148" customFormat="1" x14ac:dyDescent="0.25">
      <c r="J363" s="185"/>
      <c r="K363" s="185"/>
      <c r="M363" s="185"/>
    </row>
    <row r="364" spans="1:18" s="148" customFormat="1" x14ac:dyDescent="0.25"/>
    <row r="365" spans="1:18" s="148" customFormat="1" x14ac:dyDescent="0.25"/>
    <row r="366" spans="1:18" s="148" customFormat="1" ht="15.75" x14ac:dyDescent="0.25">
      <c r="A366" s="206" t="s">
        <v>82</v>
      </c>
      <c r="B366" s="206"/>
      <c r="C366" s="206"/>
      <c r="D366" s="206"/>
      <c r="E366" s="206"/>
      <c r="F366" s="206"/>
      <c r="G366" s="206"/>
      <c r="H366" s="206"/>
      <c r="I366" s="206"/>
      <c r="J366" s="206"/>
      <c r="K366" s="206"/>
      <c r="L366" s="206"/>
      <c r="M366" s="206"/>
      <c r="N366" s="130"/>
      <c r="O366" s="130"/>
      <c r="P366" s="130"/>
      <c r="Q366" s="130"/>
      <c r="R366" s="130"/>
    </row>
    <row r="367" spans="1:18" s="148" customFormat="1" ht="15.75" x14ac:dyDescent="0.25">
      <c r="A367" s="206" t="s">
        <v>83</v>
      </c>
      <c r="B367" s="206"/>
      <c r="C367" s="206"/>
      <c r="D367" s="206"/>
      <c r="E367" s="206"/>
      <c r="F367" s="206"/>
      <c r="G367" s="206"/>
      <c r="H367" s="206"/>
      <c r="I367" s="206"/>
      <c r="J367" s="206"/>
      <c r="K367" s="206"/>
      <c r="L367" s="206"/>
      <c r="M367" s="206"/>
      <c r="N367" s="130"/>
      <c r="O367" s="130"/>
      <c r="P367" s="130"/>
      <c r="Q367" s="130"/>
      <c r="R367" s="130"/>
    </row>
    <row r="368" spans="1:18" s="130" customFormat="1" ht="15.75" x14ac:dyDescent="0.25">
      <c r="A368" s="206" t="s">
        <v>184</v>
      </c>
      <c r="B368" s="206"/>
      <c r="C368" s="206"/>
      <c r="D368" s="206"/>
      <c r="E368" s="206"/>
      <c r="F368" s="206"/>
      <c r="G368" s="206"/>
      <c r="H368" s="206"/>
      <c r="I368" s="206"/>
      <c r="J368" s="206"/>
      <c r="K368" s="206"/>
      <c r="L368" s="206"/>
      <c r="M368" s="206"/>
    </row>
    <row r="369" spans="1:18" s="148" customFormat="1" ht="15.75" x14ac:dyDescent="0.25">
      <c r="A369" s="206" t="s">
        <v>208</v>
      </c>
      <c r="B369" s="206"/>
      <c r="C369" s="206"/>
      <c r="D369" s="206"/>
      <c r="E369" s="206"/>
      <c r="F369" s="206"/>
      <c r="G369" s="206"/>
      <c r="H369" s="206"/>
      <c r="I369" s="206"/>
      <c r="J369" s="206"/>
      <c r="K369" s="206"/>
      <c r="L369" s="206"/>
      <c r="M369" s="206"/>
      <c r="N369" s="130"/>
      <c r="O369" s="130"/>
      <c r="P369" s="130"/>
      <c r="Q369" s="130"/>
      <c r="R369" s="130"/>
    </row>
    <row r="370" spans="1:18" s="148" customFormat="1" ht="5.25" customHeight="1" x14ac:dyDescent="0.25"/>
    <row r="371" spans="1:18" x14ac:dyDescent="0.25">
      <c r="A371" s="207" t="s">
        <v>0</v>
      </c>
      <c r="B371" s="205" t="s">
        <v>54</v>
      </c>
      <c r="C371" s="205"/>
      <c r="D371" s="205"/>
      <c r="E371" s="205"/>
      <c r="F371" s="205" t="s">
        <v>69</v>
      </c>
      <c r="G371" s="205"/>
      <c r="H371" s="205"/>
      <c r="I371" s="205"/>
      <c r="J371" s="205" t="s">
        <v>81</v>
      </c>
      <c r="K371" s="205"/>
      <c r="L371" s="205"/>
      <c r="M371" s="205"/>
    </row>
    <row r="372" spans="1:18" x14ac:dyDescent="0.25">
      <c r="A372" s="207"/>
      <c r="B372" s="5" t="s">
        <v>84</v>
      </c>
      <c r="C372" s="5" t="s">
        <v>85</v>
      </c>
      <c r="D372" s="5" t="s">
        <v>2</v>
      </c>
      <c r="E372" s="5" t="s">
        <v>3</v>
      </c>
      <c r="F372" s="5" t="s">
        <v>84</v>
      </c>
      <c r="G372" s="5" t="s">
        <v>85</v>
      </c>
      <c r="H372" s="5" t="s">
        <v>2</v>
      </c>
      <c r="I372" s="5" t="s">
        <v>3</v>
      </c>
      <c r="J372" s="5" t="s">
        <v>84</v>
      </c>
      <c r="K372" s="5" t="s">
        <v>85</v>
      </c>
      <c r="L372" s="5" t="s">
        <v>2</v>
      </c>
      <c r="M372" s="5" t="s">
        <v>3</v>
      </c>
    </row>
    <row r="373" spans="1:18" ht="12.75" customHeight="1" x14ac:dyDescent="0.25">
      <c r="A373" s="207"/>
      <c r="B373" s="5" t="s">
        <v>4</v>
      </c>
      <c r="C373" s="5" t="s">
        <v>4</v>
      </c>
      <c r="D373" s="5" t="s">
        <v>5</v>
      </c>
      <c r="E373" s="5" t="s">
        <v>6</v>
      </c>
      <c r="F373" s="5" t="s">
        <v>4</v>
      </c>
      <c r="G373" s="5" t="s">
        <v>4</v>
      </c>
      <c r="H373" s="5" t="s">
        <v>5</v>
      </c>
      <c r="I373" s="5" t="s">
        <v>6</v>
      </c>
      <c r="J373" s="5" t="s">
        <v>4</v>
      </c>
      <c r="K373" s="5" t="s">
        <v>4</v>
      </c>
      <c r="L373" s="5" t="s">
        <v>5</v>
      </c>
      <c r="M373" s="5" t="s">
        <v>6</v>
      </c>
    </row>
    <row r="374" spans="1:18" x14ac:dyDescent="0.25">
      <c r="A374" s="125" t="s">
        <v>7</v>
      </c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8" x14ac:dyDescent="0.25">
      <c r="A375" s="24" t="s">
        <v>8</v>
      </c>
      <c r="B375" s="15">
        <v>2701618</v>
      </c>
      <c r="C375" s="15">
        <v>2610562</v>
      </c>
      <c r="D375" s="87">
        <f>+E375/C375</f>
        <v>4.7027279949681331</v>
      </c>
      <c r="E375" s="88">
        <v>12276763</v>
      </c>
      <c r="F375" s="88">
        <v>3027642</v>
      </c>
      <c r="G375" s="88">
        <v>2772784</v>
      </c>
      <c r="H375" s="116">
        <f>I375/G375</f>
        <v>4.6773509945239153</v>
      </c>
      <c r="I375" s="88">
        <v>12969284</v>
      </c>
      <c r="J375" s="88">
        <v>2885611</v>
      </c>
      <c r="K375" s="88">
        <v>3062405</v>
      </c>
      <c r="L375" s="116">
        <f>M375/K375</f>
        <v>4.5166913346520126</v>
      </c>
      <c r="M375" s="88">
        <v>13831938.126694996</v>
      </c>
    </row>
    <row r="376" spans="1:18" x14ac:dyDescent="0.25">
      <c r="A376" s="30" t="s">
        <v>9</v>
      </c>
      <c r="B376" s="6">
        <v>407565</v>
      </c>
      <c r="C376" s="6">
        <v>402258</v>
      </c>
      <c r="D376" s="90">
        <f>+E376/C376</f>
        <v>2.2835120743403485</v>
      </c>
      <c r="E376" s="62">
        <v>918561</v>
      </c>
      <c r="F376" s="62">
        <v>412378</v>
      </c>
      <c r="G376" s="62">
        <v>408818</v>
      </c>
      <c r="H376" s="117">
        <f>I376/G376</f>
        <v>2.3731562700272493</v>
      </c>
      <c r="I376" s="62">
        <v>970189</v>
      </c>
      <c r="J376" s="62">
        <v>409650</v>
      </c>
      <c r="K376" s="62">
        <v>415843</v>
      </c>
      <c r="L376" s="117">
        <f>M376/K376</f>
        <v>2.3687521492486345</v>
      </c>
      <c r="M376" s="62">
        <v>985029</v>
      </c>
    </row>
    <row r="377" spans="1:18" x14ac:dyDescent="0.25">
      <c r="A377" s="36" t="s">
        <v>10</v>
      </c>
      <c r="B377" s="9">
        <v>17211</v>
      </c>
      <c r="C377" s="9">
        <v>12183</v>
      </c>
      <c r="D377" s="92">
        <f>+E377/C377</f>
        <v>2.0540096856275136</v>
      </c>
      <c r="E377" s="93">
        <v>25024</v>
      </c>
      <c r="F377" s="93">
        <v>16207</v>
      </c>
      <c r="G377" s="93">
        <v>12270</v>
      </c>
      <c r="H377" s="118">
        <f>I377/G377</f>
        <v>2.075957620211899</v>
      </c>
      <c r="I377" s="93">
        <v>25472</v>
      </c>
      <c r="J377" s="93">
        <v>13071</v>
      </c>
      <c r="K377" s="93">
        <v>10600</v>
      </c>
      <c r="L377" s="118">
        <f>M377/K377</f>
        <v>2.0489622641509433</v>
      </c>
      <c r="M377" s="93">
        <v>21719</v>
      </c>
    </row>
    <row r="378" spans="1:18" x14ac:dyDescent="0.25">
      <c r="A378" s="125" t="s">
        <v>11</v>
      </c>
      <c r="B378" s="12"/>
      <c r="C378" s="12"/>
      <c r="D378" s="95"/>
      <c r="E378" s="106"/>
      <c r="F378" s="106"/>
      <c r="G378" s="106"/>
      <c r="H378" s="115"/>
      <c r="I378" s="106"/>
      <c r="J378" s="106"/>
      <c r="K378" s="106"/>
      <c r="L378" s="115"/>
      <c r="M378" s="106"/>
    </row>
    <row r="379" spans="1:18" x14ac:dyDescent="0.25">
      <c r="A379" s="24" t="s">
        <v>93</v>
      </c>
      <c r="B379" s="108" t="s">
        <v>53</v>
      </c>
      <c r="C379" s="15">
        <v>1810269</v>
      </c>
      <c r="D379" s="87">
        <f>+E379/C379</f>
        <v>48.477966238166815</v>
      </c>
      <c r="E379" s="88">
        <v>87758159.464000002</v>
      </c>
      <c r="F379" s="119" t="s">
        <v>53</v>
      </c>
      <c r="G379" s="88">
        <v>1824400</v>
      </c>
      <c r="H379" s="116">
        <f>I379/G379</f>
        <v>65.987687462179352</v>
      </c>
      <c r="I379" s="88">
        <v>120387937.006</v>
      </c>
      <c r="J379" s="88">
        <v>1937050</v>
      </c>
      <c r="K379" s="88">
        <v>1937050</v>
      </c>
      <c r="L379" s="116">
        <f>M379/K379</f>
        <v>66.11754794042487</v>
      </c>
      <c r="M379" s="88">
        <v>128072996.23799999</v>
      </c>
    </row>
    <row r="380" spans="1:18" x14ac:dyDescent="0.25">
      <c r="A380" s="30" t="s">
        <v>94</v>
      </c>
      <c r="B380" s="109" t="s">
        <v>53</v>
      </c>
      <c r="C380" s="6">
        <v>138972</v>
      </c>
      <c r="D380" s="90">
        <f>+E380/C380</f>
        <v>1.6622249653887116</v>
      </c>
      <c r="E380" s="62">
        <v>231002.72789000001</v>
      </c>
      <c r="F380" s="62">
        <v>101543</v>
      </c>
      <c r="G380" s="62">
        <v>101543</v>
      </c>
      <c r="H380" s="117">
        <f>I380/G380</f>
        <v>2.2962399568655645</v>
      </c>
      <c r="I380" s="62">
        <v>233167.09393999999</v>
      </c>
      <c r="J380" s="62">
        <v>101722</v>
      </c>
      <c r="K380" s="62">
        <v>99247.8</v>
      </c>
      <c r="L380" s="117">
        <f>M380/K380</f>
        <v>1.9610510258161893</v>
      </c>
      <c r="M380" s="62">
        <v>194630</v>
      </c>
    </row>
    <row r="381" spans="1:18" x14ac:dyDescent="0.25">
      <c r="A381" s="30" t="s">
        <v>95</v>
      </c>
      <c r="B381" s="109" t="s">
        <v>53</v>
      </c>
      <c r="C381" s="6">
        <v>1600000</v>
      </c>
      <c r="D381" s="90">
        <f>+E381/C381</f>
        <v>0.15805019375000001</v>
      </c>
      <c r="E381" s="62">
        <v>252880.31</v>
      </c>
      <c r="F381" s="113" t="s">
        <v>53</v>
      </c>
      <c r="G381" s="62">
        <v>1528609</v>
      </c>
      <c r="H381" s="117">
        <f>I381/G381</f>
        <v>0.21980768136259829</v>
      </c>
      <c r="I381" s="62">
        <v>336000</v>
      </c>
      <c r="J381" s="99" t="s">
        <v>53</v>
      </c>
      <c r="K381" s="62">
        <v>1194117.6470588234</v>
      </c>
      <c r="L381" s="117">
        <f>M381/K381</f>
        <v>0.34</v>
      </c>
      <c r="M381" s="62">
        <v>406000</v>
      </c>
    </row>
    <row r="382" spans="1:18" x14ac:dyDescent="0.25">
      <c r="A382" s="36" t="s">
        <v>120</v>
      </c>
      <c r="B382" s="110" t="s">
        <v>53</v>
      </c>
      <c r="C382" s="9">
        <v>2400000</v>
      </c>
      <c r="D382" s="92">
        <f>+E382/C382</f>
        <v>0.746312215</v>
      </c>
      <c r="E382" s="93">
        <v>1791149.3159999999</v>
      </c>
      <c r="F382" s="114" t="s">
        <v>53</v>
      </c>
      <c r="G382" s="93">
        <v>2400000</v>
      </c>
      <c r="H382" s="118">
        <f>I382/G382</f>
        <v>0.74880269209763706</v>
      </c>
      <c r="I382" s="93">
        <v>1797126.4610343289</v>
      </c>
      <c r="J382" s="112" t="s">
        <v>53</v>
      </c>
      <c r="K382" s="93">
        <v>2436185</v>
      </c>
      <c r="L382" s="118">
        <f>M382/K382</f>
        <v>0.77816952187868471</v>
      </c>
      <c r="M382" s="93">
        <v>1895764.9166580236</v>
      </c>
    </row>
    <row r="383" spans="1:18" x14ac:dyDescent="0.25">
      <c r="A383" s="125" t="s">
        <v>12</v>
      </c>
      <c r="B383" s="12"/>
      <c r="C383" s="12"/>
      <c r="D383" s="95"/>
      <c r="E383" s="106"/>
      <c r="F383" s="106"/>
      <c r="G383" s="106"/>
      <c r="H383" s="115"/>
      <c r="I383" s="106"/>
      <c r="J383" s="106"/>
      <c r="K383" s="106"/>
      <c r="L383" s="115"/>
      <c r="M383" s="106"/>
    </row>
    <row r="384" spans="1:18" x14ac:dyDescent="0.25">
      <c r="A384" s="24" t="s">
        <v>13</v>
      </c>
      <c r="B384" s="15">
        <v>70865</v>
      </c>
      <c r="C384" s="15">
        <v>69485</v>
      </c>
      <c r="D384" s="87">
        <f>+E384/C384</f>
        <v>1.8577822551629848</v>
      </c>
      <c r="E384" s="88">
        <v>129088</v>
      </c>
      <c r="F384" s="88">
        <v>62631</v>
      </c>
      <c r="G384" s="88">
        <v>74482</v>
      </c>
      <c r="H384" s="116">
        <f>I384/G384</f>
        <v>1.8743186273193524</v>
      </c>
      <c r="I384" s="88">
        <v>139603</v>
      </c>
      <c r="J384" s="88">
        <v>70225</v>
      </c>
      <c r="K384" s="88">
        <v>75945</v>
      </c>
      <c r="L384" s="116">
        <f>M384/K384</f>
        <v>1.8724208308644414</v>
      </c>
      <c r="M384" s="88">
        <v>142201</v>
      </c>
    </row>
    <row r="385" spans="1:13" x14ac:dyDescent="0.25">
      <c r="A385" s="36" t="s">
        <v>121</v>
      </c>
      <c r="B385" s="9">
        <v>1369</v>
      </c>
      <c r="C385" s="9">
        <v>1751715.6666666667</v>
      </c>
      <c r="D385" s="92">
        <f>+E385/C385</f>
        <v>0.3141931139128934</v>
      </c>
      <c r="E385" s="93">
        <v>550377</v>
      </c>
      <c r="F385" s="93">
        <v>4549</v>
      </c>
      <c r="G385" s="93">
        <v>1806191.4517414661</v>
      </c>
      <c r="H385" s="118">
        <f>I385/G385</f>
        <v>0.31811467131350563</v>
      </c>
      <c r="I385" s="93">
        <v>574576</v>
      </c>
      <c r="J385" s="93">
        <v>5581</v>
      </c>
      <c r="K385" s="93">
        <v>1835417.0804186997</v>
      </c>
      <c r="L385" s="118">
        <f>M385/K385</f>
        <v>0.3238942289151987</v>
      </c>
      <c r="M385" s="93">
        <v>594481</v>
      </c>
    </row>
    <row r="386" spans="1:13" x14ac:dyDescent="0.25">
      <c r="A386" s="125" t="s">
        <v>14</v>
      </c>
      <c r="B386" s="12"/>
      <c r="C386" s="12"/>
      <c r="D386" s="95"/>
      <c r="E386" s="106"/>
      <c r="F386" s="106"/>
      <c r="G386" s="106"/>
      <c r="H386" s="115"/>
      <c r="I386" s="106"/>
      <c r="J386" s="106"/>
      <c r="K386" s="106"/>
      <c r="L386" s="115"/>
      <c r="M386" s="106"/>
    </row>
    <row r="387" spans="1:13" x14ac:dyDescent="0.25">
      <c r="A387" s="24" t="s">
        <v>15</v>
      </c>
      <c r="B387" s="15">
        <v>254795</v>
      </c>
      <c r="C387" s="15">
        <v>312942</v>
      </c>
      <c r="D387" s="87">
        <f>+E387/C387</f>
        <v>1.4176556678234304</v>
      </c>
      <c r="E387" s="88">
        <v>443644</v>
      </c>
      <c r="F387" s="88">
        <v>255897.22754732179</v>
      </c>
      <c r="G387" s="88">
        <v>294698</v>
      </c>
      <c r="H387" s="116">
        <f>I387/G387</f>
        <v>1.4975364610550461</v>
      </c>
      <c r="I387" s="88">
        <v>441321</v>
      </c>
      <c r="J387" s="88">
        <v>298869</v>
      </c>
      <c r="K387" s="88">
        <v>293218</v>
      </c>
      <c r="L387" s="116">
        <f t="shared" ref="L387:L392" si="14">M387/K387</f>
        <v>1.5105928012604957</v>
      </c>
      <c r="M387" s="88">
        <v>442933</v>
      </c>
    </row>
    <row r="388" spans="1:13" x14ac:dyDescent="0.25">
      <c r="A388" s="30" t="s">
        <v>16</v>
      </c>
      <c r="B388" s="6">
        <v>254585</v>
      </c>
      <c r="C388" s="6">
        <v>255569</v>
      </c>
      <c r="D388" s="90">
        <f>+E388/C388</f>
        <v>1.1260520642174912</v>
      </c>
      <c r="E388" s="62">
        <v>287784</v>
      </c>
      <c r="F388" s="62">
        <v>266005.48536846566</v>
      </c>
      <c r="G388" s="62">
        <v>276666</v>
      </c>
      <c r="H388" s="117">
        <f>I388/G388</f>
        <v>1.1952317957392669</v>
      </c>
      <c r="I388" s="62">
        <v>330680</v>
      </c>
      <c r="J388" s="62">
        <v>293384</v>
      </c>
      <c r="K388" s="62">
        <v>305894</v>
      </c>
      <c r="L388" s="117">
        <f t="shared" si="14"/>
        <v>1.2467096445173818</v>
      </c>
      <c r="M388" s="62">
        <v>381361</v>
      </c>
    </row>
    <row r="389" spans="1:13" x14ac:dyDescent="0.25">
      <c r="A389" s="30" t="s">
        <v>17</v>
      </c>
      <c r="B389" s="6">
        <v>11635</v>
      </c>
      <c r="C389" s="6">
        <v>12079</v>
      </c>
      <c r="D389" s="90">
        <f>+E389/C389</f>
        <v>1.4055799321135856</v>
      </c>
      <c r="E389" s="62">
        <v>16978</v>
      </c>
      <c r="F389" s="62">
        <v>9812</v>
      </c>
      <c r="G389" s="62">
        <v>12317.874391431353</v>
      </c>
      <c r="H389" s="117">
        <f>I389/G389</f>
        <v>1.3588383407808904</v>
      </c>
      <c r="I389" s="62">
        <v>16738</v>
      </c>
      <c r="J389" s="62">
        <v>9897</v>
      </c>
      <c r="K389" s="62">
        <v>10104</v>
      </c>
      <c r="L389" s="117">
        <f t="shared" si="14"/>
        <v>1.4247607490791421</v>
      </c>
      <c r="M389" s="62">
        <v>14395.782608695652</v>
      </c>
    </row>
    <row r="390" spans="1:13" x14ac:dyDescent="0.25">
      <c r="A390" s="30" t="s">
        <v>18</v>
      </c>
      <c r="B390" s="6">
        <v>212943</v>
      </c>
      <c r="C390" s="6">
        <v>330877</v>
      </c>
      <c r="D390" s="90">
        <f>+E390/C390</f>
        <v>1.4272010444968977</v>
      </c>
      <c r="E390" s="62">
        <v>472228</v>
      </c>
      <c r="F390" s="62">
        <v>258058</v>
      </c>
      <c r="G390" s="62">
        <v>345746</v>
      </c>
      <c r="H390" s="117">
        <f>I390/G390</f>
        <v>1.4641673367153922</v>
      </c>
      <c r="I390" s="62">
        <v>506230</v>
      </c>
      <c r="J390" s="62">
        <v>277279</v>
      </c>
      <c r="K390" s="62">
        <v>363704</v>
      </c>
      <c r="L390" s="117">
        <f t="shared" si="14"/>
        <v>1.500360183005961</v>
      </c>
      <c r="M390" s="62">
        <v>545687</v>
      </c>
    </row>
    <row r="391" spans="1:13" x14ac:dyDescent="0.25">
      <c r="A391" s="30" t="s">
        <v>70</v>
      </c>
      <c r="B391" s="65" t="s">
        <v>53</v>
      </c>
      <c r="C391" s="65" t="s">
        <v>53</v>
      </c>
      <c r="D391" s="33">
        <v>0</v>
      </c>
      <c r="E391" s="65" t="s">
        <v>53</v>
      </c>
      <c r="F391" s="99" t="s">
        <v>53</v>
      </c>
      <c r="G391" s="99" t="s">
        <v>53</v>
      </c>
      <c r="H391" s="33">
        <v>0</v>
      </c>
      <c r="I391" s="99" t="s">
        <v>53</v>
      </c>
      <c r="J391" s="62">
        <v>1840</v>
      </c>
      <c r="K391" s="62">
        <v>1893</v>
      </c>
      <c r="L391" s="117">
        <f t="shared" si="14"/>
        <v>49.689910195456946</v>
      </c>
      <c r="M391" s="62">
        <v>94063</v>
      </c>
    </row>
    <row r="392" spans="1:13" x14ac:dyDescent="0.25">
      <c r="A392" s="36" t="s">
        <v>71</v>
      </c>
      <c r="B392" s="65" t="s">
        <v>53</v>
      </c>
      <c r="C392" s="65" t="s">
        <v>53</v>
      </c>
      <c r="D392" s="33">
        <v>0</v>
      </c>
      <c r="E392" s="65" t="s">
        <v>53</v>
      </c>
      <c r="F392" s="99" t="s">
        <v>53</v>
      </c>
      <c r="G392" s="99" t="s">
        <v>53</v>
      </c>
      <c r="H392" s="33">
        <v>0</v>
      </c>
      <c r="I392" s="99" t="s">
        <v>53</v>
      </c>
      <c r="J392" s="93">
        <v>3175</v>
      </c>
      <c r="K392" s="93">
        <v>8046</v>
      </c>
      <c r="L392" s="118">
        <f t="shared" si="14"/>
        <v>7.9688043748446429</v>
      </c>
      <c r="M392" s="93">
        <v>64117</v>
      </c>
    </row>
    <row r="393" spans="1:13" x14ac:dyDescent="0.25">
      <c r="A393" s="20" t="s">
        <v>19</v>
      </c>
      <c r="B393" s="12"/>
      <c r="C393" s="12"/>
      <c r="D393" s="95"/>
      <c r="E393" s="107"/>
      <c r="F393" s="106"/>
      <c r="G393" s="106"/>
      <c r="H393" s="115"/>
      <c r="I393" s="106"/>
      <c r="J393" s="106"/>
      <c r="K393" s="106"/>
      <c r="L393" s="115"/>
      <c r="M393" s="106"/>
    </row>
    <row r="394" spans="1:13" x14ac:dyDescent="0.25">
      <c r="A394" s="24" t="s">
        <v>20</v>
      </c>
      <c r="B394" s="15">
        <v>46887</v>
      </c>
      <c r="C394" s="15">
        <v>50072</v>
      </c>
      <c r="D394" s="87">
        <f>+E394/C394</f>
        <v>37.039802684134848</v>
      </c>
      <c r="E394" s="88">
        <v>1854657</v>
      </c>
      <c r="F394" s="88">
        <v>44790.103607268786</v>
      </c>
      <c r="G394" s="88">
        <v>50082</v>
      </c>
      <c r="H394" s="116">
        <f>I394/G394</f>
        <v>37.047821572620904</v>
      </c>
      <c r="I394" s="88">
        <v>1855429</v>
      </c>
      <c r="J394" s="88">
        <v>50186</v>
      </c>
      <c r="K394" s="88">
        <v>52801</v>
      </c>
      <c r="L394" s="116">
        <f t="shared" ref="L394:L399" si="15">M394/K394</f>
        <v>36.975038351546374</v>
      </c>
      <c r="M394" s="88">
        <v>1952319</v>
      </c>
    </row>
    <row r="395" spans="1:13" x14ac:dyDescent="0.25">
      <c r="A395" s="30" t="s">
        <v>21</v>
      </c>
      <c r="B395" s="6">
        <v>94621</v>
      </c>
      <c r="C395" s="6">
        <v>97952</v>
      </c>
      <c r="D395" s="90">
        <f>+E395/C395</f>
        <v>10.942941440705651</v>
      </c>
      <c r="E395" s="62">
        <v>1071883</v>
      </c>
      <c r="F395" s="62">
        <v>100576.32995371391</v>
      </c>
      <c r="G395" s="62">
        <v>98466</v>
      </c>
      <c r="H395" s="117">
        <f>I395/G395</f>
        <v>10.92802591757561</v>
      </c>
      <c r="I395" s="62">
        <v>1076039</v>
      </c>
      <c r="J395" s="62">
        <v>112684</v>
      </c>
      <c r="K395" s="62">
        <v>105964</v>
      </c>
      <c r="L395" s="117">
        <f t="shared" si="15"/>
        <v>10.976794005511305</v>
      </c>
      <c r="M395" s="62">
        <v>1163145</v>
      </c>
    </row>
    <row r="396" spans="1:13" x14ac:dyDescent="0.25">
      <c r="A396" s="30" t="s">
        <v>22</v>
      </c>
      <c r="B396" s="6">
        <v>288594</v>
      </c>
      <c r="C396" s="6">
        <v>367342</v>
      </c>
      <c r="D396" s="90">
        <f>+E396/C396</f>
        <v>10.052362648431162</v>
      </c>
      <c r="E396" s="62">
        <v>3692655</v>
      </c>
      <c r="F396" s="62">
        <v>275135.78200770449</v>
      </c>
      <c r="G396" s="62">
        <v>376598</v>
      </c>
      <c r="H396" s="117">
        <f>I396/G396</f>
        <v>10.173957376300459</v>
      </c>
      <c r="I396" s="62">
        <v>3831492</v>
      </c>
      <c r="J396" s="62">
        <v>279064</v>
      </c>
      <c r="K396" s="62">
        <v>344573</v>
      </c>
      <c r="L396" s="117">
        <f t="shared" si="15"/>
        <v>10.272348675026771</v>
      </c>
      <c r="M396" s="62">
        <v>3539574</v>
      </c>
    </row>
    <row r="397" spans="1:13" x14ac:dyDescent="0.25">
      <c r="A397" s="30" t="s">
        <v>23</v>
      </c>
      <c r="B397" s="6">
        <v>67755</v>
      </c>
      <c r="C397" s="6">
        <v>71993</v>
      </c>
      <c r="D397" s="90">
        <f>+E397/C397</f>
        <v>9.2397316405761671</v>
      </c>
      <c r="E397" s="62">
        <v>665196</v>
      </c>
      <c r="F397" s="62">
        <v>70523</v>
      </c>
      <c r="G397" s="62">
        <v>79795</v>
      </c>
      <c r="H397" s="117">
        <f>I397/G397</f>
        <v>9.0842909956764206</v>
      </c>
      <c r="I397" s="62">
        <v>724881</v>
      </c>
      <c r="J397" s="62">
        <v>69929</v>
      </c>
      <c r="K397" s="62">
        <v>76337</v>
      </c>
      <c r="L397" s="117">
        <f t="shared" si="15"/>
        <v>9.0736078179650761</v>
      </c>
      <c r="M397" s="62">
        <v>692652</v>
      </c>
    </row>
    <row r="398" spans="1:13" x14ac:dyDescent="0.25">
      <c r="A398" s="30" t="s">
        <v>24</v>
      </c>
      <c r="B398" s="6">
        <v>63812</v>
      </c>
      <c r="C398" s="6">
        <v>71897</v>
      </c>
      <c r="D398" s="90">
        <f>+E398/C398</f>
        <v>9.4634824818838066</v>
      </c>
      <c r="E398" s="62">
        <v>680396</v>
      </c>
      <c r="F398" s="62">
        <v>71445</v>
      </c>
      <c r="G398" s="62">
        <v>77832</v>
      </c>
      <c r="H398" s="117">
        <f>I398/G398</f>
        <v>9.4362601500668113</v>
      </c>
      <c r="I398" s="62">
        <v>734443</v>
      </c>
      <c r="J398" s="62">
        <v>71085</v>
      </c>
      <c r="K398" s="62">
        <v>73599</v>
      </c>
      <c r="L398" s="117">
        <f t="shared" si="15"/>
        <v>9.3779535048030542</v>
      </c>
      <c r="M398" s="62">
        <v>690208</v>
      </c>
    </row>
    <row r="399" spans="1:13" x14ac:dyDescent="0.25">
      <c r="A399" s="111" t="s">
        <v>72</v>
      </c>
      <c r="B399" s="65" t="s">
        <v>53</v>
      </c>
      <c r="C399" s="65" t="s">
        <v>53</v>
      </c>
      <c r="D399" s="92">
        <v>0</v>
      </c>
      <c r="E399" s="65" t="s">
        <v>53</v>
      </c>
      <c r="F399" s="99" t="s">
        <v>53</v>
      </c>
      <c r="G399" s="99" t="s">
        <v>53</v>
      </c>
      <c r="H399" s="33">
        <v>0</v>
      </c>
      <c r="I399" s="99" t="s">
        <v>53</v>
      </c>
      <c r="J399" s="93">
        <v>3105</v>
      </c>
      <c r="K399" s="93">
        <v>2061</v>
      </c>
      <c r="L399" s="118">
        <f t="shared" si="15"/>
        <v>8.9514798641436197</v>
      </c>
      <c r="M399" s="93">
        <v>18449</v>
      </c>
    </row>
    <row r="400" spans="1:13" x14ac:dyDescent="0.25">
      <c r="A400" s="20" t="s">
        <v>25</v>
      </c>
      <c r="B400" s="12"/>
      <c r="C400" s="12"/>
      <c r="D400" s="95"/>
      <c r="E400" s="107"/>
      <c r="F400" s="106"/>
      <c r="G400" s="106"/>
      <c r="H400" s="115"/>
      <c r="I400" s="106"/>
      <c r="J400" s="106"/>
      <c r="K400" s="106"/>
      <c r="L400" s="115"/>
      <c r="M400" s="106"/>
    </row>
    <row r="401" spans="1:13" x14ac:dyDescent="0.25">
      <c r="A401" s="24" t="s">
        <v>163</v>
      </c>
      <c r="B401" s="15">
        <v>63435</v>
      </c>
      <c r="C401" s="15">
        <v>426666.41666666669</v>
      </c>
      <c r="D401" s="87">
        <f>+E401/C401</f>
        <v>98.189366126581717</v>
      </c>
      <c r="E401" s="88">
        <v>41894105</v>
      </c>
      <c r="F401" s="88">
        <v>91260</v>
      </c>
      <c r="G401" s="88">
        <v>432910.41666666669</v>
      </c>
      <c r="H401" s="116">
        <f>I401/G401</f>
        <v>97.194692897395043</v>
      </c>
      <c r="I401" s="88">
        <v>42076595</v>
      </c>
      <c r="J401" s="88">
        <v>117115</v>
      </c>
      <c r="K401" s="88">
        <v>445510.75</v>
      </c>
      <c r="L401" s="116">
        <f>M401/K401</f>
        <v>96.96623706610896</v>
      </c>
      <c r="M401" s="88">
        <v>43199501</v>
      </c>
    </row>
    <row r="402" spans="1:13" x14ac:dyDescent="0.25">
      <c r="A402" s="36" t="s">
        <v>164</v>
      </c>
      <c r="B402" s="9">
        <v>236565</v>
      </c>
      <c r="C402" s="9">
        <v>745208.08333333337</v>
      </c>
      <c r="D402" s="92">
        <f>+E402/C402</f>
        <v>3.1314636500792039</v>
      </c>
      <c r="E402" s="93">
        <v>2333592.0247035278</v>
      </c>
      <c r="F402" s="93">
        <v>245431</v>
      </c>
      <c r="G402" s="93">
        <v>756130.33333333337</v>
      </c>
      <c r="H402" s="118">
        <f>I402/G402</f>
        <v>3.2635978461793833</v>
      </c>
      <c r="I402" s="93">
        <v>2467705.327297566</v>
      </c>
      <c r="J402" s="93">
        <v>274130</v>
      </c>
      <c r="K402" s="93">
        <v>768792.41666666663</v>
      </c>
      <c r="L402" s="118">
        <f>M402/K402</f>
        <v>3.2435205322684078</v>
      </c>
      <c r="M402" s="93">
        <v>2493593.9885105821</v>
      </c>
    </row>
    <row r="403" spans="1:13" x14ac:dyDescent="0.25">
      <c r="A403" s="125" t="s">
        <v>26</v>
      </c>
      <c r="B403" s="12"/>
      <c r="C403" s="12"/>
      <c r="D403" s="95"/>
      <c r="E403" s="106"/>
      <c r="F403" s="106"/>
      <c r="G403" s="106"/>
      <c r="H403" s="115"/>
      <c r="I403" s="106"/>
      <c r="J403" s="106"/>
      <c r="K403" s="106"/>
      <c r="L403" s="115"/>
      <c r="M403" s="106"/>
    </row>
    <row r="404" spans="1:13" x14ac:dyDescent="0.25">
      <c r="A404" s="24" t="s">
        <v>27</v>
      </c>
      <c r="B404" s="15">
        <v>58325</v>
      </c>
      <c r="C404" s="15">
        <v>67446</v>
      </c>
      <c r="D404" s="87">
        <f t="shared" ref="D404:D423" si="16">+E404/C404</f>
        <v>18.674865818580791</v>
      </c>
      <c r="E404" s="88">
        <v>1259545</v>
      </c>
      <c r="F404" s="88">
        <v>56599.2714123154</v>
      </c>
      <c r="G404" s="88">
        <v>69051</v>
      </c>
      <c r="H404" s="116">
        <f t="shared" ref="H404:H423" si="17">I404/G404</f>
        <v>18.536907503149845</v>
      </c>
      <c r="I404" s="88">
        <v>1279992</v>
      </c>
      <c r="J404" s="88">
        <v>71854</v>
      </c>
      <c r="K404" s="88">
        <v>70081</v>
      </c>
      <c r="L404" s="116">
        <f t="shared" ref="L404:L429" si="18">M404/K404</f>
        <v>18.592271799774547</v>
      </c>
      <c r="M404" s="88">
        <v>1302965</v>
      </c>
    </row>
    <row r="405" spans="1:13" s="148" customFormat="1" x14ac:dyDescent="0.25">
      <c r="A405" s="8" t="s">
        <v>28</v>
      </c>
      <c r="B405" s="6">
        <v>2599</v>
      </c>
      <c r="C405" s="6">
        <v>6978</v>
      </c>
      <c r="D405" s="104">
        <f t="shared" si="16"/>
        <v>7.4813700200630553</v>
      </c>
      <c r="E405" s="6">
        <v>52205</v>
      </c>
      <c r="F405" s="6">
        <v>3033</v>
      </c>
      <c r="G405" s="6">
        <v>3033</v>
      </c>
      <c r="H405" s="7">
        <f t="shared" si="17"/>
        <v>8.1592482690405532</v>
      </c>
      <c r="I405" s="6">
        <v>24747</v>
      </c>
      <c r="J405" s="6">
        <v>5247</v>
      </c>
      <c r="K405" s="6">
        <v>5247.0000000000009</v>
      </c>
      <c r="L405" s="7">
        <f t="shared" si="18"/>
        <v>7.9999999999999973</v>
      </c>
      <c r="M405" s="6">
        <v>41975.999999999993</v>
      </c>
    </row>
    <row r="406" spans="1:13" x14ac:dyDescent="0.25">
      <c r="A406" s="30" t="s">
        <v>96</v>
      </c>
      <c r="B406" s="6">
        <v>12880</v>
      </c>
      <c r="C406" s="6">
        <v>25904</v>
      </c>
      <c r="D406" s="90">
        <f t="shared" si="16"/>
        <v>27.622760963557752</v>
      </c>
      <c r="E406" s="62">
        <v>715540</v>
      </c>
      <c r="F406" s="62">
        <v>11746.366967715145</v>
      </c>
      <c r="G406" s="62">
        <v>25606</v>
      </c>
      <c r="H406" s="117">
        <f t="shared" si="17"/>
        <v>27.890963055533859</v>
      </c>
      <c r="I406" s="62">
        <v>714176</v>
      </c>
      <c r="J406" s="62">
        <v>13192</v>
      </c>
      <c r="K406" s="62">
        <v>26046</v>
      </c>
      <c r="L406" s="117">
        <f t="shared" si="18"/>
        <v>28.24802272901789</v>
      </c>
      <c r="M406" s="62">
        <v>735748</v>
      </c>
    </row>
    <row r="407" spans="1:13" x14ac:dyDescent="0.25">
      <c r="A407" s="30" t="s">
        <v>29</v>
      </c>
      <c r="B407" s="6">
        <v>71825</v>
      </c>
      <c r="C407" s="6">
        <v>124428</v>
      </c>
      <c r="D407" s="90">
        <f t="shared" si="16"/>
        <v>6.3407271675185646</v>
      </c>
      <c r="E407" s="62">
        <v>788964</v>
      </c>
      <c r="F407" s="62">
        <v>67798.456928838961</v>
      </c>
      <c r="G407" s="62">
        <v>124293</v>
      </c>
      <c r="H407" s="117">
        <f t="shared" si="17"/>
        <v>6.4254785064323814</v>
      </c>
      <c r="I407" s="62">
        <v>798642</v>
      </c>
      <c r="J407" s="62">
        <v>77115</v>
      </c>
      <c r="K407" s="62">
        <v>135344</v>
      </c>
      <c r="L407" s="117">
        <f t="shared" si="18"/>
        <v>6.5533839894520423</v>
      </c>
      <c r="M407" s="62">
        <v>886961.20266839722</v>
      </c>
    </row>
    <row r="408" spans="1:13" x14ac:dyDescent="0.25">
      <c r="A408" s="30" t="s">
        <v>97</v>
      </c>
      <c r="B408" s="6">
        <v>42234</v>
      </c>
      <c r="C408" s="6">
        <v>125949</v>
      </c>
      <c r="D408" s="90">
        <f t="shared" si="16"/>
        <v>7.272578583394866</v>
      </c>
      <c r="E408" s="62">
        <v>915974</v>
      </c>
      <c r="F408" s="62">
        <v>40126.449471999083</v>
      </c>
      <c r="G408" s="62">
        <v>128342</v>
      </c>
      <c r="H408" s="117">
        <f t="shared" si="17"/>
        <v>7.3226145766779389</v>
      </c>
      <c r="I408" s="62">
        <v>939799</v>
      </c>
      <c r="J408" s="62">
        <v>47682</v>
      </c>
      <c r="K408" s="62">
        <v>135791</v>
      </c>
      <c r="L408" s="117">
        <f t="shared" si="18"/>
        <v>7.4893770573896647</v>
      </c>
      <c r="M408" s="62">
        <v>1016990</v>
      </c>
    </row>
    <row r="409" spans="1:13" x14ac:dyDescent="0.25">
      <c r="A409" s="30" t="s">
        <v>30</v>
      </c>
      <c r="B409" s="6">
        <v>21920</v>
      </c>
      <c r="C409" s="6">
        <v>62606</v>
      </c>
      <c r="D409" s="90">
        <f t="shared" si="16"/>
        <v>8.5256365204612976</v>
      </c>
      <c r="E409" s="62">
        <v>533756</v>
      </c>
      <c r="F409" s="62">
        <v>23797</v>
      </c>
      <c r="G409" s="62">
        <v>65109</v>
      </c>
      <c r="H409" s="117">
        <f t="shared" si="17"/>
        <v>8.4499224377582216</v>
      </c>
      <c r="I409" s="62">
        <v>550166</v>
      </c>
      <c r="J409" s="62">
        <v>22770</v>
      </c>
      <c r="K409" s="62">
        <v>65990</v>
      </c>
      <c r="L409" s="117">
        <f t="shared" si="18"/>
        <v>8.97035914532505</v>
      </c>
      <c r="M409" s="62">
        <v>591954</v>
      </c>
    </row>
    <row r="410" spans="1:13" x14ac:dyDescent="0.25">
      <c r="A410" s="30" t="s">
        <v>99</v>
      </c>
      <c r="B410" s="100">
        <v>74274.939325000028</v>
      </c>
      <c r="C410" s="100">
        <v>72641</v>
      </c>
      <c r="D410" s="90">
        <f t="shared" si="16"/>
        <v>35.622533830756744</v>
      </c>
      <c r="E410" s="62">
        <v>2587656.4800000004</v>
      </c>
      <c r="F410" s="62">
        <v>60214.801644444451</v>
      </c>
      <c r="G410" s="62">
        <v>74509.987219444447</v>
      </c>
      <c r="H410" s="117">
        <f t="shared" si="17"/>
        <v>48.232839302677249</v>
      </c>
      <c r="I410" s="62">
        <v>3593828.2399999998</v>
      </c>
      <c r="J410" s="62">
        <v>85000</v>
      </c>
      <c r="K410" s="62">
        <v>77000</v>
      </c>
      <c r="L410" s="117">
        <f>M410/K410</f>
        <v>60.000000000000014</v>
      </c>
      <c r="M410" s="62">
        <v>4620000.0000000009</v>
      </c>
    </row>
    <row r="411" spans="1:13" x14ac:dyDescent="0.25">
      <c r="A411" s="30" t="s">
        <v>98</v>
      </c>
      <c r="B411" s="6">
        <v>8950</v>
      </c>
      <c r="C411" s="6">
        <v>13480</v>
      </c>
      <c r="D411" s="90">
        <f t="shared" si="16"/>
        <v>24.920252225519288</v>
      </c>
      <c r="E411" s="62">
        <v>335925</v>
      </c>
      <c r="F411" s="62">
        <v>9242</v>
      </c>
      <c r="G411" s="62">
        <v>13724</v>
      </c>
      <c r="H411" s="117">
        <f t="shared" si="17"/>
        <v>25.025575633925968</v>
      </c>
      <c r="I411" s="62">
        <v>343451</v>
      </c>
      <c r="J411" s="62">
        <v>8916</v>
      </c>
      <c r="K411" s="62">
        <v>14253</v>
      </c>
      <c r="L411" s="117">
        <f t="shared" si="18"/>
        <v>25.076475128043217</v>
      </c>
      <c r="M411" s="62">
        <v>357415</v>
      </c>
    </row>
    <row r="412" spans="1:13" x14ac:dyDescent="0.25">
      <c r="A412" s="1" t="s">
        <v>165</v>
      </c>
      <c r="B412" s="6">
        <v>14889</v>
      </c>
      <c r="C412" s="6">
        <v>18106</v>
      </c>
      <c r="D412" s="90">
        <f t="shared" si="16"/>
        <v>3.4390257373246436</v>
      </c>
      <c r="E412" s="62">
        <v>62267</v>
      </c>
      <c r="F412" s="62">
        <v>16966.243432574433</v>
      </c>
      <c r="G412" s="62">
        <v>20651.259384921352</v>
      </c>
      <c r="H412" s="117">
        <f t="shared" si="17"/>
        <v>3.4507822826550294</v>
      </c>
      <c r="I412" s="62">
        <v>71263</v>
      </c>
      <c r="J412" s="62">
        <v>19130</v>
      </c>
      <c r="K412" s="62">
        <v>24682</v>
      </c>
      <c r="L412" s="117">
        <f t="shared" si="18"/>
        <v>3.4509359047078845</v>
      </c>
      <c r="M412" s="62">
        <v>85176</v>
      </c>
    </row>
    <row r="413" spans="1:13" x14ac:dyDescent="0.25">
      <c r="A413" s="30" t="s">
        <v>149</v>
      </c>
      <c r="B413" s="6">
        <v>9326</v>
      </c>
      <c r="C413" s="6">
        <v>11901</v>
      </c>
      <c r="D413" s="90">
        <f t="shared" si="16"/>
        <v>1.9946223006470045</v>
      </c>
      <c r="E413" s="62">
        <v>23738</v>
      </c>
      <c r="F413" s="62">
        <v>9592.0140338552992</v>
      </c>
      <c r="G413" s="62">
        <v>13040</v>
      </c>
      <c r="H413" s="117">
        <f t="shared" si="17"/>
        <v>1.9776840490797547</v>
      </c>
      <c r="I413" s="62">
        <v>25789</v>
      </c>
      <c r="J413" s="62">
        <v>10679</v>
      </c>
      <c r="K413" s="62">
        <v>13329</v>
      </c>
      <c r="L413" s="117">
        <f t="shared" si="18"/>
        <v>1.9754670267837047</v>
      </c>
      <c r="M413" s="62">
        <v>26331</v>
      </c>
    </row>
    <row r="414" spans="1:13" x14ac:dyDescent="0.25">
      <c r="A414" s="30" t="s">
        <v>150</v>
      </c>
      <c r="B414" s="6">
        <v>8122</v>
      </c>
      <c r="C414" s="6">
        <v>108245</v>
      </c>
      <c r="D414" s="90">
        <f t="shared" si="16"/>
        <v>3.0076770289620769</v>
      </c>
      <c r="E414" s="62">
        <v>325566</v>
      </c>
      <c r="F414" s="62">
        <v>7412.5</v>
      </c>
      <c r="G414" s="62">
        <v>119845</v>
      </c>
      <c r="H414" s="117">
        <f t="shared" si="17"/>
        <v>3.1157411656723268</v>
      </c>
      <c r="I414" s="62">
        <v>373406</v>
      </c>
      <c r="J414" s="62">
        <v>7102</v>
      </c>
      <c r="K414" s="62">
        <v>118068</v>
      </c>
      <c r="L414" s="117">
        <f t="shared" si="18"/>
        <v>3.0690449571433409</v>
      </c>
      <c r="M414" s="62">
        <v>362356</v>
      </c>
    </row>
    <row r="415" spans="1:13" x14ac:dyDescent="0.25">
      <c r="A415" s="30" t="s">
        <v>31</v>
      </c>
      <c r="B415" s="6">
        <v>13821</v>
      </c>
      <c r="C415" s="6">
        <v>30108</v>
      </c>
      <c r="D415" s="90">
        <f t="shared" si="16"/>
        <v>31.939883087551483</v>
      </c>
      <c r="E415" s="62">
        <v>961646</v>
      </c>
      <c r="F415" s="62">
        <v>13230.307365439094</v>
      </c>
      <c r="G415" s="62">
        <v>30526</v>
      </c>
      <c r="H415" s="117">
        <f t="shared" si="17"/>
        <v>32.877252178470812</v>
      </c>
      <c r="I415" s="62">
        <v>1003611</v>
      </c>
      <c r="J415" s="62">
        <v>15182</v>
      </c>
      <c r="K415" s="62">
        <v>31004</v>
      </c>
      <c r="L415" s="117">
        <f t="shared" si="18"/>
        <v>32.897497097148758</v>
      </c>
      <c r="M415" s="62">
        <v>1019954</v>
      </c>
    </row>
    <row r="416" spans="1:13" x14ac:dyDescent="0.25">
      <c r="A416" s="1" t="s">
        <v>43</v>
      </c>
      <c r="B416" s="6">
        <v>4152</v>
      </c>
      <c r="C416" s="6">
        <v>4525</v>
      </c>
      <c r="D416" s="90">
        <f t="shared" si="16"/>
        <v>41.947845303867403</v>
      </c>
      <c r="E416" s="62">
        <v>189814</v>
      </c>
      <c r="F416" s="62">
        <v>4614</v>
      </c>
      <c r="G416" s="62">
        <v>4792</v>
      </c>
      <c r="H416" s="117">
        <f t="shared" si="17"/>
        <v>41.176126878130219</v>
      </c>
      <c r="I416" s="62">
        <v>197316</v>
      </c>
      <c r="J416" s="62">
        <v>4622</v>
      </c>
      <c r="K416" s="62">
        <v>5216</v>
      </c>
      <c r="L416" s="117">
        <f t="shared" si="18"/>
        <v>41.405099693251536</v>
      </c>
      <c r="M416" s="62">
        <v>215969</v>
      </c>
    </row>
    <row r="417" spans="1:13" x14ac:dyDescent="0.25">
      <c r="A417" s="1" t="s">
        <v>48</v>
      </c>
      <c r="B417" s="6">
        <v>1109</v>
      </c>
      <c r="C417" s="6">
        <v>1371</v>
      </c>
      <c r="D417" s="90">
        <f t="shared" si="16"/>
        <v>18.223924142961341</v>
      </c>
      <c r="E417" s="62">
        <v>24985</v>
      </c>
      <c r="F417" s="62">
        <v>1304</v>
      </c>
      <c r="G417" s="62">
        <v>1614</v>
      </c>
      <c r="H417" s="117">
        <f t="shared" si="17"/>
        <v>18.762701363073109</v>
      </c>
      <c r="I417" s="62">
        <v>30283</v>
      </c>
      <c r="J417" s="62">
        <v>1415</v>
      </c>
      <c r="K417" s="62">
        <v>1712</v>
      </c>
      <c r="L417" s="117">
        <f t="shared" si="18"/>
        <v>18.933411214953271</v>
      </c>
      <c r="M417" s="62">
        <v>32414</v>
      </c>
    </row>
    <row r="418" spans="1:13" x14ac:dyDescent="0.25">
      <c r="A418" s="1" t="s">
        <v>47</v>
      </c>
      <c r="B418" s="6">
        <v>5875</v>
      </c>
      <c r="C418" s="6">
        <v>6332</v>
      </c>
      <c r="D418" s="90">
        <f t="shared" si="16"/>
        <v>10.566171825647505</v>
      </c>
      <c r="E418" s="62">
        <v>66905</v>
      </c>
      <c r="F418" s="62">
        <v>5385.7840616966587</v>
      </c>
      <c r="G418" s="62">
        <v>6736</v>
      </c>
      <c r="H418" s="117">
        <f t="shared" si="17"/>
        <v>10.656621140142517</v>
      </c>
      <c r="I418" s="62">
        <v>71783</v>
      </c>
      <c r="J418" s="62">
        <v>6122</v>
      </c>
      <c r="K418" s="62">
        <v>7287</v>
      </c>
      <c r="L418" s="117">
        <f t="shared" si="18"/>
        <v>10.659118979003706</v>
      </c>
      <c r="M418" s="62">
        <v>77673</v>
      </c>
    </row>
    <row r="419" spans="1:13" x14ac:dyDescent="0.25">
      <c r="A419" s="1" t="s">
        <v>44</v>
      </c>
      <c r="B419" s="6">
        <v>1884</v>
      </c>
      <c r="C419" s="6">
        <v>2413</v>
      </c>
      <c r="D419" s="90">
        <f t="shared" si="16"/>
        <v>14.045171985080811</v>
      </c>
      <c r="E419" s="62">
        <v>33891</v>
      </c>
      <c r="F419" s="62">
        <v>1634</v>
      </c>
      <c r="G419" s="62">
        <v>2429</v>
      </c>
      <c r="H419" s="117">
        <f t="shared" si="17"/>
        <v>13.960065870728695</v>
      </c>
      <c r="I419" s="62">
        <v>33909</v>
      </c>
      <c r="J419" s="62">
        <v>1755</v>
      </c>
      <c r="K419" s="62">
        <v>2556</v>
      </c>
      <c r="L419" s="117">
        <f t="shared" si="18"/>
        <v>13.852503912363067</v>
      </c>
      <c r="M419" s="62">
        <v>35407</v>
      </c>
    </row>
    <row r="420" spans="1:13" x14ac:dyDescent="0.25">
      <c r="A420" s="1" t="s">
        <v>49</v>
      </c>
      <c r="B420" s="6">
        <v>9523</v>
      </c>
      <c r="C420" s="6">
        <v>16370</v>
      </c>
      <c r="D420" s="90">
        <f t="shared" si="16"/>
        <v>9.1854612095296275</v>
      </c>
      <c r="E420" s="62">
        <v>150366</v>
      </c>
      <c r="F420" s="62">
        <v>9313</v>
      </c>
      <c r="G420" s="62">
        <v>17640</v>
      </c>
      <c r="H420" s="117">
        <f t="shared" si="17"/>
        <v>9.0727324263038547</v>
      </c>
      <c r="I420" s="62">
        <v>160043</v>
      </c>
      <c r="J420" s="62">
        <v>10839</v>
      </c>
      <c r="K420" s="62">
        <v>19351</v>
      </c>
      <c r="L420" s="117">
        <f t="shared" si="18"/>
        <v>8.9636194511911533</v>
      </c>
      <c r="M420" s="62">
        <v>173455</v>
      </c>
    </row>
    <row r="421" spans="1:13" x14ac:dyDescent="0.25">
      <c r="A421" s="1" t="s">
        <v>50</v>
      </c>
      <c r="B421" s="6">
        <v>1361</v>
      </c>
      <c r="C421" s="6">
        <v>32244</v>
      </c>
      <c r="D421" s="90">
        <f t="shared" si="16"/>
        <v>2.195013025679196</v>
      </c>
      <c r="E421" s="62">
        <v>70776</v>
      </c>
      <c r="F421" s="62">
        <v>1479</v>
      </c>
      <c r="G421" s="62">
        <v>35100</v>
      </c>
      <c r="H421" s="117">
        <f t="shared" si="17"/>
        <v>2.1701424501424502</v>
      </c>
      <c r="I421" s="62">
        <v>76172</v>
      </c>
      <c r="J421" s="62">
        <v>2102</v>
      </c>
      <c r="K421" s="62">
        <v>33006</v>
      </c>
      <c r="L421" s="117">
        <f t="shared" si="18"/>
        <v>2.1907531963885356</v>
      </c>
      <c r="M421" s="62">
        <v>72308</v>
      </c>
    </row>
    <row r="422" spans="1:13" x14ac:dyDescent="0.25">
      <c r="A422" s="1" t="s">
        <v>45</v>
      </c>
      <c r="B422" s="6">
        <v>2452</v>
      </c>
      <c r="C422" s="6">
        <v>12003</v>
      </c>
      <c r="D422" s="90">
        <f t="shared" si="16"/>
        <v>9.5840206615012917</v>
      </c>
      <c r="E422" s="62">
        <v>115037</v>
      </c>
      <c r="F422" s="62">
        <v>2508</v>
      </c>
      <c r="G422" s="62">
        <v>13307</v>
      </c>
      <c r="H422" s="117">
        <f t="shared" si="17"/>
        <v>9.8542872172540772</v>
      </c>
      <c r="I422" s="62">
        <v>131131</v>
      </c>
      <c r="J422" s="62">
        <v>2625</v>
      </c>
      <c r="K422" s="62">
        <v>13987</v>
      </c>
      <c r="L422" s="117">
        <f t="shared" si="18"/>
        <v>9.7530564095231291</v>
      </c>
      <c r="M422" s="62">
        <v>136416</v>
      </c>
    </row>
    <row r="423" spans="1:13" x14ac:dyDescent="0.25">
      <c r="A423" s="1" t="s">
        <v>46</v>
      </c>
      <c r="B423" s="6">
        <v>1843</v>
      </c>
      <c r="C423" s="6">
        <v>33080</v>
      </c>
      <c r="D423" s="90">
        <f t="shared" si="16"/>
        <v>7.2714933494558647</v>
      </c>
      <c r="E423" s="62">
        <v>240541</v>
      </c>
      <c r="F423" s="62">
        <v>1899</v>
      </c>
      <c r="G423" s="62">
        <v>44889</v>
      </c>
      <c r="H423" s="117">
        <f t="shared" si="17"/>
        <v>7.0916482879992868</v>
      </c>
      <c r="I423" s="62">
        <v>318337</v>
      </c>
      <c r="J423" s="62">
        <v>2269</v>
      </c>
      <c r="K423" s="62">
        <v>51989</v>
      </c>
      <c r="L423" s="117">
        <f t="shared" si="18"/>
        <v>7.8484679451422412</v>
      </c>
      <c r="M423" s="62">
        <v>408034</v>
      </c>
    </row>
    <row r="424" spans="1:13" x14ac:dyDescent="0.25">
      <c r="A424" s="30" t="s">
        <v>73</v>
      </c>
      <c r="B424" s="100" t="s">
        <v>53</v>
      </c>
      <c r="C424" s="100" t="s">
        <v>53</v>
      </c>
      <c r="D424" s="33">
        <v>0</v>
      </c>
      <c r="E424" s="100" t="s">
        <v>53</v>
      </c>
      <c r="F424" s="99" t="s">
        <v>53</v>
      </c>
      <c r="G424" s="99" t="s">
        <v>53</v>
      </c>
      <c r="H424" s="33">
        <v>0</v>
      </c>
      <c r="I424" s="99" t="s">
        <v>53</v>
      </c>
      <c r="J424" s="62">
        <v>3075</v>
      </c>
      <c r="K424" s="62">
        <v>7909</v>
      </c>
      <c r="L424" s="117">
        <f t="shared" si="18"/>
        <v>19.550132760146667</v>
      </c>
      <c r="M424" s="62">
        <v>154622</v>
      </c>
    </row>
    <row r="425" spans="1:13" x14ac:dyDescent="0.25">
      <c r="A425" s="30" t="s">
        <v>74</v>
      </c>
      <c r="B425" s="100" t="s">
        <v>53</v>
      </c>
      <c r="C425" s="100" t="s">
        <v>53</v>
      </c>
      <c r="D425" s="33">
        <v>0</v>
      </c>
      <c r="E425" s="100" t="s">
        <v>53</v>
      </c>
      <c r="F425" s="99" t="s">
        <v>53</v>
      </c>
      <c r="G425" s="99" t="s">
        <v>53</v>
      </c>
      <c r="H425" s="33">
        <v>0</v>
      </c>
      <c r="I425" s="99" t="s">
        <v>53</v>
      </c>
      <c r="J425" s="62">
        <v>59</v>
      </c>
      <c r="K425" s="62">
        <v>88</v>
      </c>
      <c r="L425" s="117">
        <f t="shared" si="18"/>
        <v>12.068181818181818</v>
      </c>
      <c r="M425" s="62">
        <v>1062</v>
      </c>
    </row>
    <row r="426" spans="1:13" x14ac:dyDescent="0.25">
      <c r="A426" s="1" t="s">
        <v>77</v>
      </c>
      <c r="B426" s="100" t="s">
        <v>53</v>
      </c>
      <c r="C426" s="100" t="s">
        <v>53</v>
      </c>
      <c r="D426" s="33">
        <v>0</v>
      </c>
      <c r="E426" s="100" t="s">
        <v>53</v>
      </c>
      <c r="F426" s="99" t="s">
        <v>53</v>
      </c>
      <c r="G426" s="99" t="s">
        <v>53</v>
      </c>
      <c r="H426" s="33">
        <v>0</v>
      </c>
      <c r="I426" s="99" t="s">
        <v>53</v>
      </c>
      <c r="J426" s="62">
        <v>1341</v>
      </c>
      <c r="K426" s="62">
        <v>4807</v>
      </c>
      <c r="L426" s="117">
        <f t="shared" si="18"/>
        <v>6.8473060120657374</v>
      </c>
      <c r="M426" s="62">
        <v>32915</v>
      </c>
    </row>
    <row r="427" spans="1:13" x14ac:dyDescent="0.25">
      <c r="A427" s="1" t="s">
        <v>78</v>
      </c>
      <c r="B427" s="100" t="s">
        <v>53</v>
      </c>
      <c r="C427" s="100" t="s">
        <v>53</v>
      </c>
      <c r="D427" s="33">
        <v>0</v>
      </c>
      <c r="E427" s="100" t="s">
        <v>53</v>
      </c>
      <c r="F427" s="99" t="s">
        <v>53</v>
      </c>
      <c r="G427" s="99" t="s">
        <v>53</v>
      </c>
      <c r="H427" s="33">
        <v>0</v>
      </c>
      <c r="I427" s="99" t="s">
        <v>53</v>
      </c>
      <c r="J427" s="62">
        <v>3355</v>
      </c>
      <c r="K427" s="62">
        <v>3247</v>
      </c>
      <c r="L427" s="117">
        <f t="shared" si="18"/>
        <v>63.257468432399136</v>
      </c>
      <c r="M427" s="62">
        <v>205397</v>
      </c>
    </row>
    <row r="428" spans="1:13" x14ac:dyDescent="0.25">
      <c r="A428" s="1" t="s">
        <v>79</v>
      </c>
      <c r="B428" s="100" t="s">
        <v>53</v>
      </c>
      <c r="C428" s="100" t="s">
        <v>53</v>
      </c>
      <c r="D428" s="33">
        <v>0</v>
      </c>
      <c r="E428" s="100" t="s">
        <v>53</v>
      </c>
      <c r="F428" s="99" t="s">
        <v>53</v>
      </c>
      <c r="G428" s="99" t="s">
        <v>53</v>
      </c>
      <c r="H428" s="33">
        <v>0</v>
      </c>
      <c r="I428" s="99" t="s">
        <v>53</v>
      </c>
      <c r="J428" s="62">
        <v>617</v>
      </c>
      <c r="K428" s="62">
        <v>1336</v>
      </c>
      <c r="L428" s="117">
        <f t="shared" si="18"/>
        <v>31.226796407185628</v>
      </c>
      <c r="M428" s="62">
        <v>41719</v>
      </c>
    </row>
    <row r="429" spans="1:13" x14ac:dyDescent="0.25">
      <c r="A429" s="4" t="s">
        <v>80</v>
      </c>
      <c r="B429" s="101" t="s">
        <v>53</v>
      </c>
      <c r="C429" s="101" t="s">
        <v>53</v>
      </c>
      <c r="D429" s="39">
        <v>0</v>
      </c>
      <c r="E429" s="101" t="s">
        <v>53</v>
      </c>
      <c r="F429" s="112" t="s">
        <v>53</v>
      </c>
      <c r="G429" s="112" t="s">
        <v>53</v>
      </c>
      <c r="H429" s="39">
        <v>0</v>
      </c>
      <c r="I429" s="112" t="s">
        <v>53</v>
      </c>
      <c r="J429" s="112" t="s">
        <v>53</v>
      </c>
      <c r="K429" s="93">
        <v>8816</v>
      </c>
      <c r="L429" s="118">
        <f t="shared" si="18"/>
        <v>1.2177858439201452</v>
      </c>
      <c r="M429" s="93">
        <v>10736</v>
      </c>
    </row>
    <row r="430" spans="1:13" x14ac:dyDescent="0.25">
      <c r="A430" s="136" t="s">
        <v>32</v>
      </c>
      <c r="B430" s="12"/>
      <c r="C430" s="12"/>
      <c r="D430" s="13"/>
      <c r="E430" s="12"/>
      <c r="F430" s="2"/>
      <c r="G430" s="2"/>
      <c r="H430" s="2"/>
      <c r="I430" s="2"/>
      <c r="J430" s="2"/>
      <c r="K430" s="2"/>
      <c r="L430" s="2"/>
      <c r="M430" s="2"/>
    </row>
    <row r="431" spans="1:13" x14ac:dyDescent="0.25">
      <c r="A431" s="24" t="s">
        <v>166</v>
      </c>
      <c r="B431" s="15">
        <v>13261</v>
      </c>
      <c r="C431" s="88">
        <v>212660</v>
      </c>
      <c r="D431" s="87">
        <f>+E431/C431</f>
        <v>5.1950484341201921</v>
      </c>
      <c r="E431" s="15">
        <v>1104779</v>
      </c>
      <c r="F431" s="88">
        <v>31889</v>
      </c>
      <c r="G431" s="88">
        <v>663205</v>
      </c>
      <c r="H431" s="116">
        <f>I431/G431</f>
        <v>1.7664809523450518</v>
      </c>
      <c r="I431" s="88">
        <v>1171539</v>
      </c>
      <c r="J431" s="88">
        <v>42886</v>
      </c>
      <c r="K431" s="88">
        <v>663540</v>
      </c>
      <c r="L431" s="116">
        <f t="shared" ref="L431:L447" si="19">M431/K431</f>
        <v>1.7847349067124816</v>
      </c>
      <c r="M431" s="15">
        <v>1184243</v>
      </c>
    </row>
    <row r="432" spans="1:13" x14ac:dyDescent="0.25">
      <c r="A432" s="30" t="s">
        <v>167</v>
      </c>
      <c r="B432" s="6">
        <v>30400</v>
      </c>
      <c r="C432" s="6">
        <v>47678.666666666664</v>
      </c>
      <c r="D432" s="90">
        <f>+E432/C432</f>
        <v>6.6522204200341175</v>
      </c>
      <c r="E432" s="6">
        <v>317169</v>
      </c>
      <c r="F432" s="62">
        <v>30911</v>
      </c>
      <c r="G432" s="62">
        <v>142652</v>
      </c>
      <c r="H432" s="117">
        <f>I432/G432</f>
        <v>2.2390993466618063</v>
      </c>
      <c r="I432" s="62">
        <v>319412</v>
      </c>
      <c r="J432" s="62">
        <v>36240</v>
      </c>
      <c r="K432" s="62">
        <v>163895</v>
      </c>
      <c r="L432" s="117">
        <f t="shared" si="19"/>
        <v>2.3015589249214434</v>
      </c>
      <c r="M432" s="6">
        <v>377214</v>
      </c>
    </row>
    <row r="433" spans="1:13" x14ac:dyDescent="0.25">
      <c r="A433" s="30" t="s">
        <v>168</v>
      </c>
      <c r="B433" s="6">
        <v>10632</v>
      </c>
      <c r="C433" s="6">
        <v>115910</v>
      </c>
      <c r="D433" s="90">
        <f>+E433/C433</f>
        <v>3.8686222068846519</v>
      </c>
      <c r="E433" s="6">
        <v>448412</v>
      </c>
      <c r="F433" s="62">
        <v>15120</v>
      </c>
      <c r="G433" s="62">
        <v>387280</v>
      </c>
      <c r="H433" s="117">
        <f>I433/G433</f>
        <v>1.3861624664325554</v>
      </c>
      <c r="I433" s="62">
        <v>536833</v>
      </c>
      <c r="J433" s="62">
        <v>16827</v>
      </c>
      <c r="K433" s="62">
        <v>407315</v>
      </c>
      <c r="L433" s="117">
        <f t="shared" si="19"/>
        <v>1.4010360531775161</v>
      </c>
      <c r="M433" s="6">
        <v>570663</v>
      </c>
    </row>
    <row r="434" spans="1:13" x14ac:dyDescent="0.25">
      <c r="A434" s="30" t="s">
        <v>169</v>
      </c>
      <c r="B434" s="6">
        <v>36633</v>
      </c>
      <c r="C434" s="6">
        <v>116406</v>
      </c>
      <c r="D434" s="90">
        <f>+E434/C434</f>
        <v>1.4223321821899215</v>
      </c>
      <c r="E434" s="6">
        <v>165568</v>
      </c>
      <c r="F434" s="62">
        <v>40719</v>
      </c>
      <c r="G434" s="62">
        <v>120427</v>
      </c>
      <c r="H434" s="117">
        <f>I434/G434</f>
        <v>1.4065450438855074</v>
      </c>
      <c r="I434" s="62">
        <v>169386</v>
      </c>
      <c r="J434" s="62">
        <v>43237</v>
      </c>
      <c r="K434" s="62">
        <v>127660</v>
      </c>
      <c r="L434" s="117">
        <f t="shared" si="19"/>
        <v>1.4060943130189567</v>
      </c>
      <c r="M434" s="62">
        <v>179502</v>
      </c>
    </row>
    <row r="435" spans="1:13" x14ac:dyDescent="0.25">
      <c r="A435" s="30" t="s">
        <v>170</v>
      </c>
      <c r="B435" s="6">
        <v>10354</v>
      </c>
      <c r="C435" s="6">
        <v>21305</v>
      </c>
      <c r="D435" s="90">
        <f>+E435/C435</f>
        <v>1.0470312133302042</v>
      </c>
      <c r="E435" s="6">
        <v>22307</v>
      </c>
      <c r="F435" s="62">
        <v>10038</v>
      </c>
      <c r="G435" s="62">
        <v>24447</v>
      </c>
      <c r="H435" s="117">
        <f>I435/G435</f>
        <v>1.0612345073015095</v>
      </c>
      <c r="I435" s="62">
        <v>25944</v>
      </c>
      <c r="J435" s="62">
        <v>10631</v>
      </c>
      <c r="K435" s="62">
        <v>22978</v>
      </c>
      <c r="L435" s="117">
        <f t="shared" si="19"/>
        <v>1.1030115762903647</v>
      </c>
      <c r="M435" s="62">
        <v>25345</v>
      </c>
    </row>
    <row r="436" spans="1:13" x14ac:dyDescent="0.25">
      <c r="A436" s="1" t="s">
        <v>171</v>
      </c>
      <c r="B436" s="100" t="s">
        <v>53</v>
      </c>
      <c r="C436" s="100" t="s">
        <v>53</v>
      </c>
      <c r="D436" s="33">
        <v>0</v>
      </c>
      <c r="E436" s="100" t="s">
        <v>53</v>
      </c>
      <c r="F436" s="99" t="s">
        <v>53</v>
      </c>
      <c r="G436" s="99" t="s">
        <v>53</v>
      </c>
      <c r="H436" s="33">
        <v>0</v>
      </c>
      <c r="I436" s="99" t="s">
        <v>53</v>
      </c>
      <c r="J436" s="62">
        <v>13029</v>
      </c>
      <c r="K436" s="62">
        <v>14136</v>
      </c>
      <c r="L436" s="117">
        <f t="shared" si="19"/>
        <v>3.8404782116581777</v>
      </c>
      <c r="M436" s="62">
        <v>54289</v>
      </c>
    </row>
    <row r="437" spans="1:13" x14ac:dyDescent="0.25">
      <c r="A437" s="1" t="s">
        <v>172</v>
      </c>
      <c r="B437" s="100" t="s">
        <v>53</v>
      </c>
      <c r="C437" s="100" t="s">
        <v>53</v>
      </c>
      <c r="D437" s="33">
        <v>0</v>
      </c>
      <c r="E437" s="100" t="s">
        <v>53</v>
      </c>
      <c r="F437" s="99" t="s">
        <v>53</v>
      </c>
      <c r="G437" s="99" t="s">
        <v>53</v>
      </c>
      <c r="H437" s="33">
        <v>0</v>
      </c>
      <c r="I437" s="99" t="s">
        <v>53</v>
      </c>
      <c r="J437" s="62">
        <v>8822</v>
      </c>
      <c r="K437" s="62">
        <v>48392</v>
      </c>
      <c r="L437" s="117">
        <f t="shared" si="19"/>
        <v>2.1267564886758143</v>
      </c>
      <c r="M437" s="62">
        <v>102918</v>
      </c>
    </row>
    <row r="438" spans="1:13" x14ac:dyDescent="0.25">
      <c r="A438" s="30" t="s">
        <v>155</v>
      </c>
      <c r="B438" s="6">
        <v>747</v>
      </c>
      <c r="C438" s="6">
        <v>130144.66666666667</v>
      </c>
      <c r="D438" s="90">
        <f>+E438/C438</f>
        <v>4.5582275109237411</v>
      </c>
      <c r="E438" s="6">
        <v>593229</v>
      </c>
      <c r="F438" s="62">
        <v>542</v>
      </c>
      <c r="G438" s="62">
        <v>376300</v>
      </c>
      <c r="H438" s="117">
        <f>I438/G438</f>
        <v>1.5342333244751527</v>
      </c>
      <c r="I438" s="62">
        <v>577332</v>
      </c>
      <c r="J438" s="62">
        <v>741</v>
      </c>
      <c r="K438" s="62">
        <v>386517</v>
      </c>
      <c r="L438" s="117">
        <f t="shared" si="19"/>
        <v>1.5519783088454064</v>
      </c>
      <c r="M438" s="62">
        <v>599866</v>
      </c>
    </row>
    <row r="439" spans="1:13" x14ac:dyDescent="0.25">
      <c r="A439" s="30" t="s">
        <v>173</v>
      </c>
      <c r="B439" s="6">
        <v>27478</v>
      </c>
      <c r="C439" s="6">
        <v>79915.666666666672</v>
      </c>
      <c r="D439" s="90">
        <f>+E439/C439</f>
        <v>4.3042123571932072</v>
      </c>
      <c r="E439" s="6">
        <v>343974</v>
      </c>
      <c r="F439" s="62">
        <v>30935</v>
      </c>
      <c r="G439" s="62">
        <v>215731</v>
      </c>
      <c r="H439" s="117">
        <f>I439/G439</f>
        <v>1.4326406496980035</v>
      </c>
      <c r="I439" s="62">
        <v>309065</v>
      </c>
      <c r="J439" s="62">
        <v>30596</v>
      </c>
      <c r="K439" s="62">
        <v>209643</v>
      </c>
      <c r="L439" s="117">
        <f t="shared" si="19"/>
        <v>1.4324446797651245</v>
      </c>
      <c r="M439" s="62">
        <v>300302</v>
      </c>
    </row>
    <row r="440" spans="1:13" x14ac:dyDescent="0.25">
      <c r="A440" s="30" t="s">
        <v>174</v>
      </c>
      <c r="B440" s="6">
        <v>1320</v>
      </c>
      <c r="C440" s="6">
        <v>6516</v>
      </c>
      <c r="D440" s="90">
        <f>+E440/C440</f>
        <v>3.0115101289134438</v>
      </c>
      <c r="E440" s="6">
        <v>19623</v>
      </c>
      <c r="F440" s="62">
        <v>630</v>
      </c>
      <c r="G440" s="62">
        <v>20056</v>
      </c>
      <c r="H440" s="117">
        <f>I440/G440</f>
        <v>1.0010470682090147</v>
      </c>
      <c r="I440" s="62">
        <v>20077</v>
      </c>
      <c r="J440" s="62">
        <v>104</v>
      </c>
      <c r="K440" s="62">
        <v>18484</v>
      </c>
      <c r="L440" s="117">
        <f t="shared" si="19"/>
        <v>1.024128976412032</v>
      </c>
      <c r="M440" s="62">
        <v>18930</v>
      </c>
    </row>
    <row r="441" spans="1:13" x14ac:dyDescent="0.25">
      <c r="A441" s="1" t="s">
        <v>175</v>
      </c>
      <c r="B441" s="6">
        <v>224</v>
      </c>
      <c r="C441" s="6">
        <v>11470.666666666666</v>
      </c>
      <c r="D441" s="90">
        <f>+E441/C441</f>
        <v>6.2628443566197838</v>
      </c>
      <c r="E441" s="6">
        <v>71839</v>
      </c>
      <c r="F441" s="62">
        <v>164</v>
      </c>
      <c r="G441" s="62">
        <v>35893</v>
      </c>
      <c r="H441" s="117">
        <f>I441/G441</f>
        <v>2.0920235143342714</v>
      </c>
      <c r="I441" s="62">
        <v>75089</v>
      </c>
      <c r="J441" s="62">
        <v>163</v>
      </c>
      <c r="K441" s="62">
        <v>38382</v>
      </c>
      <c r="L441" s="117">
        <f t="shared" si="19"/>
        <v>2.0700849356469178</v>
      </c>
      <c r="M441" s="62">
        <v>79454</v>
      </c>
    </row>
    <row r="442" spans="1:13" x14ac:dyDescent="0.25">
      <c r="A442" s="1" t="s">
        <v>75</v>
      </c>
      <c r="B442" s="99" t="s">
        <v>53</v>
      </c>
      <c r="C442" s="99" t="s">
        <v>53</v>
      </c>
      <c r="D442" s="33">
        <v>0</v>
      </c>
      <c r="E442" s="99" t="s">
        <v>53</v>
      </c>
      <c r="F442" s="99" t="s">
        <v>53</v>
      </c>
      <c r="G442" s="99" t="s">
        <v>53</v>
      </c>
      <c r="H442" s="33">
        <v>0</v>
      </c>
      <c r="I442" s="99" t="s">
        <v>53</v>
      </c>
      <c r="J442" s="62">
        <v>1883</v>
      </c>
      <c r="K442" s="62">
        <v>30224</v>
      </c>
      <c r="L442" s="117">
        <f t="shared" si="19"/>
        <v>3.3386712546320805</v>
      </c>
      <c r="M442" s="62">
        <v>100908</v>
      </c>
    </row>
    <row r="443" spans="1:13" x14ac:dyDescent="0.25">
      <c r="A443" s="1" t="s">
        <v>159</v>
      </c>
      <c r="B443" s="99" t="s">
        <v>53</v>
      </c>
      <c r="C443" s="99" t="s">
        <v>53</v>
      </c>
      <c r="D443" s="33">
        <v>0</v>
      </c>
      <c r="E443" s="99" t="s">
        <v>53</v>
      </c>
      <c r="F443" s="99" t="s">
        <v>53</v>
      </c>
      <c r="G443" s="99" t="s">
        <v>53</v>
      </c>
      <c r="H443" s="33">
        <v>0</v>
      </c>
      <c r="I443" s="99" t="s">
        <v>53</v>
      </c>
      <c r="J443" s="62">
        <v>543</v>
      </c>
      <c r="K443" s="62">
        <v>3130</v>
      </c>
      <c r="L443" s="117">
        <f t="shared" si="19"/>
        <v>3.3089456869009584</v>
      </c>
      <c r="M443" s="62">
        <v>10357</v>
      </c>
    </row>
    <row r="444" spans="1:13" x14ac:dyDescent="0.25">
      <c r="A444" s="1" t="s">
        <v>119</v>
      </c>
      <c r="B444" s="99" t="s">
        <v>53</v>
      </c>
      <c r="C444" s="99" t="s">
        <v>53</v>
      </c>
      <c r="D444" s="33">
        <v>0</v>
      </c>
      <c r="E444" s="99" t="s">
        <v>53</v>
      </c>
      <c r="F444" s="99" t="s">
        <v>53</v>
      </c>
      <c r="G444" s="99" t="s">
        <v>53</v>
      </c>
      <c r="H444" s="33">
        <v>0</v>
      </c>
      <c r="I444" s="99" t="s">
        <v>53</v>
      </c>
      <c r="J444" s="62">
        <v>384</v>
      </c>
      <c r="K444" s="62">
        <v>2937</v>
      </c>
      <c r="L444" s="117">
        <f t="shared" si="19"/>
        <v>2.6952672795369423</v>
      </c>
      <c r="M444" s="62">
        <v>7916</v>
      </c>
    </row>
    <row r="445" spans="1:13" x14ac:dyDescent="0.25">
      <c r="A445" s="1" t="s">
        <v>176</v>
      </c>
      <c r="B445" s="99" t="s">
        <v>53</v>
      </c>
      <c r="C445" s="99" t="s">
        <v>53</v>
      </c>
      <c r="D445" s="33">
        <v>0</v>
      </c>
      <c r="E445" s="99" t="s">
        <v>53</v>
      </c>
      <c r="F445" s="99" t="s">
        <v>53</v>
      </c>
      <c r="G445" s="99" t="s">
        <v>53</v>
      </c>
      <c r="H445" s="33">
        <v>0</v>
      </c>
      <c r="I445" s="99" t="s">
        <v>53</v>
      </c>
      <c r="J445" s="62">
        <v>186</v>
      </c>
      <c r="K445" s="62">
        <v>3554</v>
      </c>
      <c r="L445" s="117">
        <f t="shared" si="19"/>
        <v>4.0545863815419247</v>
      </c>
      <c r="M445" s="62">
        <v>14410</v>
      </c>
    </row>
    <row r="446" spans="1:13" x14ac:dyDescent="0.25">
      <c r="A446" s="1" t="s">
        <v>76</v>
      </c>
      <c r="B446" s="99" t="s">
        <v>53</v>
      </c>
      <c r="C446" s="99" t="s">
        <v>53</v>
      </c>
      <c r="D446" s="33">
        <v>0</v>
      </c>
      <c r="E446" s="99" t="s">
        <v>53</v>
      </c>
      <c r="F446" s="99" t="s">
        <v>53</v>
      </c>
      <c r="G446" s="99" t="s">
        <v>53</v>
      </c>
      <c r="H446" s="33">
        <v>0</v>
      </c>
      <c r="I446" s="99" t="s">
        <v>53</v>
      </c>
      <c r="J446" s="62">
        <v>1190</v>
      </c>
      <c r="K446" s="62">
        <v>452</v>
      </c>
      <c r="L446" s="117">
        <f t="shared" si="19"/>
        <v>3.1393805309734515</v>
      </c>
      <c r="M446" s="62">
        <v>1419</v>
      </c>
    </row>
    <row r="447" spans="1:13" x14ac:dyDescent="0.25">
      <c r="A447" s="1" t="s">
        <v>177</v>
      </c>
      <c r="B447" s="99" t="s">
        <v>53</v>
      </c>
      <c r="C447" s="99" t="s">
        <v>53</v>
      </c>
      <c r="D447" s="33">
        <v>0</v>
      </c>
      <c r="E447" s="99" t="s">
        <v>53</v>
      </c>
      <c r="F447" s="99" t="s">
        <v>53</v>
      </c>
      <c r="G447" s="99" t="s">
        <v>53</v>
      </c>
      <c r="H447" s="33">
        <v>0</v>
      </c>
      <c r="I447" s="99" t="s">
        <v>53</v>
      </c>
      <c r="J447" s="62">
        <v>181</v>
      </c>
      <c r="K447" s="62">
        <v>52615</v>
      </c>
      <c r="L447" s="117">
        <f t="shared" si="19"/>
        <v>2.4257721182172385</v>
      </c>
      <c r="M447" s="62">
        <v>127632</v>
      </c>
    </row>
    <row r="448" spans="1:13" ht="3.75" customHeight="1" x14ac:dyDescent="0.25">
      <c r="A448" s="17"/>
      <c r="B448" s="17"/>
      <c r="C448" s="17"/>
      <c r="D448" s="17"/>
      <c r="E448" s="17"/>
      <c r="F448" s="153"/>
      <c r="G448" s="153"/>
      <c r="H448" s="153"/>
      <c r="I448" s="153"/>
      <c r="J448" s="17"/>
      <c r="K448" s="17"/>
      <c r="L448" s="17"/>
      <c r="M448" s="17"/>
    </row>
    <row r="449" spans="1:15" s="148" customFormat="1" ht="12" customHeight="1" x14ac:dyDescent="0.25">
      <c r="A449" s="66"/>
      <c r="B449" s="183"/>
      <c r="C449" s="183"/>
      <c r="D449" s="66"/>
      <c r="E449" s="66"/>
      <c r="J449" s="183"/>
      <c r="K449" s="183"/>
      <c r="L449" s="66"/>
      <c r="M449" s="184"/>
    </row>
    <row r="450" spans="1:15" s="148" customFormat="1" x14ac:dyDescent="0.25">
      <c r="B450" s="183"/>
      <c r="C450" s="183"/>
      <c r="J450" s="175"/>
      <c r="K450" s="175"/>
      <c r="M450" s="177"/>
    </row>
    <row r="451" spans="1:15" s="148" customFormat="1" x14ac:dyDescent="0.25">
      <c r="B451" s="186"/>
      <c r="C451" s="186"/>
      <c r="J451" s="187"/>
      <c r="K451" s="187"/>
      <c r="L451" s="188"/>
      <c r="M451" s="187"/>
    </row>
    <row r="452" spans="1:15" s="148" customFormat="1" x14ac:dyDescent="0.25"/>
    <row r="453" spans="1:15" s="148" customFormat="1" x14ac:dyDescent="0.25"/>
    <row r="454" spans="1:15" s="148" customFormat="1" ht="15.75" x14ac:dyDescent="0.25">
      <c r="A454" s="206" t="s">
        <v>82</v>
      </c>
      <c r="B454" s="206"/>
      <c r="C454" s="206"/>
      <c r="D454" s="206"/>
      <c r="E454" s="206"/>
      <c r="F454" s="206"/>
      <c r="G454" s="206"/>
      <c r="H454" s="206"/>
      <c r="I454" s="206"/>
      <c r="J454" s="206"/>
      <c r="K454" s="206"/>
      <c r="L454" s="206"/>
      <c r="M454" s="206"/>
      <c r="N454" s="130"/>
      <c r="O454" s="130"/>
    </row>
    <row r="455" spans="1:15" s="148" customFormat="1" ht="15.75" x14ac:dyDescent="0.25">
      <c r="A455" s="206" t="s">
        <v>83</v>
      </c>
      <c r="B455" s="206"/>
      <c r="C455" s="206"/>
      <c r="D455" s="206"/>
      <c r="E455" s="206"/>
      <c r="F455" s="206"/>
      <c r="G455" s="206"/>
      <c r="H455" s="206"/>
      <c r="I455" s="206"/>
      <c r="J455" s="206"/>
      <c r="K455" s="206"/>
      <c r="L455" s="206"/>
      <c r="M455" s="206"/>
      <c r="N455" s="130"/>
      <c r="O455" s="130"/>
    </row>
    <row r="456" spans="1:15" s="148" customFormat="1" ht="15.75" x14ac:dyDescent="0.25">
      <c r="A456" s="206" t="s">
        <v>184</v>
      </c>
      <c r="B456" s="206"/>
      <c r="C456" s="206"/>
      <c r="D456" s="206"/>
      <c r="E456" s="206"/>
      <c r="F456" s="206"/>
      <c r="G456" s="206"/>
      <c r="H456" s="206"/>
      <c r="I456" s="206"/>
      <c r="J456" s="206"/>
      <c r="K456" s="206"/>
      <c r="L456" s="206"/>
      <c r="M456" s="206"/>
      <c r="N456" s="130"/>
      <c r="O456" s="130"/>
    </row>
    <row r="457" spans="1:15" s="158" customFormat="1" ht="15.75" x14ac:dyDescent="0.25">
      <c r="A457" s="206" t="s">
        <v>208</v>
      </c>
      <c r="B457" s="206"/>
      <c r="C457" s="206"/>
      <c r="D457" s="206"/>
      <c r="E457" s="206"/>
      <c r="F457" s="206"/>
      <c r="G457" s="206"/>
      <c r="H457" s="206"/>
      <c r="I457" s="206"/>
      <c r="J457" s="206"/>
      <c r="K457" s="206"/>
      <c r="L457" s="206"/>
      <c r="M457" s="206"/>
      <c r="N457" s="130"/>
      <c r="O457" s="130"/>
    </row>
    <row r="458" spans="1:15" s="148" customFormat="1" ht="3" customHeight="1" x14ac:dyDescent="0.25"/>
    <row r="459" spans="1:15" x14ac:dyDescent="0.25">
      <c r="A459" s="207" t="s">
        <v>203</v>
      </c>
      <c r="B459" s="205" t="s">
        <v>86</v>
      </c>
      <c r="C459" s="205"/>
      <c r="D459" s="205"/>
      <c r="E459" s="205"/>
      <c r="F459" s="205" t="s">
        <v>87</v>
      </c>
      <c r="G459" s="205"/>
      <c r="H459" s="205"/>
      <c r="I459" s="205"/>
      <c r="J459" s="205" t="s">
        <v>200</v>
      </c>
      <c r="K459" s="205"/>
      <c r="L459" s="205"/>
      <c r="M459" s="205"/>
    </row>
    <row r="460" spans="1:15" x14ac:dyDescent="0.25">
      <c r="A460" s="207"/>
      <c r="B460" s="5" t="s">
        <v>84</v>
      </c>
      <c r="C460" s="5" t="s">
        <v>85</v>
      </c>
      <c r="D460" s="5" t="s">
        <v>2</v>
      </c>
      <c r="E460" s="5" t="s">
        <v>3</v>
      </c>
      <c r="F460" s="5" t="s">
        <v>84</v>
      </c>
      <c r="G460" s="5" t="s">
        <v>85</v>
      </c>
      <c r="H460" s="5" t="s">
        <v>2</v>
      </c>
      <c r="I460" s="5" t="s">
        <v>3</v>
      </c>
      <c r="J460" s="5" t="s">
        <v>84</v>
      </c>
      <c r="K460" s="5" t="s">
        <v>85</v>
      </c>
      <c r="L460" s="5" t="s">
        <v>2</v>
      </c>
      <c r="M460" s="5" t="s">
        <v>3</v>
      </c>
    </row>
    <row r="461" spans="1:15" x14ac:dyDescent="0.25">
      <c r="A461" s="207"/>
      <c r="B461" s="5" t="s">
        <v>4</v>
      </c>
      <c r="C461" s="5" t="s">
        <v>4</v>
      </c>
      <c r="D461" s="5" t="s">
        <v>5</v>
      </c>
      <c r="E461" s="5" t="s">
        <v>6</v>
      </c>
      <c r="F461" s="5" t="s">
        <v>4</v>
      </c>
      <c r="G461" s="5" t="s">
        <v>4</v>
      </c>
      <c r="H461" s="5" t="s">
        <v>5</v>
      </c>
      <c r="I461" s="5" t="s">
        <v>6</v>
      </c>
      <c r="J461" s="5" t="s">
        <v>4</v>
      </c>
      <c r="K461" s="5" t="s">
        <v>4</v>
      </c>
      <c r="L461" s="5" t="s">
        <v>5</v>
      </c>
      <c r="M461" s="5" t="s">
        <v>6</v>
      </c>
    </row>
    <row r="462" spans="1:15" x14ac:dyDescent="0.25">
      <c r="A462" s="125" t="s">
        <v>7</v>
      </c>
      <c r="B462" s="2"/>
      <c r="C462" s="2"/>
      <c r="D462" s="2"/>
      <c r="E462" s="2"/>
      <c r="F462" s="2"/>
      <c r="G462" s="2"/>
      <c r="H462" s="2"/>
      <c r="I462" s="2"/>
      <c r="J462" s="12"/>
      <c r="K462" s="12"/>
      <c r="L462" s="2"/>
      <c r="M462" s="2"/>
    </row>
    <row r="463" spans="1:15" x14ac:dyDescent="0.25">
      <c r="A463" s="14" t="s">
        <v>8</v>
      </c>
      <c r="B463" s="88">
        <v>2999737</v>
      </c>
      <c r="C463" s="88">
        <v>2841767</v>
      </c>
      <c r="D463" s="116">
        <f>E463/C463</f>
        <v>4.63648955033963</v>
      </c>
      <c r="E463" s="88">
        <v>13175823</v>
      </c>
      <c r="F463" s="15">
        <v>3071823</v>
      </c>
      <c r="G463" s="15">
        <v>2912542</v>
      </c>
      <c r="H463" s="16">
        <f>I463/G463</f>
        <v>4.599051618826441</v>
      </c>
      <c r="I463" s="15">
        <v>13394931</v>
      </c>
      <c r="J463" s="15">
        <v>3178513</v>
      </c>
      <c r="K463" s="15">
        <v>3039977</v>
      </c>
      <c r="L463" s="16">
        <f>M463/K463</f>
        <v>4.7439566154612356</v>
      </c>
      <c r="M463" s="15">
        <v>14421519</v>
      </c>
      <c r="N463" s="177"/>
      <c r="O463" s="175"/>
    </row>
    <row r="464" spans="1:15" x14ac:dyDescent="0.25">
      <c r="A464" s="8" t="s">
        <v>9</v>
      </c>
      <c r="B464" s="62">
        <v>418098</v>
      </c>
      <c r="C464" s="62">
        <v>465344</v>
      </c>
      <c r="D464" s="117">
        <f>E464/C464</f>
        <v>2.3612209462247282</v>
      </c>
      <c r="E464" s="62">
        <v>1098780</v>
      </c>
      <c r="F464" s="6">
        <v>370213.28508178424</v>
      </c>
      <c r="G464" s="6">
        <v>453211.08083770145</v>
      </c>
      <c r="H464" s="7">
        <f>I464/G464</f>
        <v>2.4871953658248445</v>
      </c>
      <c r="I464" s="6">
        <v>1127224.5</v>
      </c>
      <c r="J464" s="6">
        <v>381115</v>
      </c>
      <c r="K464" s="6">
        <v>483707</v>
      </c>
      <c r="L464" s="7">
        <f>M464/K464</f>
        <v>2.4942165401782486</v>
      </c>
      <c r="M464" s="6">
        <v>1206470</v>
      </c>
      <c r="N464" s="177"/>
      <c r="O464" s="175"/>
    </row>
    <row r="465" spans="1:15" x14ac:dyDescent="0.25">
      <c r="A465" s="121" t="s">
        <v>10</v>
      </c>
      <c r="B465" s="93">
        <v>5345</v>
      </c>
      <c r="C465" s="93">
        <v>7896</v>
      </c>
      <c r="D465" s="118">
        <f>E465/C465</f>
        <v>1.9514944275582573</v>
      </c>
      <c r="E465" s="93">
        <v>15409</v>
      </c>
      <c r="F465" s="9">
        <v>2985</v>
      </c>
      <c r="G465" s="9">
        <v>3899</v>
      </c>
      <c r="H465" s="10">
        <f>I465/G465</f>
        <v>2.0143626570915618</v>
      </c>
      <c r="I465" s="9">
        <v>7854</v>
      </c>
      <c r="J465" s="9">
        <v>3183</v>
      </c>
      <c r="K465" s="9">
        <v>3544</v>
      </c>
      <c r="L465" s="10">
        <f>M465/K465</f>
        <v>2.0022573363431153</v>
      </c>
      <c r="M465" s="9">
        <v>7096</v>
      </c>
      <c r="N465" s="177"/>
      <c r="O465" s="175"/>
    </row>
    <row r="466" spans="1:15" x14ac:dyDescent="0.25">
      <c r="A466" s="20" t="s">
        <v>11</v>
      </c>
      <c r="B466" s="106"/>
      <c r="C466" s="106"/>
      <c r="D466" s="115"/>
      <c r="E466" s="107"/>
      <c r="F466" s="12"/>
      <c r="G466" s="12"/>
      <c r="H466" s="13"/>
      <c r="I466" s="12"/>
      <c r="J466" s="12"/>
      <c r="K466" s="12"/>
      <c r="L466" s="13"/>
      <c r="M466" s="12"/>
      <c r="O466" s="175"/>
    </row>
    <row r="467" spans="1:15" x14ac:dyDescent="0.25">
      <c r="A467" s="24" t="s">
        <v>93</v>
      </c>
      <c r="B467" s="120">
        <v>1965918</v>
      </c>
      <c r="C467" s="120">
        <v>1965918</v>
      </c>
      <c r="D467" s="116">
        <f>E467/C467</f>
        <v>54.903008663637038</v>
      </c>
      <c r="E467" s="88">
        <v>107934812.986</v>
      </c>
      <c r="F467" s="108">
        <v>1965527</v>
      </c>
      <c r="G467" s="15">
        <v>1965527</v>
      </c>
      <c r="H467" s="16">
        <f>I467/G467</f>
        <v>59.640290139998079</v>
      </c>
      <c r="I467" s="15">
        <v>117224600.558</v>
      </c>
      <c r="J467" s="15">
        <v>1965164</v>
      </c>
      <c r="K467" s="81">
        <v>1709936</v>
      </c>
      <c r="L467" s="7">
        <f>M467/K467</f>
        <v>68.78</v>
      </c>
      <c r="M467" s="15">
        <v>117609398.08</v>
      </c>
      <c r="O467" s="175"/>
    </row>
    <row r="468" spans="1:15" x14ac:dyDescent="0.25">
      <c r="A468" s="30" t="s">
        <v>94</v>
      </c>
      <c r="B468" s="99">
        <v>88855</v>
      </c>
      <c r="C468" s="62">
        <v>80958.05</v>
      </c>
      <c r="D468" s="117">
        <f>E468/C468</f>
        <v>1.50198775785731</v>
      </c>
      <c r="E468" s="62">
        <v>121598</v>
      </c>
      <c r="F468" s="6">
        <v>137452</v>
      </c>
      <c r="G468" s="6">
        <v>137422</v>
      </c>
      <c r="H468" s="7">
        <f>I468/G468</f>
        <v>2.1120635706073263</v>
      </c>
      <c r="I468" s="6">
        <v>290244</v>
      </c>
      <c r="J468" s="6">
        <v>104362</v>
      </c>
      <c r="K468" s="147">
        <v>106876</v>
      </c>
      <c r="L468" s="7">
        <f>M468/K468</f>
        <v>2.0290149331936074</v>
      </c>
      <c r="M468" s="6">
        <v>216853</v>
      </c>
      <c r="O468" s="175"/>
    </row>
    <row r="469" spans="1:15" s="148" customFormat="1" x14ac:dyDescent="0.25">
      <c r="A469" s="8" t="s">
        <v>95</v>
      </c>
      <c r="B469" s="100" t="s">
        <v>53</v>
      </c>
      <c r="C469" s="6">
        <v>1273882</v>
      </c>
      <c r="D469" s="7">
        <f>E469/C469</f>
        <v>0.24009366644634275</v>
      </c>
      <c r="E469" s="6">
        <v>305851</v>
      </c>
      <c r="F469" s="109">
        <v>53686</v>
      </c>
      <c r="G469" s="100" t="s">
        <v>53</v>
      </c>
      <c r="H469" s="33">
        <v>0</v>
      </c>
      <c r="I469" s="6">
        <v>339088</v>
      </c>
      <c r="J469" s="15">
        <v>43623.16</v>
      </c>
      <c r="K469" s="48" t="s">
        <v>53</v>
      </c>
      <c r="L469" s="33">
        <v>0</v>
      </c>
      <c r="M469" s="15">
        <v>502884</v>
      </c>
      <c r="O469" s="175"/>
    </row>
    <row r="470" spans="1:15" x14ac:dyDescent="0.25">
      <c r="A470" s="36" t="s">
        <v>120</v>
      </c>
      <c r="B470" s="112" t="s">
        <v>53</v>
      </c>
      <c r="C470" s="112">
        <v>2400000</v>
      </c>
      <c r="D470" s="118">
        <f>E470/C470</f>
        <v>0.69915726566886849</v>
      </c>
      <c r="E470" s="112">
        <v>1677977.4376052844</v>
      </c>
      <c r="F470" s="110">
        <v>896367</v>
      </c>
      <c r="G470" s="9">
        <v>2750000</v>
      </c>
      <c r="H470" s="10">
        <f>I470/G470</f>
        <v>0.62274923417633066</v>
      </c>
      <c r="I470" s="9">
        <v>1712560.3939849092</v>
      </c>
      <c r="J470" s="120" t="s">
        <v>53</v>
      </c>
      <c r="K470" s="167">
        <v>2471596.8253968256</v>
      </c>
      <c r="L470" s="7">
        <f>M470/K470</f>
        <v>0.63</v>
      </c>
      <c r="M470" s="9">
        <v>1557106</v>
      </c>
      <c r="O470" s="175"/>
    </row>
    <row r="471" spans="1:15" x14ac:dyDescent="0.25">
      <c r="A471" s="125" t="s">
        <v>12</v>
      </c>
      <c r="B471" s="106"/>
      <c r="C471" s="106"/>
      <c r="D471" s="115"/>
      <c r="E471" s="107"/>
      <c r="F471" s="12"/>
      <c r="G471" s="12"/>
      <c r="H471" s="13"/>
      <c r="I471" s="12"/>
      <c r="J471" s="12"/>
      <c r="K471" s="12"/>
      <c r="L471" s="13"/>
      <c r="M471" s="12"/>
      <c r="O471" s="175"/>
    </row>
    <row r="472" spans="1:15" x14ac:dyDescent="0.25">
      <c r="A472" s="14" t="s">
        <v>13</v>
      </c>
      <c r="B472" s="88">
        <v>71635</v>
      </c>
      <c r="C472" s="88">
        <v>83633</v>
      </c>
      <c r="D472" s="116">
        <f>E472/C472</f>
        <v>1.9491588248657827</v>
      </c>
      <c r="E472" s="88">
        <v>163014</v>
      </c>
      <c r="F472" s="15">
        <v>69012.260850186838</v>
      </c>
      <c r="G472" s="15">
        <v>63452.3113471213</v>
      </c>
      <c r="H472" s="16">
        <f>I472/G472</f>
        <v>2.1505757174626687</v>
      </c>
      <c r="I472" s="15">
        <v>136459.00000000003</v>
      </c>
      <c r="J472" s="15">
        <v>69303</v>
      </c>
      <c r="K472" s="15">
        <v>64552</v>
      </c>
      <c r="L472" s="16">
        <f>M472/K472</f>
        <v>2.1514128144751519</v>
      </c>
      <c r="M472" s="15">
        <v>138878</v>
      </c>
      <c r="N472" s="177"/>
      <c r="O472" s="175"/>
    </row>
    <row r="473" spans="1:15" x14ac:dyDescent="0.25">
      <c r="A473" s="121" t="s">
        <v>121</v>
      </c>
      <c r="B473" s="93">
        <v>7477</v>
      </c>
      <c r="C473" s="93">
        <v>1875208.3333333333</v>
      </c>
      <c r="D473" s="118">
        <f>E473/C473</f>
        <v>0.33040595489390068</v>
      </c>
      <c r="E473" s="93">
        <v>619580</v>
      </c>
      <c r="F473" s="9">
        <v>5454.6444991789822</v>
      </c>
      <c r="G473" s="9">
        <v>1740134.0333333334</v>
      </c>
      <c r="H473" s="10">
        <f>I473/G473</f>
        <v>0.35801884686239011</v>
      </c>
      <c r="I473" s="9">
        <v>623000.77999999991</v>
      </c>
      <c r="J473" s="9">
        <v>5698.3856801909305</v>
      </c>
      <c r="K473" s="9">
        <v>1906954.6666666667</v>
      </c>
      <c r="L473" s="10">
        <f>M473/K473</f>
        <v>0.33434512688992429</v>
      </c>
      <c r="M473" s="9">
        <v>637581</v>
      </c>
      <c r="N473" s="177"/>
      <c r="O473" s="175"/>
    </row>
    <row r="474" spans="1:15" x14ac:dyDescent="0.25">
      <c r="A474" s="20" t="s">
        <v>14</v>
      </c>
      <c r="B474" s="106"/>
      <c r="C474" s="106"/>
      <c r="D474" s="115"/>
      <c r="E474" s="107"/>
      <c r="F474" s="12"/>
      <c r="G474" s="12"/>
      <c r="H474" s="13"/>
      <c r="I474" s="12"/>
      <c r="J474" s="12"/>
      <c r="K474" s="12"/>
      <c r="L474" s="13"/>
      <c r="M474" s="12"/>
      <c r="O474" s="175"/>
    </row>
    <row r="475" spans="1:15" x14ac:dyDescent="0.25">
      <c r="A475" s="14" t="s">
        <v>15</v>
      </c>
      <c r="B475" s="88">
        <v>289468</v>
      </c>
      <c r="C475" s="88">
        <v>310285</v>
      </c>
      <c r="D475" s="116">
        <f t="shared" ref="D475:D480" si="20">E475/C475</f>
        <v>1.5132152698325734</v>
      </c>
      <c r="E475" s="88">
        <v>469528</v>
      </c>
      <c r="F475" s="15">
        <v>274356.0104041443</v>
      </c>
      <c r="G475" s="15">
        <v>270153.55151283363</v>
      </c>
      <c r="H475" s="16">
        <f t="shared" ref="H475:H480" si="21">I475/G475</f>
        <v>1.5996236124975429</v>
      </c>
      <c r="I475" s="15">
        <v>432144</v>
      </c>
      <c r="J475" s="15">
        <v>286292</v>
      </c>
      <c r="K475" s="15">
        <v>278904</v>
      </c>
      <c r="L475" s="16">
        <f t="shared" ref="L475:L480" si="22">M475/K475</f>
        <v>1.6196218053523792</v>
      </c>
      <c r="M475" s="15">
        <v>451719</v>
      </c>
      <c r="N475" s="177"/>
      <c r="O475" s="175"/>
    </row>
    <row r="476" spans="1:15" x14ac:dyDescent="0.25">
      <c r="A476" s="8" t="s">
        <v>16</v>
      </c>
      <c r="B476" s="62">
        <v>299844</v>
      </c>
      <c r="C476" s="62">
        <v>341868</v>
      </c>
      <c r="D476" s="117">
        <f t="shared" si="20"/>
        <v>1.2882135795102203</v>
      </c>
      <c r="E476" s="62">
        <v>440399</v>
      </c>
      <c r="F476" s="6">
        <v>276088.63387278828</v>
      </c>
      <c r="G476" s="6">
        <v>281246.67431102711</v>
      </c>
      <c r="H476" s="7">
        <f t="shared" si="21"/>
        <v>1.2888205732137543</v>
      </c>
      <c r="I476" s="6">
        <v>362476.5</v>
      </c>
      <c r="J476" s="6">
        <v>283252</v>
      </c>
      <c r="K476" s="6">
        <v>291223</v>
      </c>
      <c r="L476" s="7">
        <f t="shared" si="22"/>
        <v>1.2963982927172648</v>
      </c>
      <c r="M476" s="6">
        <v>377541</v>
      </c>
      <c r="N476" s="177"/>
      <c r="O476" s="175"/>
    </row>
    <row r="477" spans="1:15" x14ac:dyDescent="0.25">
      <c r="A477" s="8" t="s">
        <v>17</v>
      </c>
      <c r="B477" s="62">
        <v>9580</v>
      </c>
      <c r="C477" s="62">
        <v>11585</v>
      </c>
      <c r="D477" s="117">
        <f t="shared" si="20"/>
        <v>1.4171773845489857</v>
      </c>
      <c r="E477" s="62">
        <v>16418</v>
      </c>
      <c r="F477" s="6">
        <v>5624</v>
      </c>
      <c r="G477" s="6">
        <v>12788</v>
      </c>
      <c r="H477" s="7">
        <f t="shared" si="21"/>
        <v>1.2266969033468877</v>
      </c>
      <c r="I477" s="6">
        <v>15687</v>
      </c>
      <c r="J477" s="6">
        <v>5734</v>
      </c>
      <c r="K477" s="6">
        <v>12939</v>
      </c>
      <c r="L477" s="7">
        <f t="shared" si="22"/>
        <v>1.2274518896359843</v>
      </c>
      <c r="M477" s="6">
        <v>15882</v>
      </c>
      <c r="N477" s="177"/>
      <c r="O477" s="175"/>
    </row>
    <row r="478" spans="1:15" x14ac:dyDescent="0.25">
      <c r="A478" s="8" t="s">
        <v>18</v>
      </c>
      <c r="B478" s="62">
        <v>244518</v>
      </c>
      <c r="C478" s="62">
        <v>370579</v>
      </c>
      <c r="D478" s="117">
        <f t="shared" si="20"/>
        <v>1.5173903540135842</v>
      </c>
      <c r="E478" s="62">
        <v>562313</v>
      </c>
      <c r="F478" s="6">
        <v>209683.66211410877</v>
      </c>
      <c r="G478" s="6">
        <v>328528.63052757387</v>
      </c>
      <c r="H478" s="7">
        <f t="shared" si="21"/>
        <v>1.50353866939016</v>
      </c>
      <c r="I478" s="6">
        <v>493955.49999999994</v>
      </c>
      <c r="J478" s="6">
        <v>206188.65</v>
      </c>
      <c r="K478" s="6">
        <v>324872</v>
      </c>
      <c r="L478" s="7">
        <f t="shared" si="22"/>
        <v>1.5098130956191977</v>
      </c>
      <c r="M478" s="6">
        <v>490496</v>
      </c>
      <c r="N478" s="177"/>
      <c r="O478" s="175"/>
    </row>
    <row r="479" spans="1:15" x14ac:dyDescent="0.25">
      <c r="A479" s="8" t="s">
        <v>70</v>
      </c>
      <c r="B479" s="62">
        <v>2284</v>
      </c>
      <c r="C479" s="62">
        <v>2307</v>
      </c>
      <c r="D479" s="117">
        <f t="shared" si="20"/>
        <v>45.315561335067187</v>
      </c>
      <c r="E479" s="62">
        <v>104543</v>
      </c>
      <c r="F479" s="6">
        <v>1522.8125</v>
      </c>
      <c r="G479" s="6">
        <v>3099</v>
      </c>
      <c r="H479" s="7">
        <f t="shared" si="21"/>
        <v>42.081639238464028</v>
      </c>
      <c r="I479" s="6">
        <v>130411.00000000003</v>
      </c>
      <c r="J479" s="6">
        <v>1544</v>
      </c>
      <c r="K479" s="6">
        <v>3109</v>
      </c>
      <c r="L479" s="7">
        <f t="shared" si="22"/>
        <v>42.222579607590866</v>
      </c>
      <c r="M479" s="6">
        <v>131270</v>
      </c>
      <c r="N479" s="177"/>
      <c r="O479" s="175"/>
    </row>
    <row r="480" spans="1:15" x14ac:dyDescent="0.25">
      <c r="A480" s="121" t="s">
        <v>71</v>
      </c>
      <c r="B480" s="93">
        <v>2842</v>
      </c>
      <c r="C480" s="93">
        <v>9247</v>
      </c>
      <c r="D480" s="118">
        <f t="shared" si="20"/>
        <v>7.9699361955228722</v>
      </c>
      <c r="E480" s="93">
        <v>73698</v>
      </c>
      <c r="F480" s="9">
        <v>2225</v>
      </c>
      <c r="G480" s="9">
        <v>6695.8487018800315</v>
      </c>
      <c r="H480" s="10">
        <f t="shared" si="21"/>
        <v>8.5665018063945659</v>
      </c>
      <c r="I480" s="9">
        <v>57360</v>
      </c>
      <c r="J480" s="9">
        <v>2143</v>
      </c>
      <c r="K480" s="9">
        <v>6624</v>
      </c>
      <c r="L480" s="10">
        <f t="shared" si="22"/>
        <v>8.5066425120772955</v>
      </c>
      <c r="M480" s="9">
        <v>56348</v>
      </c>
      <c r="N480" s="177"/>
      <c r="O480" s="175"/>
    </row>
    <row r="481" spans="1:15" x14ac:dyDescent="0.25">
      <c r="A481" s="20" t="s">
        <v>19</v>
      </c>
      <c r="B481" s="106"/>
      <c r="C481" s="106"/>
      <c r="D481" s="115"/>
      <c r="E481" s="107"/>
      <c r="F481" s="12"/>
      <c r="G481" s="12"/>
      <c r="H481" s="13"/>
      <c r="I481" s="12"/>
      <c r="J481" s="12"/>
      <c r="K481" s="12"/>
      <c r="L481" s="13"/>
      <c r="M481" s="12"/>
      <c r="O481" s="175"/>
    </row>
    <row r="482" spans="1:15" x14ac:dyDescent="0.25">
      <c r="A482" s="14" t="s">
        <v>20</v>
      </c>
      <c r="B482" s="88">
        <v>48695</v>
      </c>
      <c r="C482" s="88">
        <v>55693.47</v>
      </c>
      <c r="D482" s="116">
        <f t="shared" ref="D482:D487" si="23">E482/C482</f>
        <v>37.231564131306598</v>
      </c>
      <c r="E482" s="88">
        <v>2073555</v>
      </c>
      <c r="F482" s="15">
        <v>39987.336067254801</v>
      </c>
      <c r="G482" s="15">
        <v>53190.312062256809</v>
      </c>
      <c r="H482" s="16">
        <f t="shared" ref="H482:H487" si="24">I482/G482</f>
        <v>36.939922399782837</v>
      </c>
      <c r="I482" s="15">
        <v>1964845.9999999995</v>
      </c>
      <c r="J482" s="15">
        <v>40455</v>
      </c>
      <c r="K482" s="15">
        <v>54260</v>
      </c>
      <c r="L482" s="16">
        <f t="shared" ref="L482:L487" si="25">M482/K482</f>
        <v>36.893033542204201</v>
      </c>
      <c r="M482" s="15">
        <v>2001816</v>
      </c>
      <c r="N482" s="177"/>
      <c r="O482" s="175"/>
    </row>
    <row r="483" spans="1:15" x14ac:dyDescent="0.25">
      <c r="A483" s="8" t="s">
        <v>21</v>
      </c>
      <c r="B483" s="62">
        <v>114531</v>
      </c>
      <c r="C483" s="62">
        <v>109938</v>
      </c>
      <c r="D483" s="117">
        <f t="shared" si="23"/>
        <v>11.000109152431371</v>
      </c>
      <c r="E483" s="62">
        <v>1209330</v>
      </c>
      <c r="F483" s="6">
        <v>104608.60987787595</v>
      </c>
      <c r="G483" s="6">
        <v>108518.52948195724</v>
      </c>
      <c r="H483" s="7">
        <f t="shared" si="24"/>
        <v>11.608594458603045</v>
      </c>
      <c r="I483" s="6">
        <v>1259747.6000000001</v>
      </c>
      <c r="J483" s="6">
        <v>106723</v>
      </c>
      <c r="K483" s="6">
        <v>110170</v>
      </c>
      <c r="L483" s="7">
        <f t="shared" si="25"/>
        <v>11.647680856857583</v>
      </c>
      <c r="M483" s="6">
        <v>1283225</v>
      </c>
      <c r="N483" s="177"/>
      <c r="O483" s="175"/>
    </row>
    <row r="484" spans="1:15" x14ac:dyDescent="0.25">
      <c r="A484" s="8" t="s">
        <v>22</v>
      </c>
      <c r="B484" s="62">
        <v>322816</v>
      </c>
      <c r="C484" s="62">
        <v>368880.8</v>
      </c>
      <c r="D484" s="117">
        <f t="shared" si="23"/>
        <v>10.493644559434918</v>
      </c>
      <c r="E484" s="62">
        <v>3870904</v>
      </c>
      <c r="F484" s="6">
        <v>309735.21823552699</v>
      </c>
      <c r="G484" s="6">
        <v>344083.33263023879</v>
      </c>
      <c r="H484" s="7">
        <f t="shared" si="24"/>
        <v>10.740005834491372</v>
      </c>
      <c r="I484" s="6">
        <v>3695457</v>
      </c>
      <c r="J484" s="6">
        <v>307558</v>
      </c>
      <c r="K484" s="6">
        <v>343099</v>
      </c>
      <c r="L484" s="7">
        <f t="shared" si="25"/>
        <v>10.791022416270522</v>
      </c>
      <c r="M484" s="6">
        <v>3702389</v>
      </c>
      <c r="N484" s="177"/>
      <c r="O484" s="175"/>
    </row>
    <row r="485" spans="1:15" x14ac:dyDescent="0.25">
      <c r="A485" s="8" t="s">
        <v>23</v>
      </c>
      <c r="B485" s="62">
        <v>57776</v>
      </c>
      <c r="C485" s="62">
        <v>78285</v>
      </c>
      <c r="D485" s="117">
        <f t="shared" si="23"/>
        <v>9.1068429456473137</v>
      </c>
      <c r="E485" s="62">
        <v>712929.2</v>
      </c>
      <c r="F485" s="6">
        <v>51245.272786949754</v>
      </c>
      <c r="G485" s="6">
        <v>68254.315387539333</v>
      </c>
      <c r="H485" s="7">
        <f t="shared" si="24"/>
        <v>9.7793230539362632</v>
      </c>
      <c r="I485" s="6">
        <v>667481</v>
      </c>
      <c r="J485" s="6">
        <v>53237</v>
      </c>
      <c r="K485" s="6">
        <v>71050</v>
      </c>
      <c r="L485" s="7">
        <f t="shared" si="25"/>
        <v>9.7862209711470793</v>
      </c>
      <c r="M485" s="6">
        <v>695311</v>
      </c>
      <c r="N485" s="177"/>
      <c r="O485" s="175"/>
    </row>
    <row r="486" spans="1:15" x14ac:dyDescent="0.25">
      <c r="A486" s="8" t="s">
        <v>24</v>
      </c>
      <c r="B486" s="62">
        <v>63602</v>
      </c>
      <c r="C486" s="62">
        <v>72094.2</v>
      </c>
      <c r="D486" s="117">
        <f t="shared" si="23"/>
        <v>9.2832488605186008</v>
      </c>
      <c r="E486" s="62">
        <v>669268.4</v>
      </c>
      <c r="F486" s="6">
        <v>66610</v>
      </c>
      <c r="G486" s="6">
        <v>76318</v>
      </c>
      <c r="H486" s="7">
        <f t="shared" si="24"/>
        <v>10.473675934903955</v>
      </c>
      <c r="I486" s="6">
        <v>799330</v>
      </c>
      <c r="J486" s="6">
        <v>67269</v>
      </c>
      <c r="K486" s="6">
        <v>76236</v>
      </c>
      <c r="L486" s="7">
        <f t="shared" si="25"/>
        <v>10.459231858964269</v>
      </c>
      <c r="M486" s="6">
        <v>797370</v>
      </c>
      <c r="N486" s="177"/>
      <c r="O486" s="175"/>
    </row>
    <row r="487" spans="1:15" x14ac:dyDescent="0.25">
      <c r="A487" s="111" t="s">
        <v>72</v>
      </c>
      <c r="B487" s="93">
        <v>2808</v>
      </c>
      <c r="C487" s="93">
        <v>2204</v>
      </c>
      <c r="D487" s="118">
        <f t="shared" si="23"/>
        <v>8.9954627949183301</v>
      </c>
      <c r="E487" s="93">
        <v>19826</v>
      </c>
      <c r="F487" s="9">
        <v>2961</v>
      </c>
      <c r="G487" s="9">
        <v>1988.3064482687123</v>
      </c>
      <c r="H487" s="10">
        <f t="shared" si="24"/>
        <v>8.5670898541983291</v>
      </c>
      <c r="I487" s="9">
        <v>17034</v>
      </c>
      <c r="J487" s="9">
        <v>3008</v>
      </c>
      <c r="K487" s="9">
        <v>2044</v>
      </c>
      <c r="L487" s="10">
        <f t="shared" si="25"/>
        <v>8.5626223091976517</v>
      </c>
      <c r="M487" s="9">
        <v>17502</v>
      </c>
      <c r="N487" s="177"/>
      <c r="O487" s="175"/>
    </row>
    <row r="488" spans="1:15" x14ac:dyDescent="0.25">
      <c r="A488" s="136" t="s">
        <v>25</v>
      </c>
      <c r="B488" s="106"/>
      <c r="C488" s="106"/>
      <c r="D488" s="115"/>
      <c r="E488" s="106"/>
      <c r="F488" s="12"/>
      <c r="G488" s="12"/>
      <c r="H488" s="13"/>
      <c r="I488" s="12"/>
      <c r="J488" s="12"/>
      <c r="K488" s="12"/>
      <c r="L488" s="13"/>
      <c r="M488" s="12"/>
      <c r="O488" s="175"/>
    </row>
    <row r="489" spans="1:15" x14ac:dyDescent="0.25">
      <c r="A489" s="14" t="s">
        <v>178</v>
      </c>
      <c r="B489" s="88">
        <v>98588</v>
      </c>
      <c r="C489" s="88">
        <v>458883.66666666669</v>
      </c>
      <c r="D489" s="116">
        <f>E489/C489</f>
        <v>96.827483879647033</v>
      </c>
      <c r="E489" s="88">
        <v>44432550.836799994</v>
      </c>
      <c r="F489" s="15">
        <v>94423.9734325186</v>
      </c>
      <c r="G489" s="15">
        <v>447291.66666666669</v>
      </c>
      <c r="H489" s="16">
        <f>I489/G489</f>
        <v>101.32426418258034</v>
      </c>
      <c r="I489" s="15">
        <v>45321499</v>
      </c>
      <c r="J489" s="15">
        <v>97386</v>
      </c>
      <c r="K489" s="15">
        <v>465808.66666666669</v>
      </c>
      <c r="L489" s="16">
        <f>M489/K489</f>
        <v>99.613299022631608</v>
      </c>
      <c r="M489" s="15">
        <v>46400738</v>
      </c>
      <c r="N489" s="177"/>
      <c r="O489" s="175"/>
    </row>
    <row r="490" spans="1:15" x14ac:dyDescent="0.25">
      <c r="A490" s="121" t="s">
        <v>123</v>
      </c>
      <c r="B490" s="93">
        <v>280304</v>
      </c>
      <c r="C490" s="93">
        <v>778740.16666666663</v>
      </c>
      <c r="D490" s="118">
        <f>E490/C490</f>
        <v>3.2320095556048751</v>
      </c>
      <c r="E490" s="93">
        <v>2516895.6599999997</v>
      </c>
      <c r="F490" s="9">
        <v>315988</v>
      </c>
      <c r="G490" s="9">
        <v>717459.59632818995</v>
      </c>
      <c r="H490" s="10">
        <f>I490/G490</f>
        <v>3.9439264323781633</v>
      </c>
      <c r="I490" s="9">
        <v>2829607.8661221154</v>
      </c>
      <c r="J490" s="9">
        <v>325719</v>
      </c>
      <c r="K490" s="9">
        <v>769822</v>
      </c>
      <c r="L490" s="10">
        <f>M490/K490</f>
        <v>3.422300220050869</v>
      </c>
      <c r="M490" s="9">
        <v>2634562</v>
      </c>
      <c r="N490" s="177"/>
      <c r="O490" s="175"/>
    </row>
    <row r="491" spans="1:15" x14ac:dyDescent="0.25">
      <c r="A491" s="136" t="s">
        <v>26</v>
      </c>
      <c r="B491" s="12"/>
      <c r="C491" s="12"/>
      <c r="D491" s="13"/>
      <c r="E491" s="12"/>
      <c r="F491" s="12"/>
      <c r="G491" s="12"/>
      <c r="H491" s="13"/>
      <c r="I491" s="12"/>
      <c r="J491" s="12"/>
      <c r="K491" s="12"/>
      <c r="L491" s="13"/>
      <c r="M491" s="12"/>
      <c r="O491" s="175"/>
    </row>
    <row r="492" spans="1:15" x14ac:dyDescent="0.25">
      <c r="A492" s="14" t="s">
        <v>27</v>
      </c>
      <c r="B492" s="88">
        <v>66247</v>
      </c>
      <c r="C492" s="88">
        <v>80605</v>
      </c>
      <c r="D492" s="116">
        <f t="shared" ref="D492:D517" si="26">E492/C492</f>
        <v>18.714918429377832</v>
      </c>
      <c r="E492" s="88">
        <v>1508516</v>
      </c>
      <c r="F492" s="15">
        <v>64355.885071241944</v>
      </c>
      <c r="G492" s="15">
        <v>75221</v>
      </c>
      <c r="H492" s="16">
        <f t="shared" ref="H492:H497" si="27">I492/G492</f>
        <v>19.939617925845177</v>
      </c>
      <c r="I492" s="15">
        <v>1499878</v>
      </c>
      <c r="J492" s="15">
        <v>65080</v>
      </c>
      <c r="K492" s="15">
        <v>78925</v>
      </c>
      <c r="L492" s="16">
        <f t="shared" ref="L492:L497" si="28">M492/K492</f>
        <v>20.004434589800443</v>
      </c>
      <c r="M492" s="15">
        <v>1578850</v>
      </c>
      <c r="N492" s="177"/>
      <c r="O492" s="175"/>
    </row>
    <row r="493" spans="1:15" s="148" customFormat="1" x14ac:dyDescent="0.25">
      <c r="A493" s="8" t="s">
        <v>28</v>
      </c>
      <c r="B493" s="6">
        <v>7981</v>
      </c>
      <c r="C493" s="6">
        <v>7981.0000000000009</v>
      </c>
      <c r="D493" s="7">
        <f t="shared" si="26"/>
        <v>7.6997869941110126</v>
      </c>
      <c r="E493" s="6">
        <v>61452</v>
      </c>
      <c r="F493" s="6">
        <v>5677.0000000000009</v>
      </c>
      <c r="G493" s="6">
        <v>5677.0000000000009</v>
      </c>
      <c r="H493" s="7">
        <f t="shared" si="27"/>
        <v>8.2601726263871758</v>
      </c>
      <c r="I493" s="6">
        <v>46893</v>
      </c>
      <c r="J493" s="6">
        <v>4375</v>
      </c>
      <c r="K493" s="6">
        <v>4375.0000000000009</v>
      </c>
      <c r="L493" s="7">
        <f t="shared" si="28"/>
        <v>7.8034285714285696</v>
      </c>
      <c r="M493" s="6">
        <v>34140</v>
      </c>
      <c r="N493" s="177"/>
      <c r="O493" s="175"/>
    </row>
    <row r="494" spans="1:15" x14ac:dyDescent="0.25">
      <c r="A494" s="8" t="s">
        <v>96</v>
      </c>
      <c r="B494" s="62">
        <v>15493</v>
      </c>
      <c r="C494" s="62">
        <v>25902</v>
      </c>
      <c r="D494" s="117">
        <f t="shared" si="26"/>
        <v>28.360705737008725</v>
      </c>
      <c r="E494" s="62">
        <v>734599</v>
      </c>
      <c r="F494" s="6">
        <v>11161.000000000004</v>
      </c>
      <c r="G494" s="6">
        <v>22799</v>
      </c>
      <c r="H494" s="7">
        <f t="shared" si="27"/>
        <v>27.055616474406772</v>
      </c>
      <c r="I494" s="6">
        <v>616841</v>
      </c>
      <c r="J494" s="6">
        <v>10851</v>
      </c>
      <c r="K494" s="6">
        <v>21934</v>
      </c>
      <c r="L494" s="7">
        <f t="shared" si="28"/>
        <v>26.64315674295614</v>
      </c>
      <c r="M494" s="6">
        <v>584391</v>
      </c>
      <c r="N494" s="177"/>
      <c r="O494" s="175"/>
    </row>
    <row r="495" spans="1:15" x14ac:dyDescent="0.25">
      <c r="A495" s="8" t="s">
        <v>29</v>
      </c>
      <c r="B495" s="62">
        <v>78523.491385767789</v>
      </c>
      <c r="C495" s="62">
        <v>138541.79999999999</v>
      </c>
      <c r="D495" s="117">
        <f t="shared" si="26"/>
        <v>6.5630921498060522</v>
      </c>
      <c r="E495" s="62">
        <v>909262.60000000009</v>
      </c>
      <c r="F495" s="6">
        <v>70103.961253848945</v>
      </c>
      <c r="G495" s="6">
        <v>123455.7328534871</v>
      </c>
      <c r="H495" s="7">
        <f t="shared" si="27"/>
        <v>7.2568116465131389</v>
      </c>
      <c r="I495" s="6">
        <v>895895</v>
      </c>
      <c r="J495" s="6">
        <v>71850</v>
      </c>
      <c r="K495" s="6">
        <v>129029</v>
      </c>
      <c r="L495" s="7">
        <f t="shared" si="28"/>
        <v>7.2672964992366058</v>
      </c>
      <c r="M495" s="6">
        <v>937692</v>
      </c>
      <c r="N495" s="177"/>
      <c r="O495" s="175"/>
    </row>
    <row r="496" spans="1:15" x14ac:dyDescent="0.25">
      <c r="A496" s="8" t="s">
        <v>97</v>
      </c>
      <c r="B496" s="62">
        <v>45803.289894399815</v>
      </c>
      <c r="C496" s="62">
        <v>138133</v>
      </c>
      <c r="D496" s="117">
        <f t="shared" si="26"/>
        <v>7.5074728703495897</v>
      </c>
      <c r="E496" s="62">
        <v>1037029.7499999999</v>
      </c>
      <c r="F496" s="6">
        <v>51174</v>
      </c>
      <c r="G496" s="6">
        <v>128101.80795875625</v>
      </c>
      <c r="H496" s="7">
        <f t="shared" si="27"/>
        <v>8.0500776408402874</v>
      </c>
      <c r="I496" s="6">
        <v>1031229.5</v>
      </c>
      <c r="J496" s="6">
        <v>50260</v>
      </c>
      <c r="K496" s="6">
        <v>126687</v>
      </c>
      <c r="L496" s="7">
        <f t="shared" si="28"/>
        <v>8.0889120430667703</v>
      </c>
      <c r="M496" s="6">
        <v>1024760</v>
      </c>
      <c r="N496" s="177"/>
      <c r="O496" s="175"/>
    </row>
    <row r="497" spans="1:15" x14ac:dyDescent="0.25">
      <c r="A497" s="8" t="s">
        <v>30</v>
      </c>
      <c r="B497" s="62">
        <v>21804</v>
      </c>
      <c r="C497" s="62">
        <v>68091.199999999997</v>
      </c>
      <c r="D497" s="117">
        <f t="shared" si="26"/>
        <v>9.007669126113214</v>
      </c>
      <c r="E497" s="62">
        <v>613343</v>
      </c>
      <c r="F497" s="6">
        <v>18108.500000000007</v>
      </c>
      <c r="G497" s="6">
        <v>55241</v>
      </c>
      <c r="H497" s="7">
        <f t="shared" si="27"/>
        <v>9.8739975742654913</v>
      </c>
      <c r="I497" s="6">
        <v>545449.5</v>
      </c>
      <c r="J497" s="6">
        <v>17634</v>
      </c>
      <c r="K497" s="6">
        <v>55073</v>
      </c>
      <c r="L497" s="7">
        <f t="shared" si="28"/>
        <v>9.8463493908085624</v>
      </c>
      <c r="M497" s="6">
        <v>542268</v>
      </c>
      <c r="N497" s="177"/>
      <c r="O497" s="175"/>
    </row>
    <row r="498" spans="1:15" x14ac:dyDescent="0.25">
      <c r="A498" s="8" t="s">
        <v>99</v>
      </c>
      <c r="B498" s="100">
        <v>80358</v>
      </c>
      <c r="C498" s="6">
        <v>77231.000000000015</v>
      </c>
      <c r="D498" s="7">
        <f>E498/C498</f>
        <v>58.325024925224319</v>
      </c>
      <c r="E498" s="6">
        <v>4504500</v>
      </c>
      <c r="F498" s="120">
        <v>77406.427489177499</v>
      </c>
      <c r="G498" s="120">
        <v>74867.10247933885</v>
      </c>
      <c r="H498" s="7">
        <f>I498/G498</f>
        <v>67.222222222222214</v>
      </c>
      <c r="I498" s="120">
        <v>5032733</v>
      </c>
      <c r="J498" s="120">
        <v>80358</v>
      </c>
      <c r="K498" s="120">
        <v>65341.333333333343</v>
      </c>
      <c r="L498" s="7">
        <f>M498/K498</f>
        <v>37.499999999999993</v>
      </c>
      <c r="M498" s="100">
        <v>2450300</v>
      </c>
      <c r="N498" s="177"/>
      <c r="O498" s="175"/>
    </row>
    <row r="499" spans="1:15" x14ac:dyDescent="0.25">
      <c r="A499" s="8" t="s">
        <v>98</v>
      </c>
      <c r="B499" s="62">
        <v>8329</v>
      </c>
      <c r="C499" s="62">
        <v>14726.2</v>
      </c>
      <c r="D499" s="117">
        <f t="shared" si="26"/>
        <v>24.888226426369325</v>
      </c>
      <c r="E499" s="62">
        <v>366509</v>
      </c>
      <c r="F499" s="6">
        <v>7319</v>
      </c>
      <c r="G499" s="6">
        <v>12489</v>
      </c>
      <c r="H499" s="7">
        <f t="shared" ref="H499:H517" si="29">I499/G499</f>
        <v>24.142205140523661</v>
      </c>
      <c r="I499" s="6">
        <v>301512</v>
      </c>
      <c r="J499" s="6">
        <v>7059</v>
      </c>
      <c r="K499" s="6">
        <v>12321</v>
      </c>
      <c r="L499" s="7">
        <f t="shared" ref="L499:L517" si="30">M499/K499</f>
        <v>24.163379595812028</v>
      </c>
      <c r="M499" s="6">
        <v>297717</v>
      </c>
      <c r="N499" s="177"/>
      <c r="O499" s="175"/>
    </row>
    <row r="500" spans="1:15" x14ac:dyDescent="0.25">
      <c r="A500" s="1" t="s">
        <v>132</v>
      </c>
      <c r="B500" s="62">
        <v>18280.8</v>
      </c>
      <c r="C500" s="62">
        <v>24712.799999999999</v>
      </c>
      <c r="D500" s="117">
        <f t="shared" si="26"/>
        <v>3.492902463500696</v>
      </c>
      <c r="E500" s="62">
        <v>86319.4</v>
      </c>
      <c r="F500" s="6">
        <v>15952.6</v>
      </c>
      <c r="G500" s="6">
        <v>24747.500000000004</v>
      </c>
      <c r="H500" s="7">
        <f t="shared" si="29"/>
        <v>3.4625921810283846</v>
      </c>
      <c r="I500" s="6">
        <v>85690.499999999956</v>
      </c>
      <c r="J500" s="6">
        <v>16055</v>
      </c>
      <c r="K500" s="6">
        <v>24376</v>
      </c>
      <c r="L500" s="7">
        <f t="shared" si="30"/>
        <v>3.4627912701017394</v>
      </c>
      <c r="M500" s="6">
        <v>84409</v>
      </c>
      <c r="N500" s="177"/>
      <c r="O500" s="175"/>
    </row>
    <row r="501" spans="1:15" x14ac:dyDescent="0.25">
      <c r="A501" s="8" t="s">
        <v>179</v>
      </c>
      <c r="B501" s="62">
        <v>11939</v>
      </c>
      <c r="C501" s="62">
        <v>13840.8</v>
      </c>
      <c r="D501" s="117">
        <f t="shared" si="26"/>
        <v>1.9805791572741462</v>
      </c>
      <c r="E501" s="62">
        <v>27412.800000000003</v>
      </c>
      <c r="F501" s="6">
        <v>9853.6572160176838</v>
      </c>
      <c r="G501" s="6">
        <v>13285.000000000002</v>
      </c>
      <c r="H501" s="7">
        <f t="shared" si="29"/>
        <v>2.0488520888219792</v>
      </c>
      <c r="I501" s="6">
        <v>27219</v>
      </c>
      <c r="J501" s="6">
        <v>9680</v>
      </c>
      <c r="K501" s="6">
        <v>12994</v>
      </c>
      <c r="L501" s="7">
        <f t="shared" si="30"/>
        <v>2.0509465907341848</v>
      </c>
      <c r="M501" s="6">
        <v>26650</v>
      </c>
      <c r="N501" s="177"/>
      <c r="O501" s="175"/>
    </row>
    <row r="502" spans="1:15" x14ac:dyDescent="0.25">
      <c r="A502" s="8" t="s">
        <v>180</v>
      </c>
      <c r="B502" s="62">
        <v>5671</v>
      </c>
      <c r="C502" s="62">
        <v>115466</v>
      </c>
      <c r="D502" s="117">
        <f t="shared" si="26"/>
        <v>3.0928931460343305</v>
      </c>
      <c r="E502" s="62">
        <v>357124</v>
      </c>
      <c r="F502" s="6">
        <v>3621.1251263916897</v>
      </c>
      <c r="G502" s="6">
        <v>92585.000000000044</v>
      </c>
      <c r="H502" s="7">
        <f t="shared" si="29"/>
        <v>3.28772479343306</v>
      </c>
      <c r="I502" s="6">
        <v>304394</v>
      </c>
      <c r="J502" s="6">
        <v>3470</v>
      </c>
      <c r="K502" s="6">
        <v>87548</v>
      </c>
      <c r="L502" s="7">
        <f t="shared" si="30"/>
        <v>3.3104696852012609</v>
      </c>
      <c r="M502" s="6">
        <v>289825</v>
      </c>
      <c r="N502" s="177"/>
      <c r="O502" s="175"/>
    </row>
    <row r="503" spans="1:15" x14ac:dyDescent="0.25">
      <c r="A503" s="8" t="s">
        <v>31</v>
      </c>
      <c r="B503" s="62">
        <v>16103</v>
      </c>
      <c r="C503" s="62">
        <v>32468</v>
      </c>
      <c r="D503" s="117">
        <f t="shared" si="26"/>
        <v>33.248552420845137</v>
      </c>
      <c r="E503" s="62">
        <v>1079514</v>
      </c>
      <c r="F503" s="6">
        <v>16998</v>
      </c>
      <c r="G503" s="6">
        <v>31454.999999999996</v>
      </c>
      <c r="H503" s="7">
        <f t="shared" si="29"/>
        <v>33.667079955491985</v>
      </c>
      <c r="I503" s="6">
        <v>1058998.0000000002</v>
      </c>
      <c r="J503" s="6">
        <v>17561</v>
      </c>
      <c r="K503" s="6">
        <v>32569</v>
      </c>
      <c r="L503" s="7">
        <f t="shared" si="30"/>
        <v>33.828671436028124</v>
      </c>
      <c r="M503" s="6">
        <v>1101766</v>
      </c>
      <c r="N503" s="177"/>
      <c r="O503" s="175"/>
    </row>
    <row r="504" spans="1:15" x14ac:dyDescent="0.25">
      <c r="A504" s="1" t="s">
        <v>43</v>
      </c>
      <c r="B504" s="62">
        <v>5895.2</v>
      </c>
      <c r="C504" s="62">
        <v>5438</v>
      </c>
      <c r="D504" s="117">
        <f t="shared" si="26"/>
        <v>41.417984553144542</v>
      </c>
      <c r="E504" s="62">
        <v>225231.00000000003</v>
      </c>
      <c r="F504" s="6">
        <v>4654</v>
      </c>
      <c r="G504" s="6">
        <v>5165</v>
      </c>
      <c r="H504" s="7">
        <f t="shared" si="29"/>
        <v>43.392255566311718</v>
      </c>
      <c r="I504" s="6">
        <v>224121.00000000003</v>
      </c>
      <c r="J504" s="6">
        <v>4381</v>
      </c>
      <c r="K504" s="6">
        <v>4904</v>
      </c>
      <c r="L504" s="7">
        <f t="shared" si="30"/>
        <v>43.027936378466556</v>
      </c>
      <c r="M504" s="6">
        <v>211009</v>
      </c>
      <c r="N504" s="177"/>
      <c r="O504" s="175"/>
    </row>
    <row r="505" spans="1:15" x14ac:dyDescent="0.25">
      <c r="A505" s="1" t="s">
        <v>48</v>
      </c>
      <c r="B505" s="62">
        <v>1390</v>
      </c>
      <c r="C505" s="62">
        <v>1943</v>
      </c>
      <c r="D505" s="117">
        <f t="shared" si="26"/>
        <v>19.073082861554298</v>
      </c>
      <c r="E505" s="62">
        <v>37059</v>
      </c>
      <c r="F505" s="6">
        <v>1873</v>
      </c>
      <c r="G505" s="6">
        <v>2288.0000000000005</v>
      </c>
      <c r="H505" s="7">
        <f t="shared" si="29"/>
        <v>20.34265734265734</v>
      </c>
      <c r="I505" s="6">
        <v>46544</v>
      </c>
      <c r="J505" s="6">
        <v>1773</v>
      </c>
      <c r="K505" s="6">
        <v>2169</v>
      </c>
      <c r="L505" s="7">
        <f t="shared" si="30"/>
        <v>20.222683264177039</v>
      </c>
      <c r="M505" s="6">
        <v>43863</v>
      </c>
      <c r="N505" s="177"/>
      <c r="O505" s="175"/>
    </row>
    <row r="506" spans="1:15" x14ac:dyDescent="0.25">
      <c r="A506" s="1" t="s">
        <v>47</v>
      </c>
      <c r="B506" s="62">
        <v>6977</v>
      </c>
      <c r="C506" s="62">
        <v>7944</v>
      </c>
      <c r="D506" s="117">
        <f t="shared" si="26"/>
        <v>10.759566968781471</v>
      </c>
      <c r="E506" s="62">
        <v>85474</v>
      </c>
      <c r="F506" s="6">
        <v>6431</v>
      </c>
      <c r="G506" s="6">
        <v>6620</v>
      </c>
      <c r="H506" s="7">
        <f t="shared" si="29"/>
        <v>11.363595166163142</v>
      </c>
      <c r="I506" s="6">
        <v>75227</v>
      </c>
      <c r="J506" s="6">
        <v>6407</v>
      </c>
      <c r="K506" s="6">
        <v>6611</v>
      </c>
      <c r="L506" s="7">
        <f t="shared" si="30"/>
        <v>11.335350173952504</v>
      </c>
      <c r="M506" s="6">
        <v>74938</v>
      </c>
      <c r="N506" s="177"/>
      <c r="O506" s="175"/>
    </row>
    <row r="507" spans="1:15" x14ac:dyDescent="0.25">
      <c r="A507" s="1" t="s">
        <v>44</v>
      </c>
      <c r="B507" s="62">
        <v>1899</v>
      </c>
      <c r="C507" s="62">
        <v>2716</v>
      </c>
      <c r="D507" s="117">
        <f t="shared" si="26"/>
        <v>14.040132547864507</v>
      </c>
      <c r="E507" s="62">
        <v>38133</v>
      </c>
      <c r="F507" s="6">
        <v>1452</v>
      </c>
      <c r="G507" s="6">
        <v>2424</v>
      </c>
      <c r="H507" s="7">
        <f t="shared" si="29"/>
        <v>13.570957095709572</v>
      </c>
      <c r="I507" s="6">
        <v>32896</v>
      </c>
      <c r="J507" s="6">
        <v>1474</v>
      </c>
      <c r="K507" s="6">
        <v>2316</v>
      </c>
      <c r="L507" s="7">
        <f t="shared" si="30"/>
        <v>13.57901554404145</v>
      </c>
      <c r="M507" s="6">
        <v>31449</v>
      </c>
      <c r="N507" s="177"/>
      <c r="O507" s="175"/>
    </row>
    <row r="508" spans="1:15" x14ac:dyDescent="0.25">
      <c r="A508" s="1" t="s">
        <v>49</v>
      </c>
      <c r="B508" s="62">
        <v>10441</v>
      </c>
      <c r="C508" s="62">
        <v>20821</v>
      </c>
      <c r="D508" s="117">
        <f t="shared" si="26"/>
        <v>9.0498535132798619</v>
      </c>
      <c r="E508" s="62">
        <v>188427</v>
      </c>
      <c r="F508" s="6">
        <v>9124.2206599955498</v>
      </c>
      <c r="G508" s="6">
        <v>18746</v>
      </c>
      <c r="H508" s="7">
        <f t="shared" si="29"/>
        <v>8.950976208257762</v>
      </c>
      <c r="I508" s="6">
        <v>167795</v>
      </c>
      <c r="J508" s="6">
        <v>9042</v>
      </c>
      <c r="K508" s="6">
        <v>17975</v>
      </c>
      <c r="L508" s="7">
        <f t="shared" si="30"/>
        <v>9.1056467315716265</v>
      </c>
      <c r="M508" s="6">
        <v>163674</v>
      </c>
      <c r="N508" s="177"/>
      <c r="O508" s="175"/>
    </row>
    <row r="509" spans="1:15" x14ac:dyDescent="0.25">
      <c r="A509" s="1" t="s">
        <v>50</v>
      </c>
      <c r="B509" s="62">
        <v>2381</v>
      </c>
      <c r="C509" s="62">
        <v>36415.199999999997</v>
      </c>
      <c r="D509" s="117">
        <f t="shared" si="26"/>
        <v>2.227860893253367</v>
      </c>
      <c r="E509" s="62">
        <v>81128</v>
      </c>
      <c r="F509" s="6">
        <v>2318.0852094895154</v>
      </c>
      <c r="G509" s="6">
        <v>33288</v>
      </c>
      <c r="H509" s="7">
        <f t="shared" si="29"/>
        <v>2.0392633982215815</v>
      </c>
      <c r="I509" s="6">
        <v>67883</v>
      </c>
      <c r="J509" s="6">
        <v>2307</v>
      </c>
      <c r="K509" s="6">
        <v>33662</v>
      </c>
      <c r="L509" s="7">
        <f t="shared" si="30"/>
        <v>2.0286376329392195</v>
      </c>
      <c r="M509" s="6">
        <v>68288</v>
      </c>
      <c r="N509" s="177"/>
      <c r="O509" s="175"/>
    </row>
    <row r="510" spans="1:15" x14ac:dyDescent="0.25">
      <c r="A510" s="1" t="s">
        <v>45</v>
      </c>
      <c r="B510" s="62">
        <v>2701</v>
      </c>
      <c r="C510" s="62">
        <v>14911</v>
      </c>
      <c r="D510" s="117">
        <f t="shared" si="26"/>
        <v>9.7538595667627916</v>
      </c>
      <c r="E510" s="62">
        <v>145439.79999999999</v>
      </c>
      <c r="F510" s="6">
        <v>1889</v>
      </c>
      <c r="G510" s="6">
        <v>10960.724563329455</v>
      </c>
      <c r="H510" s="7">
        <f t="shared" si="29"/>
        <v>9.5080393087027311</v>
      </c>
      <c r="I510" s="6">
        <v>104215.00000000003</v>
      </c>
      <c r="J510" s="6">
        <v>1920</v>
      </c>
      <c r="K510" s="6">
        <v>10988</v>
      </c>
      <c r="L510" s="7">
        <f t="shared" si="30"/>
        <v>9.5639788860575177</v>
      </c>
      <c r="M510" s="6">
        <v>105089</v>
      </c>
      <c r="N510" s="177"/>
      <c r="O510" s="175"/>
    </row>
    <row r="511" spans="1:15" x14ac:dyDescent="0.25">
      <c r="A511" s="1" t="s">
        <v>46</v>
      </c>
      <c r="B511" s="62">
        <v>2721</v>
      </c>
      <c r="C511" s="62">
        <v>58250</v>
      </c>
      <c r="D511" s="117">
        <f t="shared" si="26"/>
        <v>7.7646695278969959</v>
      </c>
      <c r="E511" s="62">
        <v>452292</v>
      </c>
      <c r="F511" s="6">
        <v>2128</v>
      </c>
      <c r="G511" s="6">
        <v>45304.81462555012</v>
      </c>
      <c r="H511" s="7">
        <f t="shared" si="29"/>
        <v>7.7632146363898578</v>
      </c>
      <c r="I511" s="6">
        <v>351711</v>
      </c>
      <c r="J511" s="6">
        <v>2106</v>
      </c>
      <c r="K511" s="6">
        <v>46109</v>
      </c>
      <c r="L511" s="7">
        <f t="shared" si="30"/>
        <v>7.8031620724804265</v>
      </c>
      <c r="M511" s="6">
        <v>359796</v>
      </c>
      <c r="N511" s="177"/>
      <c r="O511" s="175"/>
    </row>
    <row r="512" spans="1:15" x14ac:dyDescent="0.25">
      <c r="A512" s="8" t="s">
        <v>73</v>
      </c>
      <c r="B512" s="62">
        <v>3531</v>
      </c>
      <c r="C512" s="62">
        <v>10865</v>
      </c>
      <c r="D512" s="117">
        <f t="shared" si="26"/>
        <v>18.75987114588127</v>
      </c>
      <c r="E512" s="62">
        <v>203826</v>
      </c>
      <c r="F512" s="6">
        <v>3007</v>
      </c>
      <c r="G512" s="6">
        <v>10877</v>
      </c>
      <c r="H512" s="7">
        <f t="shared" si="29"/>
        <v>16.967362324170267</v>
      </c>
      <c r="I512" s="6">
        <v>184554</v>
      </c>
      <c r="J512" s="6">
        <v>3034</v>
      </c>
      <c r="K512" s="6">
        <v>10766</v>
      </c>
      <c r="L512" s="7">
        <f t="shared" si="30"/>
        <v>15.956901356121122</v>
      </c>
      <c r="M512" s="6">
        <v>171792</v>
      </c>
      <c r="N512" s="177"/>
      <c r="O512" s="175"/>
    </row>
    <row r="513" spans="1:15" x14ac:dyDescent="0.25">
      <c r="A513" s="8" t="s">
        <v>74</v>
      </c>
      <c r="B513" s="62">
        <v>65</v>
      </c>
      <c r="C513" s="62">
        <v>94</v>
      </c>
      <c r="D513" s="117">
        <f t="shared" si="26"/>
        <v>12.138297872340425</v>
      </c>
      <c r="E513" s="62">
        <v>1141</v>
      </c>
      <c r="F513" s="6">
        <v>254</v>
      </c>
      <c r="G513" s="6">
        <v>154</v>
      </c>
      <c r="H513" s="7">
        <f t="shared" si="29"/>
        <v>16.058441558441558</v>
      </c>
      <c r="I513" s="6">
        <v>2473</v>
      </c>
      <c r="J513" s="6">
        <v>259</v>
      </c>
      <c r="K513" s="6">
        <v>162</v>
      </c>
      <c r="L513" s="7">
        <f t="shared" si="30"/>
        <v>16.080246913580247</v>
      </c>
      <c r="M513" s="6">
        <v>2605</v>
      </c>
      <c r="N513" s="177"/>
      <c r="O513" s="175"/>
    </row>
    <row r="514" spans="1:15" x14ac:dyDescent="0.25">
      <c r="A514" s="1" t="s">
        <v>77</v>
      </c>
      <c r="B514" s="62">
        <v>1638</v>
      </c>
      <c r="C514" s="62">
        <v>6368</v>
      </c>
      <c r="D514" s="117">
        <f t="shared" si="26"/>
        <v>6.8996545226130657</v>
      </c>
      <c r="E514" s="62">
        <v>43937</v>
      </c>
      <c r="F514" s="6">
        <v>1273</v>
      </c>
      <c r="G514" s="6">
        <v>6024.695652173913</v>
      </c>
      <c r="H514" s="7">
        <f t="shared" si="29"/>
        <v>6.0934198371918482</v>
      </c>
      <c r="I514" s="6">
        <v>36711</v>
      </c>
      <c r="J514" s="6">
        <v>1309</v>
      </c>
      <c r="K514" s="6">
        <v>6181</v>
      </c>
      <c r="L514" s="7">
        <f t="shared" si="30"/>
        <v>6.1127649247694551</v>
      </c>
      <c r="M514" s="6">
        <v>37783</v>
      </c>
      <c r="N514" s="177"/>
      <c r="O514" s="175"/>
    </row>
    <row r="515" spans="1:15" x14ac:dyDescent="0.25">
      <c r="A515" s="1" t="s">
        <v>78</v>
      </c>
      <c r="B515" s="62">
        <v>3931</v>
      </c>
      <c r="C515" s="62">
        <v>3449</v>
      </c>
      <c r="D515" s="117">
        <f t="shared" si="26"/>
        <v>63.372281820817626</v>
      </c>
      <c r="E515" s="62">
        <v>218571</v>
      </c>
      <c r="F515" s="6">
        <v>3166.1208791208792</v>
      </c>
      <c r="G515" s="6">
        <v>3215.4653134327982</v>
      </c>
      <c r="H515" s="7">
        <f t="shared" si="29"/>
        <v>59.373677334488846</v>
      </c>
      <c r="I515" s="6">
        <v>190914</v>
      </c>
      <c r="J515" s="6">
        <v>3471</v>
      </c>
      <c r="K515" s="6">
        <v>3277</v>
      </c>
      <c r="L515" s="7">
        <f t="shared" si="30"/>
        <v>59.442477876106196</v>
      </c>
      <c r="M515" s="6">
        <v>194793</v>
      </c>
      <c r="N515" s="177"/>
      <c r="O515" s="175"/>
    </row>
    <row r="516" spans="1:15" x14ac:dyDescent="0.25">
      <c r="A516" s="1" t="s">
        <v>79</v>
      </c>
      <c r="B516" s="62">
        <v>827</v>
      </c>
      <c r="C516" s="62">
        <v>1563</v>
      </c>
      <c r="D516" s="117">
        <f t="shared" si="26"/>
        <v>30.330774152271275</v>
      </c>
      <c r="E516" s="62">
        <v>47407</v>
      </c>
      <c r="F516" s="6">
        <v>601</v>
      </c>
      <c r="G516" s="6">
        <v>1730</v>
      </c>
      <c r="H516" s="7">
        <f t="shared" si="29"/>
        <v>20.609248554913293</v>
      </c>
      <c r="I516" s="6">
        <v>35654</v>
      </c>
      <c r="J516" s="6">
        <v>615</v>
      </c>
      <c r="K516" s="6">
        <v>1789</v>
      </c>
      <c r="L516" s="7">
        <f t="shared" si="30"/>
        <v>20.712129681386248</v>
      </c>
      <c r="M516" s="6">
        <v>37054</v>
      </c>
      <c r="N516" s="177"/>
      <c r="O516" s="175"/>
    </row>
    <row r="517" spans="1:15" x14ac:dyDescent="0.25">
      <c r="A517" s="4" t="s">
        <v>80</v>
      </c>
      <c r="B517" s="112" t="s">
        <v>53</v>
      </c>
      <c r="C517" s="93">
        <v>9474.7999999999993</v>
      </c>
      <c r="D517" s="118">
        <f t="shared" si="26"/>
        <v>1.2762063579178453</v>
      </c>
      <c r="E517" s="93">
        <v>12091.8</v>
      </c>
      <c r="F517" s="9">
        <v>105</v>
      </c>
      <c r="G517" s="9">
        <v>6458</v>
      </c>
      <c r="H517" s="10">
        <f t="shared" si="29"/>
        <v>1.0854753793744192</v>
      </c>
      <c r="I517" s="9">
        <v>7009.9999999999991</v>
      </c>
      <c r="J517" s="9">
        <v>103</v>
      </c>
      <c r="K517" s="9">
        <v>6382</v>
      </c>
      <c r="L517" s="10">
        <f t="shared" si="30"/>
        <v>1.0827326856784707</v>
      </c>
      <c r="M517" s="9">
        <v>6910</v>
      </c>
      <c r="N517" s="177"/>
      <c r="O517" s="175"/>
    </row>
    <row r="518" spans="1:15" x14ac:dyDescent="0.25">
      <c r="A518" s="136" t="s">
        <v>32</v>
      </c>
      <c r="B518" s="2"/>
      <c r="C518" s="2"/>
      <c r="D518" s="2"/>
      <c r="E518" s="2"/>
      <c r="F518" s="2"/>
      <c r="G518" s="2"/>
      <c r="H518" s="2"/>
      <c r="I518" s="2"/>
      <c r="J518" s="12"/>
      <c r="K518" s="12"/>
      <c r="L518" s="13"/>
      <c r="M518" s="12"/>
      <c r="O518" s="175"/>
    </row>
    <row r="519" spans="1:15" x14ac:dyDescent="0.25">
      <c r="A519" s="14" t="s">
        <v>196</v>
      </c>
      <c r="B519" s="88">
        <v>51435</v>
      </c>
      <c r="C519" s="88">
        <v>676885.18200000003</v>
      </c>
      <c r="D519" s="116">
        <f t="shared" ref="D519:D535" si="31">E519/C519</f>
        <v>1.8066784390029682</v>
      </c>
      <c r="E519" s="88">
        <v>1222913.8640000001</v>
      </c>
      <c r="F519" s="15">
        <v>48214</v>
      </c>
      <c r="G519" s="15">
        <v>581965.29999999993</v>
      </c>
      <c r="H519" s="16">
        <f t="shared" ref="H519:H535" si="32">I519/G519</f>
        <v>1.8943648358415872</v>
      </c>
      <c r="I519" s="15">
        <v>1102454.5999999999</v>
      </c>
      <c r="J519" s="15">
        <v>49422</v>
      </c>
      <c r="K519" s="15">
        <v>595744</v>
      </c>
      <c r="L519" s="16">
        <f t="shared" ref="L519:L535" si="33">M519/K519</f>
        <v>1.893170556480636</v>
      </c>
      <c r="M519" s="15">
        <v>1127845</v>
      </c>
      <c r="N519" s="177"/>
      <c r="O519" s="175"/>
    </row>
    <row r="520" spans="1:15" x14ac:dyDescent="0.25">
      <c r="A520" s="8" t="s">
        <v>187</v>
      </c>
      <c r="B520" s="6">
        <v>34077</v>
      </c>
      <c r="C520" s="62">
        <v>184155</v>
      </c>
      <c r="D520" s="117">
        <f t="shared" si="31"/>
        <v>2.3473052591566885</v>
      </c>
      <c r="E520" s="62">
        <v>432268</v>
      </c>
      <c r="F520" s="6">
        <v>31989</v>
      </c>
      <c r="G520" s="6">
        <v>145853</v>
      </c>
      <c r="H520" s="7">
        <f t="shared" si="32"/>
        <v>2.7572546330894805</v>
      </c>
      <c r="I520" s="6">
        <v>402153.86</v>
      </c>
      <c r="J520" s="6">
        <v>32958</v>
      </c>
      <c r="K520" s="6">
        <v>152838</v>
      </c>
      <c r="L520" s="7">
        <f t="shared" si="33"/>
        <v>2.7807089859851608</v>
      </c>
      <c r="M520" s="6">
        <v>424998</v>
      </c>
      <c r="N520" s="177"/>
      <c r="O520" s="175"/>
    </row>
    <row r="521" spans="1:15" x14ac:dyDescent="0.25">
      <c r="A521" s="8" t="s">
        <v>188</v>
      </c>
      <c r="B521" s="62">
        <v>20902</v>
      </c>
      <c r="C521" s="62">
        <v>440837</v>
      </c>
      <c r="D521" s="117">
        <f t="shared" si="31"/>
        <v>1.4535531273463889</v>
      </c>
      <c r="E521" s="62">
        <v>640780</v>
      </c>
      <c r="F521" s="6">
        <v>25305.705646821476</v>
      </c>
      <c r="G521" s="6">
        <v>453245</v>
      </c>
      <c r="H521" s="7">
        <f t="shared" si="32"/>
        <v>1.6574949530607066</v>
      </c>
      <c r="I521" s="6">
        <v>751251.29999999993</v>
      </c>
      <c r="J521" s="6">
        <v>25958</v>
      </c>
      <c r="K521" s="6">
        <v>477205</v>
      </c>
      <c r="L521" s="7">
        <f t="shared" si="33"/>
        <v>1.6684129462180823</v>
      </c>
      <c r="M521" s="6">
        <v>796175</v>
      </c>
      <c r="N521" s="177"/>
      <c r="O521" s="175"/>
    </row>
    <row r="522" spans="1:15" x14ac:dyDescent="0.25">
      <c r="A522" s="8" t="s">
        <v>189</v>
      </c>
      <c r="B522" s="62">
        <v>45949</v>
      </c>
      <c r="C522" s="62">
        <v>139144.79999999999</v>
      </c>
      <c r="D522" s="117">
        <f t="shared" si="31"/>
        <v>1.4608882257906872</v>
      </c>
      <c r="E522" s="62">
        <v>203275</v>
      </c>
      <c r="F522" s="6">
        <v>50780.391728743896</v>
      </c>
      <c r="G522" s="6">
        <v>117898</v>
      </c>
      <c r="H522" s="7">
        <f t="shared" si="32"/>
        <v>1.6028940270403225</v>
      </c>
      <c r="I522" s="6">
        <v>188977.99999999994</v>
      </c>
      <c r="J522" s="6">
        <v>51700</v>
      </c>
      <c r="K522" s="6">
        <v>121495</v>
      </c>
      <c r="L522" s="7">
        <f t="shared" si="33"/>
        <v>1.6085188690892629</v>
      </c>
      <c r="M522" s="6">
        <v>195427</v>
      </c>
      <c r="N522" s="177"/>
      <c r="O522" s="175"/>
    </row>
    <row r="523" spans="1:15" x14ac:dyDescent="0.25">
      <c r="A523" s="8" t="s">
        <v>190</v>
      </c>
      <c r="B523" s="62">
        <v>11473</v>
      </c>
      <c r="C523" s="62">
        <v>24327</v>
      </c>
      <c r="D523" s="117">
        <f t="shared" si="31"/>
        <v>1.1402145763965963</v>
      </c>
      <c r="E523" s="62">
        <v>27738</v>
      </c>
      <c r="F523" s="6">
        <v>9115</v>
      </c>
      <c r="G523" s="6">
        <v>14961</v>
      </c>
      <c r="H523" s="7">
        <f t="shared" si="32"/>
        <v>1.1493884098656506</v>
      </c>
      <c r="I523" s="6">
        <v>17196</v>
      </c>
      <c r="J523" s="6">
        <v>8913</v>
      </c>
      <c r="K523" s="6">
        <v>15197</v>
      </c>
      <c r="L523" s="7">
        <f t="shared" si="33"/>
        <v>1.1573336842797921</v>
      </c>
      <c r="M523" s="6">
        <v>17588</v>
      </c>
      <c r="N523" s="177"/>
      <c r="O523" s="175"/>
    </row>
    <row r="524" spans="1:15" x14ac:dyDescent="0.25">
      <c r="A524" s="1" t="s">
        <v>191</v>
      </c>
      <c r="B524" s="62">
        <v>12927</v>
      </c>
      <c r="C524" s="62">
        <v>16029</v>
      </c>
      <c r="D524" s="117">
        <f t="shared" si="31"/>
        <v>3.8984964751388107</v>
      </c>
      <c r="E524" s="62">
        <v>62489</v>
      </c>
      <c r="F524" s="6">
        <v>14321</v>
      </c>
      <c r="G524" s="6">
        <v>17721</v>
      </c>
      <c r="H524" s="7">
        <f t="shared" si="32"/>
        <v>3.5708645110321089</v>
      </c>
      <c r="I524" s="6">
        <v>63279.29</v>
      </c>
      <c r="J524" s="6">
        <v>14574</v>
      </c>
      <c r="K524" s="6">
        <v>18108</v>
      </c>
      <c r="L524" s="7">
        <f t="shared" si="33"/>
        <v>3.5425171195051912</v>
      </c>
      <c r="M524" s="6">
        <v>64147.9</v>
      </c>
      <c r="N524" s="177"/>
      <c r="O524" s="175"/>
    </row>
    <row r="525" spans="1:15" x14ac:dyDescent="0.25">
      <c r="A525" s="1" t="s">
        <v>192</v>
      </c>
      <c r="B525" s="62">
        <v>10547</v>
      </c>
      <c r="C525" s="62">
        <v>53093</v>
      </c>
      <c r="D525" s="117">
        <f t="shared" si="31"/>
        <v>2.1815493567890307</v>
      </c>
      <c r="E525" s="62">
        <v>115825</v>
      </c>
      <c r="F525" s="6">
        <v>8235</v>
      </c>
      <c r="G525" s="6">
        <v>63777</v>
      </c>
      <c r="H525" s="7">
        <f t="shared" si="32"/>
        <v>2.2267275036455145</v>
      </c>
      <c r="I525" s="6">
        <v>142013.99999999997</v>
      </c>
      <c r="J525" s="6">
        <v>8341</v>
      </c>
      <c r="K525" s="6">
        <v>65043</v>
      </c>
      <c r="L525" s="7">
        <f t="shared" si="33"/>
        <v>2.2275264056085975</v>
      </c>
      <c r="M525" s="6">
        <v>144885</v>
      </c>
      <c r="N525" s="177"/>
      <c r="O525" s="175"/>
    </row>
    <row r="526" spans="1:15" x14ac:dyDescent="0.25">
      <c r="A526" s="8" t="s">
        <v>193</v>
      </c>
      <c r="B526" s="62">
        <v>894</v>
      </c>
      <c r="C526" s="62">
        <v>380152</v>
      </c>
      <c r="D526" s="117">
        <f t="shared" si="31"/>
        <v>1.5595340811044003</v>
      </c>
      <c r="E526" s="62">
        <v>592860</v>
      </c>
      <c r="F526" s="6">
        <v>951.93233082706763</v>
      </c>
      <c r="G526" s="6">
        <v>279228</v>
      </c>
      <c r="H526" s="7">
        <f t="shared" si="32"/>
        <v>1.5344933172890971</v>
      </c>
      <c r="I526" s="6">
        <v>428473.5</v>
      </c>
      <c r="J526" s="6">
        <v>1032</v>
      </c>
      <c r="K526" s="6">
        <v>279954</v>
      </c>
      <c r="L526" s="7">
        <f t="shared" si="33"/>
        <v>1.5482257799495631</v>
      </c>
      <c r="M526" s="6">
        <v>433432</v>
      </c>
      <c r="N526" s="177"/>
      <c r="O526" s="175"/>
    </row>
    <row r="527" spans="1:15" x14ac:dyDescent="0.25">
      <c r="A527" s="8" t="s">
        <v>117</v>
      </c>
      <c r="B527" s="62">
        <v>45842</v>
      </c>
      <c r="C527" s="62">
        <v>220991</v>
      </c>
      <c r="D527" s="117">
        <f t="shared" si="31"/>
        <v>1.4472037322786901</v>
      </c>
      <c r="E527" s="62">
        <v>319819</v>
      </c>
      <c r="F527" s="6">
        <v>28917.999999999996</v>
      </c>
      <c r="G527" s="6">
        <v>221559</v>
      </c>
      <c r="H527" s="7">
        <f t="shared" si="32"/>
        <v>1.5618651465298183</v>
      </c>
      <c r="I527" s="6">
        <v>346045.28</v>
      </c>
      <c r="J527" s="6">
        <v>29500</v>
      </c>
      <c r="K527" s="6">
        <v>220515</v>
      </c>
      <c r="L527" s="7">
        <f t="shared" si="33"/>
        <v>1.5743962995714578</v>
      </c>
      <c r="M527" s="6">
        <v>347178</v>
      </c>
      <c r="N527" s="177"/>
      <c r="O527" s="175"/>
    </row>
    <row r="528" spans="1:15" x14ac:dyDescent="0.25">
      <c r="A528" s="8" t="s">
        <v>118</v>
      </c>
      <c r="B528" s="62">
        <v>96</v>
      </c>
      <c r="C528" s="62">
        <v>16865</v>
      </c>
      <c r="D528" s="117">
        <f t="shared" si="31"/>
        <v>1.0342128668840795</v>
      </c>
      <c r="E528" s="62">
        <v>17442</v>
      </c>
      <c r="F528" s="6">
        <v>41</v>
      </c>
      <c r="G528" s="6">
        <v>8011.9999999999991</v>
      </c>
      <c r="H528" s="7">
        <f t="shared" si="32"/>
        <v>0.98527209186220688</v>
      </c>
      <c r="I528" s="6">
        <v>7894.0000000000009</v>
      </c>
      <c r="J528" s="6">
        <v>36</v>
      </c>
      <c r="K528" s="6">
        <v>7054</v>
      </c>
      <c r="L528" s="7">
        <f t="shared" si="33"/>
        <v>0.97377374539268502</v>
      </c>
      <c r="M528" s="6">
        <v>6869</v>
      </c>
      <c r="N528" s="177"/>
      <c r="O528" s="175"/>
    </row>
    <row r="529" spans="1:15" x14ac:dyDescent="0.25">
      <c r="A529" s="1" t="s">
        <v>195</v>
      </c>
      <c r="B529" s="62">
        <v>294</v>
      </c>
      <c r="C529" s="62">
        <v>39888</v>
      </c>
      <c r="D529" s="117">
        <f t="shared" si="31"/>
        <v>2.0895256718812676</v>
      </c>
      <c r="E529" s="62">
        <v>83347</v>
      </c>
      <c r="F529" s="6">
        <v>430</v>
      </c>
      <c r="G529" s="6">
        <v>29455.000000000004</v>
      </c>
      <c r="H529" s="7">
        <f t="shared" si="32"/>
        <v>2.0528602953658108</v>
      </c>
      <c r="I529" s="6">
        <v>60466.999999999971</v>
      </c>
      <c r="J529" s="6">
        <v>409</v>
      </c>
      <c r="K529" s="6">
        <v>27558</v>
      </c>
      <c r="L529" s="7">
        <f t="shared" si="33"/>
        <v>2.0873067711735249</v>
      </c>
      <c r="M529" s="6">
        <v>57522</v>
      </c>
      <c r="N529" s="177"/>
      <c r="O529" s="175"/>
    </row>
    <row r="530" spans="1:15" x14ac:dyDescent="0.25">
      <c r="A530" s="1" t="s">
        <v>75</v>
      </c>
      <c r="B530" s="62">
        <v>1775</v>
      </c>
      <c r="C530" s="62">
        <v>39532</v>
      </c>
      <c r="D530" s="117">
        <f t="shared" si="31"/>
        <v>3.3518921380147728</v>
      </c>
      <c r="E530" s="62">
        <v>132507</v>
      </c>
      <c r="F530" s="6">
        <v>2101.7647058823532</v>
      </c>
      <c r="G530" s="6">
        <v>35242</v>
      </c>
      <c r="H530" s="7">
        <f t="shared" si="32"/>
        <v>3.4111064543767977</v>
      </c>
      <c r="I530" s="6">
        <v>120214.21366514711</v>
      </c>
      <c r="J530" s="6">
        <v>2000</v>
      </c>
      <c r="K530" s="6">
        <v>34956</v>
      </c>
      <c r="L530" s="7">
        <f t="shared" si="33"/>
        <v>3.4118034100011445</v>
      </c>
      <c r="M530" s="6">
        <v>119263</v>
      </c>
      <c r="N530" s="177"/>
      <c r="O530" s="175"/>
    </row>
    <row r="531" spans="1:15" x14ac:dyDescent="0.25">
      <c r="A531" s="1" t="s">
        <v>194</v>
      </c>
      <c r="B531" s="62">
        <v>531</v>
      </c>
      <c r="C531" s="62">
        <v>3516</v>
      </c>
      <c r="D531" s="117">
        <f t="shared" si="31"/>
        <v>3.3063139931740615</v>
      </c>
      <c r="E531" s="62">
        <v>11625</v>
      </c>
      <c r="F531" s="6">
        <v>500</v>
      </c>
      <c r="G531" s="6">
        <v>3412.3040540540542</v>
      </c>
      <c r="H531" s="7">
        <f t="shared" si="32"/>
        <v>3.6544222913502606</v>
      </c>
      <c r="I531" s="6">
        <v>12470</v>
      </c>
      <c r="J531" s="6">
        <v>497</v>
      </c>
      <c r="K531" s="6">
        <v>3426</v>
      </c>
      <c r="L531" s="7">
        <f t="shared" si="33"/>
        <v>3.653531815528313</v>
      </c>
      <c r="M531" s="6">
        <v>12517</v>
      </c>
      <c r="N531" s="177"/>
      <c r="O531" s="175"/>
    </row>
    <row r="532" spans="1:15" x14ac:dyDescent="0.25">
      <c r="A532" s="1" t="s">
        <v>197</v>
      </c>
      <c r="B532" s="62">
        <v>432</v>
      </c>
      <c r="C532" s="62">
        <v>3131</v>
      </c>
      <c r="D532" s="117">
        <f t="shared" si="31"/>
        <v>2.7700415202810604</v>
      </c>
      <c r="E532" s="62">
        <v>8673</v>
      </c>
      <c r="F532" s="6">
        <v>501</v>
      </c>
      <c r="G532" s="6">
        <v>3854</v>
      </c>
      <c r="H532" s="7">
        <f t="shared" si="32"/>
        <v>3.7220031136481584</v>
      </c>
      <c r="I532" s="6">
        <v>14344.600000000002</v>
      </c>
      <c r="J532" s="6">
        <v>484</v>
      </c>
      <c r="K532" s="6">
        <v>3749</v>
      </c>
      <c r="L532" s="7">
        <f t="shared" si="33"/>
        <v>3.7191251000266736</v>
      </c>
      <c r="M532" s="6">
        <v>13943</v>
      </c>
      <c r="N532" s="177"/>
      <c r="O532" s="175"/>
    </row>
    <row r="533" spans="1:15" x14ac:dyDescent="0.25">
      <c r="A533" s="1" t="s">
        <v>198</v>
      </c>
      <c r="B533" s="62">
        <v>314</v>
      </c>
      <c r="C533" s="62">
        <v>3883</v>
      </c>
      <c r="D533" s="117">
        <f t="shared" si="31"/>
        <v>4.0736543909348439</v>
      </c>
      <c r="E533" s="62">
        <v>15818</v>
      </c>
      <c r="F533" s="6">
        <v>312</v>
      </c>
      <c r="G533" s="6">
        <v>4322</v>
      </c>
      <c r="H533" s="7">
        <f t="shared" si="32"/>
        <v>3.210357859015887</v>
      </c>
      <c r="I533" s="6">
        <v>13875.166666666664</v>
      </c>
      <c r="J533" s="6">
        <v>303</v>
      </c>
      <c r="K533" s="6">
        <v>4233</v>
      </c>
      <c r="L533" s="7">
        <f t="shared" si="33"/>
        <v>3.2133238837703755</v>
      </c>
      <c r="M533" s="6">
        <v>13602</v>
      </c>
      <c r="N533" s="177"/>
      <c r="O533" s="175"/>
    </row>
    <row r="534" spans="1:15" x14ac:dyDescent="0.25">
      <c r="A534" s="1" t="s">
        <v>76</v>
      </c>
      <c r="B534" s="62">
        <v>1659</v>
      </c>
      <c r="C534" s="62">
        <v>657</v>
      </c>
      <c r="D534" s="117">
        <f t="shared" si="31"/>
        <v>3.2968036529680367</v>
      </c>
      <c r="E534" s="62">
        <v>2166</v>
      </c>
      <c r="F534" s="6">
        <v>1452</v>
      </c>
      <c r="G534" s="6">
        <v>1412</v>
      </c>
      <c r="H534" s="7">
        <f t="shared" si="32"/>
        <v>4.7599858356940503</v>
      </c>
      <c r="I534" s="6">
        <v>6721.0999999999995</v>
      </c>
      <c r="J534" s="6">
        <v>1584</v>
      </c>
      <c r="K534" s="6">
        <v>1557</v>
      </c>
      <c r="L534" s="7">
        <f t="shared" si="33"/>
        <v>4.7687861271676297</v>
      </c>
      <c r="M534" s="6">
        <v>7425</v>
      </c>
      <c r="N534" s="177"/>
      <c r="O534" s="175"/>
    </row>
    <row r="535" spans="1:15" x14ac:dyDescent="0.25">
      <c r="A535" s="1" t="s">
        <v>199</v>
      </c>
      <c r="B535" s="62">
        <v>278</v>
      </c>
      <c r="C535" s="62">
        <v>57668</v>
      </c>
      <c r="D535" s="117">
        <f t="shared" si="31"/>
        <v>2.4873239925088435</v>
      </c>
      <c r="E535" s="62">
        <v>143439</v>
      </c>
      <c r="F535" s="6">
        <v>268</v>
      </c>
      <c r="G535" s="6">
        <v>53747</v>
      </c>
      <c r="H535" s="7">
        <f t="shared" si="32"/>
        <v>2.4821403985338719</v>
      </c>
      <c r="I535" s="6">
        <v>133407.6</v>
      </c>
      <c r="J535" s="6">
        <v>265</v>
      </c>
      <c r="K535" s="6">
        <v>53951</v>
      </c>
      <c r="L535" s="7">
        <f t="shared" si="33"/>
        <v>2.484235695353191</v>
      </c>
      <c r="M535" s="6">
        <v>134027</v>
      </c>
      <c r="N535" s="177"/>
      <c r="O535" s="175"/>
    </row>
    <row r="536" spans="1:15" ht="3" customHeight="1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O536" s="175">
        <f>K536-N536</f>
        <v>0</v>
      </c>
    </row>
    <row r="537" spans="1:15" s="148" customFormat="1" x14ac:dyDescent="0.25">
      <c r="B537" s="178"/>
      <c r="C537" s="178"/>
      <c r="E537" s="178"/>
      <c r="F537" s="178"/>
      <c r="G537" s="178"/>
      <c r="I537" s="178"/>
      <c r="J537" s="178"/>
      <c r="K537" s="178"/>
      <c r="M537" s="178"/>
    </row>
    <row r="538" spans="1:15" s="148" customFormat="1" x14ac:dyDescent="0.25">
      <c r="B538" s="178"/>
      <c r="C538" s="178"/>
      <c r="E538" s="178"/>
      <c r="F538" s="178"/>
      <c r="G538" s="178"/>
      <c r="I538" s="178"/>
      <c r="J538" s="178"/>
      <c r="K538" s="178"/>
      <c r="M538" s="178"/>
    </row>
    <row r="539" spans="1:15" s="148" customFormat="1" x14ac:dyDescent="0.25">
      <c r="B539" s="179"/>
      <c r="C539" s="179"/>
      <c r="D539" s="179"/>
      <c r="E539" s="179"/>
      <c r="F539" s="179"/>
      <c r="G539" s="179"/>
      <c r="I539" s="179"/>
      <c r="J539" s="179"/>
      <c r="K539" s="179"/>
      <c r="M539" s="179"/>
    </row>
    <row r="540" spans="1:15" s="148" customFormat="1" x14ac:dyDescent="0.25"/>
    <row r="541" spans="1:15" s="148" customFormat="1" x14ac:dyDescent="0.25"/>
    <row r="542" spans="1:15" s="148" customFormat="1" ht="15.75" x14ac:dyDescent="0.25">
      <c r="A542" s="206" t="s">
        <v>82</v>
      </c>
      <c r="B542" s="206"/>
      <c r="C542" s="206"/>
      <c r="D542" s="206"/>
      <c r="E542" s="206"/>
      <c r="F542" s="206"/>
      <c r="G542" s="206"/>
      <c r="H542" s="206"/>
      <c r="I542" s="206"/>
      <c r="J542" s="206"/>
      <c r="K542" s="206"/>
      <c r="L542" s="206"/>
      <c r="M542" s="206"/>
      <c r="N542" s="130"/>
    </row>
    <row r="543" spans="1:15" s="148" customFormat="1" ht="15.75" x14ac:dyDescent="0.25">
      <c r="A543" s="206" t="s">
        <v>83</v>
      </c>
      <c r="B543" s="206"/>
      <c r="C543" s="206"/>
      <c r="D543" s="206"/>
      <c r="E543" s="206"/>
      <c r="F543" s="206"/>
      <c r="G543" s="206"/>
      <c r="H543" s="206"/>
      <c r="I543" s="206"/>
      <c r="J543" s="206"/>
      <c r="K543" s="206"/>
      <c r="L543" s="206"/>
      <c r="M543" s="206"/>
      <c r="N543" s="130"/>
    </row>
    <row r="544" spans="1:15" s="148" customFormat="1" ht="15.75" x14ac:dyDescent="0.25">
      <c r="A544" s="206" t="s">
        <v>184</v>
      </c>
      <c r="B544" s="206"/>
      <c r="C544" s="206"/>
      <c r="D544" s="206"/>
      <c r="E544" s="206"/>
      <c r="F544" s="206"/>
      <c r="G544" s="206"/>
      <c r="H544" s="206"/>
      <c r="I544" s="206"/>
      <c r="J544" s="206"/>
      <c r="K544" s="206"/>
      <c r="L544" s="206"/>
      <c r="M544" s="206"/>
      <c r="N544" s="130"/>
    </row>
    <row r="545" spans="1:15" s="148" customFormat="1" ht="15.75" x14ac:dyDescent="0.25">
      <c r="A545" s="206" t="s">
        <v>208</v>
      </c>
      <c r="B545" s="206"/>
      <c r="C545" s="206"/>
      <c r="D545" s="206"/>
      <c r="E545" s="206"/>
      <c r="F545" s="206"/>
      <c r="G545" s="206"/>
      <c r="H545" s="206"/>
      <c r="I545" s="206"/>
      <c r="J545" s="206"/>
      <c r="K545" s="206"/>
      <c r="L545" s="206"/>
      <c r="M545" s="206"/>
      <c r="N545" s="130"/>
    </row>
    <row r="546" spans="1:15" s="148" customFormat="1" ht="3.75" customHeight="1" x14ac:dyDescent="0.25"/>
    <row r="547" spans="1:15" x14ac:dyDescent="0.25">
      <c r="A547" s="207" t="s">
        <v>0</v>
      </c>
      <c r="B547" s="205" t="s">
        <v>201</v>
      </c>
      <c r="C547" s="205"/>
      <c r="D547" s="205"/>
      <c r="E547" s="205"/>
      <c r="F547" s="205" t="s">
        <v>205</v>
      </c>
      <c r="G547" s="205"/>
      <c r="H547" s="205"/>
      <c r="I547" s="205"/>
      <c r="J547" s="205" t="s">
        <v>204</v>
      </c>
      <c r="K547" s="205"/>
      <c r="L547" s="205"/>
      <c r="M547" s="205"/>
    </row>
    <row r="548" spans="1:15" x14ac:dyDescent="0.25">
      <c r="A548" s="207"/>
      <c r="B548" s="5" t="s">
        <v>84</v>
      </c>
      <c r="C548" s="5" t="s">
        <v>85</v>
      </c>
      <c r="D548" s="5" t="s">
        <v>2</v>
      </c>
      <c r="E548" s="5" t="s">
        <v>3</v>
      </c>
      <c r="F548" s="5" t="s">
        <v>84</v>
      </c>
      <c r="G548" s="5" t="s">
        <v>85</v>
      </c>
      <c r="H548" s="5" t="s">
        <v>2</v>
      </c>
      <c r="I548" s="5" t="s">
        <v>3</v>
      </c>
      <c r="J548" s="5" t="s">
        <v>84</v>
      </c>
      <c r="K548" s="5" t="s">
        <v>85</v>
      </c>
      <c r="L548" s="5" t="s">
        <v>2</v>
      </c>
      <c r="M548" s="5" t="s">
        <v>3</v>
      </c>
    </row>
    <row r="549" spans="1:15" x14ac:dyDescent="0.25">
      <c r="A549" s="208"/>
      <c r="B549" s="5" t="s">
        <v>4</v>
      </c>
      <c r="C549" s="5" t="s">
        <v>4</v>
      </c>
      <c r="D549" s="5" t="s">
        <v>5</v>
      </c>
      <c r="E549" s="5" t="s">
        <v>6</v>
      </c>
      <c r="F549" s="5" t="s">
        <v>4</v>
      </c>
      <c r="G549" s="5" t="s">
        <v>4</v>
      </c>
      <c r="H549" s="5" t="s">
        <v>5</v>
      </c>
      <c r="I549" s="5" t="s">
        <v>6</v>
      </c>
      <c r="J549" s="5" t="s">
        <v>4</v>
      </c>
      <c r="K549" s="5" t="s">
        <v>4</v>
      </c>
      <c r="L549" s="5" t="s">
        <v>5</v>
      </c>
      <c r="M549" s="5" t="s">
        <v>6</v>
      </c>
    </row>
    <row r="550" spans="1:15" x14ac:dyDescent="0.25">
      <c r="A550" s="125" t="s">
        <v>7</v>
      </c>
      <c r="B550" s="2"/>
      <c r="C550" s="2"/>
      <c r="D550" s="2"/>
      <c r="E550" s="2"/>
      <c r="F550" s="18"/>
      <c r="G550" s="18"/>
      <c r="H550" s="18"/>
      <c r="I550" s="18"/>
      <c r="J550" s="18"/>
      <c r="K550" s="18"/>
      <c r="L550" s="18"/>
      <c r="M550" s="18"/>
    </row>
    <row r="551" spans="1:15" x14ac:dyDescent="0.25">
      <c r="A551" s="14" t="s">
        <v>8</v>
      </c>
      <c r="B551" s="15">
        <v>2750678.4</v>
      </c>
      <c r="C551" s="15">
        <v>3145585.4809993473</v>
      </c>
      <c r="D551" s="137">
        <f>E551/C551</f>
        <v>4.6891111647724006</v>
      </c>
      <c r="E551" s="15">
        <v>14749999.9987</v>
      </c>
      <c r="F551" s="6">
        <v>3205795.2402870394</v>
      </c>
      <c r="G551" s="6">
        <v>2981686.1035891115</v>
      </c>
      <c r="H551" s="140">
        <f>I551/G551</f>
        <v>4.5512806896959894</v>
      </c>
      <c r="I551" s="6">
        <v>13570490.386</v>
      </c>
      <c r="J551" s="6">
        <v>3572540</v>
      </c>
      <c r="K551" s="6">
        <v>2984150</v>
      </c>
      <c r="L551" s="140">
        <f>M551/K551</f>
        <v>4.7066705762109811</v>
      </c>
      <c r="M551" s="6">
        <v>14045411</v>
      </c>
      <c r="N551" s="177"/>
      <c r="O551" s="176"/>
    </row>
    <row r="552" spans="1:15" x14ac:dyDescent="0.25">
      <c r="A552" s="8" t="s">
        <v>9</v>
      </c>
      <c r="B552" s="15">
        <v>452600.54400000005</v>
      </c>
      <c r="C552" s="15">
        <v>541280.8350208</v>
      </c>
      <c r="D552" s="137">
        <f>E552/C552</f>
        <v>2.5588176471720998</v>
      </c>
      <c r="E552" s="15">
        <v>1385038.9527272729</v>
      </c>
      <c r="F552" s="6">
        <v>506159.34241819388</v>
      </c>
      <c r="G552" s="6">
        <v>676160.67575410625</v>
      </c>
      <c r="H552" s="140">
        <f>I552/G552</f>
        <v>2.6616845005227092</v>
      </c>
      <c r="I552" s="6">
        <v>1799726.3905176658</v>
      </c>
      <c r="J552" s="6">
        <v>536063</v>
      </c>
      <c r="K552" s="6">
        <v>758677</v>
      </c>
      <c r="L552" s="140">
        <f t="shared" ref="L552:L615" si="34">M552/K552</f>
        <v>2.6573727909338452</v>
      </c>
      <c r="M552" s="6">
        <v>2016087.616907317</v>
      </c>
      <c r="N552" s="177"/>
      <c r="O552" s="176"/>
    </row>
    <row r="553" spans="1:15" x14ac:dyDescent="0.25">
      <c r="A553" s="121" t="s">
        <v>10</v>
      </c>
      <c r="B553" s="160">
        <v>1077</v>
      </c>
      <c r="C553" s="160">
        <v>2477</v>
      </c>
      <c r="D553" s="161">
        <f>E553/C553</f>
        <v>1.9955591441259588</v>
      </c>
      <c r="E553" s="160">
        <v>4943</v>
      </c>
      <c r="F553" s="9">
        <v>2371.5511124661762</v>
      </c>
      <c r="G553" s="9">
        <v>3077.6388416780665</v>
      </c>
      <c r="H553" s="162">
        <f>I553/G553</f>
        <v>2.0581338360419581</v>
      </c>
      <c r="I553" s="9">
        <v>6334.1926351746069</v>
      </c>
      <c r="J553" s="9">
        <v>3024</v>
      </c>
      <c r="K553" s="9">
        <v>3481</v>
      </c>
      <c r="L553" s="140">
        <f t="shared" si="34"/>
        <v>1.9496297360273227</v>
      </c>
      <c r="M553" s="6">
        <v>6786.6611111111106</v>
      </c>
      <c r="N553" s="177"/>
      <c r="O553" s="176"/>
    </row>
    <row r="554" spans="1:15" x14ac:dyDescent="0.25">
      <c r="A554" s="125" t="s">
        <v>11</v>
      </c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O554" s="176"/>
    </row>
    <row r="555" spans="1:15" x14ac:dyDescent="0.25">
      <c r="A555" s="24" t="s">
        <v>93</v>
      </c>
      <c r="B555" s="15">
        <v>1844100</v>
      </c>
      <c r="C555" s="81">
        <v>1778846</v>
      </c>
      <c r="D555" s="137">
        <f>E555/C555</f>
        <v>68.78</v>
      </c>
      <c r="E555" s="15">
        <v>122349027.88</v>
      </c>
      <c r="F555" s="6">
        <v>1876935</v>
      </c>
      <c r="G555" s="6">
        <v>1817308</v>
      </c>
      <c r="H555" s="140">
        <f>I555/G555</f>
        <v>68.78</v>
      </c>
      <c r="I555" s="6">
        <v>124994444.23999999</v>
      </c>
      <c r="J555" s="6">
        <v>1777094</v>
      </c>
      <c r="K555" s="6">
        <v>1759323.06</v>
      </c>
      <c r="L555" s="140">
        <f t="shared" si="34"/>
        <v>62.004423792410243</v>
      </c>
      <c r="M555" s="6">
        <v>109085812.59999999</v>
      </c>
      <c r="N555" s="176"/>
      <c r="O555" s="176"/>
    </row>
    <row r="556" spans="1:15" x14ac:dyDescent="0.25">
      <c r="A556" s="30" t="s">
        <v>94</v>
      </c>
      <c r="B556" s="6">
        <v>109526</v>
      </c>
      <c r="C556" s="147">
        <v>106200</v>
      </c>
      <c r="D556" s="174">
        <f>E556/C556</f>
        <v>2.1</v>
      </c>
      <c r="E556" s="15">
        <v>223020</v>
      </c>
      <c r="F556" s="182">
        <v>118114</v>
      </c>
      <c r="G556" s="147">
        <v>128999</v>
      </c>
      <c r="H556" s="137">
        <f>I556/G556</f>
        <v>2.1399999999999997</v>
      </c>
      <c r="I556" s="147">
        <v>276057.86</v>
      </c>
      <c r="J556" s="182">
        <v>146165</v>
      </c>
      <c r="K556" s="147">
        <v>146818</v>
      </c>
      <c r="L556" s="140">
        <f t="shared" si="34"/>
        <v>2.2000027244615783</v>
      </c>
      <c r="M556" s="147">
        <v>323000</v>
      </c>
      <c r="O556" s="176"/>
    </row>
    <row r="557" spans="1:15" s="148" customFormat="1" x14ac:dyDescent="0.25">
      <c r="A557" s="8" t="s">
        <v>95</v>
      </c>
      <c r="B557" s="15">
        <v>42230</v>
      </c>
      <c r="C557" s="48" t="s">
        <v>53</v>
      </c>
      <c r="D557" s="33">
        <v>0</v>
      </c>
      <c r="E557" s="15">
        <v>482819.2</v>
      </c>
      <c r="F557" s="147">
        <v>51425</v>
      </c>
      <c r="G557" s="182" t="s">
        <v>53</v>
      </c>
      <c r="H557" s="33">
        <v>0</v>
      </c>
      <c r="I557" s="147">
        <v>480634</v>
      </c>
      <c r="J557" s="176">
        <v>26769</v>
      </c>
      <c r="K557" s="182" t="s">
        <v>53</v>
      </c>
      <c r="L557" s="33">
        <v>0</v>
      </c>
      <c r="M557" s="147">
        <v>590817</v>
      </c>
      <c r="O557" s="176"/>
    </row>
    <row r="558" spans="1:15" s="148" customFormat="1" x14ac:dyDescent="0.25">
      <c r="A558" s="121" t="s">
        <v>120</v>
      </c>
      <c r="B558" s="120" t="s">
        <v>53</v>
      </c>
      <c r="C558" s="147">
        <v>3102400</v>
      </c>
      <c r="D558" s="174">
        <f t="shared" ref="D558" si="35">E558/C558</f>
        <v>0.63</v>
      </c>
      <c r="E558" s="15">
        <v>1954512</v>
      </c>
      <c r="F558" s="182">
        <v>22588.5</v>
      </c>
      <c r="G558" s="147">
        <v>1650000</v>
      </c>
      <c r="H558" s="137">
        <f t="shared" ref="H558" si="36">I558/G558</f>
        <v>0.79915309090909092</v>
      </c>
      <c r="I558" s="147">
        <v>1318602.6000000001</v>
      </c>
      <c r="J558" s="182">
        <v>60529.5</v>
      </c>
      <c r="K558" s="147">
        <v>1650000</v>
      </c>
      <c r="L558" s="140">
        <f t="shared" si="34"/>
        <v>0.76774424242424244</v>
      </c>
      <c r="M558" s="147">
        <v>1266778</v>
      </c>
      <c r="O558" s="176"/>
    </row>
    <row r="559" spans="1:15" x14ac:dyDescent="0.25">
      <c r="A559" s="136" t="s">
        <v>12</v>
      </c>
      <c r="B559" s="2"/>
      <c r="C559" s="2"/>
      <c r="D559" s="2"/>
      <c r="E559" s="2"/>
      <c r="F559" s="18"/>
      <c r="G559" s="18"/>
      <c r="H559" s="18"/>
      <c r="I559" s="18"/>
      <c r="J559" s="18"/>
      <c r="K559" s="18"/>
      <c r="L559" s="18"/>
      <c r="M559" s="18"/>
      <c r="O559" s="176"/>
    </row>
    <row r="560" spans="1:15" x14ac:dyDescent="0.25">
      <c r="A560" s="14" t="s">
        <v>13</v>
      </c>
      <c r="B560" s="15">
        <v>54961.24824999999</v>
      </c>
      <c r="C560" s="15">
        <v>66623.47366399999</v>
      </c>
      <c r="D560" s="137">
        <f>E560/C560</f>
        <v>2.2183113820904907</v>
      </c>
      <c r="E560" s="15">
        <v>147791.60994325724</v>
      </c>
      <c r="F560" s="6">
        <v>61318.195937208358</v>
      </c>
      <c r="G560" s="6">
        <v>72101.779985959613</v>
      </c>
      <c r="H560" s="140">
        <f>I560/G560</f>
        <v>2.2025224346951573</v>
      </c>
      <c r="I560" s="6">
        <v>158805.78800053033</v>
      </c>
      <c r="J560" s="6">
        <v>58224</v>
      </c>
      <c r="K560" s="6">
        <v>92654</v>
      </c>
      <c r="L560" s="140">
        <f t="shared" si="34"/>
        <v>2.1627203350696624</v>
      </c>
      <c r="M560" s="6">
        <v>200384.68992554449</v>
      </c>
      <c r="N560" s="177"/>
      <c r="O560" s="176"/>
    </row>
    <row r="561" spans="1:15" x14ac:dyDescent="0.25">
      <c r="A561" s="121" t="s">
        <v>121</v>
      </c>
      <c r="B561" s="15">
        <v>44344.150999999998</v>
      </c>
      <c r="C561" s="15">
        <v>1975413.9851193686</v>
      </c>
      <c r="D561" s="137">
        <f>E561/C561</f>
        <v>0.35102786039240613</v>
      </c>
      <c r="E561" s="15">
        <v>693425.34458568844</v>
      </c>
      <c r="F561" s="6">
        <v>22648.071404459904</v>
      </c>
      <c r="G561" s="6">
        <v>2146872.9343901626</v>
      </c>
      <c r="H561" s="140">
        <f>I561/G561</f>
        <v>0.38792301871263096</v>
      </c>
      <c r="I561" s="6">
        <v>832821.429501076</v>
      </c>
      <c r="J561" s="6">
        <v>32081</v>
      </c>
      <c r="K561" s="6">
        <v>2382387</v>
      </c>
      <c r="L561" s="140">
        <f t="shared" si="34"/>
        <v>0.3952528311496572</v>
      </c>
      <c r="M561" s="6">
        <v>941645.20664413832</v>
      </c>
      <c r="N561" s="177"/>
      <c r="O561" s="176"/>
    </row>
    <row r="562" spans="1:15" x14ac:dyDescent="0.25">
      <c r="A562" s="20" t="s">
        <v>14</v>
      </c>
      <c r="B562" s="2"/>
      <c r="C562" s="2"/>
      <c r="D562" s="2"/>
      <c r="E562" s="3"/>
      <c r="F562" s="18"/>
      <c r="G562" s="18"/>
      <c r="H562" s="18"/>
      <c r="I562" s="18"/>
      <c r="J562" s="18"/>
      <c r="K562" s="18"/>
      <c r="L562" s="18"/>
      <c r="M562" s="18"/>
      <c r="O562" s="176"/>
    </row>
    <row r="563" spans="1:15" x14ac:dyDescent="0.25">
      <c r="A563" s="14" t="s">
        <v>15</v>
      </c>
      <c r="B563" s="15">
        <v>284858.07</v>
      </c>
      <c r="C563" s="15">
        <v>277465.11608799454</v>
      </c>
      <c r="D563" s="137">
        <f t="shared" ref="D563:D568" si="37">E563/C563</f>
        <v>1.7078232349988518</v>
      </c>
      <c r="E563" s="15">
        <v>473861.37215673079</v>
      </c>
      <c r="F563" s="6">
        <v>302633.7857578827</v>
      </c>
      <c r="G563" s="6">
        <v>294443.15693511843</v>
      </c>
      <c r="H563" s="7">
        <f t="shared" ref="H563:H568" si="38">I563/G563</f>
        <v>1.756222715335954</v>
      </c>
      <c r="I563" s="6">
        <v>517107.76058468415</v>
      </c>
      <c r="J563" s="6">
        <v>354347</v>
      </c>
      <c r="K563" s="6">
        <v>326470</v>
      </c>
      <c r="L563" s="7">
        <f t="shared" si="34"/>
        <v>1.7469493233905855</v>
      </c>
      <c r="M563" s="6">
        <v>570326.54560732446</v>
      </c>
      <c r="N563" s="177"/>
      <c r="O563" s="176"/>
    </row>
    <row r="564" spans="1:15" x14ac:dyDescent="0.25">
      <c r="A564" s="8" t="s">
        <v>16</v>
      </c>
      <c r="B564" s="15">
        <v>326227.20000000001</v>
      </c>
      <c r="C564" s="15">
        <v>302710.64922112005</v>
      </c>
      <c r="D564" s="137">
        <f t="shared" si="37"/>
        <v>1.2524018855699637</v>
      </c>
      <c r="E564" s="15">
        <v>379115.3878666386</v>
      </c>
      <c r="F564" s="6">
        <v>346717.20320398506</v>
      </c>
      <c r="G564" s="6">
        <v>335458.08653148974</v>
      </c>
      <c r="H564" s="7">
        <f t="shared" si="38"/>
        <v>1.3167732178577511</v>
      </c>
      <c r="I564" s="6">
        <v>441722.22405847366</v>
      </c>
      <c r="J564" s="6">
        <v>373066</v>
      </c>
      <c r="K564" s="6">
        <v>368689</v>
      </c>
      <c r="L564" s="7">
        <f t="shared" si="34"/>
        <v>1.3184881268739532</v>
      </c>
      <c r="M564" s="6">
        <v>486112.06900903094</v>
      </c>
      <c r="N564" s="177"/>
      <c r="O564" s="176"/>
    </row>
    <row r="565" spans="1:15" x14ac:dyDescent="0.25">
      <c r="A565" s="8" t="s">
        <v>17</v>
      </c>
      <c r="B565" s="15">
        <v>6135.6100000000006</v>
      </c>
      <c r="C565" s="15">
        <v>13265.422900000001</v>
      </c>
      <c r="D565" s="137">
        <f t="shared" si="37"/>
        <v>1.2331641259898043</v>
      </c>
      <c r="E565" s="15">
        <v>16358.443636363636</v>
      </c>
      <c r="F565" s="6">
        <v>11692.476803860643</v>
      </c>
      <c r="G565" s="6">
        <v>16461.558208747174</v>
      </c>
      <c r="H565" s="7">
        <f t="shared" si="38"/>
        <v>1.2066712827710491</v>
      </c>
      <c r="I565" s="6">
        <v>19863.689560159244</v>
      </c>
      <c r="J565" s="6">
        <v>14321</v>
      </c>
      <c r="K565" s="6">
        <v>19060</v>
      </c>
      <c r="L565" s="7">
        <f t="shared" si="34"/>
        <v>1.201321239192912</v>
      </c>
      <c r="M565" s="6">
        <v>22897.182819016904</v>
      </c>
      <c r="N565" s="177"/>
      <c r="O565" s="176"/>
    </row>
    <row r="566" spans="1:15" x14ac:dyDescent="0.25">
      <c r="A566" s="8" t="s">
        <v>18</v>
      </c>
      <c r="B566" s="15">
        <v>193231.60500000001</v>
      </c>
      <c r="C566" s="15">
        <v>330963.10087499995</v>
      </c>
      <c r="D566" s="137">
        <f t="shared" si="37"/>
        <v>1.5527344850267517</v>
      </c>
      <c r="E566" s="15">
        <v>513897.81999999995</v>
      </c>
      <c r="F566" s="6">
        <v>204728.55482456565</v>
      </c>
      <c r="G566" s="6">
        <v>348267.67408389779</v>
      </c>
      <c r="H566" s="7">
        <f t="shared" si="38"/>
        <v>1.5938969546545299</v>
      </c>
      <c r="I566" s="6">
        <v>555102.78512694105</v>
      </c>
      <c r="J566" s="6">
        <v>223772</v>
      </c>
      <c r="K566" s="6">
        <v>385294</v>
      </c>
      <c r="L566" s="7">
        <f t="shared" si="34"/>
        <v>1.5921363772926682</v>
      </c>
      <c r="M566" s="6">
        <v>613440.59335260128</v>
      </c>
      <c r="N566" s="177"/>
      <c r="O566" s="176"/>
    </row>
    <row r="567" spans="1:15" x14ac:dyDescent="0.25">
      <c r="A567" s="8" t="s">
        <v>70</v>
      </c>
      <c r="B567" s="15">
        <v>1422</v>
      </c>
      <c r="C567" s="15">
        <v>2902.0617870939991</v>
      </c>
      <c r="D567" s="137">
        <f t="shared" si="37"/>
        <v>43.633479862003036</v>
      </c>
      <c r="E567" s="15">
        <v>126627.05454545455</v>
      </c>
      <c r="F567" s="6">
        <v>1879.2277307017309</v>
      </c>
      <c r="G567" s="6">
        <v>3552.6097357672998</v>
      </c>
      <c r="H567" s="7">
        <f t="shared" si="38"/>
        <v>43.652610538810379</v>
      </c>
      <c r="I567" s="6">
        <v>155080.68919183599</v>
      </c>
      <c r="J567" s="6">
        <v>2666</v>
      </c>
      <c r="K567" s="6">
        <v>4358</v>
      </c>
      <c r="L567" s="7">
        <f t="shared" si="34"/>
        <v>43.283571339138682</v>
      </c>
      <c r="M567" s="6">
        <v>188629.80389596638</v>
      </c>
      <c r="N567" s="177"/>
      <c r="O567" s="176"/>
    </row>
    <row r="568" spans="1:15" x14ac:dyDescent="0.25">
      <c r="A568" s="121" t="s">
        <v>71</v>
      </c>
      <c r="B568" s="160">
        <v>1657.43</v>
      </c>
      <c r="C568" s="160">
        <v>5943.4913566732002</v>
      </c>
      <c r="D568" s="161">
        <f t="shared" si="37"/>
        <v>8.8619720942837468</v>
      </c>
      <c r="E568" s="160">
        <v>52671.05454545455</v>
      </c>
      <c r="F568" s="9">
        <v>2010.5851998990363</v>
      </c>
      <c r="G568" s="9">
        <v>6867.2996536450501</v>
      </c>
      <c r="H568" s="10">
        <f t="shared" si="38"/>
        <v>9.2278434456836109</v>
      </c>
      <c r="I568" s="9">
        <v>63370.366098433806</v>
      </c>
      <c r="J568" s="9">
        <v>2357</v>
      </c>
      <c r="K568" s="9">
        <v>7688</v>
      </c>
      <c r="L568" s="10">
        <f t="shared" si="34"/>
        <v>8.9699475475497046</v>
      </c>
      <c r="M568" s="9">
        <v>68960.956745562129</v>
      </c>
      <c r="N568" s="177"/>
      <c r="O568" s="176"/>
    </row>
    <row r="569" spans="1:15" x14ac:dyDescent="0.25">
      <c r="A569" s="20" t="s">
        <v>19</v>
      </c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3"/>
      <c r="N569" s="177"/>
      <c r="O569" s="176"/>
    </row>
    <row r="570" spans="1:15" x14ac:dyDescent="0.25">
      <c r="A570" s="14" t="s">
        <v>20</v>
      </c>
      <c r="B570" s="15">
        <v>44891.850000000006</v>
      </c>
      <c r="C570" s="15">
        <v>53372.078816158253</v>
      </c>
      <c r="D570" s="137">
        <f t="shared" ref="D570:D575" si="39">E570/C570</f>
        <v>38.177305943745658</v>
      </c>
      <c r="E570" s="15">
        <v>2037602.18181818</v>
      </c>
      <c r="F570" s="15">
        <v>51563.521970356102</v>
      </c>
      <c r="G570" s="15">
        <v>57949.769766028265</v>
      </c>
      <c r="H570" s="166">
        <f t="shared" ref="H570:H575" si="40">I570/G570</f>
        <v>39.801166716415764</v>
      </c>
      <c r="I570" s="15">
        <v>2306468.4476356008</v>
      </c>
      <c r="J570" s="81">
        <v>57466</v>
      </c>
      <c r="K570" s="15">
        <v>68361</v>
      </c>
      <c r="L570" s="166">
        <f t="shared" si="34"/>
        <v>39.829606250013065</v>
      </c>
      <c r="M570" s="81">
        <v>2722791.712857143</v>
      </c>
      <c r="N570" s="177"/>
      <c r="O570" s="176"/>
    </row>
    <row r="571" spans="1:15" x14ac:dyDescent="0.25">
      <c r="A571" s="8" t="s">
        <v>21</v>
      </c>
      <c r="B571" s="15">
        <v>126595.0705</v>
      </c>
      <c r="C571" s="15">
        <v>115372.91694071591</v>
      </c>
      <c r="D571" s="137">
        <f t="shared" si="39"/>
        <v>11.893748189513946</v>
      </c>
      <c r="E571" s="15">
        <v>1372216.4219825827</v>
      </c>
      <c r="F571" s="15">
        <v>138461.22344819628</v>
      </c>
      <c r="G571" s="6">
        <v>126866.17037269266</v>
      </c>
      <c r="H571" s="140">
        <f t="shared" si="40"/>
        <v>13.04061163658203</v>
      </c>
      <c r="I571" s="6">
        <v>1654412.4576507343</v>
      </c>
      <c r="J571" s="147">
        <v>156308</v>
      </c>
      <c r="K571" s="6">
        <v>155404</v>
      </c>
      <c r="L571" s="140">
        <f t="shared" si="34"/>
        <v>13.117637309971926</v>
      </c>
      <c r="M571" s="147">
        <v>2038533.3085188773</v>
      </c>
      <c r="N571" s="177"/>
      <c r="O571" s="176"/>
    </row>
    <row r="572" spans="1:15" x14ac:dyDescent="0.25">
      <c r="A572" s="8" t="s">
        <v>22</v>
      </c>
      <c r="B572" s="15">
        <v>301506.40000000002</v>
      </c>
      <c r="C572" s="15">
        <v>578081.39829687506</v>
      </c>
      <c r="D572" s="137">
        <f t="shared" si="39"/>
        <v>6.7275026597347445</v>
      </c>
      <c r="E572" s="15">
        <v>3889044.1445854073</v>
      </c>
      <c r="F572" s="15">
        <v>324917.75795834389</v>
      </c>
      <c r="G572" s="6">
        <v>706662.47346267931</v>
      </c>
      <c r="H572" s="140">
        <f t="shared" si="40"/>
        <v>7.616759554843048</v>
      </c>
      <c r="I572" s="6">
        <v>5382478.1467958847</v>
      </c>
      <c r="J572" s="147">
        <v>347612</v>
      </c>
      <c r="K572" s="6">
        <v>751291</v>
      </c>
      <c r="L572" s="140">
        <f t="shared" si="34"/>
        <v>8.0265126951398145</v>
      </c>
      <c r="M572" s="147">
        <v>6030246.7492442867</v>
      </c>
      <c r="N572" s="177"/>
      <c r="O572" s="176"/>
    </row>
    <row r="573" spans="1:15" x14ac:dyDescent="0.25">
      <c r="A573" s="8" t="s">
        <v>23</v>
      </c>
      <c r="B573" s="15">
        <v>57973.08</v>
      </c>
      <c r="C573" s="15">
        <v>77506.679770146686</v>
      </c>
      <c r="D573" s="137">
        <f t="shared" si="39"/>
        <v>10.546708802936442</v>
      </c>
      <c r="E573" s="15">
        <v>817440.38181818184</v>
      </c>
      <c r="F573" s="15">
        <v>63916.564659292664</v>
      </c>
      <c r="G573" s="6">
        <v>87053.471553624011</v>
      </c>
      <c r="H573" s="140">
        <f t="shared" si="40"/>
        <v>11.600283112506995</v>
      </c>
      <c r="I573" s="6">
        <v>1009844.9159486127</v>
      </c>
      <c r="J573" s="147">
        <v>70642</v>
      </c>
      <c r="K573" s="6">
        <v>97060</v>
      </c>
      <c r="L573" s="140">
        <f t="shared" si="34"/>
        <v>11.685643737553331</v>
      </c>
      <c r="M573" s="147">
        <v>1134208.5811669263</v>
      </c>
      <c r="N573" s="177"/>
      <c r="O573" s="176"/>
    </row>
    <row r="574" spans="1:15" x14ac:dyDescent="0.25">
      <c r="A574" s="8" t="s">
        <v>24</v>
      </c>
      <c r="B574" s="15">
        <v>70231.360000000001</v>
      </c>
      <c r="C574" s="15">
        <v>88264.672900000005</v>
      </c>
      <c r="D574" s="137">
        <f t="shared" si="39"/>
        <v>12.552537539625325</v>
      </c>
      <c r="E574" s="15">
        <v>1107945.6200000001</v>
      </c>
      <c r="F574" s="15">
        <v>84937.911760218194</v>
      </c>
      <c r="G574" s="6">
        <v>98539.711795901589</v>
      </c>
      <c r="H574" s="140">
        <f t="shared" si="40"/>
        <v>14.515774813453117</v>
      </c>
      <c r="I574" s="6">
        <v>1430380.2666118774</v>
      </c>
      <c r="J574" s="147">
        <v>95062</v>
      </c>
      <c r="K574" s="6">
        <v>108895</v>
      </c>
      <c r="L574" s="140">
        <f t="shared" si="34"/>
        <v>14.524886035151175</v>
      </c>
      <c r="M574" s="147">
        <v>1581687.4647977871</v>
      </c>
      <c r="N574" s="177"/>
      <c r="O574" s="176"/>
    </row>
    <row r="575" spans="1:15" x14ac:dyDescent="0.25">
      <c r="A575" s="111" t="s">
        <v>72</v>
      </c>
      <c r="B575" s="15">
        <v>4350.9000000000015</v>
      </c>
      <c r="C575" s="15">
        <v>4614.2090875000004</v>
      </c>
      <c r="D575" s="137">
        <f t="shared" si="39"/>
        <v>8.3531738978854637</v>
      </c>
      <c r="E575" s="15">
        <v>38543.290909090909</v>
      </c>
      <c r="F575" s="15">
        <v>6454.0980629626747</v>
      </c>
      <c r="G575" s="6">
        <v>6295.8814506225799</v>
      </c>
      <c r="H575" s="140">
        <f t="shared" si="40"/>
        <v>10.039345124814293</v>
      </c>
      <c r="I575" s="6">
        <v>63206.526747716533</v>
      </c>
      <c r="J575" s="147">
        <v>8931</v>
      </c>
      <c r="K575" s="6">
        <v>6908</v>
      </c>
      <c r="L575" s="140">
        <f t="shared" si="34"/>
        <v>9.7892179653905664</v>
      </c>
      <c r="M575" s="147">
        <v>67623.917704918029</v>
      </c>
      <c r="N575" s="177"/>
      <c r="O575" s="176"/>
    </row>
    <row r="576" spans="1:15" x14ac:dyDescent="0.25">
      <c r="A576" s="11" t="s">
        <v>25</v>
      </c>
      <c r="B576" s="2"/>
      <c r="C576" s="2"/>
      <c r="D576" s="2"/>
      <c r="E576" s="2"/>
      <c r="F576" s="18"/>
      <c r="G576" s="18"/>
      <c r="H576" s="18"/>
      <c r="I576" s="18"/>
      <c r="J576" s="18"/>
      <c r="K576" s="18"/>
      <c r="L576" s="18"/>
      <c r="M576" s="18"/>
      <c r="O576" s="176"/>
    </row>
    <row r="577" spans="1:15" x14ac:dyDescent="0.25">
      <c r="A577" s="14" t="s">
        <v>178</v>
      </c>
      <c r="B577" s="15">
        <v>95994.87</v>
      </c>
      <c r="C577" s="15">
        <v>505300.33125026041</v>
      </c>
      <c r="D577" s="137">
        <f>E577/C577</f>
        <v>101.61615492013125</v>
      </c>
      <c r="E577" s="15">
        <v>51346676.741520099</v>
      </c>
      <c r="F577" s="6">
        <v>128715.85668331818</v>
      </c>
      <c r="G577" s="6">
        <v>536627.18441947561</v>
      </c>
      <c r="H577" s="140">
        <f>I577/G577</f>
        <v>113.32513460477426</v>
      </c>
      <c r="I577" s="6">
        <v>60813347.906918094</v>
      </c>
      <c r="J577" s="6">
        <v>182817</v>
      </c>
      <c r="K577" s="6">
        <v>650152.25</v>
      </c>
      <c r="L577" s="140">
        <f t="shared" si="34"/>
        <v>115.22862955561564</v>
      </c>
      <c r="M577" s="6">
        <v>74916152.770000011</v>
      </c>
      <c r="N577" s="177"/>
      <c r="O577" s="176"/>
    </row>
    <row r="578" spans="1:15" x14ac:dyDescent="0.25">
      <c r="A578" s="121" t="s">
        <v>123</v>
      </c>
      <c r="B578" s="160">
        <v>441646</v>
      </c>
      <c r="C578" s="163">
        <v>863357.23055555567</v>
      </c>
      <c r="D578" s="164">
        <f>E578/C578</f>
        <v>3.2666139888026233</v>
      </c>
      <c r="E578" s="163">
        <v>2820254.8066666699</v>
      </c>
      <c r="F578" s="9">
        <v>904932.41664378671</v>
      </c>
      <c r="G578" s="9">
        <v>923210.49655643431</v>
      </c>
      <c r="H578" s="162">
        <f>I578/G578</f>
        <v>3.5421581102922026</v>
      </c>
      <c r="I578" s="9">
        <v>3270157.5478842654</v>
      </c>
      <c r="J578" s="9">
        <v>1198563</v>
      </c>
      <c r="K578" s="9">
        <v>1129953.25</v>
      </c>
      <c r="L578" s="140">
        <f t="shared" si="34"/>
        <v>3.5987578247153151</v>
      </c>
      <c r="M578" s="9">
        <v>4066428.1000000006</v>
      </c>
      <c r="N578" s="177"/>
      <c r="O578" s="176"/>
    </row>
    <row r="579" spans="1:15" x14ac:dyDescent="0.25">
      <c r="A579" s="136" t="s">
        <v>26</v>
      </c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O579" s="176"/>
    </row>
    <row r="580" spans="1:15" x14ac:dyDescent="0.25">
      <c r="A580" s="14" t="s">
        <v>27</v>
      </c>
      <c r="B580" s="15">
        <v>64183.199999999997</v>
      </c>
      <c r="C580" s="138">
        <v>68597.936477399999</v>
      </c>
      <c r="D580" s="139">
        <f t="shared" ref="D580:D605" si="41">E580/C580</f>
        <v>23.876816821975098</v>
      </c>
      <c r="E580" s="138">
        <v>1637900.3636363635</v>
      </c>
      <c r="F580" s="165">
        <v>71023.324756306989</v>
      </c>
      <c r="G580" s="138">
        <v>84121.45445836494</v>
      </c>
      <c r="H580" s="166">
        <f t="shared" ref="H580:H605" si="42">I580/G580</f>
        <v>27.616138027705468</v>
      </c>
      <c r="I580" s="138">
        <v>2323109.6974135456</v>
      </c>
      <c r="J580" s="165">
        <v>78229</v>
      </c>
      <c r="K580" s="138">
        <v>95030</v>
      </c>
      <c r="L580" s="166">
        <f t="shared" si="34"/>
        <v>27.316246238030093</v>
      </c>
      <c r="M580" s="138">
        <v>2595862.88</v>
      </c>
      <c r="N580" s="177"/>
      <c r="O580" s="176"/>
    </row>
    <row r="581" spans="1:15" s="148" customFormat="1" x14ac:dyDescent="0.25">
      <c r="A581" s="8" t="s">
        <v>28</v>
      </c>
      <c r="B581" s="15">
        <v>4922</v>
      </c>
      <c r="C581" s="15">
        <v>4922</v>
      </c>
      <c r="D581" s="137">
        <f t="shared" si="41"/>
        <v>11.358797236895569</v>
      </c>
      <c r="E581" s="15">
        <v>55907.999999999993</v>
      </c>
      <c r="F581" s="147">
        <v>4600</v>
      </c>
      <c r="G581" s="6">
        <v>4600</v>
      </c>
      <c r="H581" s="140">
        <f t="shared" si="42"/>
        <v>18.41413043478261</v>
      </c>
      <c r="I581" s="6">
        <v>84705</v>
      </c>
      <c r="J581" s="147">
        <v>6687</v>
      </c>
      <c r="K581" s="6">
        <v>6687</v>
      </c>
      <c r="L581" s="166">
        <f t="shared" si="34"/>
        <v>20.904441453566623</v>
      </c>
      <c r="M581" s="15">
        <v>139788</v>
      </c>
      <c r="N581" s="177"/>
      <c r="O581" s="176"/>
    </row>
    <row r="582" spans="1:15" x14ac:dyDescent="0.25">
      <c r="A582" s="8" t="s">
        <v>96</v>
      </c>
      <c r="B582" s="15">
        <v>10266.300000000001</v>
      </c>
      <c r="C582" s="138">
        <v>21845.244858903628</v>
      </c>
      <c r="D582" s="139">
        <f t="shared" si="41"/>
        <v>31.826782218647018</v>
      </c>
      <c r="E582" s="138">
        <v>695263.85063734418</v>
      </c>
      <c r="F582" s="146">
        <v>21690.953305602503</v>
      </c>
      <c r="G582" s="141">
        <v>25723.095341539964</v>
      </c>
      <c r="H582" s="140">
        <f t="shared" si="42"/>
        <v>40.895125213646821</v>
      </c>
      <c r="I582" s="141">
        <v>1051949.204874852</v>
      </c>
      <c r="J582" s="146">
        <v>23000</v>
      </c>
      <c r="K582" s="141">
        <v>29376</v>
      </c>
      <c r="L582" s="166">
        <f t="shared" si="34"/>
        <v>41.708511853571842</v>
      </c>
      <c r="M582" s="138">
        <v>1225229.2442105263</v>
      </c>
      <c r="N582" s="177"/>
      <c r="O582" s="176"/>
    </row>
    <row r="583" spans="1:15" x14ac:dyDescent="0.25">
      <c r="A583" s="8" t="s">
        <v>29</v>
      </c>
      <c r="B583" s="15">
        <v>87142.295200000008</v>
      </c>
      <c r="C583" s="138">
        <v>143947.24890196969</v>
      </c>
      <c r="D583" s="139">
        <f t="shared" si="41"/>
        <v>8.1941170137635755</v>
      </c>
      <c r="E583" s="138">
        <v>1179520.6013120899</v>
      </c>
      <c r="F583" s="146">
        <v>93885.208961983764</v>
      </c>
      <c r="G583" s="141">
        <v>155380.25385293129</v>
      </c>
      <c r="H583" s="140">
        <f t="shared" si="42"/>
        <v>9.239733145299418</v>
      </c>
      <c r="I583" s="141">
        <v>1435672.0816499668</v>
      </c>
      <c r="J583" s="146">
        <v>104986</v>
      </c>
      <c r="K583" s="141">
        <v>179709</v>
      </c>
      <c r="L583" s="166">
        <f t="shared" si="34"/>
        <v>9.2382366291231897</v>
      </c>
      <c r="M583" s="138">
        <v>1660194.2663830994</v>
      </c>
      <c r="N583" s="177"/>
      <c r="O583" s="176"/>
    </row>
    <row r="584" spans="1:15" x14ac:dyDescent="0.25">
      <c r="A584" s="8" t="s">
        <v>97</v>
      </c>
      <c r="B584" s="15">
        <v>50159.387000000017</v>
      </c>
      <c r="C584" s="138">
        <v>127536.2332704209</v>
      </c>
      <c r="D584" s="139">
        <f t="shared" si="41"/>
        <v>9.3278954505971203</v>
      </c>
      <c r="E584" s="138">
        <v>1189644.6501094522</v>
      </c>
      <c r="F584" s="146">
        <v>63756.650708455767</v>
      </c>
      <c r="G584" s="141">
        <v>136600.17749937679</v>
      </c>
      <c r="H584" s="140">
        <f t="shared" si="42"/>
        <v>10.541128050820216</v>
      </c>
      <c r="I584" s="141">
        <v>1439919.9627857013</v>
      </c>
      <c r="J584" s="146">
        <v>75922.5</v>
      </c>
      <c r="K584" s="141">
        <v>159272.29999999999</v>
      </c>
      <c r="L584" s="166">
        <f t="shared" si="34"/>
        <v>10.754933469997113</v>
      </c>
      <c r="M584" s="138">
        <v>1712962.9901134211</v>
      </c>
      <c r="N584" s="177"/>
      <c r="O584" s="176"/>
    </row>
    <row r="585" spans="1:15" x14ac:dyDescent="0.25">
      <c r="A585" s="8" t="s">
        <v>30</v>
      </c>
      <c r="B585" s="15">
        <v>23392.932299999997</v>
      </c>
      <c r="C585" s="138">
        <v>56253.726346000003</v>
      </c>
      <c r="D585" s="139">
        <f t="shared" si="41"/>
        <v>9.9498850881537511</v>
      </c>
      <c r="E585" s="138">
        <v>559718.11292314727</v>
      </c>
      <c r="F585" s="146">
        <v>32891.859210757779</v>
      </c>
      <c r="G585" s="141">
        <v>65195.792990225629</v>
      </c>
      <c r="H585" s="140">
        <f t="shared" si="42"/>
        <v>9.9199790072614711</v>
      </c>
      <c r="I585" s="141">
        <v>646740.89782480279</v>
      </c>
      <c r="J585" s="146">
        <v>37631</v>
      </c>
      <c r="K585" s="141">
        <v>74319</v>
      </c>
      <c r="L585" s="166">
        <f t="shared" si="34"/>
        <v>9.6998502064878931</v>
      </c>
      <c r="M585" s="138">
        <v>720883.16749597376</v>
      </c>
      <c r="N585" s="177"/>
      <c r="O585" s="176"/>
    </row>
    <row r="586" spans="1:15" s="148" customFormat="1" x14ac:dyDescent="0.25">
      <c r="A586" s="8" t="s">
        <v>99</v>
      </c>
      <c r="B586" s="15">
        <v>63849.73268579357</v>
      </c>
      <c r="C586" s="15">
        <v>63000</v>
      </c>
      <c r="D586" s="137">
        <f t="shared" si="41"/>
        <v>48.571428571428569</v>
      </c>
      <c r="E586" s="15">
        <v>3060000</v>
      </c>
      <c r="F586" s="147">
        <v>63194.444444444445</v>
      </c>
      <c r="G586" s="6">
        <v>63886.153846153902</v>
      </c>
      <c r="H586" s="140">
        <f>I586/G586</f>
        <v>60.185185185185134</v>
      </c>
      <c r="I586" s="6">
        <v>3845000</v>
      </c>
      <c r="J586" s="147">
        <v>67000</v>
      </c>
      <c r="K586" s="6">
        <v>64526.5625</v>
      </c>
      <c r="L586" s="166">
        <f t="shared" si="34"/>
        <v>77.564956292224622</v>
      </c>
      <c r="M586" s="15">
        <v>5005000</v>
      </c>
      <c r="N586" s="177"/>
      <c r="O586" s="176"/>
    </row>
    <row r="587" spans="1:15" x14ac:dyDescent="0.25">
      <c r="A587" s="8" t="s">
        <v>98</v>
      </c>
      <c r="B587" s="15">
        <v>6414.1</v>
      </c>
      <c r="C587" s="138">
        <v>11212.757238400001</v>
      </c>
      <c r="D587" s="139">
        <f t="shared" si="41"/>
        <v>25.699795870923719</v>
      </c>
      <c r="E587" s="138">
        <v>288165.57217710238</v>
      </c>
      <c r="F587" s="146">
        <v>7154.6376962581098</v>
      </c>
      <c r="G587" s="141">
        <v>13270.320512200711</v>
      </c>
      <c r="H587" s="140">
        <f t="shared" si="42"/>
        <v>31.367990306805048</v>
      </c>
      <c r="I587" s="141">
        <v>416263.28519490809</v>
      </c>
      <c r="J587" s="146">
        <v>8516</v>
      </c>
      <c r="K587" s="141">
        <v>14885</v>
      </c>
      <c r="L587" s="166">
        <f t="shared" si="34"/>
        <v>31.775860743077402</v>
      </c>
      <c r="M587" s="138">
        <v>472983.68716070714</v>
      </c>
      <c r="N587" s="177"/>
      <c r="O587" s="176"/>
    </row>
    <row r="588" spans="1:15" x14ac:dyDescent="0.25">
      <c r="A588" s="1" t="s">
        <v>132</v>
      </c>
      <c r="B588" s="15">
        <v>16578.100000000002</v>
      </c>
      <c r="C588" s="138">
        <v>26193.552495531872</v>
      </c>
      <c r="D588" s="139">
        <f t="shared" si="41"/>
        <v>3.4921348754591981</v>
      </c>
      <c r="E588" s="138">
        <v>91471.418181818168</v>
      </c>
      <c r="F588" s="147">
        <v>18937.916866804946</v>
      </c>
      <c r="G588" s="141">
        <v>28199.361186741946</v>
      </c>
      <c r="H588" s="140">
        <f t="shared" si="42"/>
        <v>4.0077113283641053</v>
      </c>
      <c r="I588" s="141">
        <v>113014.89928073675</v>
      </c>
      <c r="J588" s="147">
        <v>20820</v>
      </c>
      <c r="K588" s="141">
        <v>33043</v>
      </c>
      <c r="L588" s="166">
        <f t="shared" si="34"/>
        <v>4.0280046787274628</v>
      </c>
      <c r="M588" s="138">
        <v>133097.35859919156</v>
      </c>
      <c r="N588" s="177"/>
      <c r="O588" s="176"/>
    </row>
    <row r="589" spans="1:15" x14ac:dyDescent="0.25">
      <c r="A589" s="8" t="s">
        <v>179</v>
      </c>
      <c r="B589" s="15">
        <v>10580.871999999999</v>
      </c>
      <c r="C589" s="138">
        <v>12172.206240876747</v>
      </c>
      <c r="D589" s="139">
        <f t="shared" si="41"/>
        <v>2.1832510304448851</v>
      </c>
      <c r="E589" s="138">
        <v>26574.981818181819</v>
      </c>
      <c r="F589" s="147">
        <v>21090.96126986777</v>
      </c>
      <c r="G589" s="141">
        <v>14072.945292412576</v>
      </c>
      <c r="H589" s="140">
        <f t="shared" si="42"/>
        <v>2.2529855530882692</v>
      </c>
      <c r="I589" s="141">
        <v>31706.142433207104</v>
      </c>
      <c r="J589" s="147">
        <v>24224</v>
      </c>
      <c r="K589" s="141">
        <v>16237</v>
      </c>
      <c r="L589" s="166">
        <f t="shared" si="34"/>
        <v>2.2806745819831988</v>
      </c>
      <c r="M589" s="138">
        <v>37031.313187661202</v>
      </c>
      <c r="N589" s="177"/>
      <c r="O589" s="176"/>
    </row>
    <row r="590" spans="1:15" x14ac:dyDescent="0.25">
      <c r="A590" s="8" t="s">
        <v>180</v>
      </c>
      <c r="B590" s="15">
        <v>6354.7300000000005</v>
      </c>
      <c r="C590" s="138">
        <v>93251.088647680008</v>
      </c>
      <c r="D590" s="139">
        <f t="shared" si="41"/>
        <v>8.583204109249186</v>
      </c>
      <c r="E590" s="138">
        <v>800393.1272727272</v>
      </c>
      <c r="F590" s="147">
        <v>6903.7421461211061</v>
      </c>
      <c r="G590" s="141">
        <v>109220.66099437284</v>
      </c>
      <c r="H590" s="140">
        <f t="shared" si="42"/>
        <v>9.7583980522406968</v>
      </c>
      <c r="I590" s="141">
        <v>1065818.6855119294</v>
      </c>
      <c r="J590" s="147">
        <v>7740</v>
      </c>
      <c r="K590" s="141">
        <v>121463</v>
      </c>
      <c r="L590" s="166">
        <f t="shared" si="34"/>
        <v>9.9527968842139387</v>
      </c>
      <c r="M590" s="138">
        <v>1208896.5679472776</v>
      </c>
      <c r="N590" s="177"/>
      <c r="O590" s="176"/>
    </row>
    <row r="591" spans="1:15" x14ac:dyDescent="0.25">
      <c r="A591" s="8" t="s">
        <v>31</v>
      </c>
      <c r="B591" s="15">
        <v>22148.7</v>
      </c>
      <c r="C591" s="138">
        <v>29031.134002990002</v>
      </c>
      <c r="D591" s="139">
        <f t="shared" si="41"/>
        <v>44.922936366186235</v>
      </c>
      <c r="E591" s="138">
        <v>1304163.7854545454</v>
      </c>
      <c r="F591" s="147">
        <v>22394.983995347047</v>
      </c>
      <c r="G591" s="141">
        <v>38304.958929533859</v>
      </c>
      <c r="H591" s="140">
        <f t="shared" si="42"/>
        <v>39.736271578820684</v>
      </c>
      <c r="I591" s="141">
        <v>1522096.2508395298</v>
      </c>
      <c r="J591" s="147">
        <v>26102</v>
      </c>
      <c r="K591" s="141">
        <v>44915</v>
      </c>
      <c r="L591" s="166">
        <f t="shared" si="34"/>
        <v>40.730867557621615</v>
      </c>
      <c r="M591" s="138">
        <v>1829426.9163505749</v>
      </c>
      <c r="N591" s="177"/>
      <c r="O591" s="176"/>
    </row>
    <row r="592" spans="1:15" x14ac:dyDescent="0.25">
      <c r="A592" s="1" t="s">
        <v>43</v>
      </c>
      <c r="B592" s="15">
        <v>4031.8399999999997</v>
      </c>
      <c r="C592" s="138">
        <v>5226.8821113200001</v>
      </c>
      <c r="D592" s="139">
        <f t="shared" si="41"/>
        <v>44.520770360946742</v>
      </c>
      <c r="E592" s="138">
        <v>232704.81818181818</v>
      </c>
      <c r="F592" s="147">
        <v>4778.3509440559437</v>
      </c>
      <c r="G592" s="141">
        <v>6709.5131701319006</v>
      </c>
      <c r="H592" s="140">
        <f t="shared" si="42"/>
        <v>42.444534761142847</v>
      </c>
      <c r="I592" s="141">
        <v>284782.1649800092</v>
      </c>
      <c r="J592" s="147">
        <v>7029</v>
      </c>
      <c r="K592" s="141">
        <v>7679</v>
      </c>
      <c r="L592" s="166">
        <f t="shared" si="34"/>
        <v>42.469954051614351</v>
      </c>
      <c r="M592" s="138">
        <v>326126.77716234658</v>
      </c>
      <c r="N592" s="177"/>
      <c r="O592" s="176"/>
    </row>
    <row r="593" spans="1:15" x14ac:dyDescent="0.25">
      <c r="A593" s="1" t="s">
        <v>48</v>
      </c>
      <c r="B593" s="15">
        <v>2118.52</v>
      </c>
      <c r="C593" s="138">
        <v>2282.7918622300003</v>
      </c>
      <c r="D593" s="139">
        <f t="shared" si="41"/>
        <v>20.853907295615485</v>
      </c>
      <c r="E593" s="138">
        <v>47605.129870129866</v>
      </c>
      <c r="F593" s="147">
        <v>2452.8222131956018</v>
      </c>
      <c r="G593" s="141">
        <v>3161.2392568471282</v>
      </c>
      <c r="H593" s="140">
        <f t="shared" si="42"/>
        <v>20.184378591519426</v>
      </c>
      <c r="I593" s="141">
        <v>63807.649978575959</v>
      </c>
      <c r="J593" s="147">
        <v>3069</v>
      </c>
      <c r="K593" s="141">
        <v>3622</v>
      </c>
      <c r="L593" s="166">
        <f t="shared" si="34"/>
        <v>20.138808796279047</v>
      </c>
      <c r="M593" s="138">
        <v>72942.765460122711</v>
      </c>
      <c r="N593" s="177"/>
      <c r="O593" s="176"/>
    </row>
    <row r="594" spans="1:15" x14ac:dyDescent="0.25">
      <c r="A594" s="1" t="s">
        <v>47</v>
      </c>
      <c r="B594" s="15">
        <v>5371.4000000000005</v>
      </c>
      <c r="C594" s="138">
        <v>7621.7141555200014</v>
      </c>
      <c r="D594" s="139">
        <f t="shared" si="41"/>
        <v>10.491316168173288</v>
      </c>
      <c r="E594" s="138">
        <v>79961.812949002211</v>
      </c>
      <c r="F594" s="147">
        <v>6249.552234385942</v>
      </c>
      <c r="G594" s="141">
        <v>8361.2353863118788</v>
      </c>
      <c r="H594" s="140">
        <f t="shared" si="42"/>
        <v>12.501570095425862</v>
      </c>
      <c r="I594" s="141">
        <v>104528.57026633309</v>
      </c>
      <c r="J594" s="147">
        <v>7165</v>
      </c>
      <c r="K594" s="141">
        <v>9807</v>
      </c>
      <c r="L594" s="166">
        <f t="shared" si="34"/>
        <v>12.717020471638124</v>
      </c>
      <c r="M594" s="138">
        <v>124715.81976535509</v>
      </c>
      <c r="N594" s="177"/>
      <c r="O594" s="176"/>
    </row>
    <row r="595" spans="1:15" x14ac:dyDescent="0.25">
      <c r="A595" s="1" t="s">
        <v>44</v>
      </c>
      <c r="B595" s="15">
        <v>1503.3600000000001</v>
      </c>
      <c r="C595" s="138">
        <v>2490.4028357288962</v>
      </c>
      <c r="D595" s="139">
        <f t="shared" si="41"/>
        <v>13.388886671494387</v>
      </c>
      <c r="E595" s="138">
        <v>33343.721333942442</v>
      </c>
      <c r="F595" s="147">
        <v>1923.7126008551768</v>
      </c>
      <c r="G595" s="141">
        <v>2938.7912481702915</v>
      </c>
      <c r="H595" s="140">
        <f t="shared" si="42"/>
        <v>14.623624857010428</v>
      </c>
      <c r="I595" s="141">
        <v>42975.780746307777</v>
      </c>
      <c r="J595" s="147">
        <v>2546</v>
      </c>
      <c r="K595" s="141">
        <v>3618</v>
      </c>
      <c r="L595" s="166">
        <f t="shared" si="34"/>
        <v>14.600174907211679</v>
      </c>
      <c r="M595" s="138">
        <v>52823.432814291853</v>
      </c>
      <c r="N595" s="177"/>
      <c r="O595" s="176"/>
    </row>
    <row r="596" spans="1:15" x14ac:dyDescent="0.25">
      <c r="A596" s="1" t="s">
        <v>49</v>
      </c>
      <c r="B596" s="15">
        <v>9401.58</v>
      </c>
      <c r="C596" s="138">
        <v>26160.617955360001</v>
      </c>
      <c r="D596" s="139">
        <f t="shared" si="41"/>
        <v>7.5286068503303669</v>
      </c>
      <c r="E596" s="138">
        <v>196953.00754759891</v>
      </c>
      <c r="F596" s="147">
        <v>11245.837751204428</v>
      </c>
      <c r="G596" s="141">
        <v>30810.334283329448</v>
      </c>
      <c r="H596" s="140">
        <f t="shared" si="42"/>
        <v>9.0203195321660985</v>
      </c>
      <c r="I596" s="141">
        <v>277919.0601284834</v>
      </c>
      <c r="J596" s="147">
        <v>13312</v>
      </c>
      <c r="K596" s="141">
        <v>33829</v>
      </c>
      <c r="L596" s="166">
        <f t="shared" si="34"/>
        <v>9.0146319897200478</v>
      </c>
      <c r="M596" s="138">
        <v>304955.9855802395</v>
      </c>
      <c r="N596" s="177"/>
      <c r="O596" s="176"/>
    </row>
    <row r="597" spans="1:15" x14ac:dyDescent="0.25">
      <c r="A597" s="1" t="s">
        <v>50</v>
      </c>
      <c r="B597" s="15">
        <v>1037.8800000000001</v>
      </c>
      <c r="C597" s="138">
        <v>32854.507333724374</v>
      </c>
      <c r="D597" s="139">
        <f t="shared" si="41"/>
        <v>2.0335770998548237</v>
      </c>
      <c r="E597" s="138">
        <v>66812.173740874248</v>
      </c>
      <c r="F597" s="147">
        <v>1656.8170893073784</v>
      </c>
      <c r="G597" s="141">
        <v>35261.687141726565</v>
      </c>
      <c r="H597" s="140">
        <f t="shared" si="42"/>
        <v>2.3616621469440275</v>
      </c>
      <c r="I597" s="141">
        <v>83276.191759998575</v>
      </c>
      <c r="J597" s="147">
        <v>2732</v>
      </c>
      <c r="K597" s="141">
        <v>38947</v>
      </c>
      <c r="L597" s="166">
        <f t="shared" si="34"/>
        <v>2.3733285084078863</v>
      </c>
      <c r="M597" s="138">
        <v>92434.025416961944</v>
      </c>
      <c r="N597" s="177"/>
      <c r="O597" s="176"/>
    </row>
    <row r="598" spans="1:15" x14ac:dyDescent="0.25">
      <c r="A598" s="1" t="s">
        <v>45</v>
      </c>
      <c r="B598" s="15">
        <v>1248</v>
      </c>
      <c r="C598" s="138">
        <v>8687</v>
      </c>
      <c r="D598" s="139">
        <f t="shared" si="41"/>
        <v>9.6702865255691322</v>
      </c>
      <c r="E598" s="138">
        <v>84005.779047619057</v>
      </c>
      <c r="F598" s="147">
        <v>1660.5682923810114</v>
      </c>
      <c r="G598" s="141">
        <v>10644.122473871108</v>
      </c>
      <c r="H598" s="140">
        <f t="shared" si="42"/>
        <v>8.3286222803622341</v>
      </c>
      <c r="I598" s="141">
        <v>88650.875590787284</v>
      </c>
      <c r="J598" s="147">
        <v>1837</v>
      </c>
      <c r="K598" s="141">
        <v>12305</v>
      </c>
      <c r="L598" s="166">
        <f t="shared" si="34"/>
        <v>8.3539225030097857</v>
      </c>
      <c r="M598" s="138">
        <v>102795.01639953542</v>
      </c>
      <c r="N598" s="177"/>
      <c r="O598" s="176"/>
    </row>
    <row r="599" spans="1:15" x14ac:dyDescent="0.25">
      <c r="A599" s="1" t="s">
        <v>46</v>
      </c>
      <c r="B599" s="15">
        <v>2007</v>
      </c>
      <c r="C599" s="138">
        <v>41045.222353504803</v>
      </c>
      <c r="D599" s="139">
        <f t="shared" si="41"/>
        <v>8.0475004080020209</v>
      </c>
      <c r="E599" s="138">
        <v>330311.44363636361</v>
      </c>
      <c r="F599" s="147">
        <v>2434.0667859887053</v>
      </c>
      <c r="G599" s="141">
        <v>45731.832842423435</v>
      </c>
      <c r="H599" s="140">
        <f t="shared" si="42"/>
        <v>7.756428038479914</v>
      </c>
      <c r="I599" s="141">
        <v>354715.67051004973</v>
      </c>
      <c r="J599" s="147">
        <v>2945</v>
      </c>
      <c r="K599" s="141">
        <v>52346</v>
      </c>
      <c r="L599" s="166">
        <f t="shared" si="34"/>
        <v>7.6998785194916204</v>
      </c>
      <c r="M599" s="138">
        <v>403057.84098130837</v>
      </c>
      <c r="N599" s="177"/>
      <c r="O599" s="176"/>
    </row>
    <row r="600" spans="1:15" x14ac:dyDescent="0.25">
      <c r="A600" s="8" t="s">
        <v>73</v>
      </c>
      <c r="B600" s="15">
        <v>2720.3</v>
      </c>
      <c r="C600" s="138">
        <v>9100.3111392674473</v>
      </c>
      <c r="D600" s="139">
        <f t="shared" si="41"/>
        <v>15.618234426511476</v>
      </c>
      <c r="E600" s="138">
        <v>142130.79272727272</v>
      </c>
      <c r="F600" s="147">
        <v>3604.5978391160775</v>
      </c>
      <c r="G600" s="141">
        <v>9685.1237504950459</v>
      </c>
      <c r="H600" s="140">
        <f t="shared" si="42"/>
        <v>17.042111216011882</v>
      </c>
      <c r="I600" s="141">
        <v>165054.95609677469</v>
      </c>
      <c r="J600" s="147">
        <v>4196</v>
      </c>
      <c r="K600" s="141">
        <v>10991</v>
      </c>
      <c r="L600" s="166">
        <f t="shared" si="34"/>
        <v>16.65106569560928</v>
      </c>
      <c r="M600" s="138">
        <v>183011.8630604416</v>
      </c>
      <c r="N600" s="177"/>
      <c r="O600" s="176"/>
    </row>
    <row r="601" spans="1:15" x14ac:dyDescent="0.25">
      <c r="A601" s="8" t="s">
        <v>74</v>
      </c>
      <c r="B601" s="15">
        <v>488</v>
      </c>
      <c r="C601" s="138">
        <v>243.74997504000001</v>
      </c>
      <c r="D601" s="139">
        <f t="shared" si="41"/>
        <v>18.191517014326493</v>
      </c>
      <c r="E601" s="138">
        <v>4434.181818181818</v>
      </c>
      <c r="F601" s="147">
        <v>891.05585937499995</v>
      </c>
      <c r="G601" s="141">
        <v>534.51295683965748</v>
      </c>
      <c r="H601" s="140">
        <f t="shared" si="42"/>
        <v>13.242413314170804</v>
      </c>
      <c r="I601" s="141">
        <v>7078.2414962502844</v>
      </c>
      <c r="J601" s="147">
        <v>1334</v>
      </c>
      <c r="K601" s="141">
        <v>636</v>
      </c>
      <c r="L601" s="166">
        <f t="shared" si="34"/>
        <v>13.3283365508765</v>
      </c>
      <c r="M601" s="138">
        <v>8476.8220463574544</v>
      </c>
      <c r="N601" s="177"/>
      <c r="O601" s="176"/>
    </row>
    <row r="602" spans="1:15" x14ac:dyDescent="0.25">
      <c r="A602" s="1" t="s">
        <v>77</v>
      </c>
      <c r="B602" s="15">
        <v>1298.3699999999999</v>
      </c>
      <c r="C602" s="138">
        <v>6480.0356587028491</v>
      </c>
      <c r="D602" s="139">
        <f t="shared" si="41"/>
        <v>5.8096467206643467</v>
      </c>
      <c r="E602" s="138">
        <v>37646.717914371038</v>
      </c>
      <c r="F602" s="147">
        <v>1380.528036665846</v>
      </c>
      <c r="G602" s="141">
        <v>6990.2397042135144</v>
      </c>
      <c r="H602" s="140">
        <f t="shared" si="42"/>
        <v>6.7883222904927436</v>
      </c>
      <c r="I602" s="141">
        <v>47452</v>
      </c>
      <c r="J602" s="147">
        <v>1435</v>
      </c>
      <c r="K602" s="141">
        <v>8335</v>
      </c>
      <c r="L602" s="166">
        <f t="shared" si="34"/>
        <v>6.4277889854139971</v>
      </c>
      <c r="M602" s="138">
        <v>53575.621193425664</v>
      </c>
      <c r="N602" s="177"/>
      <c r="O602" s="176"/>
    </row>
    <row r="603" spans="1:15" x14ac:dyDescent="0.25">
      <c r="A603" s="1" t="s">
        <v>78</v>
      </c>
      <c r="B603" s="15">
        <v>3918.2000000000003</v>
      </c>
      <c r="C603" s="138">
        <v>4187.5730070700001</v>
      </c>
      <c r="D603" s="139">
        <f t="shared" si="41"/>
        <v>61.165591955493738</v>
      </c>
      <c r="E603" s="138">
        <v>256135.38183428353</v>
      </c>
      <c r="F603" s="147">
        <v>4432.4297603841533</v>
      </c>
      <c r="G603" s="141">
        <v>4603.3689563453781</v>
      </c>
      <c r="H603" s="140">
        <f t="shared" si="42"/>
        <v>62.236499883525113</v>
      </c>
      <c r="I603" s="141">
        <v>286497.57151541224</v>
      </c>
      <c r="J603" s="147">
        <v>5219</v>
      </c>
      <c r="K603" s="141">
        <v>5688</v>
      </c>
      <c r="L603" s="166">
        <f t="shared" si="34"/>
        <v>62.01691122747755</v>
      </c>
      <c r="M603" s="138">
        <v>352752.19106189231</v>
      </c>
      <c r="N603" s="177"/>
      <c r="O603" s="176"/>
    </row>
    <row r="604" spans="1:15" x14ac:dyDescent="0.25">
      <c r="A604" s="1" t="s">
        <v>79</v>
      </c>
      <c r="B604" s="15">
        <v>485</v>
      </c>
      <c r="C604" s="138">
        <v>1664.1691920725</v>
      </c>
      <c r="D604" s="139">
        <f t="shared" si="41"/>
        <v>30.889462359657589</v>
      </c>
      <c r="E604" s="138">
        <v>51405.29161862527</v>
      </c>
      <c r="F604" s="147">
        <v>462.27167485302715</v>
      </c>
      <c r="G604" s="141">
        <v>3085.1741229731201</v>
      </c>
      <c r="H604" s="140">
        <f t="shared" si="42"/>
        <v>18.473741754554379</v>
      </c>
      <c r="I604" s="141">
        <v>56994.710015639212</v>
      </c>
      <c r="J604" s="147">
        <v>627</v>
      </c>
      <c r="K604" s="141">
        <v>4107</v>
      </c>
      <c r="L604" s="166">
        <f t="shared" si="34"/>
        <v>18.587085699474539</v>
      </c>
      <c r="M604" s="138">
        <v>76337.160967741933</v>
      </c>
      <c r="N604" s="177"/>
      <c r="O604" s="176"/>
    </row>
    <row r="605" spans="1:15" x14ac:dyDescent="0.25">
      <c r="A605" s="4" t="s">
        <v>80</v>
      </c>
      <c r="B605" s="160">
        <v>116</v>
      </c>
      <c r="C605" s="163">
        <v>3900</v>
      </c>
      <c r="D605" s="164">
        <f t="shared" si="41"/>
        <v>1.1181041494347945</v>
      </c>
      <c r="E605" s="163">
        <v>4360.6061827956983</v>
      </c>
      <c r="F605" s="167">
        <v>1269.17</v>
      </c>
      <c r="G605" s="168">
        <v>39980.390333087082</v>
      </c>
      <c r="H605" s="162">
        <f t="shared" si="42"/>
        <v>2.5383048973426829</v>
      </c>
      <c r="I605" s="168">
        <v>101482.42058014699</v>
      </c>
      <c r="J605" s="167">
        <v>1300</v>
      </c>
      <c r="K605" s="168">
        <v>41851</v>
      </c>
      <c r="L605" s="166">
        <f t="shared" si="34"/>
        <v>1.9517016960831224</v>
      </c>
      <c r="M605" s="138">
        <v>81680.667682774758</v>
      </c>
      <c r="N605" s="177"/>
      <c r="O605" s="176"/>
    </row>
    <row r="606" spans="1:15" x14ac:dyDescent="0.25">
      <c r="A606" s="136" t="s">
        <v>32</v>
      </c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O606" s="176"/>
    </row>
    <row r="607" spans="1:15" x14ac:dyDescent="0.25">
      <c r="A607" s="14" t="s">
        <v>196</v>
      </c>
      <c r="B607" s="138">
        <v>111811.5432</v>
      </c>
      <c r="C607" s="138">
        <v>629335.47695266665</v>
      </c>
      <c r="D607" s="139">
        <f t="shared" ref="D607:D623" si="43">E607/C607</f>
        <v>2.1520494893416759</v>
      </c>
      <c r="E607" s="138">
        <v>1354361.0918005863</v>
      </c>
      <c r="F607" s="138">
        <v>127325.60591422635</v>
      </c>
      <c r="G607" s="138">
        <v>761390.36664984177</v>
      </c>
      <c r="H607" s="166">
        <f t="shared" ref="H607:H623" si="44">I607/G607</f>
        <v>2.3743848768921296</v>
      </c>
      <c r="I607" s="138">
        <v>1807833.7719847381</v>
      </c>
      <c r="J607" s="138">
        <v>128445</v>
      </c>
      <c r="K607" s="138">
        <v>887493.2</v>
      </c>
      <c r="L607" s="166">
        <f t="shared" si="34"/>
        <v>2.4548461517288764</v>
      </c>
      <c r="M607" s="168">
        <v>2178659.2667055461</v>
      </c>
      <c r="N607" s="177"/>
      <c r="O607" s="176"/>
    </row>
    <row r="608" spans="1:15" x14ac:dyDescent="0.25">
      <c r="A608" s="8" t="s">
        <v>187</v>
      </c>
      <c r="B608" s="138">
        <v>36047.129800000002</v>
      </c>
      <c r="C608" s="138">
        <v>159355.74465737678</v>
      </c>
      <c r="D608" s="139">
        <f t="shared" si="43"/>
        <v>2.9553310728761883</v>
      </c>
      <c r="E608" s="138">
        <v>470948.98382726923</v>
      </c>
      <c r="F608" s="141">
        <v>38632.230065094329</v>
      </c>
      <c r="G608" s="141">
        <v>183950.77066005467</v>
      </c>
      <c r="H608" s="140">
        <f t="shared" si="44"/>
        <v>3.169529705099646</v>
      </c>
      <c r="I608" s="141">
        <v>583037.43188301567</v>
      </c>
      <c r="J608" s="141">
        <v>47187</v>
      </c>
      <c r="K608" s="141">
        <v>226240</v>
      </c>
      <c r="L608" s="166">
        <f t="shared" si="34"/>
        <v>3.1550481789250351</v>
      </c>
      <c r="M608" s="168">
        <v>713798.1</v>
      </c>
      <c r="N608" s="177"/>
      <c r="O608" s="176"/>
    </row>
    <row r="609" spans="1:15" x14ac:dyDescent="0.25">
      <c r="A609" s="8" t="s">
        <v>188</v>
      </c>
      <c r="B609" s="138">
        <v>76673.100000000006</v>
      </c>
      <c r="C609" s="138">
        <v>542573.31006243627</v>
      </c>
      <c r="D609" s="139">
        <f t="shared" si="43"/>
        <v>1.9521216770144523</v>
      </c>
      <c r="E609" s="138">
        <v>1059169.1199423654</v>
      </c>
      <c r="F609" s="141">
        <v>91117.138639939818</v>
      </c>
      <c r="G609" s="141">
        <v>711294.00740027719</v>
      </c>
      <c r="H609" s="140">
        <f t="shared" si="44"/>
        <v>1.9779678290060039</v>
      </c>
      <c r="I609" s="141">
        <v>1406916.6636025067</v>
      </c>
      <c r="J609" s="141">
        <v>102236</v>
      </c>
      <c r="K609" s="141">
        <v>782391</v>
      </c>
      <c r="L609" s="166">
        <f t="shared" si="34"/>
        <v>1.9670609324493764</v>
      </c>
      <c r="M609" s="168">
        <v>1539010.77</v>
      </c>
      <c r="N609" s="177"/>
      <c r="O609" s="176"/>
    </row>
    <row r="610" spans="1:15" x14ac:dyDescent="0.25">
      <c r="A610" s="8" t="s">
        <v>189</v>
      </c>
      <c r="B610" s="138">
        <v>63471.6499999999</v>
      </c>
      <c r="C610" s="138">
        <v>121309.98239531249</v>
      </c>
      <c r="D610" s="139">
        <f t="shared" si="43"/>
        <v>1.8059617191463575</v>
      </c>
      <c r="E610" s="138">
        <v>219081.1843562529</v>
      </c>
      <c r="F610" s="141">
        <v>79619.12621485308</v>
      </c>
      <c r="G610" s="141">
        <v>135247.65979573224</v>
      </c>
      <c r="H610" s="140">
        <f t="shared" si="44"/>
        <v>2.4397026905604755</v>
      </c>
      <c r="I610" s="141">
        <v>329964.07949565578</v>
      </c>
      <c r="J610" s="141">
        <v>85202</v>
      </c>
      <c r="K610" s="141">
        <v>154858</v>
      </c>
      <c r="L610" s="166">
        <f t="shared" si="34"/>
        <v>2.3839624335101082</v>
      </c>
      <c r="M610" s="168">
        <v>369175.65452850831</v>
      </c>
      <c r="N610" s="177"/>
      <c r="O610" s="176"/>
    </row>
    <row r="611" spans="1:15" x14ac:dyDescent="0.25">
      <c r="A611" s="8" t="s">
        <v>190</v>
      </c>
      <c r="B611" s="138">
        <v>79512.269759999996</v>
      </c>
      <c r="C611" s="138">
        <v>49705.824910854331</v>
      </c>
      <c r="D611" s="139">
        <f t="shared" si="43"/>
        <v>0.40863035926547264</v>
      </c>
      <c r="E611" s="138">
        <v>20311.309090909086</v>
      </c>
      <c r="F611" s="141">
        <v>85885.061678949554</v>
      </c>
      <c r="G611" s="141">
        <v>56418.987455241113</v>
      </c>
      <c r="H611" s="140">
        <f t="shared" si="44"/>
        <v>0.50172310040916734</v>
      </c>
      <c r="I611" s="141">
        <v>28306.709307989488</v>
      </c>
      <c r="J611" s="141">
        <v>91873</v>
      </c>
      <c r="K611" s="141">
        <v>62120</v>
      </c>
      <c r="L611" s="166">
        <f t="shared" si="34"/>
        <v>0.54506406954282038</v>
      </c>
      <c r="M611" s="168">
        <v>33859.380000000005</v>
      </c>
      <c r="N611" s="177"/>
      <c r="O611" s="176"/>
    </row>
    <row r="612" spans="1:15" x14ac:dyDescent="0.25">
      <c r="A612" s="1" t="s">
        <v>191</v>
      </c>
      <c r="B612" s="138">
        <v>21709.332399999999</v>
      </c>
      <c r="C612" s="138">
        <v>23185.884512500004</v>
      </c>
      <c r="D612" s="139">
        <f t="shared" si="43"/>
        <v>4.0398793045614232</v>
      </c>
      <c r="E612" s="138">
        <v>93668.174999999988</v>
      </c>
      <c r="F612" s="141">
        <v>25154.543778015657</v>
      </c>
      <c r="G612" s="141">
        <v>26390.440560336712</v>
      </c>
      <c r="H612" s="140">
        <f t="shared" si="44"/>
        <v>4.3244886866647363</v>
      </c>
      <c r="I612" s="141">
        <v>114125.1616392743</v>
      </c>
      <c r="J612" s="141">
        <v>26549</v>
      </c>
      <c r="K612" s="141">
        <v>30725</v>
      </c>
      <c r="L612" s="166">
        <f t="shared" si="34"/>
        <v>3.3654053428134532</v>
      </c>
      <c r="M612" s="168">
        <v>103402.07915794334</v>
      </c>
      <c r="N612" s="177"/>
      <c r="O612" s="176"/>
    </row>
    <row r="613" spans="1:15" x14ac:dyDescent="0.25">
      <c r="A613" s="1" t="s">
        <v>192</v>
      </c>
      <c r="B613" s="138">
        <v>12149</v>
      </c>
      <c r="C613" s="138">
        <v>81918.138883329986</v>
      </c>
      <c r="D613" s="139">
        <f t="shared" si="43"/>
        <v>2.5048405093713426</v>
      </c>
      <c r="E613" s="138">
        <v>205191.87272727268</v>
      </c>
      <c r="F613" s="141">
        <v>10187.750653038784</v>
      </c>
      <c r="G613" s="141">
        <v>93374.475594087431</v>
      </c>
      <c r="H613" s="140">
        <f t="shared" si="44"/>
        <v>2.7233852914106444</v>
      </c>
      <c r="I613" s="141">
        <v>254294.6734261199</v>
      </c>
      <c r="J613" s="141">
        <v>11510</v>
      </c>
      <c r="K613" s="141">
        <v>116093</v>
      </c>
      <c r="L613" s="166">
        <f t="shared" si="34"/>
        <v>2.6629162537439348</v>
      </c>
      <c r="M613" s="168">
        <v>309145.9366458946</v>
      </c>
      <c r="N613" s="177"/>
      <c r="O613" s="176"/>
    </row>
    <row r="614" spans="1:15" x14ac:dyDescent="0.25">
      <c r="A614" s="8" t="s">
        <v>193</v>
      </c>
      <c r="B614" s="138">
        <v>7251.2</v>
      </c>
      <c r="C614" s="138">
        <v>272433.8146027</v>
      </c>
      <c r="D614" s="139">
        <f t="shared" si="43"/>
        <v>1.6185943475481004</v>
      </c>
      <c r="E614" s="138">
        <v>440959.83239689737</v>
      </c>
      <c r="F614" s="141">
        <v>9651.0041340996231</v>
      </c>
      <c r="G614" s="141">
        <v>299461.54345909902</v>
      </c>
      <c r="H614" s="140">
        <f t="shared" si="44"/>
        <v>1.665760239788</v>
      </c>
      <c r="I614" s="141">
        <v>498831.1324397134</v>
      </c>
      <c r="J614" s="141">
        <v>10031</v>
      </c>
      <c r="K614" s="141">
        <v>328623</v>
      </c>
      <c r="L614" s="166">
        <f t="shared" si="34"/>
        <v>1.6965510326422677</v>
      </c>
      <c r="M614" s="168">
        <v>557525.68999999994</v>
      </c>
      <c r="N614" s="177"/>
      <c r="O614" s="176"/>
    </row>
    <row r="615" spans="1:15" x14ac:dyDescent="0.25">
      <c r="A615" s="8" t="s">
        <v>117</v>
      </c>
      <c r="B615" s="138">
        <v>37478.589</v>
      </c>
      <c r="C615" s="138">
        <v>224343.71270657922</v>
      </c>
      <c r="D615" s="139">
        <f t="shared" si="43"/>
        <v>1.5118011048112885</v>
      </c>
      <c r="E615" s="138">
        <v>339163.07272727275</v>
      </c>
      <c r="F615" s="141">
        <v>42862.354297312108</v>
      </c>
      <c r="G615" s="141">
        <v>245927.89268739341</v>
      </c>
      <c r="H615" s="140">
        <f t="shared" si="44"/>
        <v>1.6141784834056188</v>
      </c>
      <c r="I615" s="141">
        <v>396971.51284527645</v>
      </c>
      <c r="J615" s="141">
        <v>47675</v>
      </c>
      <c r="K615" s="141">
        <v>276536</v>
      </c>
      <c r="L615" s="166">
        <f t="shared" si="34"/>
        <v>1.5969975573646091</v>
      </c>
      <c r="M615" s="168">
        <v>441627.31652337953</v>
      </c>
      <c r="N615" s="177"/>
      <c r="O615" s="176"/>
    </row>
    <row r="616" spans="1:15" x14ac:dyDescent="0.25">
      <c r="A616" s="8" t="s">
        <v>118</v>
      </c>
      <c r="B616" s="138">
        <v>59.85</v>
      </c>
      <c r="C616" s="138">
        <v>6273.4287999999988</v>
      </c>
      <c r="D616" s="139">
        <f t="shared" si="43"/>
        <v>0.68578963184924757</v>
      </c>
      <c r="E616" s="138">
        <v>4302.2524271844659</v>
      </c>
      <c r="F616" s="141">
        <v>712.89210930303955</v>
      </c>
      <c r="G616" s="141">
        <v>8091.7024035724489</v>
      </c>
      <c r="H616" s="140">
        <f t="shared" si="44"/>
        <v>1.8527168323762793</v>
      </c>
      <c r="I616" s="141">
        <v>14991.633245678273</v>
      </c>
      <c r="J616" s="141">
        <v>691</v>
      </c>
      <c r="K616" s="141">
        <v>8970</v>
      </c>
      <c r="L616" s="166">
        <f t="shared" ref="L616:L623" si="45">M616/K616</f>
        <v>4.3079560396516916</v>
      </c>
      <c r="M616" s="168">
        <v>38642.365675675675</v>
      </c>
      <c r="N616" s="177"/>
      <c r="O616" s="176"/>
    </row>
    <row r="617" spans="1:15" x14ac:dyDescent="0.25">
      <c r="A617" s="1" t="s">
        <v>195</v>
      </c>
      <c r="B617" s="138">
        <v>576.77</v>
      </c>
      <c r="C617" s="138">
        <v>29392</v>
      </c>
      <c r="D617" s="139">
        <f t="shared" si="43"/>
        <v>2.1436338678076079</v>
      </c>
      <c r="E617" s="138">
        <v>63005.686642601213</v>
      </c>
      <c r="F617" s="141">
        <v>987.47942881972733</v>
      </c>
      <c r="G617" s="141">
        <v>29824.211539935142</v>
      </c>
      <c r="H617" s="140">
        <f t="shared" si="44"/>
        <v>2.2351852134487986</v>
      </c>
      <c r="I617" s="141">
        <v>66662.63663683206</v>
      </c>
      <c r="J617" s="141">
        <v>1563</v>
      </c>
      <c r="K617" s="141">
        <v>36024</v>
      </c>
      <c r="L617" s="166">
        <f t="shared" si="45"/>
        <v>2.200600909941175</v>
      </c>
      <c r="M617" s="168">
        <v>79274.447179720883</v>
      </c>
      <c r="N617" s="177"/>
      <c r="O617" s="176"/>
    </row>
    <row r="618" spans="1:15" x14ac:dyDescent="0.25">
      <c r="A618" s="1" t="s">
        <v>75</v>
      </c>
      <c r="B618" s="138">
        <v>3167.21</v>
      </c>
      <c r="C618" s="138">
        <v>34714.579778560001</v>
      </c>
      <c r="D618" s="139">
        <f t="shared" si="43"/>
        <v>4.7839386020092034</v>
      </c>
      <c r="E618" s="138">
        <v>166072.41825518128</v>
      </c>
      <c r="F618" s="141">
        <v>3698.487478204574</v>
      </c>
      <c r="G618" s="141">
        <v>37170.853733135271</v>
      </c>
      <c r="H618" s="140">
        <f t="shared" si="44"/>
        <v>5.4560660054240522</v>
      </c>
      <c r="I618" s="141">
        <v>202806.63144594908</v>
      </c>
      <c r="J618" s="141">
        <v>4225</v>
      </c>
      <c r="K618" s="141">
        <v>41090</v>
      </c>
      <c r="L618" s="166">
        <f t="shared" si="45"/>
        <v>5.5903329353418076</v>
      </c>
      <c r="M618" s="168">
        <v>229706.78031319487</v>
      </c>
      <c r="N618" s="177"/>
      <c r="O618" s="176"/>
    </row>
    <row r="619" spans="1:15" x14ac:dyDescent="0.25">
      <c r="A619" s="1" t="s">
        <v>194</v>
      </c>
      <c r="B619" s="138">
        <v>747.22</v>
      </c>
      <c r="C619" s="138">
        <v>3864.5829376000002</v>
      </c>
      <c r="D619" s="139">
        <f t="shared" si="43"/>
        <v>3.6890979465783027</v>
      </c>
      <c r="E619" s="138">
        <v>14256.824979481706</v>
      </c>
      <c r="F619" s="141">
        <v>752.98342893258052</v>
      </c>
      <c r="G619" s="141">
        <v>4258.279958137211</v>
      </c>
      <c r="H619" s="140">
        <f t="shared" si="44"/>
        <v>3.769407010385132</v>
      </c>
      <c r="I619" s="141">
        <v>16051.190326384909</v>
      </c>
      <c r="J619" s="141">
        <v>1051</v>
      </c>
      <c r="K619" s="141">
        <v>4825</v>
      </c>
      <c r="L619" s="166">
        <f t="shared" si="45"/>
        <v>3.775846632124352</v>
      </c>
      <c r="M619" s="168">
        <v>18218.46</v>
      </c>
      <c r="N619" s="177"/>
      <c r="O619" s="176"/>
    </row>
    <row r="620" spans="1:15" x14ac:dyDescent="0.25">
      <c r="A620" s="1" t="s">
        <v>197</v>
      </c>
      <c r="B620" s="138">
        <v>988.2</v>
      </c>
      <c r="C620" s="138">
        <v>4799.5618594500002</v>
      </c>
      <c r="D620" s="139">
        <f t="shared" si="43"/>
        <v>3.5924509273675937</v>
      </c>
      <c r="E620" s="138">
        <v>17242.190452939285</v>
      </c>
      <c r="F620" s="141">
        <v>1175.721829555943</v>
      </c>
      <c r="G620" s="141">
        <v>5987.0211771482454</v>
      </c>
      <c r="H620" s="140">
        <f t="shared" si="44"/>
        <v>3.8608035565198846</v>
      </c>
      <c r="I620" s="141">
        <v>23114.712653693812</v>
      </c>
      <c r="J620" s="141">
        <v>1315</v>
      </c>
      <c r="K620" s="141">
        <v>7302</v>
      </c>
      <c r="L620" s="166">
        <f t="shared" si="45"/>
        <v>3.7711722815666939</v>
      </c>
      <c r="M620" s="168">
        <v>27537.1</v>
      </c>
      <c r="N620" s="177"/>
      <c r="O620" s="176"/>
    </row>
    <row r="621" spans="1:15" x14ac:dyDescent="0.25">
      <c r="A621" s="1" t="s">
        <v>198</v>
      </c>
      <c r="B621" s="138">
        <v>970</v>
      </c>
      <c r="C621" s="138">
        <v>4923.8972364800002</v>
      </c>
      <c r="D621" s="139">
        <f t="shared" si="43"/>
        <v>2.8057784330285815</v>
      </c>
      <c r="E621" s="138">
        <v>13815.364672564618</v>
      </c>
      <c r="F621" s="141">
        <v>1137.3551794777909</v>
      </c>
      <c r="G621" s="141">
        <v>6145.8699766836262</v>
      </c>
      <c r="H621" s="140">
        <f t="shared" si="44"/>
        <v>2.9026606881439996</v>
      </c>
      <c r="I621" s="141">
        <v>17839.375175764042</v>
      </c>
      <c r="J621" s="141">
        <v>1342</v>
      </c>
      <c r="K621" s="141">
        <v>7884</v>
      </c>
      <c r="L621" s="166">
        <f t="shared" si="45"/>
        <v>2.7486589874848697</v>
      </c>
      <c r="M621" s="168">
        <v>21670.427457330712</v>
      </c>
      <c r="N621" s="177"/>
      <c r="O621" s="176"/>
    </row>
    <row r="622" spans="1:15" x14ac:dyDescent="0.25">
      <c r="A622" s="1" t="s">
        <v>76</v>
      </c>
      <c r="B622" s="138">
        <v>1929.21</v>
      </c>
      <c r="C622" s="138">
        <v>5572.3076378906244</v>
      </c>
      <c r="D622" s="139">
        <f t="shared" si="43"/>
        <v>5.187272989657103</v>
      </c>
      <c r="E622" s="138">
        <v>28905.080900090008</v>
      </c>
      <c r="F622" s="141">
        <v>2318.4703868103747</v>
      </c>
      <c r="G622" s="141">
        <v>6085.8148126364649</v>
      </c>
      <c r="H622" s="140">
        <f t="shared" si="44"/>
        <v>5.8829798306138583</v>
      </c>
      <c r="I622" s="141">
        <v>35802.725795591381</v>
      </c>
      <c r="J622" s="141">
        <v>3036</v>
      </c>
      <c r="K622" s="141">
        <v>7946</v>
      </c>
      <c r="L622" s="166">
        <f t="shared" si="45"/>
        <v>5.9178630757613888</v>
      </c>
      <c r="M622" s="168">
        <v>47023.34</v>
      </c>
      <c r="N622" s="177"/>
      <c r="O622" s="176"/>
    </row>
    <row r="623" spans="1:15" x14ac:dyDescent="0.25">
      <c r="A623" s="1" t="s">
        <v>199</v>
      </c>
      <c r="B623" s="15">
        <v>682.66000000000008</v>
      </c>
      <c r="C623" s="138">
        <v>55431.089632510004</v>
      </c>
      <c r="D623" s="139">
        <f t="shared" si="43"/>
        <v>3.5977840643084624</v>
      </c>
      <c r="E623" s="138">
        <v>199429.09094709851</v>
      </c>
      <c r="F623" s="141">
        <v>633.68975125866109</v>
      </c>
      <c r="G623" s="141">
        <v>60854.946479169754</v>
      </c>
      <c r="H623" s="140">
        <f t="shared" si="44"/>
        <v>3.8273105305899855</v>
      </c>
      <c r="I623" s="141">
        <v>232910.77749821637</v>
      </c>
      <c r="J623" s="141">
        <v>786</v>
      </c>
      <c r="K623" s="141">
        <v>66216</v>
      </c>
      <c r="L623" s="166">
        <f t="shared" si="45"/>
        <v>3.8327742539567478</v>
      </c>
      <c r="M623" s="168">
        <v>253790.98</v>
      </c>
      <c r="N623" s="177"/>
      <c r="O623" s="176"/>
    </row>
    <row r="624" spans="1:15" ht="3" customHeight="1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</row>
    <row r="625" spans="1:19" ht="11.25" customHeight="1" x14ac:dyDescent="0.25">
      <c r="A625" s="122"/>
      <c r="B625" s="142"/>
      <c r="C625" s="142"/>
      <c r="D625" s="122"/>
      <c r="E625" s="145"/>
      <c r="F625" s="145"/>
      <c r="G625" s="145"/>
      <c r="H625" s="122"/>
      <c r="I625" s="181"/>
      <c r="J625" s="181"/>
      <c r="K625" s="181"/>
      <c r="L625" s="148"/>
      <c r="M625" s="181"/>
    </row>
    <row r="626" spans="1:19" ht="12" customHeight="1" x14ac:dyDescent="0.25">
      <c r="A626" s="135"/>
      <c r="B626" s="135"/>
      <c r="C626" s="135"/>
      <c r="D626" s="123"/>
      <c r="E626" s="123"/>
      <c r="F626" s="123"/>
      <c r="G626" s="123"/>
      <c r="H626" s="123"/>
      <c r="I626" s="148"/>
      <c r="J626" s="148"/>
      <c r="K626" s="148"/>
      <c r="L626" s="148"/>
      <c r="M626" s="148"/>
    </row>
    <row r="627" spans="1:19" ht="13.5" customHeight="1" x14ac:dyDescent="0.25">
      <c r="A627" s="124"/>
      <c r="B627" s="124"/>
      <c r="C627" s="124"/>
      <c r="D627" s="124"/>
      <c r="E627" s="124"/>
      <c r="F627" s="124"/>
      <c r="G627" s="124"/>
      <c r="H627" s="124"/>
      <c r="I627" s="148"/>
      <c r="J627" s="148"/>
      <c r="K627" s="148"/>
      <c r="L627" s="148"/>
      <c r="M627" s="148"/>
    </row>
    <row r="628" spans="1:19" ht="11.25" customHeight="1" x14ac:dyDescent="0.25">
      <c r="A628" s="122"/>
      <c r="B628" s="122"/>
      <c r="C628" s="122"/>
      <c r="D628" s="122"/>
      <c r="E628" s="122"/>
      <c r="F628" s="122"/>
      <c r="G628" s="122"/>
      <c r="H628" s="122"/>
      <c r="I628" s="148"/>
      <c r="J628" s="148"/>
      <c r="K628" s="148"/>
      <c r="L628" s="148"/>
      <c r="M628" s="148"/>
    </row>
    <row r="629" spans="1:19" ht="10.5" customHeight="1" x14ac:dyDescent="0.25">
      <c r="A629" s="122"/>
      <c r="B629" s="122"/>
      <c r="C629" s="122"/>
      <c r="D629" s="122"/>
      <c r="E629" s="122"/>
      <c r="F629" s="122"/>
      <c r="G629" s="122"/>
      <c r="H629" s="122"/>
      <c r="I629" s="148"/>
      <c r="J629" s="148"/>
      <c r="K629" s="148"/>
      <c r="L629" s="148"/>
      <c r="M629" s="148"/>
    </row>
    <row r="630" spans="1:19" ht="10.5" customHeight="1" x14ac:dyDescent="0.25">
      <c r="A630" s="122"/>
      <c r="B630" s="122"/>
      <c r="C630" s="122"/>
      <c r="D630" s="122"/>
      <c r="E630" s="122"/>
      <c r="F630" s="122"/>
      <c r="G630" s="122"/>
      <c r="H630" s="122"/>
      <c r="I630" s="148"/>
      <c r="J630" s="148"/>
      <c r="K630" s="148"/>
      <c r="L630" s="148"/>
      <c r="M630" s="148"/>
    </row>
    <row r="631" spans="1:19" ht="15.75" x14ac:dyDescent="0.25">
      <c r="A631" s="206" t="s">
        <v>82</v>
      </c>
      <c r="B631" s="206"/>
      <c r="C631" s="206"/>
      <c r="D631" s="206"/>
      <c r="E631" s="206"/>
      <c r="F631" s="130"/>
      <c r="G631" s="130"/>
      <c r="H631" s="130"/>
      <c r="I631" s="130"/>
      <c r="J631" s="130"/>
      <c r="K631" s="130"/>
      <c r="L631" s="130"/>
      <c r="M631" s="130"/>
    </row>
    <row r="632" spans="1:19" ht="15.75" x14ac:dyDescent="0.25">
      <c r="A632" s="206" t="s">
        <v>83</v>
      </c>
      <c r="B632" s="206"/>
      <c r="C632" s="206"/>
      <c r="D632" s="206"/>
      <c r="E632" s="206"/>
      <c r="F632" s="130"/>
      <c r="G632" s="130"/>
      <c r="H632" s="130"/>
      <c r="I632" s="130"/>
      <c r="J632" s="130"/>
      <c r="K632" s="130"/>
      <c r="L632" s="130"/>
      <c r="M632" s="130"/>
    </row>
    <row r="633" spans="1:19" ht="15.75" x14ac:dyDescent="0.25">
      <c r="A633" s="130" t="s">
        <v>184</v>
      </c>
      <c r="B633" s="130"/>
      <c r="C633" s="130"/>
      <c r="D633" s="130"/>
      <c r="E633" s="130"/>
      <c r="F633" s="130"/>
      <c r="G633" s="130"/>
      <c r="H633" s="130"/>
      <c r="I633" s="130"/>
      <c r="J633" s="130"/>
      <c r="K633" s="130"/>
      <c r="L633" s="130"/>
      <c r="M633" s="130"/>
    </row>
    <row r="634" spans="1:19" ht="15.75" x14ac:dyDescent="0.25">
      <c r="A634" s="206" t="s">
        <v>208</v>
      </c>
      <c r="B634" s="206"/>
      <c r="C634" s="206"/>
      <c r="D634" s="206"/>
      <c r="E634" s="206"/>
      <c r="F634" s="130"/>
      <c r="G634" s="130"/>
      <c r="H634" s="130"/>
      <c r="I634" s="130"/>
      <c r="J634" s="130"/>
      <c r="K634" s="130"/>
      <c r="L634" s="130"/>
      <c r="M634" s="130"/>
    </row>
    <row r="635" spans="1:19" ht="9.75" customHeight="1" x14ac:dyDescent="0.25">
      <c r="A635" s="148"/>
      <c r="B635" s="148"/>
      <c r="C635" s="148"/>
      <c r="D635" s="148"/>
      <c r="E635" s="148"/>
      <c r="F635" s="148"/>
      <c r="G635" s="148"/>
      <c r="H635" s="148"/>
      <c r="I635" s="148"/>
      <c r="J635" s="148"/>
      <c r="K635" s="148"/>
      <c r="L635" s="148"/>
      <c r="M635" s="148"/>
    </row>
    <row r="636" spans="1:19" x14ac:dyDescent="0.25">
      <c r="A636" s="209" t="s">
        <v>0</v>
      </c>
      <c r="B636" s="212" t="s">
        <v>209</v>
      </c>
      <c r="C636" s="212"/>
      <c r="D636" s="212"/>
      <c r="E636" s="213"/>
      <c r="F636" s="214" t="s">
        <v>206</v>
      </c>
      <c r="G636" s="214"/>
      <c r="H636" s="214"/>
      <c r="I636" s="214"/>
      <c r="J636" s="214" t="s">
        <v>207</v>
      </c>
      <c r="K636" s="214"/>
      <c r="L636" s="214"/>
      <c r="M636" s="214"/>
    </row>
    <row r="637" spans="1:19" x14ac:dyDescent="0.25">
      <c r="A637" s="210"/>
      <c r="B637" s="203" t="s">
        <v>84</v>
      </c>
      <c r="C637" s="203" t="s">
        <v>85</v>
      </c>
      <c r="D637" s="203" t="s">
        <v>2</v>
      </c>
      <c r="E637" s="204" t="s">
        <v>3</v>
      </c>
      <c r="F637" s="194" t="s">
        <v>84</v>
      </c>
      <c r="G637" s="194" t="s">
        <v>85</v>
      </c>
      <c r="H637" s="194" t="s">
        <v>2</v>
      </c>
      <c r="I637" s="194" t="s">
        <v>3</v>
      </c>
      <c r="J637" s="194" t="s">
        <v>84</v>
      </c>
      <c r="K637" s="194" t="s">
        <v>85</v>
      </c>
      <c r="L637" s="194" t="s">
        <v>2</v>
      </c>
      <c r="M637" s="194" t="s">
        <v>3</v>
      </c>
    </row>
    <row r="638" spans="1:19" x14ac:dyDescent="0.25">
      <c r="A638" s="211"/>
      <c r="B638" s="203" t="s">
        <v>4</v>
      </c>
      <c r="C638" s="203" t="s">
        <v>4</v>
      </c>
      <c r="D638" s="203" t="s">
        <v>5</v>
      </c>
      <c r="E638" s="204" t="s">
        <v>6</v>
      </c>
      <c r="F638" s="194" t="s">
        <v>4</v>
      </c>
      <c r="G638" s="194" t="s">
        <v>4</v>
      </c>
      <c r="H638" s="194" t="s">
        <v>5</v>
      </c>
      <c r="I638" s="194" t="s">
        <v>6</v>
      </c>
      <c r="J638" s="194" t="s">
        <v>4</v>
      </c>
      <c r="K638" s="194" t="s">
        <v>4</v>
      </c>
      <c r="L638" s="194" t="s">
        <v>5</v>
      </c>
      <c r="M638" s="194" t="s">
        <v>6</v>
      </c>
    </row>
    <row r="639" spans="1:19" x14ac:dyDescent="0.25">
      <c r="A639" s="20" t="s">
        <v>7</v>
      </c>
      <c r="B639" s="2"/>
      <c r="C639" s="2"/>
      <c r="D639" s="2"/>
      <c r="E639" s="3"/>
      <c r="F639" s="195"/>
      <c r="G639" s="195"/>
      <c r="H639" s="195"/>
      <c r="I639" s="195"/>
      <c r="J639" s="195"/>
      <c r="K639" s="195"/>
      <c r="L639" s="195"/>
      <c r="M639" s="195"/>
      <c r="N639" s="190"/>
      <c r="P639" s="190"/>
      <c r="R639" s="191"/>
    </row>
    <row r="640" spans="1:19" x14ac:dyDescent="0.25">
      <c r="A640" s="14" t="s">
        <v>8</v>
      </c>
      <c r="B640" s="15">
        <v>3033611</v>
      </c>
      <c r="C640" s="15">
        <v>2994205</v>
      </c>
      <c r="D640" s="140">
        <f>E640/C640</f>
        <v>4.9368313124852836</v>
      </c>
      <c r="E640" s="15">
        <v>14781884.999999998</v>
      </c>
      <c r="F640" s="196"/>
      <c r="G640" s="196"/>
      <c r="H640" s="197"/>
      <c r="I640" s="196"/>
      <c r="J640" s="196"/>
      <c r="K640" s="196"/>
      <c r="L640" s="197"/>
      <c r="M640" s="196"/>
      <c r="N640" s="177"/>
      <c r="O640" s="175"/>
      <c r="P640" s="177"/>
      <c r="Q640" s="175"/>
      <c r="R640" s="192"/>
      <c r="S640" s="193"/>
    </row>
    <row r="641" spans="1:19" x14ac:dyDescent="0.25">
      <c r="A641" s="8" t="s">
        <v>9</v>
      </c>
      <c r="B641" s="15">
        <v>563617.61916392087</v>
      </c>
      <c r="C641" s="15">
        <v>794544.58447696769</v>
      </c>
      <c r="D641" s="140">
        <f>E641/C641</f>
        <v>2.6353991499787743</v>
      </c>
      <c r="E641" s="15">
        <v>2093942.1225508391</v>
      </c>
      <c r="F641" s="196"/>
      <c r="G641" s="196"/>
      <c r="H641" s="197"/>
      <c r="I641" s="196"/>
      <c r="J641" s="196"/>
      <c r="K641" s="196"/>
      <c r="L641" s="197"/>
      <c r="M641" s="196"/>
      <c r="N641" s="177"/>
      <c r="O641" s="175"/>
      <c r="P641" s="177"/>
      <c r="Q641" s="175"/>
      <c r="R641" s="192"/>
      <c r="S641" s="193"/>
    </row>
    <row r="642" spans="1:19" x14ac:dyDescent="0.25">
      <c r="A642" s="121" t="s">
        <v>10</v>
      </c>
      <c r="B642" s="160">
        <v>2629.1437499999997</v>
      </c>
      <c r="C642" s="160">
        <v>3480.0193505783832</v>
      </c>
      <c r="D642" s="140">
        <f>E642/C642</f>
        <v>2.1722124121832458</v>
      </c>
      <c r="E642" s="160">
        <v>7559.3412279642416</v>
      </c>
      <c r="F642" s="196"/>
      <c r="G642" s="196"/>
      <c r="H642" s="197"/>
      <c r="I642" s="196"/>
      <c r="J642" s="196"/>
      <c r="K642" s="196"/>
      <c r="L642" s="197"/>
      <c r="M642" s="196"/>
      <c r="N642" s="177"/>
      <c r="O642" s="175"/>
      <c r="P642" s="177"/>
      <c r="Q642" s="175"/>
      <c r="R642" s="192"/>
      <c r="S642" s="193"/>
    </row>
    <row r="643" spans="1:19" x14ac:dyDescent="0.25">
      <c r="A643" s="20" t="s">
        <v>11</v>
      </c>
      <c r="B643" s="2"/>
      <c r="C643" s="2"/>
      <c r="D643" s="2"/>
      <c r="E643" s="3"/>
      <c r="F643" s="195"/>
      <c r="G643" s="195"/>
      <c r="H643" s="195"/>
      <c r="I643" s="195"/>
      <c r="J643" s="195"/>
      <c r="K643" s="195"/>
      <c r="L643" s="195"/>
      <c r="M643" s="195"/>
      <c r="O643" s="175"/>
      <c r="Q643" s="175"/>
      <c r="S643" s="193"/>
    </row>
    <row r="644" spans="1:19" x14ac:dyDescent="0.25">
      <c r="A644" s="24" t="s">
        <v>93</v>
      </c>
      <c r="B644" s="15">
        <v>3575578</v>
      </c>
      <c r="C644" s="81">
        <v>1932954</v>
      </c>
      <c r="D644" s="137">
        <f>E644/C644</f>
        <v>60.642632855205036</v>
      </c>
      <c r="E644" s="15">
        <v>117219419.748</v>
      </c>
      <c r="F644" s="196"/>
      <c r="G644" s="196"/>
      <c r="H644" s="197"/>
      <c r="I644" s="196"/>
      <c r="J644" s="196"/>
      <c r="K644" s="196"/>
      <c r="L644" s="197"/>
      <c r="M644" s="196"/>
      <c r="O644" s="175"/>
      <c r="Q644" s="175"/>
      <c r="S644" s="193"/>
    </row>
    <row r="645" spans="1:19" x14ac:dyDescent="0.25">
      <c r="A645" s="30" t="s">
        <v>94</v>
      </c>
      <c r="B645" s="6">
        <v>150065</v>
      </c>
      <c r="C645" s="147">
        <v>150065</v>
      </c>
      <c r="D645" s="137">
        <f t="shared" ref="D645:D647" si="46">E645/C645</f>
        <v>2.2000000000000002</v>
      </c>
      <c r="E645" s="15">
        <v>330143</v>
      </c>
      <c r="F645" s="198"/>
      <c r="G645" s="199"/>
      <c r="H645" s="200"/>
      <c r="I645" s="199"/>
      <c r="J645" s="198"/>
      <c r="K645" s="199"/>
      <c r="L645" s="197"/>
      <c r="M645" s="199"/>
      <c r="O645" s="175"/>
      <c r="Q645" s="175"/>
      <c r="S645" s="193"/>
    </row>
    <row r="646" spans="1:19" x14ac:dyDescent="0.25">
      <c r="A646" s="30" t="s">
        <v>95</v>
      </c>
      <c r="B646" s="15">
        <v>27398</v>
      </c>
      <c r="C646" s="48" t="s">
        <v>53</v>
      </c>
      <c r="D646" s="33">
        <v>0</v>
      </c>
      <c r="E646" s="15">
        <v>450713</v>
      </c>
      <c r="F646" s="199"/>
      <c r="G646" s="199"/>
      <c r="H646" s="200"/>
      <c r="I646" s="199"/>
      <c r="J646" s="201"/>
      <c r="K646" s="199"/>
      <c r="L646" s="197"/>
      <c r="M646" s="199"/>
      <c r="O646" s="175"/>
      <c r="Q646" s="175"/>
      <c r="S646" s="193"/>
    </row>
    <row r="647" spans="1:19" x14ac:dyDescent="0.25">
      <c r="A647" s="36" t="s">
        <v>120</v>
      </c>
      <c r="B647" s="120">
        <v>78870.45</v>
      </c>
      <c r="C647" s="147">
        <v>1925000</v>
      </c>
      <c r="D647" s="137">
        <f t="shared" si="46"/>
        <v>0.98157036572725376</v>
      </c>
      <c r="E647" s="15">
        <v>1889522.9540249635</v>
      </c>
      <c r="F647" s="198"/>
      <c r="G647" s="199"/>
      <c r="H647" s="200"/>
      <c r="I647" s="199"/>
      <c r="J647" s="198"/>
      <c r="K647" s="199"/>
      <c r="L647" s="197"/>
      <c r="M647" s="199"/>
      <c r="O647" s="175"/>
      <c r="Q647" s="175"/>
      <c r="S647" s="193"/>
    </row>
    <row r="648" spans="1:19" x14ac:dyDescent="0.25">
      <c r="A648" s="11" t="s">
        <v>12</v>
      </c>
      <c r="B648" s="2"/>
      <c r="C648" s="2"/>
      <c r="D648" s="2"/>
      <c r="E648" s="3"/>
      <c r="F648" s="195"/>
      <c r="G648" s="195"/>
      <c r="H648" s="195"/>
      <c r="I648" s="195"/>
      <c r="J648" s="195"/>
      <c r="K648" s="195"/>
      <c r="L648" s="195"/>
      <c r="M648" s="195"/>
      <c r="O648" s="175"/>
      <c r="Q648" s="175"/>
      <c r="S648" s="193"/>
    </row>
    <row r="649" spans="1:19" x14ac:dyDescent="0.25">
      <c r="A649" s="14" t="s">
        <v>13</v>
      </c>
      <c r="B649" s="15">
        <v>70075.239684046086</v>
      </c>
      <c r="C649" s="15">
        <v>96418.548617597859</v>
      </c>
      <c r="D649" s="140">
        <f>E649/C649</f>
        <v>2.200199544030327</v>
      </c>
      <c r="E649" s="15">
        <v>212140.04670450473</v>
      </c>
      <c r="F649" s="196"/>
      <c r="G649" s="196"/>
      <c r="H649" s="197"/>
      <c r="I649" s="196"/>
      <c r="J649" s="196"/>
      <c r="K649" s="196"/>
      <c r="L649" s="197"/>
      <c r="M649" s="196"/>
      <c r="N649" s="177"/>
      <c r="O649" s="175"/>
      <c r="P649" s="177"/>
      <c r="Q649" s="175"/>
      <c r="R649" s="192"/>
      <c r="S649" s="193"/>
    </row>
    <row r="650" spans="1:19" x14ac:dyDescent="0.25">
      <c r="A650" s="121" t="s">
        <v>121</v>
      </c>
      <c r="B650" s="15">
        <v>43621.446336622801</v>
      </c>
      <c r="C650" s="15">
        <v>2485907.9230603171</v>
      </c>
      <c r="D650" s="140">
        <f>E650/C650</f>
        <v>0.4224733084742176</v>
      </c>
      <c r="E650" s="15">
        <v>1050229.7448175629</v>
      </c>
      <c r="F650" s="196"/>
      <c r="G650" s="196"/>
      <c r="H650" s="197"/>
      <c r="I650" s="196"/>
      <c r="J650" s="196"/>
      <c r="K650" s="196"/>
      <c r="L650" s="197"/>
      <c r="M650" s="196"/>
      <c r="N650" s="177"/>
      <c r="O650" s="175"/>
      <c r="P650" s="177"/>
      <c r="Q650" s="175"/>
      <c r="R650" s="192"/>
      <c r="S650" s="193"/>
    </row>
    <row r="651" spans="1:19" x14ac:dyDescent="0.25">
      <c r="A651" s="20" t="s">
        <v>14</v>
      </c>
      <c r="B651" s="2"/>
      <c r="C651" s="2"/>
      <c r="D651" s="2"/>
      <c r="E651" s="3"/>
      <c r="F651" s="195"/>
      <c r="G651" s="195"/>
      <c r="H651" s="195"/>
      <c r="I651" s="195"/>
      <c r="J651" s="195"/>
      <c r="K651" s="195"/>
      <c r="L651" s="195"/>
      <c r="M651" s="195"/>
      <c r="O651" s="175"/>
      <c r="Q651" s="175"/>
      <c r="S651" s="193"/>
    </row>
    <row r="652" spans="1:19" x14ac:dyDescent="0.25">
      <c r="A652" s="14" t="s">
        <v>15</v>
      </c>
      <c r="B652" s="15">
        <v>372172.534178028</v>
      </c>
      <c r="C652" s="15">
        <v>341398.95451955457</v>
      </c>
      <c r="D652" s="140">
        <f>E652/C652</f>
        <v>1.7587834211533895</v>
      </c>
      <c r="E652" s="15">
        <v>600446.82120809262</v>
      </c>
      <c r="F652" s="196"/>
      <c r="G652" s="196"/>
      <c r="H652" s="202"/>
      <c r="I652" s="196"/>
      <c r="J652" s="196"/>
      <c r="K652" s="196"/>
      <c r="L652" s="202"/>
      <c r="M652" s="196"/>
      <c r="N652" s="177"/>
      <c r="O652" s="175"/>
      <c r="P652" s="177"/>
      <c r="Q652" s="175"/>
      <c r="R652" s="192"/>
      <c r="S652" s="193"/>
    </row>
    <row r="653" spans="1:19" x14ac:dyDescent="0.25">
      <c r="A653" s="8" t="s">
        <v>16</v>
      </c>
      <c r="B653" s="15">
        <v>409860.81673625327</v>
      </c>
      <c r="C653" s="15">
        <v>385764.39230001473</v>
      </c>
      <c r="D653" s="140">
        <f t="shared" ref="D653:D712" si="47">E653/C653</f>
        <v>1.335030109677745</v>
      </c>
      <c r="E653" s="15">
        <v>515007.07896205731</v>
      </c>
      <c r="F653" s="196"/>
      <c r="G653" s="196"/>
      <c r="H653" s="202"/>
      <c r="I653" s="196"/>
      <c r="J653" s="196"/>
      <c r="K653" s="196"/>
      <c r="L653" s="202"/>
      <c r="M653" s="196"/>
      <c r="N653" s="177"/>
      <c r="O653" s="175"/>
      <c r="P653" s="177"/>
      <c r="Q653" s="175"/>
      <c r="R653" s="192"/>
      <c r="S653" s="193"/>
    </row>
    <row r="654" spans="1:19" x14ac:dyDescent="0.25">
      <c r="A654" s="8" t="s">
        <v>17</v>
      </c>
      <c r="B654" s="15">
        <v>15142.697905599807</v>
      </c>
      <c r="C654" s="15">
        <v>19808.015737608872</v>
      </c>
      <c r="D654" s="140">
        <f t="shared" si="47"/>
        <v>1.2316730325564316</v>
      </c>
      <c r="E654" s="15">
        <v>24396.998812466241</v>
      </c>
      <c r="F654" s="196"/>
      <c r="G654" s="196"/>
      <c r="H654" s="202"/>
      <c r="I654" s="196"/>
      <c r="J654" s="196"/>
      <c r="K654" s="196"/>
      <c r="L654" s="202"/>
      <c r="M654" s="196"/>
      <c r="N654" s="177"/>
      <c r="O654" s="175"/>
      <c r="P654" s="177"/>
      <c r="Q654" s="175"/>
      <c r="R654" s="192"/>
      <c r="S654" s="193"/>
    </row>
    <row r="655" spans="1:19" x14ac:dyDescent="0.25">
      <c r="A655" s="8" t="s">
        <v>18</v>
      </c>
      <c r="B655" s="15">
        <v>249785.86818708194</v>
      </c>
      <c r="C655" s="15">
        <v>408204.74708384863</v>
      </c>
      <c r="D655" s="140">
        <f t="shared" si="47"/>
        <v>1.6021981225962125</v>
      </c>
      <c r="E655" s="15">
        <v>654024.87941260403</v>
      </c>
      <c r="F655" s="196"/>
      <c r="G655" s="196"/>
      <c r="H655" s="202"/>
      <c r="I655" s="196"/>
      <c r="J655" s="196"/>
      <c r="K655" s="196"/>
      <c r="L655" s="202"/>
      <c r="M655" s="196"/>
      <c r="N655" s="177"/>
      <c r="O655" s="175"/>
      <c r="P655" s="177"/>
      <c r="Q655" s="175"/>
      <c r="R655" s="192"/>
      <c r="S655" s="193"/>
    </row>
    <row r="656" spans="1:19" x14ac:dyDescent="0.25">
      <c r="A656" s="8" t="s">
        <v>70</v>
      </c>
      <c r="B656" s="15">
        <v>2573.8131904116403</v>
      </c>
      <c r="C656" s="15">
        <v>4540.7619350187606</v>
      </c>
      <c r="D656" s="140">
        <f t="shared" si="47"/>
        <v>43.054936335036743</v>
      </c>
      <c r="E656" s="15">
        <v>195502.21602479098</v>
      </c>
      <c r="F656" s="196"/>
      <c r="G656" s="196"/>
      <c r="H656" s="202"/>
      <c r="I656" s="196"/>
      <c r="J656" s="196"/>
      <c r="K656" s="196"/>
      <c r="L656" s="202"/>
      <c r="M656" s="196"/>
      <c r="N656" s="177"/>
      <c r="O656" s="175"/>
      <c r="P656" s="177"/>
      <c r="Q656" s="175"/>
      <c r="R656" s="192"/>
      <c r="S656" s="193"/>
    </row>
    <row r="657" spans="1:19" x14ac:dyDescent="0.25">
      <c r="A657" s="121" t="s">
        <v>71</v>
      </c>
      <c r="B657" s="160">
        <v>2496.5846807088164</v>
      </c>
      <c r="C657" s="160">
        <v>8103.2626029871653</v>
      </c>
      <c r="D657" s="140">
        <f t="shared" si="47"/>
        <v>8.9784088436197003</v>
      </c>
      <c r="E657" s="160">
        <v>72754.404616832762</v>
      </c>
      <c r="F657" s="196"/>
      <c r="G657" s="196"/>
      <c r="H657" s="202"/>
      <c r="I657" s="196"/>
      <c r="J657" s="196"/>
      <c r="K657" s="196"/>
      <c r="L657" s="202"/>
      <c r="M657" s="196"/>
      <c r="N657" s="177"/>
      <c r="O657" s="175"/>
      <c r="P657" s="177"/>
      <c r="Q657" s="175"/>
      <c r="R657" s="192"/>
      <c r="S657" s="193"/>
    </row>
    <row r="658" spans="1:19" x14ac:dyDescent="0.25">
      <c r="A658" s="20" t="s">
        <v>19</v>
      </c>
      <c r="B658" s="2"/>
      <c r="C658" s="2"/>
      <c r="D658" s="2"/>
      <c r="E658" s="3"/>
      <c r="F658" s="195"/>
      <c r="G658" s="195"/>
      <c r="H658" s="195"/>
      <c r="I658" s="195"/>
      <c r="J658" s="195"/>
      <c r="K658" s="195"/>
      <c r="L658" s="195"/>
      <c r="M658" s="195"/>
      <c r="O658" s="175"/>
      <c r="Q658" s="175"/>
      <c r="S658" s="193"/>
    </row>
    <row r="659" spans="1:19" x14ac:dyDescent="0.25">
      <c r="A659" s="14" t="s">
        <v>20</v>
      </c>
      <c r="B659" s="15">
        <v>61931.8790968045</v>
      </c>
      <c r="C659" s="15">
        <v>70961.201060392516</v>
      </c>
      <c r="D659" s="140">
        <f t="shared" si="47"/>
        <v>40.46134130531297</v>
      </c>
      <c r="E659" s="15">
        <v>2871185.3755394784</v>
      </c>
      <c r="F659" s="196"/>
      <c r="G659" s="196"/>
      <c r="H659" s="197"/>
      <c r="I659" s="196"/>
      <c r="J659" s="199"/>
      <c r="K659" s="196"/>
      <c r="L659" s="197"/>
      <c r="M659" s="199"/>
      <c r="N659" s="177"/>
      <c r="O659" s="175"/>
      <c r="P659" s="177"/>
      <c r="Q659" s="175"/>
      <c r="R659" s="192"/>
      <c r="S659" s="193"/>
    </row>
    <row r="660" spans="1:19" x14ac:dyDescent="0.25">
      <c r="A660" s="8" t="s">
        <v>21</v>
      </c>
      <c r="B660" s="15">
        <v>169758.13126241212</v>
      </c>
      <c r="C660" s="15">
        <v>169207.40239275532</v>
      </c>
      <c r="D660" s="140">
        <f t="shared" si="47"/>
        <v>12.777167519593204</v>
      </c>
      <c r="E660" s="15">
        <v>2161991.3259274508</v>
      </c>
      <c r="F660" s="196"/>
      <c r="G660" s="196"/>
      <c r="H660" s="197"/>
      <c r="I660" s="196"/>
      <c r="J660" s="199"/>
      <c r="K660" s="196"/>
      <c r="L660" s="197"/>
      <c r="M660" s="199"/>
      <c r="N660" s="177"/>
      <c r="O660" s="175"/>
      <c r="P660" s="177"/>
      <c r="Q660" s="175"/>
      <c r="R660" s="192"/>
      <c r="S660" s="193"/>
    </row>
    <row r="661" spans="1:19" x14ac:dyDescent="0.25">
      <c r="A661" s="8" t="s">
        <v>22</v>
      </c>
      <c r="B661" s="15">
        <v>368668.49532443198</v>
      </c>
      <c r="C661" s="15">
        <v>819831.77291434631</v>
      </c>
      <c r="D661" s="140">
        <f t="shared" si="47"/>
        <v>7.6643682929523358</v>
      </c>
      <c r="E661" s="15">
        <v>6283492.6458796151</v>
      </c>
      <c r="F661" s="196"/>
      <c r="G661" s="196"/>
      <c r="H661" s="197"/>
      <c r="I661" s="196"/>
      <c r="J661" s="199"/>
      <c r="K661" s="196"/>
      <c r="L661" s="197"/>
      <c r="M661" s="199"/>
      <c r="N661" s="177"/>
      <c r="O661" s="175"/>
      <c r="P661" s="177"/>
      <c r="Q661" s="175"/>
      <c r="R661" s="192"/>
      <c r="S661" s="193"/>
    </row>
    <row r="662" spans="1:19" x14ac:dyDescent="0.25">
      <c r="A662" s="8" t="s">
        <v>23</v>
      </c>
      <c r="B662" s="15">
        <v>77600.021340821593</v>
      </c>
      <c r="C662" s="15">
        <v>104289.10268421494</v>
      </c>
      <c r="D662" s="140">
        <f t="shared" si="47"/>
        <v>11.521154477747103</v>
      </c>
      <c r="E662" s="15">
        <v>1201530.8623704705</v>
      </c>
      <c r="F662" s="196"/>
      <c r="G662" s="196"/>
      <c r="H662" s="197"/>
      <c r="I662" s="196"/>
      <c r="J662" s="199"/>
      <c r="K662" s="196"/>
      <c r="L662" s="197"/>
      <c r="M662" s="199"/>
      <c r="N662" s="177"/>
      <c r="O662" s="175"/>
      <c r="P662" s="177"/>
      <c r="Q662" s="175"/>
      <c r="R662" s="192"/>
      <c r="S662" s="193"/>
    </row>
    <row r="663" spans="1:19" x14ac:dyDescent="0.25">
      <c r="A663" s="8" t="s">
        <v>24</v>
      </c>
      <c r="B663" s="15">
        <v>102288.19922406223</v>
      </c>
      <c r="C663" s="15">
        <v>121699.53858268405</v>
      </c>
      <c r="D663" s="140">
        <f t="shared" si="47"/>
        <v>13.715637126173929</v>
      </c>
      <c r="E663" s="15">
        <v>1669186.7096228979</v>
      </c>
      <c r="F663" s="196"/>
      <c r="G663" s="196"/>
      <c r="H663" s="197"/>
      <c r="I663" s="196"/>
      <c r="J663" s="199"/>
      <c r="K663" s="196"/>
      <c r="L663" s="197"/>
      <c r="M663" s="199"/>
      <c r="N663" s="177"/>
      <c r="O663" s="175"/>
      <c r="P663" s="177"/>
      <c r="Q663" s="175"/>
      <c r="R663" s="192"/>
      <c r="S663" s="193"/>
    </row>
    <row r="664" spans="1:19" x14ac:dyDescent="0.25">
      <c r="A664" s="111" t="s">
        <v>72</v>
      </c>
      <c r="B664" s="15">
        <v>9367.7848734439522</v>
      </c>
      <c r="C664" s="15">
        <v>7428.4791389537859</v>
      </c>
      <c r="D664" s="140">
        <f t="shared" si="47"/>
        <v>9.8520039339004128</v>
      </c>
      <c r="E664" s="15">
        <v>73185.405699869851</v>
      </c>
      <c r="F664" s="196"/>
      <c r="G664" s="196"/>
      <c r="H664" s="197"/>
      <c r="I664" s="196"/>
      <c r="J664" s="199"/>
      <c r="K664" s="196"/>
      <c r="L664" s="197"/>
      <c r="M664" s="199"/>
      <c r="N664" s="177"/>
      <c r="O664" s="175"/>
      <c r="P664" s="177"/>
      <c r="Q664" s="175"/>
      <c r="R664" s="192"/>
      <c r="S664" s="193"/>
    </row>
    <row r="665" spans="1:19" x14ac:dyDescent="0.25">
      <c r="A665" s="11" t="s">
        <v>25</v>
      </c>
      <c r="B665" s="2"/>
      <c r="C665" s="2"/>
      <c r="D665" s="2"/>
      <c r="E665" s="3"/>
      <c r="F665" s="195"/>
      <c r="G665" s="195"/>
      <c r="H665" s="195"/>
      <c r="I665" s="195"/>
      <c r="J665" s="195"/>
      <c r="K665" s="195"/>
      <c r="L665" s="195"/>
      <c r="M665" s="195"/>
      <c r="O665" s="175"/>
      <c r="Q665" s="175"/>
      <c r="S665" s="193"/>
    </row>
    <row r="666" spans="1:19" x14ac:dyDescent="0.25">
      <c r="A666" s="14" t="s">
        <v>178</v>
      </c>
      <c r="B666" s="15">
        <v>193633.20373798063</v>
      </c>
      <c r="C666" s="15">
        <v>685699.45089115773</v>
      </c>
      <c r="D666" s="140">
        <f t="shared" si="47"/>
        <v>117.18792660171565</v>
      </c>
      <c r="E666" s="15">
        <v>80355696.92186971</v>
      </c>
      <c r="F666" s="196"/>
      <c r="G666" s="196"/>
      <c r="H666" s="197"/>
      <c r="I666" s="196"/>
      <c r="J666" s="196"/>
      <c r="K666" s="196"/>
      <c r="L666" s="197"/>
      <c r="M666" s="196"/>
      <c r="N666" s="177"/>
      <c r="O666" s="175"/>
      <c r="P666" s="177"/>
      <c r="Q666" s="175"/>
      <c r="R666" s="192"/>
      <c r="S666" s="193"/>
    </row>
    <row r="667" spans="1:19" x14ac:dyDescent="0.25">
      <c r="A667" s="121" t="s">
        <v>123</v>
      </c>
      <c r="B667" s="160">
        <v>1270013.623173363</v>
      </c>
      <c r="C667" s="163">
        <v>1164368.855686404</v>
      </c>
      <c r="D667" s="140">
        <f t="shared" si="47"/>
        <v>3.7692073493321065</v>
      </c>
      <c r="E667" s="163">
        <v>4388747.6481866091</v>
      </c>
      <c r="F667" s="196"/>
      <c r="G667" s="196"/>
      <c r="H667" s="197"/>
      <c r="I667" s="196"/>
      <c r="J667" s="196"/>
      <c r="K667" s="196"/>
      <c r="L667" s="197"/>
      <c r="M667" s="196"/>
      <c r="N667" s="177"/>
      <c r="O667" s="175"/>
      <c r="P667" s="177"/>
      <c r="Q667" s="175"/>
      <c r="R667" s="192"/>
      <c r="S667" s="193"/>
    </row>
    <row r="668" spans="1:19" x14ac:dyDescent="0.25">
      <c r="A668" s="11" t="s">
        <v>26</v>
      </c>
      <c r="B668" s="2"/>
      <c r="C668" s="2"/>
      <c r="D668" s="2"/>
      <c r="E668" s="3"/>
      <c r="F668" s="195"/>
      <c r="G668" s="195"/>
      <c r="H668" s="195"/>
      <c r="I668" s="195"/>
      <c r="J668" s="195"/>
      <c r="K668" s="195"/>
      <c r="L668" s="195"/>
      <c r="M668" s="195"/>
      <c r="O668" s="175"/>
      <c r="Q668" s="175"/>
      <c r="S668" s="193"/>
    </row>
    <row r="669" spans="1:19" x14ac:dyDescent="0.25">
      <c r="A669" s="14" t="s">
        <v>27</v>
      </c>
      <c r="B669" s="15">
        <v>82989.215778439248</v>
      </c>
      <c r="C669" s="138">
        <v>100610.43302867666</v>
      </c>
      <c r="D669" s="140">
        <f t="shared" si="47"/>
        <v>27.454396315720423</v>
      </c>
      <c r="E669" s="138">
        <v>2762198.7018655371</v>
      </c>
      <c r="F669" s="199"/>
      <c r="G669" s="196"/>
      <c r="H669" s="197"/>
      <c r="I669" s="196"/>
      <c r="J669" s="199"/>
      <c r="K669" s="196"/>
      <c r="L669" s="197"/>
      <c r="M669" s="196"/>
      <c r="N669" s="177"/>
      <c r="O669" s="175"/>
      <c r="P669" s="177"/>
      <c r="Q669" s="175"/>
      <c r="R669" s="192"/>
      <c r="S669" s="193"/>
    </row>
    <row r="670" spans="1:19" s="148" customFormat="1" x14ac:dyDescent="0.25">
      <c r="A670" s="8" t="s">
        <v>28</v>
      </c>
      <c r="B670" s="15">
        <v>4270</v>
      </c>
      <c r="C670" s="15">
        <v>4063</v>
      </c>
      <c r="D670" s="140">
        <f t="shared" si="47"/>
        <v>18.843465419640655</v>
      </c>
      <c r="E670" s="15">
        <v>76560.999999999985</v>
      </c>
      <c r="F670" s="199"/>
      <c r="G670" s="196"/>
      <c r="H670" s="197"/>
      <c r="I670" s="196"/>
      <c r="J670" s="199"/>
      <c r="K670" s="196"/>
      <c r="L670" s="197"/>
      <c r="M670" s="196"/>
      <c r="N670" s="177"/>
      <c r="O670" s="175"/>
      <c r="P670" s="177"/>
      <c r="Q670" s="175"/>
      <c r="R670" s="177"/>
      <c r="S670" s="175"/>
    </row>
    <row r="671" spans="1:19" x14ac:dyDescent="0.25">
      <c r="A671" s="8" t="s">
        <v>96</v>
      </c>
      <c r="B671" s="15">
        <v>23999.658200372869</v>
      </c>
      <c r="C671" s="138">
        <v>45609.747803429142</v>
      </c>
      <c r="D671" s="140">
        <f t="shared" si="47"/>
        <v>28.396476276591965</v>
      </c>
      <c r="E671" s="138">
        <v>1295156.1214814181</v>
      </c>
      <c r="F671" s="199"/>
      <c r="G671" s="196"/>
      <c r="H671" s="197"/>
      <c r="I671" s="196"/>
      <c r="J671" s="199"/>
      <c r="K671" s="196"/>
      <c r="L671" s="197"/>
      <c r="M671" s="196"/>
      <c r="N671" s="177"/>
      <c r="O671" s="175"/>
      <c r="P671" s="177"/>
      <c r="Q671" s="175"/>
      <c r="R671" s="192"/>
      <c r="S671" s="193"/>
    </row>
    <row r="672" spans="1:19" x14ac:dyDescent="0.25">
      <c r="A672" s="8" t="s">
        <v>29</v>
      </c>
      <c r="B672" s="15">
        <v>111737.19395745778</v>
      </c>
      <c r="C672" s="138">
        <v>190664.54497939246</v>
      </c>
      <c r="D672" s="140">
        <f t="shared" si="47"/>
        <v>9.0690278017308028</v>
      </c>
      <c r="E672" s="138">
        <v>1729142.0592224633</v>
      </c>
      <c r="F672" s="199"/>
      <c r="G672" s="196"/>
      <c r="H672" s="197"/>
      <c r="I672" s="196"/>
      <c r="J672" s="199"/>
      <c r="K672" s="196"/>
      <c r="L672" s="197"/>
      <c r="M672" s="196"/>
      <c r="N672" s="177"/>
      <c r="O672" s="175"/>
      <c r="P672" s="177"/>
      <c r="Q672" s="175"/>
      <c r="R672" s="192"/>
      <c r="S672" s="193"/>
    </row>
    <row r="673" spans="1:19" x14ac:dyDescent="0.25">
      <c r="A673" s="8" t="s">
        <v>97</v>
      </c>
      <c r="B673" s="15">
        <v>82392.427996808925</v>
      </c>
      <c r="C673" s="138">
        <v>166481.13220586153</v>
      </c>
      <c r="D673" s="140">
        <f t="shared" si="47"/>
        <v>10.849888062753577</v>
      </c>
      <c r="E673" s="138">
        <v>1806301.648994077</v>
      </c>
      <c r="F673" s="199"/>
      <c r="G673" s="196"/>
      <c r="H673" s="197"/>
      <c r="I673" s="196"/>
      <c r="J673" s="199"/>
      <c r="K673" s="196"/>
      <c r="L673" s="197"/>
      <c r="M673" s="196"/>
      <c r="N673" s="177"/>
      <c r="O673" s="175"/>
      <c r="P673" s="177"/>
      <c r="Q673" s="175"/>
      <c r="R673" s="192"/>
      <c r="S673" s="193"/>
    </row>
    <row r="674" spans="1:19" x14ac:dyDescent="0.25">
      <c r="A674" s="8" t="s">
        <v>30</v>
      </c>
      <c r="B674" s="15">
        <v>40161.362884822782</v>
      </c>
      <c r="C674" s="138">
        <v>78943.577157455467</v>
      </c>
      <c r="D674" s="140">
        <f t="shared" si="47"/>
        <v>10.089661951741114</v>
      </c>
      <c r="E674" s="138">
        <v>796514.0067799174</v>
      </c>
      <c r="F674" s="199"/>
      <c r="G674" s="196"/>
      <c r="H674" s="197"/>
      <c r="I674" s="196"/>
      <c r="J674" s="199"/>
      <c r="K674" s="196"/>
      <c r="L674" s="197"/>
      <c r="M674" s="196"/>
      <c r="N674" s="177"/>
      <c r="O674" s="175"/>
      <c r="P674" s="177"/>
      <c r="Q674" s="175"/>
      <c r="R674" s="192"/>
      <c r="S674" s="193"/>
    </row>
    <row r="675" spans="1:19" s="148" customFormat="1" x14ac:dyDescent="0.25">
      <c r="A675" s="8" t="s">
        <v>99</v>
      </c>
      <c r="B675" s="15">
        <v>58000</v>
      </c>
      <c r="C675" s="15">
        <v>65757.57575757576</v>
      </c>
      <c r="D675" s="140">
        <f>E675/C675</f>
        <v>56.951612903225808</v>
      </c>
      <c r="E675" s="15">
        <v>3745000</v>
      </c>
      <c r="F675" s="199"/>
      <c r="G675" s="196"/>
      <c r="H675" s="197"/>
      <c r="I675" s="196"/>
      <c r="J675" s="199"/>
      <c r="K675" s="196"/>
      <c r="L675" s="197"/>
      <c r="M675" s="196"/>
      <c r="N675" s="177"/>
      <c r="O675" s="175"/>
      <c r="P675" s="177"/>
      <c r="Q675" s="175"/>
      <c r="R675" s="177"/>
      <c r="S675" s="175"/>
    </row>
    <row r="676" spans="1:19" x14ac:dyDescent="0.25">
      <c r="A676" s="8" t="s">
        <v>98</v>
      </c>
      <c r="B676" s="15">
        <v>9310.0543952264052</v>
      </c>
      <c r="C676" s="138">
        <v>18533.898916594975</v>
      </c>
      <c r="D676" s="140">
        <f t="shared" si="47"/>
        <v>29.870586500615975</v>
      </c>
      <c r="E676" s="138">
        <v>553618.43078182288</v>
      </c>
      <c r="F676" s="199"/>
      <c r="G676" s="196"/>
      <c r="H676" s="197"/>
      <c r="I676" s="196"/>
      <c r="J676" s="199"/>
      <c r="K676" s="196"/>
      <c r="L676" s="197"/>
      <c r="M676" s="196"/>
      <c r="N676" s="177"/>
      <c r="O676" s="175"/>
      <c r="P676" s="177"/>
      <c r="Q676" s="175"/>
      <c r="R676" s="192"/>
      <c r="S676" s="193"/>
    </row>
    <row r="677" spans="1:19" x14ac:dyDescent="0.25">
      <c r="A677" s="1" t="s">
        <v>132</v>
      </c>
      <c r="B677" s="15">
        <v>21684.460917680659</v>
      </c>
      <c r="C677" s="138">
        <v>34771.027758925455</v>
      </c>
      <c r="D677" s="140">
        <f t="shared" si="47"/>
        <v>4.0366259924028727</v>
      </c>
      <c r="E677" s="138">
        <v>140357.63443424029</v>
      </c>
      <c r="F677" s="199"/>
      <c r="G677" s="196"/>
      <c r="H677" s="197"/>
      <c r="I677" s="196"/>
      <c r="J677" s="199"/>
      <c r="K677" s="196"/>
      <c r="L677" s="197"/>
      <c r="M677" s="196"/>
      <c r="N677" s="177"/>
      <c r="O677" s="175"/>
      <c r="P677" s="177"/>
      <c r="Q677" s="175"/>
      <c r="R677" s="192"/>
      <c r="S677" s="193"/>
    </row>
    <row r="678" spans="1:19" x14ac:dyDescent="0.25">
      <c r="A678" s="8" t="s">
        <v>179</v>
      </c>
      <c r="B678" s="15">
        <v>25687.184592482376</v>
      </c>
      <c r="C678" s="138">
        <v>17569.559507128615</v>
      </c>
      <c r="D678" s="140">
        <f t="shared" si="47"/>
        <v>2.2388930524044768</v>
      </c>
      <c r="E678" s="138">
        <v>39336.364714317278</v>
      </c>
      <c r="F678" s="199"/>
      <c r="G678" s="196"/>
      <c r="H678" s="197"/>
      <c r="I678" s="196"/>
      <c r="J678" s="199"/>
      <c r="K678" s="196"/>
      <c r="L678" s="197"/>
      <c r="M678" s="196"/>
      <c r="N678" s="177"/>
      <c r="O678" s="175"/>
      <c r="P678" s="177"/>
      <c r="Q678" s="175"/>
      <c r="R678" s="192"/>
      <c r="S678" s="193"/>
    </row>
    <row r="679" spans="1:19" x14ac:dyDescent="0.25">
      <c r="A679" s="8" t="s">
        <v>180</v>
      </c>
      <c r="B679" s="15">
        <v>8123.8322931968523</v>
      </c>
      <c r="C679" s="138">
        <v>130640.00656146153</v>
      </c>
      <c r="D679" s="140">
        <f t="shared" si="47"/>
        <v>9.768262132387413</v>
      </c>
      <c r="E679" s="138">
        <v>1276125.8290691678</v>
      </c>
      <c r="F679" s="199"/>
      <c r="G679" s="196"/>
      <c r="H679" s="197"/>
      <c r="I679" s="196"/>
      <c r="J679" s="199"/>
      <c r="K679" s="196"/>
      <c r="L679" s="197"/>
      <c r="M679" s="196"/>
      <c r="N679" s="177"/>
      <c r="O679" s="175"/>
      <c r="P679" s="177"/>
      <c r="Q679" s="175"/>
      <c r="R679" s="192"/>
      <c r="S679" s="193"/>
    </row>
    <row r="680" spans="1:19" x14ac:dyDescent="0.25">
      <c r="A680" s="8" t="s">
        <v>31</v>
      </c>
      <c r="B680" s="15">
        <v>27459.80713897755</v>
      </c>
      <c r="C680" s="138">
        <v>48862.370278032533</v>
      </c>
      <c r="D680" s="140">
        <f t="shared" si="47"/>
        <v>40.026378069398625</v>
      </c>
      <c r="E680" s="138">
        <v>1955783.7061154766</v>
      </c>
      <c r="F680" s="199"/>
      <c r="G680" s="196"/>
      <c r="H680" s="197"/>
      <c r="I680" s="196"/>
      <c r="J680" s="199"/>
      <c r="K680" s="196"/>
      <c r="L680" s="197"/>
      <c r="M680" s="196"/>
      <c r="N680" s="177"/>
      <c r="O680" s="175"/>
      <c r="P680" s="177"/>
      <c r="Q680" s="175"/>
      <c r="R680" s="192"/>
      <c r="S680" s="193"/>
    </row>
    <row r="681" spans="1:19" x14ac:dyDescent="0.25">
      <c r="A681" s="1" t="s">
        <v>43</v>
      </c>
      <c r="B681" s="15">
        <v>7328.2077447755837</v>
      </c>
      <c r="C681" s="138">
        <v>8334.1292332473167</v>
      </c>
      <c r="D681" s="140">
        <f t="shared" si="47"/>
        <v>43.267952344593674</v>
      </c>
      <c r="E681" s="138">
        <v>360600.70649782993</v>
      </c>
      <c r="F681" s="199"/>
      <c r="G681" s="196"/>
      <c r="H681" s="197"/>
      <c r="I681" s="196"/>
      <c r="J681" s="199"/>
      <c r="K681" s="196"/>
      <c r="L681" s="197"/>
      <c r="M681" s="196"/>
      <c r="N681" s="177"/>
      <c r="O681" s="175"/>
      <c r="P681" s="177"/>
      <c r="Q681" s="175"/>
      <c r="R681" s="192"/>
      <c r="S681" s="193"/>
    </row>
    <row r="682" spans="1:19" s="189" customFormat="1" x14ac:dyDescent="0.25">
      <c r="A682" s="174" t="s">
        <v>48</v>
      </c>
      <c r="B682" s="81">
        <v>3285.0921776867649</v>
      </c>
      <c r="C682" s="165">
        <v>3918.4323989840041</v>
      </c>
      <c r="D682" s="174">
        <f t="shared" si="47"/>
        <v>20.380406134165245</v>
      </c>
      <c r="E682" s="165">
        <v>79859.243700565436</v>
      </c>
      <c r="F682" s="200"/>
      <c r="G682" s="200"/>
      <c r="H682" s="200"/>
      <c r="I682" s="200"/>
      <c r="J682" s="200"/>
      <c r="K682" s="200"/>
      <c r="L682" s="200"/>
      <c r="M682" s="200"/>
      <c r="N682" s="177"/>
      <c r="O682" s="175"/>
      <c r="P682" s="177"/>
      <c r="Q682" s="175"/>
      <c r="R682" s="192"/>
      <c r="S682" s="193"/>
    </row>
    <row r="683" spans="1:19" x14ac:dyDescent="0.25">
      <c r="A683" s="1" t="s">
        <v>47</v>
      </c>
      <c r="B683" s="15">
        <v>8437.078460242039</v>
      </c>
      <c r="C683" s="138">
        <v>10432.80078040091</v>
      </c>
      <c r="D683" s="140">
        <f t="shared" si="47"/>
        <v>12.780124125656769</v>
      </c>
      <c r="E683" s="138">
        <v>133332.48895177245</v>
      </c>
      <c r="F683" s="199"/>
      <c r="G683" s="196"/>
      <c r="H683" s="197"/>
      <c r="I683" s="196"/>
      <c r="J683" s="199"/>
      <c r="K683" s="196"/>
      <c r="L683" s="197"/>
      <c r="M683" s="196"/>
      <c r="N683" s="177"/>
      <c r="O683" s="175"/>
      <c r="P683" s="177"/>
      <c r="Q683" s="175"/>
      <c r="R683" s="192"/>
      <c r="S683" s="193"/>
    </row>
    <row r="684" spans="1:19" x14ac:dyDescent="0.25">
      <c r="A684" s="1" t="s">
        <v>44</v>
      </c>
      <c r="B684" s="15">
        <v>2875.5622110010063</v>
      </c>
      <c r="C684" s="138">
        <v>3756.1374092417373</v>
      </c>
      <c r="D684" s="140">
        <f t="shared" si="47"/>
        <v>14.53239839249361</v>
      </c>
      <c r="E684" s="138">
        <v>54585.685248049733</v>
      </c>
      <c r="F684" s="199"/>
      <c r="G684" s="196"/>
      <c r="H684" s="197"/>
      <c r="I684" s="196"/>
      <c r="J684" s="199"/>
      <c r="K684" s="196"/>
      <c r="L684" s="197"/>
      <c r="M684" s="196"/>
      <c r="N684" s="177"/>
      <c r="O684" s="175"/>
      <c r="P684" s="177"/>
      <c r="Q684" s="175"/>
      <c r="R684" s="192"/>
      <c r="S684" s="193"/>
    </row>
    <row r="685" spans="1:19" x14ac:dyDescent="0.25">
      <c r="A685" s="1" t="s">
        <v>49</v>
      </c>
      <c r="B685" s="15">
        <v>13676.095388255013</v>
      </c>
      <c r="C685" s="138">
        <v>36168.753028458028</v>
      </c>
      <c r="D685" s="140">
        <f t="shared" si="47"/>
        <v>9.0627180386023092</v>
      </c>
      <c r="E685" s="138">
        <v>327787.21050475846</v>
      </c>
      <c r="F685" s="199"/>
      <c r="G685" s="196"/>
      <c r="H685" s="197"/>
      <c r="I685" s="196"/>
      <c r="J685" s="199"/>
      <c r="K685" s="196"/>
      <c r="L685" s="197"/>
      <c r="M685" s="196"/>
      <c r="N685" s="177"/>
      <c r="O685" s="175"/>
      <c r="P685" s="177"/>
      <c r="Q685" s="175"/>
      <c r="R685" s="192"/>
      <c r="S685" s="193"/>
    </row>
    <row r="686" spans="1:19" x14ac:dyDescent="0.25">
      <c r="A686" s="1" t="s">
        <v>50</v>
      </c>
      <c r="B686" s="15">
        <v>3336.7173264659077</v>
      </c>
      <c r="C686" s="138">
        <v>40202.256531451167</v>
      </c>
      <c r="D686" s="140">
        <f t="shared" si="47"/>
        <v>2.3861759798782307</v>
      </c>
      <c r="E686" s="138">
        <v>95929.658872251486</v>
      </c>
      <c r="F686" s="199"/>
      <c r="G686" s="196"/>
      <c r="H686" s="197"/>
      <c r="I686" s="196"/>
      <c r="J686" s="199"/>
      <c r="K686" s="196"/>
      <c r="L686" s="197"/>
      <c r="M686" s="196"/>
      <c r="N686" s="177"/>
      <c r="O686" s="175"/>
      <c r="P686" s="177"/>
      <c r="Q686" s="175"/>
      <c r="R686" s="192"/>
      <c r="S686" s="193"/>
    </row>
    <row r="687" spans="1:19" x14ac:dyDescent="0.25">
      <c r="A687" s="1" t="s">
        <v>45</v>
      </c>
      <c r="B687" s="15">
        <v>1980.4922204853101</v>
      </c>
      <c r="C687" s="138">
        <v>12692.245758041208</v>
      </c>
      <c r="D687" s="140">
        <f t="shared" si="47"/>
        <v>8.2437274162113319</v>
      </c>
      <c r="E687" s="138">
        <v>104631.41432885628</v>
      </c>
      <c r="F687" s="199"/>
      <c r="G687" s="196"/>
      <c r="H687" s="197"/>
      <c r="I687" s="196"/>
      <c r="J687" s="199"/>
      <c r="K687" s="196"/>
      <c r="L687" s="197"/>
      <c r="M687" s="196"/>
      <c r="N687" s="177"/>
      <c r="O687" s="175"/>
      <c r="P687" s="177"/>
      <c r="Q687" s="175"/>
      <c r="R687" s="192"/>
      <c r="S687" s="193"/>
    </row>
    <row r="688" spans="1:19" x14ac:dyDescent="0.25">
      <c r="A688" s="1" t="s">
        <v>46</v>
      </c>
      <c r="B688" s="15">
        <v>5719.1770683088662</v>
      </c>
      <c r="C688" s="138">
        <v>55329.025527504717</v>
      </c>
      <c r="D688" s="140">
        <f t="shared" si="47"/>
        <v>7.8880946947046029</v>
      </c>
      <c r="E688" s="138">
        <v>436440.59272668551</v>
      </c>
      <c r="F688" s="199"/>
      <c r="G688" s="196"/>
      <c r="H688" s="197"/>
      <c r="I688" s="196"/>
      <c r="J688" s="199"/>
      <c r="K688" s="196"/>
      <c r="L688" s="197"/>
      <c r="M688" s="196"/>
      <c r="N688" s="177"/>
      <c r="O688" s="175"/>
      <c r="P688" s="177"/>
      <c r="Q688" s="175"/>
      <c r="R688" s="192"/>
      <c r="S688" s="193"/>
    </row>
    <row r="689" spans="1:19" x14ac:dyDescent="0.25">
      <c r="A689" s="8" t="s">
        <v>73</v>
      </c>
      <c r="B689" s="15">
        <v>4567.2818462227233</v>
      </c>
      <c r="C689" s="138">
        <v>11533.795749526971</v>
      </c>
      <c r="D689" s="140">
        <f t="shared" si="47"/>
        <v>21.254391857192203</v>
      </c>
      <c r="E689" s="138">
        <v>245143.81446126409</v>
      </c>
      <c r="F689" s="199"/>
      <c r="G689" s="196"/>
      <c r="H689" s="197"/>
      <c r="I689" s="196"/>
      <c r="J689" s="199"/>
      <c r="K689" s="196"/>
      <c r="L689" s="197"/>
      <c r="M689" s="196"/>
      <c r="N689" s="177"/>
      <c r="O689" s="175"/>
      <c r="P689" s="177"/>
      <c r="Q689" s="175"/>
      <c r="R689" s="192"/>
      <c r="S689" s="193"/>
    </row>
    <row r="690" spans="1:19" x14ac:dyDescent="0.25">
      <c r="A690" s="8" t="s">
        <v>74</v>
      </c>
      <c r="B690" s="15">
        <v>1606.2750000000001</v>
      </c>
      <c r="C690" s="138">
        <v>765.41200648790993</v>
      </c>
      <c r="D690" s="140">
        <f t="shared" si="47"/>
        <v>20.98749074222367</v>
      </c>
      <c r="E690" s="138">
        <v>16064.077400151855</v>
      </c>
      <c r="F690" s="199"/>
      <c r="G690" s="196"/>
      <c r="H690" s="197"/>
      <c r="I690" s="196"/>
      <c r="J690" s="199"/>
      <c r="K690" s="196"/>
      <c r="L690" s="197"/>
      <c r="M690" s="196"/>
      <c r="N690" s="177"/>
      <c r="O690" s="175"/>
      <c r="P690" s="177"/>
      <c r="Q690" s="175"/>
      <c r="R690" s="192"/>
      <c r="S690" s="193"/>
    </row>
    <row r="691" spans="1:19" x14ac:dyDescent="0.25">
      <c r="A691" s="1" t="s">
        <v>77</v>
      </c>
      <c r="B691" s="15">
        <v>1603.2449265335913</v>
      </c>
      <c r="C691" s="138">
        <v>8736.4939024516716</v>
      </c>
      <c r="D691" s="140">
        <f t="shared" si="47"/>
        <v>6.4641528468938789</v>
      </c>
      <c r="E691" s="138">
        <v>56474.031931403988</v>
      </c>
      <c r="F691" s="199"/>
      <c r="G691" s="196"/>
      <c r="H691" s="197"/>
      <c r="I691" s="196"/>
      <c r="J691" s="199"/>
      <c r="K691" s="196"/>
      <c r="L691" s="197"/>
      <c r="M691" s="196"/>
      <c r="N691" s="177"/>
      <c r="O691" s="175"/>
      <c r="P691" s="177"/>
      <c r="Q691" s="175"/>
      <c r="R691" s="192"/>
      <c r="S691" s="193"/>
    </row>
    <row r="692" spans="1:19" x14ac:dyDescent="0.25">
      <c r="A692" s="1" t="s">
        <v>78</v>
      </c>
      <c r="B692" s="15">
        <v>5817.6550069124523</v>
      </c>
      <c r="C692" s="138">
        <v>6355.3151104818753</v>
      </c>
      <c r="D692" s="140">
        <f t="shared" si="47"/>
        <v>64.102648548799891</v>
      </c>
      <c r="E692" s="138">
        <v>407392.53094409697</v>
      </c>
      <c r="F692" s="199"/>
      <c r="G692" s="196"/>
      <c r="H692" s="197"/>
      <c r="I692" s="196"/>
      <c r="J692" s="199"/>
      <c r="K692" s="196"/>
      <c r="L692" s="197"/>
      <c r="M692" s="196"/>
      <c r="N692" s="177"/>
      <c r="O692" s="175"/>
      <c r="P692" s="177"/>
      <c r="Q692" s="175"/>
      <c r="R692" s="192"/>
      <c r="S692" s="193"/>
    </row>
    <row r="693" spans="1:19" x14ac:dyDescent="0.25">
      <c r="A693" s="1" t="s">
        <v>79</v>
      </c>
      <c r="B693" s="15">
        <v>992.84230149148686</v>
      </c>
      <c r="C693" s="138">
        <v>6265.1749909187802</v>
      </c>
      <c r="D693" s="140">
        <f t="shared" si="47"/>
        <v>16.114738041653787</v>
      </c>
      <c r="E693" s="138">
        <v>100961.65376377679</v>
      </c>
      <c r="F693" s="199"/>
      <c r="G693" s="196"/>
      <c r="H693" s="197"/>
      <c r="I693" s="196"/>
      <c r="J693" s="199"/>
      <c r="K693" s="196"/>
      <c r="L693" s="197"/>
      <c r="M693" s="196"/>
      <c r="N693" s="177"/>
      <c r="O693" s="175"/>
      <c r="P693" s="177"/>
      <c r="Q693" s="175"/>
      <c r="R693" s="192"/>
      <c r="S693" s="193"/>
    </row>
    <row r="694" spans="1:19" x14ac:dyDescent="0.25">
      <c r="A694" s="4" t="s">
        <v>80</v>
      </c>
      <c r="B694" s="160">
        <v>1402.7954040686948</v>
      </c>
      <c r="C694" s="163">
        <v>42014.94601035391</v>
      </c>
      <c r="D694" s="140">
        <f t="shared" si="47"/>
        <v>2.0165883103027435</v>
      </c>
      <c r="E694" s="163">
        <v>84726.848982480587</v>
      </c>
      <c r="F694" s="199"/>
      <c r="G694" s="196"/>
      <c r="H694" s="197"/>
      <c r="I694" s="196"/>
      <c r="J694" s="199"/>
      <c r="K694" s="196"/>
      <c r="L694" s="197"/>
      <c r="M694" s="196"/>
      <c r="N694" s="177"/>
      <c r="O694" s="175"/>
      <c r="P694" s="177"/>
      <c r="Q694" s="175"/>
      <c r="R694" s="192"/>
      <c r="S694" s="193"/>
    </row>
    <row r="695" spans="1:19" x14ac:dyDescent="0.25">
      <c r="A695" s="11" t="s">
        <v>32</v>
      </c>
      <c r="B695" s="2"/>
      <c r="C695" s="2"/>
      <c r="D695" s="2"/>
      <c r="E695" s="3"/>
      <c r="F695" s="195"/>
      <c r="G695" s="195"/>
      <c r="H695" s="195"/>
      <c r="I695" s="195"/>
      <c r="J695" s="195"/>
      <c r="K695" s="195"/>
      <c r="L695" s="195"/>
      <c r="M695" s="195"/>
      <c r="O695" s="175"/>
      <c r="Q695" s="175"/>
      <c r="S695" s="193"/>
    </row>
    <row r="696" spans="1:19" x14ac:dyDescent="0.25">
      <c r="A696" s="14" t="s">
        <v>196</v>
      </c>
      <c r="B696" s="138">
        <v>140550.6914303771</v>
      </c>
      <c r="C696" s="138">
        <v>928690.34797766851</v>
      </c>
      <c r="D696" s="140">
        <f t="shared" si="47"/>
        <v>2.559642050214519</v>
      </c>
      <c r="E696" s="138">
        <v>2377114.8663119944</v>
      </c>
      <c r="F696" s="196"/>
      <c r="G696" s="196"/>
      <c r="H696" s="197"/>
      <c r="I696" s="196"/>
      <c r="J696" s="196"/>
      <c r="K696" s="196"/>
      <c r="L696" s="197"/>
      <c r="M696" s="196"/>
      <c r="N696" s="177"/>
      <c r="O696" s="175"/>
      <c r="P696" s="177"/>
      <c r="Q696" s="175"/>
      <c r="R696" s="192"/>
      <c r="S696" s="193"/>
    </row>
    <row r="697" spans="1:19" x14ac:dyDescent="0.25">
      <c r="A697" s="8" t="s">
        <v>187</v>
      </c>
      <c r="B697" s="138">
        <v>48632.855879655785</v>
      </c>
      <c r="C697" s="138">
        <v>233746.6530717632</v>
      </c>
      <c r="D697" s="140">
        <f t="shared" si="47"/>
        <v>3.3012518117676142</v>
      </c>
      <c r="E697" s="138">
        <v>771656.56194777426</v>
      </c>
      <c r="F697" s="196"/>
      <c r="G697" s="196"/>
      <c r="H697" s="197"/>
      <c r="I697" s="196"/>
      <c r="J697" s="196"/>
      <c r="K697" s="196"/>
      <c r="L697" s="197"/>
      <c r="M697" s="196"/>
      <c r="N697" s="177"/>
      <c r="O697" s="175"/>
      <c r="P697" s="177"/>
      <c r="Q697" s="175"/>
      <c r="R697" s="192"/>
      <c r="S697" s="193"/>
    </row>
    <row r="698" spans="1:19" x14ac:dyDescent="0.25">
      <c r="A698" s="8" t="s">
        <v>188</v>
      </c>
      <c r="B698" s="138">
        <v>108372.73500213563</v>
      </c>
      <c r="C698" s="138">
        <v>844170.26085997024</v>
      </c>
      <c r="D698" s="140">
        <f t="shared" si="47"/>
        <v>1.9028484777045451</v>
      </c>
      <c r="E698" s="138">
        <v>1606328.0958008431</v>
      </c>
      <c r="F698" s="196"/>
      <c r="G698" s="196"/>
      <c r="H698" s="197"/>
      <c r="I698" s="196"/>
      <c r="J698" s="196"/>
      <c r="K698" s="196"/>
      <c r="L698" s="197"/>
      <c r="M698" s="196"/>
      <c r="N698" s="177"/>
      <c r="O698" s="175"/>
      <c r="P698" s="177"/>
      <c r="Q698" s="175"/>
      <c r="R698" s="192"/>
      <c r="S698" s="193"/>
    </row>
    <row r="699" spans="1:19" x14ac:dyDescent="0.25">
      <c r="A699" s="8" t="s">
        <v>189</v>
      </c>
      <c r="B699" s="138">
        <v>96051.115139499467</v>
      </c>
      <c r="C699" s="138">
        <v>164699.02421510746</v>
      </c>
      <c r="D699" s="140">
        <f t="shared" si="47"/>
        <v>2.4665299150229014</v>
      </c>
      <c r="E699" s="138">
        <v>406235.0702016438</v>
      </c>
      <c r="F699" s="196"/>
      <c r="G699" s="196"/>
      <c r="H699" s="197"/>
      <c r="I699" s="196"/>
      <c r="J699" s="196"/>
      <c r="K699" s="196"/>
      <c r="L699" s="197"/>
      <c r="M699" s="196"/>
      <c r="N699" s="177"/>
      <c r="O699" s="175"/>
      <c r="P699" s="177"/>
      <c r="Q699" s="175"/>
      <c r="R699" s="192"/>
      <c r="S699" s="193"/>
    </row>
    <row r="700" spans="1:19" x14ac:dyDescent="0.25">
      <c r="A700" s="8" t="s">
        <v>190</v>
      </c>
      <c r="B700" s="138">
        <v>97465.551209061014</v>
      </c>
      <c r="C700" s="138">
        <v>67992.412462088003</v>
      </c>
      <c r="D700" s="140">
        <f t="shared" si="47"/>
        <v>0.52471735488398108</v>
      </c>
      <c r="E700" s="138">
        <v>35676.798819287447</v>
      </c>
      <c r="F700" s="196"/>
      <c r="G700" s="196"/>
      <c r="H700" s="197"/>
      <c r="I700" s="196"/>
      <c r="J700" s="196"/>
      <c r="K700" s="196"/>
      <c r="L700" s="197"/>
      <c r="M700" s="196"/>
      <c r="N700" s="177"/>
      <c r="O700" s="175"/>
      <c r="P700" s="177"/>
      <c r="Q700" s="175"/>
      <c r="R700" s="192"/>
      <c r="S700" s="193"/>
    </row>
    <row r="701" spans="1:19" x14ac:dyDescent="0.25">
      <c r="A701" s="1" t="s">
        <v>191</v>
      </c>
      <c r="B701" s="138">
        <v>28701.066616499924</v>
      </c>
      <c r="C701" s="138">
        <v>36521.395622435513</v>
      </c>
      <c r="D701" s="140">
        <f t="shared" si="47"/>
        <v>3.3536691820289128</v>
      </c>
      <c r="E701" s="138">
        <v>122480.67898364762</v>
      </c>
      <c r="F701" s="196"/>
      <c r="G701" s="196"/>
      <c r="H701" s="197"/>
      <c r="I701" s="196"/>
      <c r="J701" s="196"/>
      <c r="K701" s="196"/>
      <c r="L701" s="197"/>
      <c r="M701" s="196"/>
      <c r="N701" s="177"/>
      <c r="O701" s="175"/>
      <c r="P701" s="177"/>
      <c r="Q701" s="175"/>
      <c r="R701" s="192"/>
      <c r="S701" s="193"/>
    </row>
    <row r="702" spans="1:19" x14ac:dyDescent="0.25">
      <c r="A702" s="1" t="s">
        <v>192</v>
      </c>
      <c r="B702" s="138">
        <v>12822.130109057976</v>
      </c>
      <c r="C702" s="138">
        <v>131504.10385050793</v>
      </c>
      <c r="D702" s="140">
        <f t="shared" si="47"/>
        <v>2.5330304628280307</v>
      </c>
      <c r="E702" s="138">
        <v>333103.90104023751</v>
      </c>
      <c r="F702" s="196"/>
      <c r="G702" s="196"/>
      <c r="H702" s="197"/>
      <c r="I702" s="196"/>
      <c r="J702" s="196"/>
      <c r="K702" s="196"/>
      <c r="L702" s="197"/>
      <c r="M702" s="196"/>
      <c r="N702" s="177"/>
      <c r="O702" s="175"/>
      <c r="P702" s="177"/>
      <c r="Q702" s="175"/>
      <c r="R702" s="192"/>
      <c r="S702" s="193"/>
    </row>
    <row r="703" spans="1:19" x14ac:dyDescent="0.25">
      <c r="A703" s="8" t="s">
        <v>193</v>
      </c>
      <c r="B703" s="138">
        <v>10678.285411863297</v>
      </c>
      <c r="C703" s="138">
        <v>345111.03324897628</v>
      </c>
      <c r="D703" s="140">
        <f t="shared" si="47"/>
        <v>1.7026899689611183</v>
      </c>
      <c r="E703" s="138">
        <v>587617.09449083894</v>
      </c>
      <c r="F703" s="196"/>
      <c r="G703" s="196"/>
      <c r="H703" s="197"/>
      <c r="I703" s="196"/>
      <c r="J703" s="196"/>
      <c r="K703" s="196"/>
      <c r="L703" s="197"/>
      <c r="M703" s="196"/>
      <c r="N703" s="177"/>
      <c r="O703" s="175"/>
      <c r="P703" s="177"/>
      <c r="Q703" s="175"/>
      <c r="R703" s="192"/>
      <c r="S703" s="193"/>
    </row>
    <row r="704" spans="1:19" x14ac:dyDescent="0.25">
      <c r="A704" s="8" t="s">
        <v>117</v>
      </c>
      <c r="B704" s="138">
        <v>51090.567938288339</v>
      </c>
      <c r="C704" s="138">
        <v>285250.84329022514</v>
      </c>
      <c r="D704" s="140">
        <f t="shared" si="47"/>
        <v>1.6169193826002286</v>
      </c>
      <c r="E704" s="138">
        <v>461227.6174190254</v>
      </c>
      <c r="F704" s="196"/>
      <c r="G704" s="196"/>
      <c r="H704" s="197"/>
      <c r="I704" s="196"/>
      <c r="J704" s="196"/>
      <c r="K704" s="196"/>
      <c r="L704" s="197"/>
      <c r="M704" s="196"/>
      <c r="N704" s="177"/>
      <c r="O704" s="175"/>
      <c r="P704" s="177"/>
      <c r="Q704" s="175"/>
      <c r="R704" s="192"/>
      <c r="S704" s="193"/>
    </row>
    <row r="705" spans="1:19" x14ac:dyDescent="0.25">
      <c r="A705" s="8" t="s">
        <v>118</v>
      </c>
      <c r="B705" s="138">
        <v>694.91350689825003</v>
      </c>
      <c r="C705" s="138">
        <v>9548.289573725815</v>
      </c>
      <c r="D705" s="140">
        <f t="shared" si="47"/>
        <v>4.4656732060825544</v>
      </c>
      <c r="E705" s="138">
        <v>42639.540913304787</v>
      </c>
      <c r="F705" s="196"/>
      <c r="G705" s="196"/>
      <c r="H705" s="197"/>
      <c r="I705" s="196"/>
      <c r="J705" s="196"/>
      <c r="K705" s="196"/>
      <c r="L705" s="197"/>
      <c r="M705" s="196"/>
      <c r="N705" s="177"/>
      <c r="O705" s="175"/>
      <c r="P705" s="177"/>
      <c r="Q705" s="175"/>
      <c r="R705" s="192"/>
      <c r="S705" s="193"/>
    </row>
    <row r="706" spans="1:19" x14ac:dyDescent="0.25">
      <c r="A706" s="1" t="s">
        <v>195</v>
      </c>
      <c r="B706" s="138">
        <v>1556.6164508639908</v>
      </c>
      <c r="C706" s="138">
        <v>39337.411677051248</v>
      </c>
      <c r="D706" s="140">
        <f t="shared" si="47"/>
        <v>2.1563796344278763</v>
      </c>
      <c r="E706" s="138">
        <v>84826.393411498648</v>
      </c>
      <c r="F706" s="196"/>
      <c r="G706" s="196"/>
      <c r="H706" s="197"/>
      <c r="I706" s="196"/>
      <c r="J706" s="196"/>
      <c r="K706" s="196"/>
      <c r="L706" s="197"/>
      <c r="M706" s="196"/>
      <c r="N706" s="177"/>
      <c r="O706" s="175"/>
      <c r="P706" s="177"/>
      <c r="Q706" s="175"/>
      <c r="R706" s="192"/>
      <c r="S706" s="193"/>
    </row>
    <row r="707" spans="1:19" x14ac:dyDescent="0.25">
      <c r="A707" s="1" t="s">
        <v>75</v>
      </c>
      <c r="B707" s="138">
        <v>4438.1532442197249</v>
      </c>
      <c r="C707" s="138">
        <v>44706.165504051147</v>
      </c>
      <c r="D707" s="140">
        <f t="shared" si="47"/>
        <v>5.4593884129800179</v>
      </c>
      <c r="E707" s="138">
        <v>244068.32194158382</v>
      </c>
      <c r="F707" s="196"/>
      <c r="G707" s="196"/>
      <c r="H707" s="197"/>
      <c r="I707" s="196"/>
      <c r="J707" s="196"/>
      <c r="K707" s="196"/>
      <c r="L707" s="197"/>
      <c r="M707" s="196"/>
      <c r="N707" s="177"/>
      <c r="O707" s="175"/>
      <c r="P707" s="177"/>
      <c r="Q707" s="175"/>
      <c r="R707" s="192"/>
      <c r="S707" s="193"/>
    </row>
    <row r="708" spans="1:19" x14ac:dyDescent="0.25">
      <c r="A708" s="1" t="s">
        <v>194</v>
      </c>
      <c r="B708" s="138">
        <v>1141.9119872637989</v>
      </c>
      <c r="C708" s="138">
        <v>5052.0149563022087</v>
      </c>
      <c r="D708" s="140">
        <f t="shared" si="47"/>
        <v>3.892454023402157</v>
      </c>
      <c r="E708" s="138">
        <v>19664.735942946405</v>
      </c>
      <c r="F708" s="196"/>
      <c r="G708" s="196"/>
      <c r="H708" s="197"/>
      <c r="I708" s="196"/>
      <c r="J708" s="196"/>
      <c r="K708" s="196"/>
      <c r="L708" s="197"/>
      <c r="M708" s="196"/>
      <c r="N708" s="177"/>
      <c r="O708" s="175"/>
      <c r="P708" s="177"/>
      <c r="Q708" s="175"/>
      <c r="R708" s="192"/>
      <c r="S708" s="193"/>
    </row>
    <row r="709" spans="1:19" x14ac:dyDescent="0.25">
      <c r="A709" s="1" t="s">
        <v>197</v>
      </c>
      <c r="B709" s="138">
        <v>1479.7676768051051</v>
      </c>
      <c r="C709" s="138">
        <v>7737.0881814863096</v>
      </c>
      <c r="D709" s="140">
        <f t="shared" si="47"/>
        <v>3.8400547096185425</v>
      </c>
      <c r="E709" s="138">
        <v>29710.841910050469</v>
      </c>
      <c r="F709" s="196"/>
      <c r="G709" s="196"/>
      <c r="H709" s="197"/>
      <c r="I709" s="196"/>
      <c r="J709" s="196"/>
      <c r="K709" s="196"/>
      <c r="L709" s="197"/>
      <c r="M709" s="196"/>
      <c r="N709" s="177"/>
      <c r="O709" s="175"/>
      <c r="P709" s="177"/>
      <c r="Q709" s="175"/>
      <c r="R709" s="192"/>
      <c r="S709" s="193"/>
    </row>
    <row r="710" spans="1:19" x14ac:dyDescent="0.25">
      <c r="A710" s="1" t="s">
        <v>198</v>
      </c>
      <c r="B710" s="138">
        <v>1414.53134910464</v>
      </c>
      <c r="C710" s="138">
        <v>9771.8269688658529</v>
      </c>
      <c r="D710" s="140">
        <f t="shared" si="47"/>
        <v>2.7387386159737384</v>
      </c>
      <c r="E710" s="138">
        <v>26762.479868246519</v>
      </c>
      <c r="F710" s="196"/>
      <c r="G710" s="196"/>
      <c r="H710" s="197"/>
      <c r="I710" s="196"/>
      <c r="J710" s="196"/>
      <c r="K710" s="196"/>
      <c r="L710" s="197"/>
      <c r="M710" s="196"/>
      <c r="N710" s="177"/>
      <c r="O710" s="175"/>
      <c r="P710" s="177"/>
      <c r="Q710" s="175"/>
      <c r="R710" s="192"/>
      <c r="S710" s="193"/>
    </row>
    <row r="711" spans="1:19" x14ac:dyDescent="0.25">
      <c r="A711" s="1" t="s">
        <v>76</v>
      </c>
      <c r="B711" s="138">
        <v>3101.9305017253946</v>
      </c>
      <c r="C711" s="138">
        <v>10479.428381845821</v>
      </c>
      <c r="D711" s="140">
        <f t="shared" si="47"/>
        <v>6.0946161677349995</v>
      </c>
      <c r="E711" s="138">
        <v>63868.093644618566</v>
      </c>
      <c r="F711" s="196"/>
      <c r="G711" s="196"/>
      <c r="H711" s="197"/>
      <c r="I711" s="196"/>
      <c r="J711" s="196"/>
      <c r="K711" s="196"/>
      <c r="L711" s="197"/>
      <c r="M711" s="196"/>
      <c r="N711" s="177"/>
      <c r="O711" s="175"/>
      <c r="P711" s="177"/>
      <c r="Q711" s="175"/>
      <c r="R711" s="192"/>
      <c r="S711" s="193"/>
    </row>
    <row r="712" spans="1:19" x14ac:dyDescent="0.25">
      <c r="A712" s="1" t="s">
        <v>199</v>
      </c>
      <c r="B712" s="15">
        <v>883.45908962463682</v>
      </c>
      <c r="C712" s="138">
        <v>74449.687447476739</v>
      </c>
      <c r="D712" s="140">
        <f t="shared" si="47"/>
        <v>3.6962637233539128</v>
      </c>
      <c r="E712" s="138">
        <v>275185.67892714543</v>
      </c>
      <c r="F712" s="196"/>
      <c r="G712" s="196"/>
      <c r="H712" s="197"/>
      <c r="I712" s="196"/>
      <c r="J712" s="196"/>
      <c r="K712" s="196"/>
      <c r="L712" s="197"/>
      <c r="M712" s="196"/>
      <c r="N712" s="177"/>
      <c r="O712" s="175"/>
      <c r="P712" s="177"/>
      <c r="Q712" s="175"/>
      <c r="R712" s="192"/>
      <c r="S712" s="193"/>
    </row>
    <row r="713" spans="1:19" ht="12.75" customHeight="1" x14ac:dyDescent="0.25">
      <c r="A713" s="122" t="s">
        <v>88</v>
      </c>
      <c r="B713" s="142"/>
      <c r="C713" s="142"/>
      <c r="D713" s="122"/>
      <c r="E713" s="145"/>
      <c r="F713" s="145"/>
      <c r="G713" s="145"/>
      <c r="H713" s="122"/>
      <c r="I713" s="148"/>
      <c r="J713" s="148"/>
      <c r="K713" s="148"/>
      <c r="L713" s="148"/>
      <c r="M713" s="148"/>
    </row>
    <row r="714" spans="1:19" ht="13.5" customHeight="1" x14ac:dyDescent="0.25">
      <c r="A714" s="123" t="s">
        <v>89</v>
      </c>
      <c r="B714" s="143"/>
      <c r="C714" s="143"/>
      <c r="D714" s="123"/>
      <c r="E714" s="144"/>
      <c r="F714" s="144"/>
      <c r="G714" s="144"/>
      <c r="H714" s="123"/>
      <c r="I714" s="148"/>
      <c r="J714" s="148"/>
      <c r="K714" s="148"/>
      <c r="L714" s="148"/>
      <c r="M714" s="148"/>
    </row>
    <row r="715" spans="1:19" ht="13.5" customHeight="1" x14ac:dyDescent="0.25">
      <c r="A715" s="134" t="s">
        <v>90</v>
      </c>
      <c r="B715" s="180"/>
      <c r="C715" s="180"/>
      <c r="D715" s="123"/>
      <c r="E715" s="180"/>
      <c r="F715" s="180"/>
      <c r="G715" s="180"/>
      <c r="H715" s="123"/>
      <c r="I715" s="148"/>
      <c r="J715" s="148"/>
      <c r="K715" s="148"/>
      <c r="L715" s="148"/>
      <c r="M715" s="148"/>
    </row>
    <row r="716" spans="1:19" ht="10.5" customHeight="1" x14ac:dyDescent="0.25">
      <c r="A716" s="133" t="s">
        <v>185</v>
      </c>
      <c r="B716" s="133"/>
      <c r="C716" s="133"/>
      <c r="D716" s="123"/>
      <c r="E716" s="123"/>
      <c r="F716" s="123"/>
      <c r="G716" s="123"/>
      <c r="H716" s="123"/>
      <c r="I716" s="148"/>
      <c r="J716" s="148"/>
      <c r="K716" s="148"/>
      <c r="L716" s="148"/>
      <c r="M716" s="148"/>
    </row>
    <row r="717" spans="1:19" ht="12" customHeight="1" x14ac:dyDescent="0.25">
      <c r="A717" s="135" t="s">
        <v>186</v>
      </c>
      <c r="B717" s="135"/>
      <c r="C717" s="135"/>
      <c r="D717" s="123"/>
      <c r="E717" s="123"/>
      <c r="F717" s="123"/>
      <c r="G717" s="123"/>
      <c r="H717" s="123"/>
      <c r="I717" s="148"/>
      <c r="J717" s="148"/>
      <c r="K717" s="148"/>
      <c r="L717" s="148"/>
      <c r="M717" s="148"/>
    </row>
    <row r="718" spans="1:19" ht="12" customHeight="1" x14ac:dyDescent="0.25">
      <c r="A718" s="124" t="s">
        <v>181</v>
      </c>
      <c r="B718" s="124"/>
      <c r="C718" s="124"/>
      <c r="D718" s="124"/>
      <c r="E718" s="124"/>
      <c r="F718" s="124"/>
      <c r="G718" s="124"/>
      <c r="H718" s="124"/>
      <c r="I718" s="148"/>
      <c r="J718" s="148"/>
      <c r="K718" s="148"/>
      <c r="L718" s="148"/>
      <c r="M718" s="148"/>
    </row>
    <row r="719" spans="1:19" ht="12" customHeight="1" x14ac:dyDescent="0.25">
      <c r="A719" s="122" t="s">
        <v>91</v>
      </c>
      <c r="B719" s="122"/>
      <c r="C719" s="122"/>
      <c r="D719" s="122"/>
      <c r="E719" s="122"/>
      <c r="F719" s="122"/>
      <c r="G719" s="122"/>
      <c r="H719" s="122"/>
      <c r="I719" s="148"/>
      <c r="J719" s="148"/>
      <c r="K719" s="148"/>
      <c r="L719" s="148"/>
      <c r="M719" s="148"/>
    </row>
    <row r="720" spans="1:19" ht="12.75" customHeight="1" x14ac:dyDescent="0.25">
      <c r="A720" s="122" t="s">
        <v>92</v>
      </c>
      <c r="B720" s="122"/>
      <c r="C720" s="122"/>
      <c r="D720" s="122"/>
      <c r="E720" s="122"/>
      <c r="F720" s="122"/>
      <c r="G720" s="122"/>
      <c r="H720" s="122"/>
      <c r="I720" s="148"/>
      <c r="J720" s="148"/>
      <c r="K720" s="148"/>
      <c r="L720" s="148"/>
      <c r="M720" s="148"/>
    </row>
    <row r="721" spans="1:13" ht="12" customHeight="1" x14ac:dyDescent="0.25">
      <c r="A721" s="122" t="s">
        <v>210</v>
      </c>
      <c r="B721" s="122"/>
      <c r="C721" s="122"/>
      <c r="D721" s="122"/>
      <c r="E721" s="122"/>
      <c r="F721" s="122"/>
      <c r="G721" s="122"/>
      <c r="H721" s="122"/>
      <c r="I721" s="148"/>
      <c r="J721" s="148"/>
      <c r="K721" s="148"/>
      <c r="L721" s="148"/>
      <c r="M721" s="148"/>
    </row>
    <row r="722" spans="1:13" s="148" customFormat="1" x14ac:dyDescent="0.25"/>
    <row r="723" spans="1:13" s="148" customFormat="1" x14ac:dyDescent="0.25"/>
    <row r="724" spans="1:13" s="148" customFormat="1" x14ac:dyDescent="0.25"/>
    <row r="725" spans="1:13" s="148" customFormat="1" x14ac:dyDescent="0.25"/>
    <row r="726" spans="1:13" s="148" customFormat="1" x14ac:dyDescent="0.25"/>
    <row r="727" spans="1:13" s="148" customFormat="1" x14ac:dyDescent="0.25"/>
    <row r="728" spans="1:13" s="148" customFormat="1" x14ac:dyDescent="0.25"/>
  </sheetData>
  <mergeCells count="66">
    <mergeCell ref="A636:A638"/>
    <mergeCell ref="B636:E636"/>
    <mergeCell ref="F636:I636"/>
    <mergeCell ref="J636:M636"/>
    <mergeCell ref="A631:E631"/>
    <mergeCell ref="A632:E632"/>
    <mergeCell ref="A634:E634"/>
    <mergeCell ref="A210:A212"/>
    <mergeCell ref="F210:I210"/>
    <mergeCell ref="J210:M210"/>
    <mergeCell ref="A134:M134"/>
    <mergeCell ref="A133:M133"/>
    <mergeCell ref="A206:M206"/>
    <mergeCell ref="A208:M208"/>
    <mergeCell ref="A207:M207"/>
    <mergeCell ref="A205:M205"/>
    <mergeCell ref="A135:M135"/>
    <mergeCell ref="A137:A139"/>
    <mergeCell ref="F137:I137"/>
    <mergeCell ref="J137:M137"/>
    <mergeCell ref="A547:A549"/>
    <mergeCell ref="B547:E547"/>
    <mergeCell ref="F547:I547"/>
    <mergeCell ref="A283:A285"/>
    <mergeCell ref="B283:E283"/>
    <mergeCell ref="F283:I283"/>
    <mergeCell ref="A371:A373"/>
    <mergeCell ref="B371:E371"/>
    <mergeCell ref="F371:I371"/>
    <mergeCell ref="A455:M455"/>
    <mergeCell ref="A366:M366"/>
    <mergeCell ref="A542:M542"/>
    <mergeCell ref="A543:M543"/>
    <mergeCell ref="A544:M544"/>
    <mergeCell ref="A545:M545"/>
    <mergeCell ref="A456:M456"/>
    <mergeCell ref="A132:M132"/>
    <mergeCell ref="A5:M5"/>
    <mergeCell ref="A6:M6"/>
    <mergeCell ref="A7:M7"/>
    <mergeCell ref="A8:M8"/>
    <mergeCell ref="A10:A12"/>
    <mergeCell ref="B10:E10"/>
    <mergeCell ref="F10:I10"/>
    <mergeCell ref="J10:M10"/>
    <mergeCell ref="A74:A76"/>
    <mergeCell ref="A69:M69"/>
    <mergeCell ref="A70:M70"/>
    <mergeCell ref="A71:M71"/>
    <mergeCell ref="A72:M72"/>
    <mergeCell ref="J547:M547"/>
    <mergeCell ref="A281:M281"/>
    <mergeCell ref="A280:M280"/>
    <mergeCell ref="A279:M279"/>
    <mergeCell ref="A278:M278"/>
    <mergeCell ref="A459:A461"/>
    <mergeCell ref="B459:E459"/>
    <mergeCell ref="F459:I459"/>
    <mergeCell ref="J459:M459"/>
    <mergeCell ref="J283:M283"/>
    <mergeCell ref="J371:M371"/>
    <mergeCell ref="A369:M369"/>
    <mergeCell ref="A368:M368"/>
    <mergeCell ref="A367:M367"/>
    <mergeCell ref="A454:M454"/>
    <mergeCell ref="A457:M45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2026-05-27T17:33:20Z</dcterms:modified>
</cp:coreProperties>
</file>