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13_ncr:1_{F7A74EB2-7699-42FE-81D4-D1D7A013E2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uadro1.5" sheetId="1" r:id="rId1"/>
  </sheets>
  <definedNames>
    <definedName name="_xlnm.Print_Area" localSheetId="0">'Cuadro1.5'!$A$1:$I$30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G25" i="1"/>
  <c r="E25" i="1"/>
  <c r="C24" i="1"/>
  <c r="C25" i="1"/>
  <c r="C18" i="1"/>
  <c r="I22" i="1"/>
  <c r="I24" i="1"/>
  <c r="I23" i="1"/>
  <c r="I21" i="1"/>
  <c r="I20" i="1"/>
  <c r="I19" i="1"/>
  <c r="I17" i="1"/>
  <c r="I16" i="1"/>
  <c r="I15" i="1"/>
  <c r="I14" i="1"/>
  <c r="I13" i="1"/>
  <c r="I12" i="1"/>
  <c r="I11" i="1"/>
  <c r="I10" i="1"/>
  <c r="I9" i="1"/>
  <c r="I8" i="1"/>
  <c r="G24" i="1"/>
  <c r="G23" i="1"/>
  <c r="G22" i="1"/>
  <c r="G21" i="1"/>
  <c r="C21" i="1"/>
  <c r="E23" i="1"/>
  <c r="G20" i="1"/>
  <c r="G19" i="1"/>
  <c r="G17" i="1"/>
  <c r="G16" i="1"/>
  <c r="G15" i="1"/>
  <c r="G14" i="1"/>
  <c r="G13" i="1"/>
  <c r="G12" i="1"/>
  <c r="G11" i="1"/>
  <c r="G10" i="1"/>
  <c r="G9" i="1"/>
  <c r="G8" i="1"/>
  <c r="E24" i="1"/>
  <c r="E22" i="1"/>
  <c r="E21" i="1"/>
  <c r="E20" i="1"/>
  <c r="E19" i="1"/>
  <c r="E17" i="1"/>
  <c r="E16" i="1"/>
  <c r="E15" i="1"/>
  <c r="E14" i="1"/>
  <c r="E13" i="1"/>
  <c r="E12" i="1"/>
  <c r="E11" i="1"/>
  <c r="E10" i="1"/>
  <c r="E9" i="1"/>
  <c r="E8" i="1"/>
  <c r="C23" i="1"/>
  <c r="C22" i="1"/>
  <c r="C20" i="1"/>
  <c r="C19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<sst xmlns="http://schemas.openxmlformats.org/spreadsheetml/2006/main" count="24" uniqueCount="22">
  <si>
    <t>AÑOS</t>
  </si>
  <si>
    <t>PIB</t>
  </si>
  <si>
    <t>TC. CREC.               %</t>
  </si>
  <si>
    <t xml:space="preserve"> SECTOR AGROPECUARIO</t>
  </si>
  <si>
    <t>TC. CREC. %</t>
  </si>
  <si>
    <t>SUB-SECTOR AGRICOLA</t>
  </si>
  <si>
    <t>GANADERIA SILVICULTURA  Y PESCA</t>
  </si>
  <si>
    <t>(En Millones de RD$)</t>
  </si>
  <si>
    <t>Cuadro 1.5</t>
  </si>
  <si>
    <t xml:space="preserve">Viceministerio de Planificación Sectorial Agropecuaria </t>
  </si>
  <si>
    <t>Departamento de Economía Agropecuaria y Estadísticas</t>
  </si>
  <si>
    <t xml:space="preserve"> </t>
  </si>
  <si>
    <t>2024*</t>
  </si>
  <si>
    <t>2023*</t>
  </si>
  <si>
    <r>
      <rPr>
        <b/>
        <sz val="9"/>
        <rFont val="Calibri"/>
        <family val="2"/>
        <scheme val="minor"/>
      </rPr>
      <t xml:space="preserve">FUENTE:  </t>
    </r>
    <r>
      <rPr>
        <sz val="9"/>
        <rFont val="Calibri"/>
        <family val="2"/>
        <scheme val="minor"/>
      </rPr>
      <t>Banco Central de la República Dominicana. Departamento de Cuentas Nacionales y Estadísticas Económicas.</t>
    </r>
  </si>
  <si>
    <t>2025*</t>
  </si>
  <si>
    <t xml:space="preserve"> Valor Agregado en Términos Monetarios de la Actividad Agropecuaria, 2007-2025</t>
  </si>
  <si>
    <t>2022*</t>
  </si>
  <si>
    <t>2020*</t>
  </si>
  <si>
    <t>2021*</t>
  </si>
  <si>
    <t xml:space="preserve">                  Elaborado: Ministerio de Agricultura de la República DomInicana.  Departamento de Economía Agropecuaria y Estadisticas, 2025.</t>
  </si>
  <si>
    <t>*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</si>
</sst>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0.0_);\(0.0\)"/>
    <numFmt numFmtId="166" formatCode="_(* #,##0_);_(* \(#,##0\);_(* &quot;-&quot;??_);_(@_)"/>
    <numFmt numFmtId="167" formatCode="#,##0.0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5" fillId="3" borderId="0" xfId="0" applyFont="1" applyFill="1" applyAlignment="1">
      <alignment horizontal="center"/>
    </xf>
    <xf numFmtId="43" fontId="0" fillId="0" borderId="0" xfId="1" applyFont="1"/>
    <xf numFmtId="43" fontId="0" fillId="4" borderId="0" xfId="1" applyFont="1" applyFill="1"/>
    <xf numFmtId="0" fontId="4" fillId="3" borderId="0" xfId="0" applyFont="1" applyFill="1" applyAlignment="1">
      <alignment horizontal="center"/>
    </xf>
    <xf numFmtId="0" fontId="0" fillId="0" borderId="0" xfId="0" applyFont="1"/>
    <xf numFmtId="0" fontId="0" fillId="4" borderId="0" xfId="0" applyFont="1" applyFill="1"/>
    <xf numFmtId="0" fontId="7" fillId="5" borderId="0" xfId="3" applyFont="1" applyFill="1" applyBorder="1" applyAlignment="1">
      <alignment horizontal="center" vertical="center"/>
    </xf>
    <xf numFmtId="0" fontId="6" fillId="5" borderId="0" xfId="3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 wrapText="1"/>
    </xf>
    <xf numFmtId="0" fontId="7" fillId="5" borderId="0" xfId="3" applyFont="1" applyFill="1" applyBorder="1" applyAlignment="1">
      <alignment horizontal="center" vertical="justify"/>
    </xf>
    <xf numFmtId="167" fontId="9" fillId="4" borderId="0" xfId="1" applyNumberFormat="1" applyFont="1" applyFill="1" applyBorder="1" applyAlignment="1">
      <alignment horizontal="center" vertical="center"/>
    </xf>
    <xf numFmtId="165" fontId="10" fillId="4" borderId="0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165" fontId="11" fillId="4" borderId="0" xfId="1" applyNumberFormat="1" applyFont="1" applyFill="1" applyBorder="1" applyAlignment="1">
      <alignment horizontal="center" vertical="center"/>
    </xf>
    <xf numFmtId="167" fontId="5" fillId="4" borderId="0" xfId="1" applyNumberFormat="1" applyFont="1" applyFill="1" applyBorder="1" applyAlignment="1">
      <alignment horizontal="center" vertical="center"/>
    </xf>
    <xf numFmtId="168" fontId="12" fillId="3" borderId="0" xfId="2" applyNumberFormat="1" applyFont="1" applyFill="1" applyBorder="1" applyAlignment="1">
      <alignment horizontal="center" vertical="center"/>
    </xf>
    <xf numFmtId="168" fontId="0" fillId="4" borderId="0" xfId="0" applyNumberFormat="1" applyFont="1" applyFill="1"/>
    <xf numFmtId="43" fontId="13" fillId="0" borderId="0" xfId="1" applyFont="1" applyFill="1" applyBorder="1" applyProtection="1"/>
    <xf numFmtId="164" fontId="5" fillId="4" borderId="0" xfId="1" applyNumberFormat="1" applyFont="1" applyFill="1" applyBorder="1" applyAlignment="1">
      <alignment horizontal="center" vertical="center"/>
    </xf>
    <xf numFmtId="0" fontId="14" fillId="4" borderId="0" xfId="0" applyFont="1" applyFill="1"/>
    <xf numFmtId="166" fontId="14" fillId="4" borderId="0" xfId="1" applyNumberFormat="1" applyFont="1" applyFill="1" applyBorder="1"/>
    <xf numFmtId="0" fontId="10" fillId="4" borderId="0" xfId="0" applyFont="1" applyFill="1"/>
    <xf numFmtId="168" fontId="0" fillId="4" borderId="0" xfId="0" applyNumberFormat="1" applyFont="1" applyFill="1" applyBorder="1"/>
    <xf numFmtId="43" fontId="0" fillId="0" borderId="0" xfId="1" applyFont="1" applyBorder="1"/>
    <xf numFmtId="0" fontId="0" fillId="0" borderId="0" xfId="0" applyFont="1" applyBorder="1"/>
    <xf numFmtId="0" fontId="8" fillId="6" borderId="0" xfId="0" applyFont="1" applyFill="1" applyBorder="1" applyAlignment="1">
      <alignment horizontal="center" vertical="center"/>
    </xf>
    <xf numFmtId="167" fontId="5" fillId="6" borderId="0" xfId="1" applyNumberFormat="1" applyFont="1" applyFill="1" applyBorder="1" applyAlignment="1">
      <alignment horizontal="center" vertical="center"/>
    </xf>
    <xf numFmtId="168" fontId="12" fillId="6" borderId="0" xfId="2" applyNumberFormat="1" applyFont="1" applyFill="1" applyBorder="1" applyAlignment="1">
      <alignment horizontal="center" vertical="center"/>
    </xf>
    <xf numFmtId="164" fontId="5" fillId="6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8" fontId="12" fillId="4" borderId="0" xfId="2" applyNumberFormat="1" applyFont="1" applyFill="1" applyBorder="1" applyAlignment="1">
      <alignment horizontal="center" vertical="center"/>
    </xf>
    <xf numFmtId="43" fontId="13" fillId="4" borderId="0" xfId="1" applyFont="1" applyFill="1" applyBorder="1" applyProtection="1"/>
    <xf numFmtId="0" fontId="15" fillId="4" borderId="0" xfId="0" applyFont="1" applyFill="1"/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6" fillId="0" borderId="0" xfId="0" applyFont="1"/>
  </cellXfs>
  <cellStyles count="5">
    <cellStyle name="Énfasis1" xfId="3" builtinId="29"/>
    <cellStyle name="Millares" xfId="1" builtinId="3"/>
    <cellStyle name="Normal" xfId="0" builtinId="0"/>
    <cellStyle name="Normal 3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</xdr:rowOff>
    </xdr:from>
    <xdr:to>
      <xdr:col>0</xdr:col>
      <xdr:colOff>1172561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78E9AE-E61F-482D-832E-04E3F0E4A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5"/>
          <a:ext cx="117256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tabSelected="1" zoomScaleNormal="100" workbookViewId="0">
      <selection activeCell="D32" sqref="D32"/>
    </sheetView>
  </sheetViews>
  <sheetFormatPr baseColWidth="10" defaultColWidth="11.42578125" defaultRowHeight="15" x14ac:dyDescent="0.25"/>
  <cols>
    <col min="1" max="1" width="17.85546875" style="6" customWidth="1"/>
    <col min="2" max="3" width="11.42578125" style="6"/>
    <col min="4" max="4" width="15.7109375" style="6" customWidth="1"/>
    <col min="5" max="5" width="12.42578125" style="6" customWidth="1"/>
    <col min="6" max="7" width="11.42578125" style="6"/>
    <col min="8" max="8" width="13.85546875" style="6" customWidth="1"/>
    <col min="9" max="9" width="11.42578125" style="6"/>
    <col min="10" max="10" width="11.42578125" style="7"/>
    <col min="11" max="12" width="13.28515625" style="6" bestFit="1" customWidth="1"/>
    <col min="13" max="15" width="13.140625" style="6" bestFit="1" customWidth="1"/>
    <col min="16" max="16384" width="11.42578125" style="6"/>
  </cols>
  <sheetData>
    <row r="1" spans="1:16" ht="15.75" x14ac:dyDescent="0.25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1"/>
      <c r="K1" s="1"/>
      <c r="L1" s="1"/>
      <c r="M1" s="1"/>
      <c r="N1" s="1"/>
      <c r="O1" s="1"/>
    </row>
    <row r="2" spans="1:16" ht="15.75" x14ac:dyDescent="0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1"/>
      <c r="K2" s="1"/>
      <c r="L2" s="1"/>
      <c r="M2" s="1"/>
      <c r="N2" s="1"/>
      <c r="O2" s="1"/>
    </row>
    <row r="3" spans="1:16" ht="15.75" x14ac:dyDescent="0.25">
      <c r="A3" s="35" t="s">
        <v>8</v>
      </c>
      <c r="B3" s="35"/>
      <c r="C3" s="35"/>
      <c r="D3" s="35"/>
      <c r="E3" s="35"/>
      <c r="F3" s="35"/>
      <c r="G3" s="35"/>
      <c r="H3" s="35"/>
      <c r="I3" s="35"/>
    </row>
    <row r="4" spans="1:16" ht="15.75" x14ac:dyDescent="0.25">
      <c r="A4" s="36" t="s">
        <v>16</v>
      </c>
      <c r="B4" s="36"/>
      <c r="C4" s="36"/>
      <c r="D4" s="36"/>
      <c r="E4" s="36"/>
      <c r="F4" s="36"/>
      <c r="G4" s="36"/>
      <c r="H4" s="36"/>
      <c r="I4" s="36"/>
    </row>
    <row r="5" spans="1:16" ht="15.75" x14ac:dyDescent="0.25">
      <c r="A5" s="2"/>
      <c r="B5" s="2"/>
      <c r="C5" s="2"/>
      <c r="D5" s="2"/>
      <c r="E5" s="5" t="s">
        <v>7</v>
      </c>
      <c r="F5" s="2"/>
      <c r="G5" s="2"/>
      <c r="H5" s="2"/>
      <c r="I5" s="2"/>
    </row>
    <row r="6" spans="1:16" ht="42.75" customHeight="1" x14ac:dyDescent="0.25">
      <c r="A6" s="8" t="s">
        <v>0</v>
      </c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4</v>
      </c>
      <c r="H6" s="11" t="s">
        <v>6</v>
      </c>
      <c r="I6" s="10" t="s">
        <v>4</v>
      </c>
    </row>
    <row r="7" spans="1:16" ht="23.25" customHeight="1" x14ac:dyDescent="0.25">
      <c r="A7" s="31">
        <v>2007</v>
      </c>
      <c r="B7" s="12">
        <v>1458416.5180562411</v>
      </c>
      <c r="C7" s="13"/>
      <c r="D7" s="14">
        <v>94965.869493639606</v>
      </c>
      <c r="E7" s="15"/>
      <c r="F7" s="16">
        <v>51717.942890081307</v>
      </c>
      <c r="G7" s="15"/>
      <c r="H7" s="16">
        <v>43247.92660355827</v>
      </c>
      <c r="I7" s="15"/>
      <c r="K7" s="4"/>
      <c r="L7" s="3"/>
    </row>
    <row r="8" spans="1:16" ht="23.25" customHeight="1" x14ac:dyDescent="0.25">
      <c r="A8" s="31">
        <v>2008</v>
      </c>
      <c r="B8" s="12">
        <v>1661642.6804877073</v>
      </c>
      <c r="C8" s="17">
        <f t="shared" ref="C8:C25" si="0">+B8/B7-1</f>
        <v>0.13934713431682977</v>
      </c>
      <c r="D8" s="14">
        <v>105278.72529287964</v>
      </c>
      <c r="E8" s="17">
        <f t="shared" ref="E8:E17" si="1">+D8/D7-1</f>
        <v>0.10859539173629895</v>
      </c>
      <c r="F8" s="16">
        <v>60192.416213070217</v>
      </c>
      <c r="G8" s="17">
        <f t="shared" ref="G8:G17" si="2">+F8/F7-1</f>
        <v>0.16385944315302958</v>
      </c>
      <c r="H8" s="16">
        <v>45086.30907980942</v>
      </c>
      <c r="I8" s="17">
        <f t="shared" ref="I8:I17" si="3">+H8/H7-1</f>
        <v>4.2507991032797676E-2</v>
      </c>
      <c r="J8" s="18"/>
      <c r="K8" s="4"/>
    </row>
    <row r="9" spans="1:16" ht="23.25" customHeight="1" x14ac:dyDescent="0.25">
      <c r="A9" s="31">
        <v>2009</v>
      </c>
      <c r="B9" s="12">
        <v>1736041.0636671539</v>
      </c>
      <c r="C9" s="17">
        <f t="shared" si="0"/>
        <v>4.477399627073253E-2</v>
      </c>
      <c r="D9" s="14">
        <v>106546.95990618627</v>
      </c>
      <c r="E9" s="17">
        <f t="shared" si="1"/>
        <v>1.2046447273924343E-2</v>
      </c>
      <c r="F9" s="16">
        <v>62107.619060535282</v>
      </c>
      <c r="G9" s="17">
        <f t="shared" si="2"/>
        <v>3.1818009110742285E-2</v>
      </c>
      <c r="H9" s="16">
        <v>44439.340845650993</v>
      </c>
      <c r="I9" s="17">
        <f t="shared" si="3"/>
        <v>-1.4349549727239785E-2</v>
      </c>
      <c r="J9" s="18"/>
      <c r="K9" s="4"/>
    </row>
    <row r="10" spans="1:16" ht="23.25" customHeight="1" x14ac:dyDescent="0.25">
      <c r="A10" s="31">
        <v>2010</v>
      </c>
      <c r="B10" s="12">
        <v>1983201.6822193242</v>
      </c>
      <c r="C10" s="17">
        <f t="shared" si="0"/>
        <v>0.14237026054560986</v>
      </c>
      <c r="D10" s="14">
        <v>120131.60549412703</v>
      </c>
      <c r="E10" s="17">
        <f t="shared" si="1"/>
        <v>0.12749913840715799</v>
      </c>
      <c r="F10" s="16">
        <v>75137.008281137038</v>
      </c>
      <c r="G10" s="17">
        <f t="shared" si="2"/>
        <v>0.20978729208572977</v>
      </c>
      <c r="H10" s="16">
        <v>44994.597212989989</v>
      </c>
      <c r="I10" s="17">
        <f t="shared" si="3"/>
        <v>1.2494703044033439E-2</v>
      </c>
      <c r="J10" s="18"/>
      <c r="K10" s="4"/>
    </row>
    <row r="11" spans="1:16" ht="23.25" customHeight="1" x14ac:dyDescent="0.25">
      <c r="A11" s="31">
        <v>2011</v>
      </c>
      <c r="B11" s="12">
        <v>2210213.9344516792</v>
      </c>
      <c r="C11" s="17">
        <f t="shared" si="0"/>
        <v>0.11446755731787928</v>
      </c>
      <c r="D11" s="14">
        <v>124586.67074380054</v>
      </c>
      <c r="E11" s="17">
        <f t="shared" si="1"/>
        <v>3.7084872306075267E-2</v>
      </c>
      <c r="F11" s="16">
        <v>79909.767302111082</v>
      </c>
      <c r="G11" s="17">
        <f t="shared" si="2"/>
        <v>6.3520748698377982E-2</v>
      </c>
      <c r="H11" s="16">
        <v>44676.903441689457</v>
      </c>
      <c r="I11" s="17">
        <f t="shared" si="3"/>
        <v>-7.0607093068679738E-3</v>
      </c>
      <c r="J11" s="18"/>
      <c r="K11" s="4"/>
    </row>
    <row r="12" spans="1:16" ht="23.25" customHeight="1" x14ac:dyDescent="0.25">
      <c r="A12" s="31">
        <v>2012</v>
      </c>
      <c r="B12" s="12">
        <v>2386016.246957059</v>
      </c>
      <c r="C12" s="17">
        <f t="shared" si="0"/>
        <v>7.954085790749188E-2</v>
      </c>
      <c r="D12" s="14">
        <v>128870.97677568742</v>
      </c>
      <c r="E12" s="17">
        <f t="shared" si="1"/>
        <v>3.4388157306949108E-2</v>
      </c>
      <c r="F12" s="16">
        <v>84631.809461331664</v>
      </c>
      <c r="G12" s="17">
        <f t="shared" si="2"/>
        <v>5.90921775728388E-2</v>
      </c>
      <c r="H12" s="16">
        <v>44239.167314355764</v>
      </c>
      <c r="I12" s="17">
        <f t="shared" si="3"/>
        <v>-9.797817073535775E-3</v>
      </c>
      <c r="J12" s="18"/>
      <c r="K12" s="4"/>
    </row>
    <row r="13" spans="1:16" ht="23.25" customHeight="1" x14ac:dyDescent="0.25">
      <c r="A13" s="31">
        <v>2013</v>
      </c>
      <c r="B13" s="12">
        <v>2619769.6965127527</v>
      </c>
      <c r="C13" s="17">
        <f t="shared" si="0"/>
        <v>9.7968087959922734E-2</v>
      </c>
      <c r="D13" s="14">
        <v>138975.27054372328</v>
      </c>
      <c r="E13" s="17">
        <f t="shared" si="1"/>
        <v>7.84062790617579E-2</v>
      </c>
      <c r="F13" s="16">
        <v>90085.974772291243</v>
      </c>
      <c r="G13" s="17">
        <f t="shared" si="2"/>
        <v>6.4445807618606965E-2</v>
      </c>
      <c r="H13" s="16">
        <v>48889.295771432044</v>
      </c>
      <c r="I13" s="17">
        <f t="shared" si="3"/>
        <v>0.10511338118173152</v>
      </c>
      <c r="J13" s="18"/>
      <c r="K13" s="4"/>
    </row>
    <row r="14" spans="1:16" ht="23.25" customHeight="1" x14ac:dyDescent="0.25">
      <c r="A14" s="31">
        <v>2014</v>
      </c>
      <c r="B14" s="12">
        <v>2925665.101870168</v>
      </c>
      <c r="C14" s="17">
        <f t="shared" si="0"/>
        <v>0.11676423533129698</v>
      </c>
      <c r="D14" s="14">
        <v>151943.13832625357</v>
      </c>
      <c r="E14" s="17">
        <f t="shared" si="1"/>
        <v>9.3310613692602518E-2</v>
      </c>
      <c r="F14" s="16">
        <v>96348.396463657831</v>
      </c>
      <c r="G14" s="17">
        <f t="shared" si="2"/>
        <v>6.9516056269535831E-2</v>
      </c>
      <c r="H14" s="16">
        <v>55594.741862595751</v>
      </c>
      <c r="I14" s="17">
        <f t="shared" si="3"/>
        <v>0.1371557103729435</v>
      </c>
      <c r="J14" s="18"/>
      <c r="K14" s="4"/>
    </row>
    <row r="15" spans="1:16" ht="23.25" customHeight="1" x14ac:dyDescent="0.25">
      <c r="A15" s="31">
        <v>2015</v>
      </c>
      <c r="B15" s="12">
        <v>3205655.1361474036</v>
      </c>
      <c r="C15" s="17">
        <f t="shared" si="0"/>
        <v>9.5701327571039441E-2</v>
      </c>
      <c r="D15" s="14">
        <v>175820.43683949742</v>
      </c>
      <c r="E15" s="17">
        <f t="shared" si="1"/>
        <v>0.15714627706303075</v>
      </c>
      <c r="F15" s="16">
        <v>112287.53088922979</v>
      </c>
      <c r="G15" s="17">
        <f t="shared" si="2"/>
        <v>0.16543227506213998</v>
      </c>
      <c r="H15" s="16">
        <v>63532.905950267639</v>
      </c>
      <c r="I15" s="17">
        <f t="shared" si="3"/>
        <v>0.14278623880098817</v>
      </c>
      <c r="J15" s="18"/>
      <c r="K15" s="4"/>
    </row>
    <row r="16" spans="1:16" ht="23.25" customHeight="1" x14ac:dyDescent="0.25">
      <c r="A16" s="31">
        <v>2016</v>
      </c>
      <c r="B16" s="12">
        <v>3487292.5127027496</v>
      </c>
      <c r="C16" s="17">
        <f t="shared" si="0"/>
        <v>8.7856417672495191E-2</v>
      </c>
      <c r="D16" s="14">
        <v>192054.7268287749</v>
      </c>
      <c r="E16" s="17">
        <f t="shared" si="1"/>
        <v>9.2334487850791902E-2</v>
      </c>
      <c r="F16" s="16">
        <v>125158.77069597659</v>
      </c>
      <c r="G16" s="17">
        <f t="shared" si="2"/>
        <v>0.11462750765660812</v>
      </c>
      <c r="H16" s="16">
        <v>66895.956132798325</v>
      </c>
      <c r="I16" s="17">
        <f t="shared" si="3"/>
        <v>5.2933989595300712E-2</v>
      </c>
      <c r="J16" s="18"/>
      <c r="K16" s="3"/>
      <c r="L16" s="3"/>
      <c r="M16" s="3"/>
      <c r="N16" s="3"/>
      <c r="O16" s="3"/>
      <c r="P16" s="3"/>
    </row>
    <row r="17" spans="1:16" ht="23.25" customHeight="1" x14ac:dyDescent="0.25">
      <c r="A17" s="31">
        <v>2017</v>
      </c>
      <c r="B17" s="12">
        <v>3802655.7724425402</v>
      </c>
      <c r="C17" s="17">
        <f t="shared" si="0"/>
        <v>9.0432121363795526E-2</v>
      </c>
      <c r="D17" s="14">
        <v>203163.22149973063</v>
      </c>
      <c r="E17" s="17">
        <f t="shared" si="1"/>
        <v>5.7840256547600832E-2</v>
      </c>
      <c r="F17" s="16">
        <v>131829.31998935458</v>
      </c>
      <c r="G17" s="17">
        <f t="shared" si="2"/>
        <v>5.3296698715437518E-2</v>
      </c>
      <c r="H17" s="16">
        <v>71333.901510376047</v>
      </c>
      <c r="I17" s="17">
        <f t="shared" si="3"/>
        <v>6.634101123792524E-2</v>
      </c>
      <c r="J17" s="18"/>
      <c r="K17" s="3"/>
      <c r="L17" s="19"/>
      <c r="M17" s="3"/>
      <c r="N17" s="3"/>
      <c r="O17" s="3"/>
    </row>
    <row r="18" spans="1:16" s="7" customFormat="1" ht="23.25" customHeight="1" x14ac:dyDescent="0.25">
      <c r="A18" s="31">
        <v>2018</v>
      </c>
      <c r="B18" s="12">
        <v>4208088.5887633208</v>
      </c>
      <c r="C18" s="32">
        <f t="shared" si="0"/>
        <v>0.10661833218218453</v>
      </c>
      <c r="D18" s="14">
        <v>192371.64367135894</v>
      </c>
      <c r="E18" s="32">
        <v>0.08</v>
      </c>
      <c r="F18" s="16">
        <v>131690.13692538373</v>
      </c>
      <c r="G18" s="32">
        <v>7.1999999999999995E-2</v>
      </c>
      <c r="H18" s="16">
        <v>60681.506745975203</v>
      </c>
      <c r="I18" s="32">
        <v>9.8000000000000004E-2</v>
      </c>
      <c r="J18" s="18"/>
      <c r="K18" s="4"/>
      <c r="L18" s="33"/>
      <c r="M18" s="33"/>
      <c r="N18" s="33"/>
      <c r="O18" s="33"/>
      <c r="P18" s="33"/>
    </row>
    <row r="19" spans="1:16" ht="23.25" customHeight="1" x14ac:dyDescent="0.25">
      <c r="A19" s="31">
        <v>2019</v>
      </c>
      <c r="B19" s="16">
        <v>4572738.1177586764</v>
      </c>
      <c r="C19" s="17">
        <f t="shared" si="0"/>
        <v>8.6654432601315445E-2</v>
      </c>
      <c r="D19" s="20">
        <v>197776.39124588043</v>
      </c>
      <c r="E19" s="17">
        <f t="shared" ref="E19:E25" si="4">+D19/D18-1</f>
        <v>2.8095344362471408E-2</v>
      </c>
      <c r="F19" s="16">
        <v>133663.6463478365</v>
      </c>
      <c r="G19" s="17">
        <f t="shared" ref="G19:G25" si="5">+F19/F18-1</f>
        <v>1.498600782510362E-2</v>
      </c>
      <c r="H19" s="16">
        <v>64112.744898043937</v>
      </c>
      <c r="I19" s="17">
        <f t="shared" ref="I19:I25" si="6">+H19/H18-1</f>
        <v>5.6545038778166301E-2</v>
      </c>
      <c r="J19" s="18"/>
      <c r="K19" s="3"/>
      <c r="L19" s="19"/>
      <c r="M19" s="19"/>
      <c r="N19" s="19"/>
    </row>
    <row r="20" spans="1:16" ht="23.25" customHeight="1" x14ac:dyDescent="0.25">
      <c r="A20" s="31" t="s">
        <v>18</v>
      </c>
      <c r="B20" s="16">
        <v>4439813.9765264746</v>
      </c>
      <c r="C20" s="17">
        <f t="shared" si="0"/>
        <v>-2.9068828743106456E-2</v>
      </c>
      <c r="D20" s="20">
        <v>200791.84809210687</v>
      </c>
      <c r="E20" s="17">
        <f t="shared" si="4"/>
        <v>1.5246798807637019E-2</v>
      </c>
      <c r="F20" s="16">
        <v>138139.26017690127</v>
      </c>
      <c r="G20" s="17">
        <f t="shared" si="5"/>
        <v>3.3484151834506815E-2</v>
      </c>
      <c r="H20" s="16">
        <v>62652.5879152056</v>
      </c>
      <c r="I20" s="17">
        <f t="shared" si="6"/>
        <v>-2.2774831824161734E-2</v>
      </c>
      <c r="J20" s="18"/>
      <c r="K20" s="3"/>
    </row>
    <row r="21" spans="1:16" ht="23.25" customHeight="1" x14ac:dyDescent="0.25">
      <c r="A21" s="31" t="s">
        <v>19</v>
      </c>
      <c r="B21" s="16">
        <v>5427464.1189651685</v>
      </c>
      <c r="C21" s="17">
        <f t="shared" si="0"/>
        <v>0.2224530459295031</v>
      </c>
      <c r="D21" s="20">
        <v>228804.29697802747</v>
      </c>
      <c r="E21" s="17">
        <f t="shared" si="4"/>
        <v>0.13950989122362567</v>
      </c>
      <c r="F21" s="16">
        <v>152432.13000035984</v>
      </c>
      <c r="G21" s="17">
        <f t="shared" si="5"/>
        <v>0.10346710851900554</v>
      </c>
      <c r="H21" s="16">
        <v>76372.166977667628</v>
      </c>
      <c r="I21" s="17">
        <f t="shared" si="6"/>
        <v>0.21897864907081233</v>
      </c>
      <c r="J21" s="18"/>
      <c r="K21" s="3"/>
    </row>
    <row r="22" spans="1:16" ht="21.75" customHeight="1" x14ac:dyDescent="0.25">
      <c r="A22" s="31" t="s">
        <v>17</v>
      </c>
      <c r="B22" s="16">
        <v>6257295.2027097456</v>
      </c>
      <c r="C22" s="17">
        <f t="shared" si="0"/>
        <v>0.1528948078799639</v>
      </c>
      <c r="D22" s="20">
        <v>259910.51237627221</v>
      </c>
      <c r="E22" s="17">
        <f t="shared" si="4"/>
        <v>0.13595118539767603</v>
      </c>
      <c r="F22" s="16">
        <v>173658.20366258529</v>
      </c>
      <c r="G22" s="17">
        <f t="shared" si="5"/>
        <v>0.13924934108166931</v>
      </c>
      <c r="H22" s="16">
        <v>86252.308713686914</v>
      </c>
      <c r="I22" s="17">
        <f t="shared" si="6"/>
        <v>0.12936835665417723</v>
      </c>
      <c r="J22" s="18"/>
      <c r="K22" s="3"/>
    </row>
    <row r="23" spans="1:16" ht="21.75" customHeight="1" x14ac:dyDescent="0.25">
      <c r="A23" s="31" t="s">
        <v>13</v>
      </c>
      <c r="B23" s="16">
        <v>6764533.2958832579</v>
      </c>
      <c r="C23" s="17">
        <f t="shared" si="0"/>
        <v>8.1063474990575868E-2</v>
      </c>
      <c r="D23" s="20">
        <v>290486.17670691159</v>
      </c>
      <c r="E23" s="17">
        <f t="shared" si="4"/>
        <v>0.11763919839600412</v>
      </c>
      <c r="F23" s="16">
        <v>200272.9314454695</v>
      </c>
      <c r="G23" s="17">
        <f t="shared" si="5"/>
        <v>0.15325925998057732</v>
      </c>
      <c r="H23" s="16">
        <v>90213.245261442062</v>
      </c>
      <c r="I23" s="17">
        <f t="shared" si="6"/>
        <v>4.5922672758863969E-2</v>
      </c>
      <c r="J23" s="18"/>
      <c r="K23" s="3"/>
    </row>
    <row r="24" spans="1:16" ht="21.75" customHeight="1" x14ac:dyDescent="0.25">
      <c r="A24" s="31" t="s">
        <v>12</v>
      </c>
      <c r="B24" s="16">
        <v>7402888.4910161477</v>
      </c>
      <c r="C24" s="17">
        <f>+B24/B23-1</f>
        <v>9.4367958174051525E-2</v>
      </c>
      <c r="D24" s="20">
        <v>329723.50464112067</v>
      </c>
      <c r="E24" s="17">
        <f t="shared" si="4"/>
        <v>0.13507468196601291</v>
      </c>
      <c r="F24" s="16">
        <v>234242.98194715215</v>
      </c>
      <c r="G24" s="17">
        <f t="shared" si="5"/>
        <v>0.16961878101300987</v>
      </c>
      <c r="H24" s="16">
        <v>95480.522693968494</v>
      </c>
      <c r="I24" s="17">
        <f t="shared" si="6"/>
        <v>5.8386963214344334E-2</v>
      </c>
      <c r="J24" s="18"/>
      <c r="K24" s="3"/>
    </row>
    <row r="25" spans="1:16" ht="21.75" customHeight="1" x14ac:dyDescent="0.25">
      <c r="A25" s="31" t="s">
        <v>15</v>
      </c>
      <c r="B25" s="16">
        <v>7897551.2886152305</v>
      </c>
      <c r="C25" s="17">
        <f t="shared" si="0"/>
        <v>6.6820241612363329E-2</v>
      </c>
      <c r="D25" s="20">
        <v>363502.10759668704</v>
      </c>
      <c r="E25" s="17">
        <f t="shared" si="4"/>
        <v>0.10244523814682815</v>
      </c>
      <c r="F25" s="16">
        <v>261889.92405433132</v>
      </c>
      <c r="G25" s="17">
        <f t="shared" si="5"/>
        <v>0.11802676809082224</v>
      </c>
      <c r="H25" s="16">
        <v>101612.18354235576</v>
      </c>
      <c r="I25" s="17">
        <f t="shared" si="6"/>
        <v>6.4218970271458398E-2</v>
      </c>
      <c r="J25" s="18"/>
      <c r="K25" s="3"/>
    </row>
    <row r="26" spans="1:16" s="26" customFormat="1" ht="3.75" customHeight="1" x14ac:dyDescent="0.25">
      <c r="A26" s="27"/>
      <c r="B26" s="28"/>
      <c r="C26" s="29"/>
      <c r="D26" s="30"/>
      <c r="E26" s="29"/>
      <c r="F26" s="28"/>
      <c r="G26" s="29"/>
      <c r="H26" s="28"/>
      <c r="I26" s="29"/>
      <c r="J26" s="24"/>
      <c r="K26" s="25"/>
    </row>
    <row r="27" spans="1:16" ht="16.5" customHeight="1" x14ac:dyDescent="0.25">
      <c r="A27" s="37" t="s">
        <v>21</v>
      </c>
      <c r="B27" s="16"/>
      <c r="C27" s="17"/>
      <c r="D27" s="20"/>
      <c r="E27" s="17"/>
      <c r="F27" s="16"/>
      <c r="G27" s="17"/>
      <c r="H27" s="16"/>
      <c r="I27" s="17"/>
      <c r="J27" s="18"/>
      <c r="K27" s="3"/>
    </row>
    <row r="28" spans="1:16" x14ac:dyDescent="0.25">
      <c r="A28" s="34" t="s">
        <v>14</v>
      </c>
      <c r="B28" s="21"/>
      <c r="C28" s="21"/>
      <c r="D28" s="22"/>
      <c r="E28" s="21"/>
      <c r="F28" s="21"/>
      <c r="G28" s="21"/>
      <c r="H28" s="21"/>
      <c r="I28" s="23"/>
      <c r="J28" s="6"/>
    </row>
    <row r="29" spans="1:16" x14ac:dyDescent="0.25">
      <c r="A29" s="34" t="s">
        <v>20</v>
      </c>
      <c r="B29" s="21"/>
      <c r="C29" s="21"/>
      <c r="D29" s="22"/>
      <c r="E29" s="21"/>
      <c r="F29" s="21"/>
      <c r="G29" s="21"/>
      <c r="H29" s="21"/>
      <c r="I29" s="23"/>
      <c r="J29" s="6"/>
    </row>
    <row r="30" spans="1:16" x14ac:dyDescent="0.25">
      <c r="A30" s="7"/>
      <c r="B30" s="7"/>
      <c r="C30" s="7"/>
      <c r="D30" s="7"/>
      <c r="E30" s="7"/>
      <c r="F30" s="7"/>
      <c r="G30" s="7"/>
      <c r="H30" s="7"/>
      <c r="I30" s="7"/>
      <c r="J30" s="6"/>
    </row>
    <row r="31" spans="1:16" x14ac:dyDescent="0.25">
      <c r="A31" s="7"/>
      <c r="B31" s="7"/>
      <c r="C31" s="7"/>
      <c r="D31" s="7"/>
      <c r="E31" s="7"/>
      <c r="F31" s="7"/>
      <c r="G31" s="7"/>
      <c r="H31" s="7"/>
      <c r="I31" s="7"/>
      <c r="J31" s="6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3"/>
      <c r="K32" s="3"/>
      <c r="L32" s="3"/>
      <c r="M32" s="3"/>
      <c r="N32" s="3"/>
      <c r="O32" s="3"/>
      <c r="P32" s="3"/>
    </row>
    <row r="33" spans="1:16" x14ac:dyDescent="0.25">
      <c r="A33" s="4"/>
      <c r="B33" s="4"/>
      <c r="C33" s="4"/>
      <c r="D33" s="4"/>
      <c r="E33" s="4"/>
      <c r="F33" s="4"/>
      <c r="G33" s="4"/>
      <c r="H33" s="4"/>
      <c r="I33" s="4"/>
      <c r="J33" s="3"/>
      <c r="K33" s="3"/>
      <c r="L33" s="3"/>
      <c r="M33" s="3"/>
      <c r="N33" s="3"/>
      <c r="O33" s="3"/>
      <c r="P33" s="3"/>
    </row>
    <row r="34" spans="1:16" x14ac:dyDescent="0.25">
      <c r="A34" s="4"/>
      <c r="B34" s="4"/>
      <c r="C34" s="4"/>
      <c r="D34" s="4"/>
      <c r="E34" s="4"/>
      <c r="F34" s="4"/>
      <c r="G34" s="4"/>
      <c r="H34" s="4"/>
      <c r="I34" s="4"/>
      <c r="J34" s="3"/>
      <c r="K34" s="3"/>
      <c r="L34" s="3"/>
      <c r="M34" s="3"/>
      <c r="N34" s="3"/>
      <c r="O34" s="3"/>
      <c r="P34" s="3"/>
    </row>
    <row r="35" spans="1:16" x14ac:dyDescent="0.25">
      <c r="A35" s="7"/>
      <c r="B35" s="7"/>
      <c r="C35" s="7"/>
      <c r="D35" s="7"/>
      <c r="E35" s="7"/>
      <c r="F35" s="7"/>
      <c r="G35" s="7"/>
      <c r="H35" s="7"/>
      <c r="I35" s="7"/>
      <c r="J35" s="6"/>
      <c r="M35" s="6" t="s">
        <v>11</v>
      </c>
    </row>
    <row r="36" spans="1:16" x14ac:dyDescent="0.25">
      <c r="A36" s="7"/>
      <c r="B36" s="7"/>
      <c r="C36" s="7"/>
      <c r="D36" s="7"/>
      <c r="E36" s="7"/>
      <c r="F36" s="7"/>
      <c r="G36" s="7"/>
      <c r="H36" s="7"/>
      <c r="I36" s="7"/>
      <c r="J36" s="6"/>
    </row>
    <row r="37" spans="1:16" x14ac:dyDescent="0.25">
      <c r="A37" s="7"/>
      <c r="B37" s="7"/>
      <c r="C37" s="7"/>
      <c r="D37" s="7"/>
      <c r="E37" s="7"/>
      <c r="F37" s="7"/>
      <c r="G37" s="7"/>
      <c r="H37" s="7"/>
      <c r="I37" s="7"/>
      <c r="J37" s="6"/>
    </row>
    <row r="38" spans="1:16" x14ac:dyDescent="0.25">
      <c r="A38" s="7"/>
      <c r="B38" s="7"/>
      <c r="C38" s="7"/>
      <c r="D38" s="7"/>
      <c r="E38" s="7"/>
      <c r="F38" s="7"/>
      <c r="G38" s="7"/>
      <c r="H38" s="7"/>
      <c r="I38" s="7"/>
      <c r="J38" s="6"/>
    </row>
  </sheetData>
  <mergeCells count="4">
    <mergeCell ref="A3:I3"/>
    <mergeCell ref="A4:I4"/>
    <mergeCell ref="A1:I1"/>
    <mergeCell ref="A2:I2"/>
  </mergeCells>
  <conditionalFormatting sqref="A6:C6 E6:I6">
    <cfRule type="dataBar" priority="11">
      <dataBar>
        <cfvo type="min"/>
        <cfvo type="max"/>
        <color rgb="FFFF555A"/>
      </dataBar>
    </cfRule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4:I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15">
      <dataBar>
        <cfvo type="min"/>
        <cfvo type="max"/>
        <color rgb="FFFF555A"/>
      </dataBar>
    </cfRule>
  </conditionalFormatting>
  <conditionalFormatting sqref="D6">
    <cfRule type="dataBar" priority="9">
      <dataBar>
        <cfvo type="min"/>
        <cfvo type="max"/>
        <color rgb="FFFF555A"/>
      </dataBar>
    </cfRule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F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4">
      <dataBar>
        <cfvo type="min"/>
        <cfvo type="max"/>
        <color rgb="FFFF555A"/>
      </dataBar>
    </cfRule>
  </conditionalFormatting>
  <pageMargins left="0.7" right="0.7" top="0.75" bottom="0.75" header="0.3" footer="0.3"/>
  <pageSetup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Cuadro1.5</vt:lpstr>
      <vt:lpstr>Cuadro1.5!Área_de_impresión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Vargas</dc:creator>
  <cp:lastModifiedBy>Economia Agropecuaria</cp:lastModifiedBy>
  <cp:lastPrinted>2023-04-27T14:47:18Z</cp:lastPrinted>
  <dcterms:created xsi:type="dcterms:W3CDTF">2017-04-03T20:25:21Z</dcterms:created>
  <dcterms:modified xsi:type="dcterms:W3CDTF">2026-04-17T19:53:28Z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74117e-0e4c-4686-a7d7-10af5af37635_Enabled">
    <vt:lpwstr>True</vt:lpwstr>
  </property>
  <property fmtid="{D5CDD505-2E9C-101B-9397-08002B2CF9AE}" pid="3" name="MSIP_Label_b374117e-0e4c-4686-a7d7-10af5af37635_SiteId">
    <vt:lpwstr>f95fe5db-cb59-4b48-9fdf-af74bc1b2ff0</vt:lpwstr>
  </property>
  <property fmtid="{D5CDD505-2E9C-101B-9397-08002B2CF9AE}" pid="4" name="MSIP_Label_b374117e-0e4c-4686-a7d7-10af5af37635_Owner">
    <vt:lpwstr>a.vilorio@bancentral.gov.do</vt:lpwstr>
  </property>
  <property fmtid="{D5CDD505-2E9C-101B-9397-08002B2CF9AE}" pid="5" name="MSIP_Label_b374117e-0e4c-4686-a7d7-10af5af37635_SetDate">
    <vt:lpwstr>2020-03-11T20:30:27.4586168Z</vt:lpwstr>
  </property>
  <property fmtid="{D5CDD505-2E9C-101B-9397-08002B2CF9AE}" pid="6" name="MSIP_Label_b374117e-0e4c-4686-a7d7-10af5af37635_Name">
    <vt:lpwstr>General</vt:lpwstr>
  </property>
  <property fmtid="{D5CDD505-2E9C-101B-9397-08002B2CF9AE}" pid="7" name="MSIP_Label_b374117e-0e4c-4686-a7d7-10af5af37635_Application">
    <vt:lpwstr>Microsoft Azure Information Protection</vt:lpwstr>
  </property>
  <property fmtid="{D5CDD505-2E9C-101B-9397-08002B2CF9AE}" pid="8" name="MSIP_Label_b374117e-0e4c-4686-a7d7-10af5af37635_Extended_MSFT_Method">
    <vt:lpwstr>Automatic</vt:lpwstr>
  </property>
  <property fmtid="{D5CDD505-2E9C-101B-9397-08002B2CF9AE}" pid="9" name="Sensitivity">
    <vt:lpwstr>General</vt:lpwstr>
  </property>
</Properties>
</file>