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E8BEEADA-0B6C-4E5E-BA89-8AC622EBD5D7}" xr6:coauthVersionLast="47" xr6:coauthVersionMax="47" xr10:uidLastSave="{00000000-0000-0000-0000-000000000000}"/>
  <bookViews>
    <workbookView xWindow="-120" yWindow="-120" windowWidth="20730" windowHeight="11040" firstSheet="4" activeTab="9" xr2:uid="{00000000-000D-0000-FFFF-FFFF00000000}"/>
  </bookViews>
  <sheets>
    <sheet name="Capitulos 2016" sheetId="2" r:id="rId1"/>
    <sheet name="Capitulos 2017" sheetId="1" r:id="rId2"/>
    <sheet name="Capitulos 2018" sheetId="3" r:id="rId3"/>
    <sheet name="Capitulos 2019" sheetId="4" r:id="rId4"/>
    <sheet name="Capitulo 2020" sheetId="5" r:id="rId5"/>
    <sheet name="Capitulo 2021" sheetId="6" r:id="rId6"/>
    <sheet name="Capitulo 2022" sheetId="7" r:id="rId7"/>
    <sheet name="Capitulo 2023" sheetId="8" r:id="rId8"/>
    <sheet name="Capitulo 2024" sheetId="9" r:id="rId9"/>
    <sheet name="Capitulo 2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5" i="10" l="1"/>
  <c r="AA35" i="10"/>
  <c r="AB34" i="10"/>
  <c r="AA34" i="10"/>
  <c r="AB33" i="10"/>
  <c r="AA33" i="10"/>
  <c r="AB32" i="10"/>
  <c r="AA32" i="10"/>
  <c r="AB31" i="10"/>
  <c r="AA31" i="10"/>
  <c r="AB30" i="10"/>
  <c r="AA30" i="10"/>
  <c r="AB29" i="10"/>
  <c r="AA29" i="10"/>
  <c r="AB28" i="10"/>
  <c r="AA28" i="10"/>
  <c r="AB27" i="10"/>
  <c r="AA27" i="10"/>
  <c r="AB26" i="10"/>
  <c r="AA26" i="10"/>
  <c r="AB25" i="10"/>
  <c r="AA25" i="10"/>
  <c r="AB24" i="10"/>
  <c r="AA24" i="10"/>
  <c r="AB23" i="10"/>
  <c r="AA23" i="10"/>
  <c r="AB22" i="10"/>
  <c r="AA22" i="10"/>
  <c r="AB21" i="10"/>
  <c r="AA21" i="10"/>
  <c r="AB20" i="10"/>
  <c r="AA20" i="10"/>
  <c r="AB19" i="10"/>
  <c r="AA19" i="10"/>
  <c r="AB18" i="10"/>
  <c r="AA18" i="10"/>
  <c r="AB17" i="10"/>
  <c r="AA17" i="10"/>
  <c r="AB16" i="10"/>
  <c r="AB11" i="10" s="1"/>
  <c r="AA16" i="10"/>
  <c r="AA11" i="10" s="1"/>
  <c r="AB15" i="10"/>
  <c r="AA15" i="10"/>
  <c r="AB14" i="10"/>
  <c r="AA14" i="10"/>
  <c r="AB13" i="10"/>
  <c r="AA13" i="10"/>
  <c r="AB12" i="10"/>
  <c r="AA12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B34" i="9" l="1"/>
  <c r="AA34" i="9"/>
  <c r="AB33" i="9"/>
  <c r="AA33" i="9"/>
  <c r="AB32" i="9"/>
  <c r="AA32" i="9"/>
  <c r="AB31" i="9"/>
  <c r="AA31" i="9"/>
  <c r="AB30" i="9"/>
  <c r="AA30" i="9"/>
  <c r="AB29" i="9"/>
  <c r="AA29" i="9"/>
  <c r="AB28" i="9"/>
  <c r="AA28" i="9"/>
  <c r="AB27" i="9"/>
  <c r="AA27" i="9"/>
  <c r="AB26" i="9"/>
  <c r="AA26" i="9"/>
  <c r="AB25" i="9"/>
  <c r="AA25" i="9"/>
  <c r="AB24" i="9"/>
  <c r="AA24" i="9"/>
  <c r="AB23" i="9"/>
  <c r="AA23" i="9"/>
  <c r="AB22" i="9"/>
  <c r="AA22" i="9"/>
  <c r="AB21" i="9"/>
  <c r="AA21" i="9"/>
  <c r="AB20" i="9"/>
  <c r="AA20" i="9"/>
  <c r="AB19" i="9"/>
  <c r="AA19" i="9"/>
  <c r="AB18" i="9"/>
  <c r="AA18" i="9"/>
  <c r="AB17" i="9"/>
  <c r="AA17" i="9"/>
  <c r="AB16" i="9"/>
  <c r="AA16" i="9"/>
  <c r="AB15" i="9"/>
  <c r="AA15" i="9"/>
  <c r="AB14" i="9"/>
  <c r="AA14" i="9"/>
  <c r="AB13" i="9"/>
  <c r="AA13" i="9"/>
  <c r="AB12" i="9"/>
  <c r="AA12" i="9"/>
  <c r="AB11" i="9"/>
  <c r="AA11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AA10" i="9" l="1"/>
  <c r="AB10" i="9"/>
  <c r="AB37" i="8" l="1"/>
  <c r="AA37" i="8"/>
  <c r="AB36" i="8"/>
  <c r="AA36" i="8"/>
  <c r="AB35" i="8"/>
  <c r="AA35" i="8"/>
  <c r="AB34" i="8"/>
  <c r="AA34" i="8"/>
  <c r="AB33" i="8"/>
  <c r="AA33" i="8"/>
  <c r="AB32" i="8"/>
  <c r="AA32" i="8"/>
  <c r="AB31" i="8"/>
  <c r="AA31" i="8"/>
  <c r="AB30" i="8"/>
  <c r="AA30" i="8"/>
  <c r="AB29" i="8"/>
  <c r="AA29" i="8"/>
  <c r="AB28" i="8"/>
  <c r="AA28" i="8"/>
  <c r="AB27" i="8"/>
  <c r="AA27" i="8"/>
  <c r="AB26" i="8"/>
  <c r="AA26" i="8"/>
  <c r="AB25" i="8"/>
  <c r="AA25" i="8"/>
  <c r="AB24" i="8"/>
  <c r="AA24" i="8"/>
  <c r="AB23" i="8"/>
  <c r="AA23" i="8"/>
  <c r="AB22" i="8"/>
  <c r="AA22" i="8"/>
  <c r="AB21" i="8"/>
  <c r="AA21" i="8"/>
  <c r="AB20" i="8"/>
  <c r="AA20" i="8"/>
  <c r="AB19" i="8"/>
  <c r="AA19" i="8"/>
  <c r="AB18" i="8"/>
  <c r="AA18" i="8"/>
  <c r="AB17" i="8"/>
  <c r="AA17" i="8"/>
  <c r="AB16" i="8"/>
  <c r="AA16" i="8"/>
  <c r="AB15" i="8"/>
  <c r="AA15" i="8"/>
  <c r="AB14" i="8"/>
  <c r="AA14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B13" i="8" l="1"/>
  <c r="AA13" i="8"/>
  <c r="AB36" i="7"/>
  <c r="AA36" i="7"/>
  <c r="AB35" i="7"/>
  <c r="AA35" i="7"/>
  <c r="AB34" i="7"/>
  <c r="AA34" i="7"/>
  <c r="AB33" i="7"/>
  <c r="AA33" i="7"/>
  <c r="AB32" i="7"/>
  <c r="AA32" i="7"/>
  <c r="AB31" i="7"/>
  <c r="AA31" i="7"/>
  <c r="AB30" i="7"/>
  <c r="AA30" i="7"/>
  <c r="AB29" i="7"/>
  <c r="AA29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20" i="7"/>
  <c r="AA20" i="7"/>
  <c r="AB19" i="7"/>
  <c r="AA19" i="7"/>
  <c r="AB18" i="7"/>
  <c r="AA18" i="7"/>
  <c r="AB17" i="7"/>
  <c r="AA17" i="7"/>
  <c r="AB16" i="7"/>
  <c r="AA16" i="7"/>
  <c r="AB15" i="7"/>
  <c r="AA15" i="7"/>
  <c r="AB14" i="7"/>
  <c r="AA14" i="7"/>
  <c r="AB13" i="7"/>
  <c r="AA13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A12" i="7" l="1"/>
  <c r="AB12" i="7"/>
  <c r="AB36" i="6"/>
  <c r="AA36" i="6"/>
  <c r="AB35" i="6"/>
  <c r="AA35" i="6"/>
  <c r="AB34" i="6"/>
  <c r="AA34" i="6"/>
  <c r="AB33" i="6"/>
  <c r="AA33" i="6"/>
  <c r="AB32" i="6"/>
  <c r="AA32" i="6"/>
  <c r="AB31" i="6"/>
  <c r="AA31" i="6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A20" i="6"/>
  <c r="AB19" i="6"/>
  <c r="AA19" i="6"/>
  <c r="AB18" i="6"/>
  <c r="AA18" i="6"/>
  <c r="AB17" i="6"/>
  <c r="AA17" i="6"/>
  <c r="AB16" i="6"/>
  <c r="AA16" i="6"/>
  <c r="AB15" i="6"/>
  <c r="AA15" i="6"/>
  <c r="AB14" i="6"/>
  <c r="AA14" i="6"/>
  <c r="AB13" i="6"/>
  <c r="AA13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AB12" i="6" l="1"/>
  <c r="AA12" i="6"/>
  <c r="AB36" i="5"/>
  <c r="AA36" i="5"/>
  <c r="AB35" i="5"/>
  <c r="AA35" i="5"/>
  <c r="AB34" i="5"/>
  <c r="AA34" i="5"/>
  <c r="AB33" i="5"/>
  <c r="AA33" i="5"/>
  <c r="AB32" i="5"/>
  <c r="AA32" i="5"/>
  <c r="AB31" i="5"/>
  <c r="AA31" i="5"/>
  <c r="AB30" i="5"/>
  <c r="AA30" i="5"/>
  <c r="AB29" i="5"/>
  <c r="AA29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20" i="5"/>
  <c r="AA20" i="5"/>
  <c r="AB19" i="5"/>
  <c r="AA19" i="5"/>
  <c r="AB18" i="5"/>
  <c r="AA18" i="5"/>
  <c r="AB17" i="5"/>
  <c r="AA17" i="5"/>
  <c r="AB16" i="5"/>
  <c r="AA16" i="5"/>
  <c r="AB15" i="5"/>
  <c r="AA15" i="5"/>
  <c r="AB14" i="5"/>
  <c r="AA14" i="5"/>
  <c r="AB13" i="5"/>
  <c r="AA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8" i="1"/>
  <c r="AA12" i="5" l="1"/>
  <c r="AB12" i="5"/>
  <c r="C7" i="4" l="1"/>
  <c r="AB31" i="4" l="1"/>
  <c r="AA31" i="4"/>
  <c r="AB30" i="4"/>
  <c r="AA30" i="4"/>
  <c r="AB29" i="4"/>
  <c r="AA29" i="4"/>
  <c r="AB28" i="4"/>
  <c r="AA28" i="4"/>
  <c r="AB27" i="4"/>
  <c r="AA27" i="4"/>
  <c r="AB26" i="4"/>
  <c r="AA26" i="4"/>
  <c r="AB25" i="4"/>
  <c r="AA25" i="4"/>
  <c r="AB24" i="4"/>
  <c r="AA24" i="4"/>
  <c r="AB23" i="4"/>
  <c r="AA23" i="4"/>
  <c r="AB22" i="4"/>
  <c r="AA22" i="4"/>
  <c r="AB21" i="4"/>
  <c r="AA21" i="4"/>
  <c r="AB20" i="4"/>
  <c r="AA20" i="4"/>
  <c r="AB19" i="4"/>
  <c r="AA19" i="4"/>
  <c r="AB18" i="4"/>
  <c r="AA18" i="4"/>
  <c r="AB17" i="4"/>
  <c r="AA17" i="4"/>
  <c r="AB16" i="4"/>
  <c r="AA16" i="4"/>
  <c r="AB15" i="4"/>
  <c r="AA15" i="4"/>
  <c r="AB14" i="4"/>
  <c r="AA14" i="4"/>
  <c r="AB13" i="4"/>
  <c r="AA13" i="4"/>
  <c r="AB12" i="4"/>
  <c r="AA12" i="4"/>
  <c r="AB11" i="4"/>
  <c r="AA11" i="4"/>
  <c r="AB10" i="4"/>
  <c r="AA10" i="4"/>
  <c r="AB9" i="4"/>
  <c r="AA9" i="4"/>
  <c r="AB8" i="4"/>
  <c r="AA8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A7" i="4" l="1"/>
  <c r="AB7" i="4"/>
  <c r="AB32" i="3"/>
  <c r="AA32" i="3"/>
  <c r="AB31" i="3"/>
  <c r="AA31" i="3"/>
  <c r="AB30" i="3"/>
  <c r="AA30" i="3"/>
  <c r="AB29" i="3"/>
  <c r="AA29" i="3"/>
  <c r="AB28" i="3"/>
  <c r="AA28" i="3"/>
  <c r="AB27" i="3"/>
  <c r="AA27" i="3"/>
  <c r="AB26" i="3"/>
  <c r="AA26" i="3"/>
  <c r="AB25" i="3"/>
  <c r="AA25" i="3"/>
  <c r="AB24" i="3"/>
  <c r="AA24" i="3"/>
  <c r="AB23" i="3"/>
  <c r="AA23" i="3"/>
  <c r="AB22" i="3"/>
  <c r="AA22" i="3"/>
  <c r="AB21" i="3"/>
  <c r="AA21" i="3"/>
  <c r="AB20" i="3"/>
  <c r="AA20" i="3"/>
  <c r="AB19" i="3"/>
  <c r="AA19" i="3"/>
  <c r="AB18" i="3"/>
  <c r="AA18" i="3"/>
  <c r="AB17" i="3"/>
  <c r="AA17" i="3"/>
  <c r="AB16" i="3"/>
  <c r="AA16" i="3"/>
  <c r="AB15" i="3"/>
  <c r="AA15" i="3"/>
  <c r="AB14" i="3"/>
  <c r="AA14" i="3"/>
  <c r="AB13" i="3"/>
  <c r="AA13" i="3"/>
  <c r="AB12" i="3"/>
  <c r="AA12" i="3"/>
  <c r="AB11" i="3"/>
  <c r="AA11" i="3"/>
  <c r="AB10" i="3"/>
  <c r="AA10" i="3"/>
  <c r="AB9" i="3"/>
  <c r="AA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AB8" i="3" l="1"/>
  <c r="AA8" i="3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B9" i="1"/>
  <c r="AA9" i="1"/>
  <c r="Z8" i="1"/>
  <c r="Y8" i="1"/>
  <c r="AA8" i="1" l="1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AB8" i="2" l="1"/>
  <c r="AA8" i="2"/>
  <c r="AB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<sst xmlns="http://schemas.openxmlformats.org/spreadsheetml/2006/main" count="919" uniqueCount="107">
  <si>
    <t>Importaciones Totales por Capítulo del 1 al 24 de la  República Domincana,   2016.</t>
  </si>
  <si>
    <t>( Volumen  TM y Valor en US$ FOB )</t>
  </si>
  <si>
    <t>Capitulo</t>
  </si>
  <si>
    <t>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</si>
  <si>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</si>
  <si>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</si>
  <si>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</si>
  <si>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</si>
  <si>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</si>
  <si>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</si>
  <si>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</si>
  <si>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</si>
  <si>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</si>
  <si>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</si>
  <si>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</si>
  <si>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</si>
  <si>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</si>
  <si>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Volumen</t>
  </si>
  <si>
    <t>Valor</t>
  </si>
  <si>
    <t xml:space="preserve">Valor </t>
  </si>
  <si>
    <t>Total Agropecuario</t>
  </si>
  <si>
    <t>01</t>
  </si>
  <si>
    <t>Animales Vivos</t>
  </si>
  <si>
    <t>02</t>
  </si>
  <si>
    <t>Carne y Despojos Comestibles.</t>
  </si>
  <si>
    <t>03</t>
  </si>
  <si>
    <t>Pescados y Crustáceos, Molusco y Demás Invertebrado Acuático</t>
  </si>
  <si>
    <t>04</t>
  </si>
  <si>
    <t>Leche y Productos Lácteos; Huevos de Aves; Miel Natural; Productos Comestibles de Origen Animal, No Expresado ni Comprendido en Otra Parte</t>
  </si>
  <si>
    <t>05</t>
  </si>
  <si>
    <t>Los Demás Productos de Origen Animal No Expresado Ni Comprendidos en Otra Parte.</t>
  </si>
  <si>
    <t>06</t>
  </si>
  <si>
    <t>Plantas Vivas y Productos de la Floricultura.</t>
  </si>
  <si>
    <t>07</t>
  </si>
  <si>
    <t>Hortalizas, Plantas, Raíces y Tubérculos Alimenticios</t>
  </si>
  <si>
    <t>08</t>
  </si>
  <si>
    <t>Frutas y Frutos Comestibles; Cortezas de Agrios (Citricos, Melones o Sandías)</t>
  </si>
  <si>
    <t>09</t>
  </si>
  <si>
    <t>Café, Té, Yerba Mate y Especias</t>
  </si>
  <si>
    <t>Cereales</t>
  </si>
  <si>
    <t>Productos de Molinería; Malta; Almidón y Fécula; Inulina; Gluten de Trigo</t>
  </si>
  <si>
    <t>Semillas y Frutos Oleaginosos; Semillas y Frutos Diversos; Plantas Industriales o Medicinales; Paja y Forraje.</t>
  </si>
  <si>
    <t>13</t>
  </si>
  <si>
    <t>Gomas, Resinas y demás Jugos y Extractos Vegetales.</t>
  </si>
  <si>
    <t>14</t>
  </si>
  <si>
    <t>Materiales Trenzables y demás Productos de Origen Vegetal, No Expresados Ni Comprendidos en Otra Parte.</t>
  </si>
  <si>
    <t>Grasas y Aceites Animales o Vegetales; Productos de su Desdoblamiento; Grasas Alimenticias Elaborada; Cera de Origen Animal o Vegetal</t>
  </si>
  <si>
    <t>Preparaciones de Carnes, Pescados o de Crustáceos, Moluscos o Demás Invertebrados Acuáticos.</t>
  </si>
  <si>
    <t>Azúcares y Articulos de Confitería</t>
  </si>
  <si>
    <t>Cacao y sus Preparaciones</t>
  </si>
  <si>
    <t>Preparaciones a Base de Cereales, Harina, Almidón, Fécula o Leche; Productos de Pastelería</t>
  </si>
  <si>
    <t>Preparaciones de Hortalizas, Frutas u otros Frutos o Demás Partes de Plantas</t>
  </si>
  <si>
    <t>Preparaciones Alimenticias Diversas</t>
  </si>
  <si>
    <t>Bebidas, líquidos Alcohólicos y Vinagre</t>
  </si>
  <si>
    <t>23</t>
  </si>
  <si>
    <t>Residuos y Desperdicios de la Industrias Alimentarias; Alimentos Preparados para Animales.</t>
  </si>
  <si>
    <t>24</t>
  </si>
  <si>
    <t>Tabaco Y Sucedáneos del Tabaco Elaborado.</t>
  </si>
  <si>
    <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</si>
  <si>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Agropecuaria.</t>
  </si>
  <si>
    <t>Importaciones Totales por Capítulo del 1 al 24 de la  República Domincana,   2017.</t>
  </si>
  <si>
    <t>Importaciones Totales por Capítulo del 1 al 24 de la  República Domincana, 2018.</t>
  </si>
  <si>
    <t xml:space="preserve">              Elaborado:  Ministerio de Agricultura de la República Dominicana.   Departamento de Economía Agropecuaria y Estadisticas.</t>
  </si>
  <si>
    <t>Importaciones Mensual  de los Principales Productos Agropecuarios, Enero - Diciembre 2019</t>
  </si>
  <si>
    <t>(Volumen en TM y Valor en FOB US$)</t>
  </si>
  <si>
    <t>ENERO</t>
  </si>
  <si>
    <t>FEBRERO</t>
  </si>
  <si>
    <t>MARZO</t>
  </si>
  <si>
    <t>ABRIL</t>
  </si>
  <si>
    <t>TOTAL  *</t>
  </si>
  <si>
    <t>* Datos preliminares.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</si>
  <si>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General de Aduanas (DGA), Departamento de Estadísticas.</t>
    </r>
  </si>
  <si>
    <t xml:space="preserve">Viceministerio de Planificación Sectorial Agropecuaria </t>
  </si>
  <si>
    <t>Departamento de Economía Agropecuaria y Estadísticas</t>
  </si>
  <si>
    <t>Importaciones Totales por Capítulo del 1 al 24 de la  República Domincana, Enero - Diciembre 2020</t>
  </si>
  <si>
    <t>Productos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</si>
  <si>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</si>
  <si>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</si>
  <si>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</si>
  <si>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</si>
  <si>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</si>
  <si>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</si>
  <si>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</si>
  <si>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</si>
  <si>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Volumen TM</t>
  </si>
  <si>
    <t>Valor FOB</t>
  </si>
  <si>
    <t xml:space="preserve">Total Agropecuario </t>
  </si>
  <si>
    <t>10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</si>
  <si>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</si>
  <si>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</si>
  <si>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</si>
  <si>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</si>
  <si>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</si>
  <si>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</si>
  <si>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</si>
  <si>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</si>
  <si>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</si>
  <si>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</si>
  <si>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r>
      <t>FUENTE:</t>
    </r>
    <r>
      <rPr>
        <sz val="10"/>
        <rFont val="Calibri"/>
        <family val="2"/>
        <scheme val="minor"/>
      </rPr>
      <t xml:space="preserve"> Dirección General de Aduanas (DGA), Departamento de Estadísticas.</t>
    </r>
  </si>
  <si>
    <t xml:space="preserve">              Elaborado:  Ministerio de Agricultura de la República Dominicana.   Departamento de Economía Agropecuaria y Estadísticas.</t>
  </si>
  <si>
    <t>Importaciones Totales por Capítulo del 1 al 24 de la  República Domincana, Enero - Diciembre 2021</t>
  </si>
  <si>
    <t>TOTAL GENERAL *</t>
  </si>
  <si>
    <t xml:space="preserve"> </t>
  </si>
  <si>
    <t>Importaciones Totales por Capítulo del 1 al 24 de la  República Domincana, Enero - Diciembre 2022</t>
  </si>
  <si>
    <t>Importaciones Totales por Capítulo del 1 al 24 de la  República Domincana, Enero -Diciembre 2023</t>
  </si>
  <si>
    <t>Importaciones Totales por Capítulo del 1 al 24 de la  República Domincana, Enero -Diciembre 2024</t>
  </si>
  <si>
    <t>Importaciones Totales por Capítulo del 1 al 24 de la  República Domincana,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</si>
</sst>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* #,##0.0_);_(* \(#,##0.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</font>
    <font>
      <b/>
      <sz val="10"/>
      <color indexed="8"/>
      <name val="Arial Narrow"/>
      <family val="2"/>
    </font>
    <font>
      <b/>
      <sz val="10"/>
      <name val="Calibri Light"/>
      <family val="1"/>
      <scheme val="major"/>
    </font>
    <font>
      <b/>
      <sz val="9"/>
      <name val="Arial Narrow"/>
      <family val="2"/>
    </font>
    <font>
      <sz val="8"/>
      <name val="Arial Narrow"/>
      <family val="2"/>
    </font>
    <font>
      <b/>
      <sz val="10"/>
      <color theme="1"/>
      <name val="Calibri Light"/>
      <family val="1"/>
      <scheme val="major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1"/>
      <color indexed="9"/>
      <name val="Calibri"/>
      <family val="2"/>
    </font>
    <font>
      <sz val="9"/>
      <color indexed="8"/>
      <name val="Arial Narrow"/>
      <family val="2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9"/>
      <color theme="1"/>
      <name val="Arial Narrow"/>
      <family val="2"/>
    </font>
    <font>
      <b/>
      <sz val="10"/>
      <color indexed="9"/>
      <name val="Calibri"/>
      <family val="2"/>
    </font>
    <font>
      <sz val="10"/>
      <color theme="1"/>
      <name val="Arial Narrow"/>
      <family val="2"/>
    </font>
    <font>
      <b/>
      <sz val="1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8">
    <xf numFmtId="0" fontId="0" fillId="0" borderId="0" xfId="0"/>
    <xf numFmtId="0" fontId="0" fillId="2" borderId="0" xfId="0" applyFill="1"/>
    <xf numFmtId="43" fontId="2" fillId="2" borderId="0" xfId="1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43" fontId="0" fillId="0" borderId="0" xfId="1" applyFont="1"/>
    <xf numFmtId="49" fontId="8" fillId="2" borderId="5" xfId="0" applyNumberFormat="1" applyFont="1" applyFill="1" applyBorder="1" applyAlignment="1">
      <alignment horizontal="center"/>
    </xf>
    <xf numFmtId="0" fontId="9" fillId="3" borderId="5" xfId="2" applyFont="1" applyFill="1" applyBorder="1" applyAlignment="1">
      <alignment horizontal="left" wrapText="1"/>
    </xf>
    <xf numFmtId="43" fontId="10" fillId="3" borderId="5" xfId="2" applyNumberFormat="1" applyFont="1" applyFill="1" applyBorder="1"/>
    <xf numFmtId="43" fontId="10" fillId="2" borderId="5" xfId="2" applyNumberFormat="1" applyFont="1" applyFill="1" applyBorder="1"/>
    <xf numFmtId="49" fontId="11" fillId="2" borderId="5" xfId="0" applyNumberFormat="1" applyFont="1" applyFill="1" applyBorder="1" applyAlignment="1">
      <alignment horizontal="center"/>
    </xf>
    <xf numFmtId="0" fontId="12" fillId="3" borderId="5" xfId="2" applyFont="1" applyFill="1" applyBorder="1" applyAlignment="1">
      <alignment horizontal="left" wrapText="1"/>
    </xf>
    <xf numFmtId="43" fontId="13" fillId="3" borderId="5" xfId="2" applyNumberFormat="1" applyFont="1" applyFill="1" applyBorder="1"/>
    <xf numFmtId="43" fontId="13" fillId="3" borderId="5" xfId="2" applyNumberFormat="1" applyFont="1" applyFill="1" applyBorder="1" applyAlignment="1">
      <alignment vertical="center"/>
    </xf>
    <xf numFmtId="43" fontId="13" fillId="2" borderId="5" xfId="2" applyNumberFormat="1" applyFont="1" applyFill="1" applyBorder="1"/>
    <xf numFmtId="0" fontId="11" fillId="2" borderId="5" xfId="0" applyFont="1" applyFill="1" applyBorder="1" applyAlignment="1">
      <alignment horizontal="center"/>
    </xf>
    <xf numFmtId="164" fontId="13" fillId="3" borderId="5" xfId="2" applyNumberFormat="1" applyFont="1" applyFill="1" applyBorder="1"/>
    <xf numFmtId="0" fontId="12" fillId="3" borderId="5" xfId="2" applyFont="1" applyFill="1" applyBorder="1" applyAlignment="1">
      <alignment horizontal="left"/>
    </xf>
    <xf numFmtId="0" fontId="12" fillId="3" borderId="0" xfId="0" applyFont="1" applyFill="1"/>
    <xf numFmtId="0" fontId="12" fillId="2" borderId="0" xfId="0" applyFont="1" applyFill="1"/>
    <xf numFmtId="43" fontId="4" fillId="2" borderId="0" xfId="0" applyNumberFormat="1" applyFont="1" applyFill="1" applyAlignment="1">
      <alignment horizontal="center"/>
    </xf>
    <xf numFmtId="43" fontId="2" fillId="0" borderId="0" xfId="1" applyFont="1"/>
    <xf numFmtId="0" fontId="16" fillId="0" borderId="0" xfId="0" applyFont="1"/>
    <xf numFmtId="165" fontId="2" fillId="0" borderId="5" xfId="1" applyNumberFormat="1" applyFont="1" applyBorder="1"/>
    <xf numFmtId="49" fontId="11" fillId="2" borderId="16" xfId="0" applyNumberFormat="1" applyFont="1" applyFill="1" applyBorder="1" applyAlignment="1">
      <alignment horizontal="center"/>
    </xf>
    <xf numFmtId="43" fontId="15" fillId="3" borderId="5" xfId="2" applyNumberFormat="1" applyFont="1" applyFill="1" applyBorder="1" applyAlignment="1">
      <alignment vertical="center"/>
    </xf>
    <xf numFmtId="43" fontId="18" fillId="3" borderId="17" xfId="2" applyNumberFormat="1" applyFont="1" applyFill="1" applyBorder="1" applyAlignment="1">
      <alignment vertical="center"/>
    </xf>
    <xf numFmtId="165" fontId="18" fillId="3" borderId="5" xfId="1" applyNumberFormat="1" applyFont="1" applyFill="1" applyBorder="1" applyAlignment="1">
      <alignment vertical="center"/>
    </xf>
    <xf numFmtId="0" fontId="12" fillId="3" borderId="5" xfId="2" applyFont="1" applyFill="1" applyBorder="1" applyAlignment="1">
      <alignment horizontal="left" vertical="center" wrapText="1"/>
    </xf>
    <xf numFmtId="43" fontId="13" fillId="3" borderId="5" xfId="2" applyNumberFormat="1" applyFont="1" applyFill="1" applyBorder="1" applyAlignment="1">
      <alignment horizontal="center" vertical="center"/>
    </xf>
    <xf numFmtId="43" fontId="13" fillId="2" borderId="5" xfId="2" applyNumberFormat="1" applyFont="1" applyFill="1" applyBorder="1" applyAlignment="1">
      <alignment vertical="center"/>
    </xf>
    <xf numFmtId="0" fontId="11" fillId="2" borderId="16" xfId="0" applyFont="1" applyFill="1" applyBorder="1" applyAlignment="1">
      <alignment horizontal="center"/>
    </xf>
    <xf numFmtId="43" fontId="13" fillId="3" borderId="5" xfId="2" applyNumberFormat="1" applyFont="1" applyFill="1" applyBorder="1" applyAlignment="1">
      <alignment horizontal="right"/>
    </xf>
    <xf numFmtId="4" fontId="19" fillId="0" borderId="11" xfId="2" applyNumberFormat="1" applyFont="1" applyBorder="1" applyAlignment="1">
      <alignment horizontal="center"/>
    </xf>
    <xf numFmtId="4" fontId="19" fillId="0" borderId="3" xfId="2" applyNumberFormat="1" applyFont="1" applyBorder="1" applyAlignment="1">
      <alignment horizontal="center"/>
    </xf>
    <xf numFmtId="43" fontId="0" fillId="2" borderId="0" xfId="1" applyFont="1" applyFill="1"/>
    <xf numFmtId="43" fontId="2" fillId="2" borderId="0" xfId="1" applyFont="1" applyFill="1"/>
    <xf numFmtId="43" fontId="0" fillId="2" borderId="0" xfId="0" applyNumberFormat="1" applyFill="1"/>
    <xf numFmtId="166" fontId="2" fillId="2" borderId="0" xfId="1" applyNumberFormat="1" applyFont="1" applyFill="1" applyAlignment="1">
      <alignment horizontal="center"/>
    </xf>
    <xf numFmtId="166" fontId="4" fillId="2" borderId="0" xfId="1" applyNumberFormat="1" applyFont="1" applyFill="1" applyAlignment="1">
      <alignment horizontal="center"/>
    </xf>
    <xf numFmtId="166" fontId="3" fillId="2" borderId="0" xfId="1" applyNumberFormat="1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165" fontId="4" fillId="0" borderId="5" xfId="1" applyNumberFormat="1" applyFont="1" applyBorder="1"/>
    <xf numFmtId="1" fontId="14" fillId="4" borderId="0" xfId="2" applyNumberFormat="1" applyFont="1" applyFill="1" applyAlignment="1">
      <alignment horizontal="center"/>
    </xf>
    <xf numFmtId="0" fontId="22" fillId="4" borderId="6" xfId="2" applyFont="1" applyFill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/>
    </xf>
    <xf numFmtId="0" fontId="6" fillId="4" borderId="11" xfId="2" applyFont="1" applyFill="1" applyBorder="1" applyAlignment="1">
      <alignment horizontal="center"/>
    </xf>
    <xf numFmtId="0" fontId="6" fillId="4" borderId="12" xfId="2" applyFont="1" applyFill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21" fillId="3" borderId="26" xfId="2" applyFont="1" applyFill="1" applyBorder="1" applyAlignment="1">
      <alignment horizontal="left" wrapText="1"/>
    </xf>
    <xf numFmtId="165" fontId="24" fillId="0" borderId="26" xfId="1" applyNumberFormat="1" applyFont="1" applyBorder="1"/>
    <xf numFmtId="165" fontId="4" fillId="0" borderId="27" xfId="1" applyNumberFormat="1" applyFont="1" applyBorder="1"/>
    <xf numFmtId="165" fontId="4" fillId="0" borderId="28" xfId="1" applyNumberFormat="1" applyFont="1" applyBorder="1"/>
    <xf numFmtId="0" fontId="4" fillId="0" borderId="16" xfId="0" applyFont="1" applyBorder="1" applyAlignment="1">
      <alignment horizontal="center" vertical="center"/>
    </xf>
    <xf numFmtId="0" fontId="25" fillId="3" borderId="5" xfId="2" applyFont="1" applyFill="1" applyBorder="1" applyAlignment="1">
      <alignment horizontal="left" wrapText="1"/>
    </xf>
    <xf numFmtId="165" fontId="24" fillId="0" borderId="5" xfId="1" applyNumberFormat="1" applyFont="1" applyBorder="1"/>
    <xf numFmtId="165" fontId="4" fillId="0" borderId="21" xfId="1" applyNumberFormat="1" applyFont="1" applyBorder="1"/>
    <xf numFmtId="0" fontId="4" fillId="0" borderId="22" xfId="0" applyFont="1" applyBorder="1" applyAlignment="1">
      <alignment horizontal="center" vertical="center"/>
    </xf>
    <xf numFmtId="0" fontId="25" fillId="3" borderId="23" xfId="2" applyFont="1" applyFill="1" applyBorder="1" applyAlignment="1">
      <alignment horizontal="left"/>
    </xf>
    <xf numFmtId="165" fontId="24" fillId="0" borderId="23" xfId="1" applyNumberFormat="1" applyFont="1" applyBorder="1"/>
    <xf numFmtId="165" fontId="4" fillId="0" borderId="23" xfId="1" applyNumberFormat="1" applyFont="1" applyBorder="1"/>
    <xf numFmtId="165" fontId="4" fillId="0" borderId="24" xfId="1" applyNumberFormat="1" applyFont="1" applyBorder="1"/>
    <xf numFmtId="165" fontId="26" fillId="4" borderId="5" xfId="1" applyNumberFormat="1" applyFont="1" applyFill="1" applyBorder="1" applyAlignment="1">
      <alignment horizontal="center"/>
    </xf>
    <xf numFmtId="165" fontId="26" fillId="4" borderId="21" xfId="1" applyNumberFormat="1" applyFont="1" applyFill="1" applyBorder="1" applyAlignment="1">
      <alignment horizontal="center"/>
    </xf>
    <xf numFmtId="165" fontId="24" fillId="2" borderId="0" xfId="1" applyNumberFormat="1" applyFont="1" applyFill="1"/>
    <xf numFmtId="165" fontId="0" fillId="2" borderId="0" xfId="1" applyNumberFormat="1" applyFont="1" applyFill="1"/>
    <xf numFmtId="0" fontId="27" fillId="2" borderId="0" xfId="0" applyFont="1" applyFill="1"/>
    <xf numFmtId="0" fontId="30" fillId="2" borderId="0" xfId="0" applyFont="1" applyFill="1"/>
    <xf numFmtId="0" fontId="31" fillId="3" borderId="0" xfId="0" applyFont="1" applyFill="1"/>
    <xf numFmtId="0" fontId="33" fillId="3" borderId="0" xfId="0" applyFont="1" applyFill="1"/>
    <xf numFmtId="0" fontId="33" fillId="2" borderId="0" xfId="0" applyFont="1" applyFill="1"/>
    <xf numFmtId="165" fontId="26" fillId="5" borderId="5" xfId="1" applyNumberFormat="1" applyFont="1" applyFill="1" applyBorder="1" applyAlignment="1">
      <alignment horizontal="center"/>
    </xf>
    <xf numFmtId="165" fontId="26" fillId="5" borderId="21" xfId="1" applyNumberFormat="1" applyFont="1" applyFill="1" applyBorder="1" applyAlignment="1">
      <alignment horizontal="center"/>
    </xf>
    <xf numFmtId="0" fontId="26" fillId="6" borderId="23" xfId="0" applyFont="1" applyFill="1" applyBorder="1" applyAlignment="1">
      <alignment vertical="center"/>
    </xf>
    <xf numFmtId="165" fontId="26" fillId="6" borderId="23" xfId="1" applyNumberFormat="1" applyFont="1" applyFill="1" applyBorder="1"/>
    <xf numFmtId="165" fontId="0" fillId="0" borderId="0" xfId="1" applyNumberFormat="1" applyFont="1"/>
    <xf numFmtId="165" fontId="21" fillId="6" borderId="5" xfId="1" applyNumberFormat="1" applyFont="1" applyFill="1" applyBorder="1"/>
    <xf numFmtId="165" fontId="4" fillId="6" borderId="5" xfId="1" applyNumberFormat="1" applyFont="1" applyFill="1" applyBorder="1"/>
    <xf numFmtId="43" fontId="12" fillId="6" borderId="15" xfId="2" applyNumberFormat="1" applyFont="1" applyFill="1" applyBorder="1" applyAlignment="1">
      <alignment vertical="center"/>
    </xf>
    <xf numFmtId="0" fontId="29" fillId="6" borderId="22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165" fontId="4" fillId="6" borderId="23" xfId="1" applyNumberFormat="1" applyFont="1" applyFill="1" applyBorder="1"/>
    <xf numFmtId="165" fontId="4" fillId="6" borderId="24" xfId="1" applyNumberFormat="1" applyFont="1" applyFill="1" applyBorder="1"/>
    <xf numFmtId="0" fontId="26" fillId="6" borderId="22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6" fillId="4" borderId="0" xfId="2" applyFont="1" applyFill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49" fontId="21" fillId="2" borderId="5" xfId="0" applyNumberFormat="1" applyFont="1" applyFill="1" applyBorder="1" applyAlignment="1">
      <alignment horizontal="center"/>
    </xf>
    <xf numFmtId="0" fontId="31" fillId="3" borderId="5" xfId="2" applyFont="1" applyFill="1" applyBorder="1" applyAlignment="1">
      <alignment horizontal="left" wrapText="1"/>
    </xf>
    <xf numFmtId="43" fontId="35" fillId="3" borderId="5" xfId="2" applyNumberFormat="1" applyFont="1" applyFill="1" applyBorder="1"/>
    <xf numFmtId="49" fontId="4" fillId="2" borderId="5" xfId="0" applyNumberFormat="1" applyFont="1" applyFill="1" applyBorder="1" applyAlignment="1">
      <alignment horizontal="center"/>
    </xf>
    <xf numFmtId="0" fontId="33" fillId="3" borderId="5" xfId="2" applyFont="1" applyFill="1" applyBorder="1" applyAlignment="1">
      <alignment horizontal="left" wrapText="1"/>
    </xf>
    <xf numFmtId="43" fontId="36" fillId="3" borderId="5" xfId="2" applyNumberFormat="1" applyFont="1" applyFill="1" applyBorder="1"/>
    <xf numFmtId="43" fontId="36" fillId="3" borderId="5" xfId="2" applyNumberFormat="1" applyFont="1" applyFill="1" applyBorder="1" applyAlignment="1">
      <alignment vertical="center"/>
    </xf>
    <xf numFmtId="43" fontId="36" fillId="2" borderId="5" xfId="2" applyNumberFormat="1" applyFont="1" applyFill="1" applyBorder="1"/>
    <xf numFmtId="0" fontId="4" fillId="2" borderId="5" xfId="0" applyFont="1" applyFill="1" applyBorder="1" applyAlignment="1">
      <alignment horizontal="center"/>
    </xf>
    <xf numFmtId="0" fontId="33" fillId="3" borderId="5" xfId="2" applyFont="1" applyFill="1" applyBorder="1" applyAlignment="1">
      <alignment horizontal="left"/>
    </xf>
    <xf numFmtId="1" fontId="37" fillId="4" borderId="0" xfId="2" applyNumberFormat="1" applyFont="1" applyFill="1" applyAlignment="1">
      <alignment horizontal="center"/>
    </xf>
    <xf numFmtId="0" fontId="16" fillId="2" borderId="0" xfId="0" applyFont="1" applyFill="1"/>
    <xf numFmtId="43" fontId="20" fillId="2" borderId="0" xfId="1" applyFont="1" applyFill="1"/>
    <xf numFmtId="43" fontId="32" fillId="2" borderId="0" xfId="1" applyFont="1" applyFill="1"/>
    <xf numFmtId="0" fontId="21" fillId="2" borderId="0" xfId="0" applyFont="1" applyFill="1"/>
    <xf numFmtId="165" fontId="34" fillId="2" borderId="0" xfId="1" applyNumberFormat="1" applyFont="1" applyFill="1"/>
    <xf numFmtId="0" fontId="34" fillId="2" borderId="0" xfId="0" applyFont="1" applyFill="1"/>
    <xf numFmtId="0" fontId="31" fillId="2" borderId="0" xfId="0" applyFont="1" applyFill="1"/>
    <xf numFmtId="165" fontId="0" fillId="0" borderId="0" xfId="0" applyNumberFormat="1"/>
    <xf numFmtId="165" fontId="0" fillId="2" borderId="0" xfId="0" applyNumberFormat="1" applyFill="1"/>
    <xf numFmtId="0" fontId="30" fillId="3" borderId="0" xfId="0" applyFont="1" applyFill="1"/>
    <xf numFmtId="0" fontId="34" fillId="0" borderId="0" xfId="0" applyFont="1"/>
    <xf numFmtId="43" fontId="24" fillId="0" borderId="5" xfId="1" applyFont="1" applyBorder="1"/>
    <xf numFmtId="0" fontId="21" fillId="6" borderId="5" xfId="2" applyFont="1" applyFill="1" applyBorder="1" applyAlignment="1">
      <alignment horizontal="center" vertical="center"/>
    </xf>
    <xf numFmtId="0" fontId="26" fillId="4" borderId="3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6" fillId="4" borderId="1" xfId="2" applyFont="1" applyFill="1" applyBorder="1" applyAlignment="1">
      <alignment horizontal="center" vertical="center"/>
    </xf>
    <xf numFmtId="0" fontId="26" fillId="4" borderId="4" xfId="2" applyFont="1" applyFill="1" applyBorder="1" applyAlignment="1">
      <alignment horizontal="center" vertical="center"/>
    </xf>
    <xf numFmtId="0" fontId="26" fillId="4" borderId="2" xfId="2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0" fontId="7" fillId="6" borderId="5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7" fillId="6" borderId="13" xfId="2" applyFont="1" applyFill="1" applyBorder="1" applyAlignment="1">
      <alignment horizontal="center" vertical="center"/>
    </xf>
    <xf numFmtId="0" fontId="7" fillId="6" borderId="14" xfId="2" applyFont="1" applyFill="1" applyBorder="1" applyAlignment="1">
      <alignment horizontal="center" vertical="center"/>
    </xf>
    <xf numFmtId="0" fontId="23" fillId="4" borderId="7" xfId="2" applyFont="1" applyFill="1" applyBorder="1" applyAlignment="1">
      <alignment horizontal="center"/>
    </xf>
    <xf numFmtId="0" fontId="23" fillId="4" borderId="8" xfId="2" applyFont="1" applyFill="1" applyBorder="1" applyAlignment="1">
      <alignment horizontal="center"/>
    </xf>
    <xf numFmtId="0" fontId="23" fillId="4" borderId="9" xfId="2" applyFont="1" applyFill="1" applyBorder="1" applyAlignment="1">
      <alignment horizontal="center"/>
    </xf>
    <xf numFmtId="0" fontId="23" fillId="4" borderId="8" xfId="2" applyFont="1" applyFill="1" applyBorder="1" applyAlignment="1">
      <alignment horizontal="center" wrapText="1"/>
    </xf>
    <xf numFmtId="0" fontId="23" fillId="4" borderId="9" xfId="2" applyFont="1" applyFill="1" applyBorder="1" applyAlignment="1">
      <alignment horizontal="center" wrapText="1"/>
    </xf>
    <xf numFmtId="1" fontId="17" fillId="2" borderId="0" xfId="2" applyNumberFormat="1" applyFont="1" applyFill="1" applyAlignment="1">
      <alignment horizontal="center"/>
    </xf>
    <xf numFmtId="1" fontId="17" fillId="2" borderId="3" xfId="2" applyNumberFormat="1" applyFont="1" applyFill="1" applyBorder="1" applyAlignment="1">
      <alignment horizontal="center"/>
    </xf>
    <xf numFmtId="165" fontId="26" fillId="4" borderId="19" xfId="1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165" fontId="26" fillId="4" borderId="19" xfId="1" applyNumberFormat="1" applyFont="1" applyFill="1" applyBorder="1" applyAlignment="1">
      <alignment horizontal="center"/>
    </xf>
    <xf numFmtId="165" fontId="26" fillId="4" borderId="20" xfId="1" applyNumberFormat="1" applyFont="1" applyFill="1" applyBorder="1" applyAlignment="1">
      <alignment horizontal="center"/>
    </xf>
    <xf numFmtId="0" fontId="26" fillId="4" borderId="18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165" fontId="26" fillId="5" borderId="19" xfId="1" applyNumberFormat="1" applyFont="1" applyFill="1" applyBorder="1" applyAlignment="1">
      <alignment horizontal="center"/>
    </xf>
    <xf numFmtId="165" fontId="26" fillId="5" borderId="20" xfId="1" applyNumberFormat="1" applyFont="1" applyFill="1" applyBorder="1" applyAlignment="1">
      <alignment horizontal="center"/>
    </xf>
    <xf numFmtId="165" fontId="26" fillId="5" borderId="19" xfId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6" fillId="5" borderId="18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29" xfId="0" applyFont="1" applyFill="1" applyBorder="1" applyAlignment="1">
      <alignment horizontal="center" vertical="center"/>
    </xf>
    <xf numFmtId="0" fontId="26" fillId="5" borderId="25" xfId="0" applyFont="1" applyFill="1" applyBorder="1" applyAlignment="1">
      <alignment horizontal="center" vertical="center"/>
    </xf>
    <xf numFmtId="0" fontId="26" fillId="5" borderId="30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43" fontId="24" fillId="0" borderId="26" xfId="1" applyFont="1" applyBorder="1"/>
    <xf numFmtId="0" fontId="25" fillId="0" borderId="5" xfId="2" applyFont="1" applyBorder="1" applyAlignment="1">
      <alignment horizontal="left" wrapText="1"/>
    </xf>
    <xf numFmtId="43" fontId="24" fillId="0" borderId="5" xfId="1" applyFont="1" applyFill="1" applyBorder="1"/>
    <xf numFmtId="165" fontId="24" fillId="0" borderId="5" xfId="1" applyNumberFormat="1" applyFont="1" applyFill="1" applyBorder="1"/>
    <xf numFmtId="165" fontId="4" fillId="0" borderId="27" xfId="1" applyNumberFormat="1" applyFont="1" applyFill="1" applyBorder="1"/>
    <xf numFmtId="165" fontId="4" fillId="0" borderId="28" xfId="1" applyNumberFormat="1" applyFont="1" applyFill="1" applyBorder="1"/>
    <xf numFmtId="43" fontId="24" fillId="0" borderId="23" xfId="1" applyFont="1" applyBorder="1"/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415448</xdr:colOff>
      <xdr:row>0</xdr:row>
      <xdr:rowOff>99815</xdr:rowOff>
    </xdr:from>
    <xdr:to>
      <xdr:col>13</xdr:col>
      <xdr:colOff>638175</xdr:colOff>
      <xdr:row>2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BA4D81-B506-4740-8FF6-D968FAE0FB0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9623" y="99815"/>
          <a:ext cx="2213452" cy="519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5</xdr:row>
      <xdr:rowOff>47625</xdr:rowOff>
    </xdr:from>
    <xdr:to>
      <xdr:col>2</xdr:col>
      <xdr:colOff>561975</xdr:colOff>
      <xdr:row>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ADA368-8D8C-4644-81B7-0F7F4AFA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247775"/>
          <a:ext cx="0" cy="3905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</xdr:colOff>
      <xdr:row>0</xdr:row>
      <xdr:rowOff>0</xdr:rowOff>
    </xdr:from>
    <xdr:to>
      <xdr:col>14</xdr:col>
      <xdr:colOff>666750</xdr:colOff>
      <xdr:row>2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E8ABEF-F35A-437B-BA99-E3DA74EB33E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1" y="0"/>
          <a:ext cx="158114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0</xdr:row>
      <xdr:rowOff>63500</xdr:rowOff>
    </xdr:from>
    <xdr:to>
      <xdr:col>15</xdr:col>
      <xdr:colOff>196850</xdr:colOff>
      <xdr:row>2</xdr:row>
      <xdr:rowOff>25400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0FC851-07C0-4BF8-B3B2-2CEA3FE174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0700" y="63500"/>
          <a:ext cx="2286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596901</xdr:colOff>
      <xdr:row>0</xdr:row>
      <xdr:rowOff>95250</xdr:rowOff>
    </xdr:from>
    <xdr:to>
      <xdr:col>14</xdr:col>
      <xdr:colOff>752476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60C89B-B79C-4B24-8849-C329603D554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6451" y="95250"/>
          <a:ext cx="21844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0"/>
          <a:ext cx="0" cy="60007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38100</xdr:rowOff>
    </xdr:from>
    <xdr:to>
      <xdr:col>14</xdr:col>
      <xdr:colOff>9525</xdr:colOff>
      <xdr:row>2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A4FB3AC-7AB5-443B-BDE0-78E2FFC3F1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38100"/>
          <a:ext cx="20669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6</xdr:row>
      <xdr:rowOff>47625</xdr:rowOff>
    </xdr:from>
    <xdr:to>
      <xdr:col>3</xdr:col>
      <xdr:colOff>561975</xdr:colOff>
      <xdr:row>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B14DBF-5681-4089-914F-CEFDD051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285875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638175</xdr:colOff>
      <xdr:row>0</xdr:row>
      <xdr:rowOff>57150</xdr:rowOff>
    </xdr:from>
    <xdr:to>
      <xdr:col>14</xdr:col>
      <xdr:colOff>228600</xdr:colOff>
      <xdr:row>3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E11A4-7EB7-42BC-B561-DDC51E480D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57150"/>
          <a:ext cx="2066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6</xdr:row>
      <xdr:rowOff>47625</xdr:rowOff>
    </xdr:from>
    <xdr:to>
      <xdr:col>2</xdr:col>
      <xdr:colOff>561975</xdr:colOff>
      <xdr:row>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AB404-1C3D-4261-9E55-67C15951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295400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247650</xdr:colOff>
      <xdr:row>0</xdr:row>
      <xdr:rowOff>85725</xdr:rowOff>
    </xdr:from>
    <xdr:to>
      <xdr:col>14</xdr:col>
      <xdr:colOff>571500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EA945-ED10-4C5A-BF35-F1DAC83829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1550" y="85725"/>
          <a:ext cx="2066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6</xdr:row>
      <xdr:rowOff>47625</xdr:rowOff>
    </xdr:from>
    <xdr:to>
      <xdr:col>2</xdr:col>
      <xdr:colOff>561975</xdr:colOff>
      <xdr:row>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7B175B-798F-40BB-A074-B9A24B68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76325"/>
          <a:ext cx="0" cy="40005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171450</xdr:colOff>
      <xdr:row>0</xdr:row>
      <xdr:rowOff>19050</xdr:rowOff>
    </xdr:from>
    <xdr:to>
      <xdr:col>14</xdr:col>
      <xdr:colOff>152400</xdr:colOff>
      <xdr:row>3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8B10AB-1AF8-48D3-9E6E-004C2D7EAA8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9050"/>
          <a:ext cx="1914525" cy="561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7</xdr:row>
      <xdr:rowOff>47625</xdr:rowOff>
    </xdr:from>
    <xdr:to>
      <xdr:col>2</xdr:col>
      <xdr:colOff>561975</xdr:colOff>
      <xdr:row>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013C5-D9C7-422B-93AB-05124402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219200"/>
          <a:ext cx="0" cy="390525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</xdr:row>
      <xdr:rowOff>9525</xdr:rowOff>
    </xdr:from>
    <xdr:to>
      <xdr:col>14</xdr:col>
      <xdr:colOff>161925</xdr:colOff>
      <xdr:row>4</xdr:row>
      <xdr:rowOff>28576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D993AC-4783-453E-9A24-DFE724008D1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171450"/>
          <a:ext cx="1971675" cy="59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4</xdr:row>
      <xdr:rowOff>47625</xdr:rowOff>
    </xdr:from>
    <xdr:to>
      <xdr:col>2</xdr:col>
      <xdr:colOff>561975</xdr:colOff>
      <xdr:row>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25145-1DE0-425F-BD18-86AD9C19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628775"/>
          <a:ext cx="0" cy="3810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2C8B69-6816-4D3E-B307-D827BF4866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0"/>
          <a:ext cx="15240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zoomScaleNormal="100" workbookViewId="0">
      <selection activeCell="M14" sqref="M14"/>
    </sheetView>
  </sheetViews>
  <sheetFormatPr baseColWidth="10" defaultColWidth="11.42578125" defaultRowHeight="15" x14ac:dyDescent="0.25"/>
  <cols>
    <col min="1" max="1" width="8.140625" customWidth="1"/>
    <col min="2" max="2" width="73.28515625" customWidth="1"/>
    <col min="3" max="3" width="15" customWidth="1"/>
    <col min="4" max="4" width="16.140625" customWidth="1"/>
    <col min="5" max="5" width="15" customWidth="1"/>
    <col min="6" max="6" width="15.85546875" customWidth="1"/>
    <col min="7" max="7" width="14.5703125" customWidth="1"/>
    <col min="8" max="8" width="15.85546875" customWidth="1"/>
    <col min="9" max="9" width="13.42578125" customWidth="1"/>
    <col min="10" max="10" width="15" customWidth="1"/>
    <col min="11" max="11" width="13" customWidth="1"/>
    <col min="12" max="12" width="16.28515625" customWidth="1"/>
    <col min="13" max="13" width="13.5703125" customWidth="1"/>
    <col min="14" max="14" width="16.140625" customWidth="1"/>
    <col min="15" max="15" width="13.42578125" customWidth="1"/>
    <col min="16" max="16" width="15.5703125" customWidth="1"/>
    <col min="17" max="17" width="13.85546875" customWidth="1"/>
    <col min="18" max="18" width="16.85546875" customWidth="1"/>
    <col min="19" max="19" width="13.85546875" customWidth="1"/>
    <col min="20" max="20" width="16.140625" customWidth="1"/>
    <col min="21" max="21" width="13.140625" customWidth="1"/>
    <col min="22" max="22" width="17.28515625" customWidth="1"/>
    <col min="23" max="23" width="13.7109375" customWidth="1"/>
    <col min="24" max="24" width="16.28515625" customWidth="1"/>
    <col min="25" max="25" width="13.7109375" customWidth="1"/>
    <col min="26" max="26" width="17" customWidth="1"/>
    <col min="27" max="27" width="17.42578125" customWidth="1"/>
    <col min="28" max="28" width="19.28515625" customWidth="1"/>
    <col min="29" max="29" width="13.28515625" style="1" bestFit="1" customWidth="1"/>
    <col min="30" max="30" width="16.85546875" bestFit="1" customWidth="1"/>
  </cols>
  <sheetData>
    <row r="1" spans="1:30" s="1" customFormat="1" ht="22.5" customHeight="1" x14ac:dyDescent="0.25"/>
    <row r="2" spans="1:30" s="1" customFormat="1" ht="22.5" customHeight="1" x14ac:dyDescent="0.25"/>
    <row r="3" spans="1:30" s="1" customFormat="1" ht="15.75" x14ac:dyDescent="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s="1" customFormat="1" ht="15.75" x14ac:dyDescent="0.2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30" s="1" customFormat="1" ht="6.75" customHeight="1" x14ac:dyDescent="0.25">
      <c r="B5" s="8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9"/>
      <c r="AB5" s="19"/>
    </row>
    <row r="6" spans="1:30" ht="15.75" thickBot="1" x14ac:dyDescent="0.3">
      <c r="A6" s="113" t="s">
        <v>2</v>
      </c>
      <c r="B6" s="115" t="s">
        <v>3</v>
      </c>
      <c r="C6" s="111" t="s">
        <v>4</v>
      </c>
      <c r="D6" s="111"/>
      <c r="E6" s="111" t="s">
        <v>5</v>
      </c>
      <c r="F6" s="111"/>
      <c r="G6" s="111" t="s">
        <v>6</v>
      </c>
      <c r="H6" s="111"/>
      <c r="I6" s="111" t="s">
        <v>7</v>
      </c>
      <c r="J6" s="111"/>
      <c r="K6" s="111" t="s">
        <v>8</v>
      </c>
      <c r="L6" s="111"/>
      <c r="M6" s="111" t="s">
        <v>9</v>
      </c>
      <c r="N6" s="111"/>
      <c r="O6" s="111" t="s">
        <v>10</v>
      </c>
      <c r="P6" s="111"/>
      <c r="Q6" s="111" t="s">
        <v>11</v>
      </c>
      <c r="R6" s="111"/>
      <c r="S6" s="111" t="s">
        <v>12</v>
      </c>
      <c r="T6" s="111"/>
      <c r="U6" s="111" t="s">
        <v>13</v>
      </c>
      <c r="V6" s="111"/>
      <c r="W6" s="111" t="s">
        <v>14</v>
      </c>
      <c r="X6" s="111"/>
      <c r="Y6" s="111" t="s">
        <v>15</v>
      </c>
      <c r="Z6" s="111"/>
      <c r="AA6" s="111" t="s">
        <v>16</v>
      </c>
      <c r="AB6" s="111"/>
    </row>
    <row r="7" spans="1:30" x14ac:dyDescent="0.25">
      <c r="A7" s="114"/>
      <c r="B7" s="116"/>
      <c r="C7" s="86" t="s">
        <v>17</v>
      </c>
      <c r="D7" s="86" t="s">
        <v>18</v>
      </c>
      <c r="E7" s="86" t="s">
        <v>17</v>
      </c>
      <c r="F7" s="86" t="s">
        <v>18</v>
      </c>
      <c r="G7" s="86" t="s">
        <v>17</v>
      </c>
      <c r="H7" s="86" t="s">
        <v>18</v>
      </c>
      <c r="I7" s="86" t="s">
        <v>17</v>
      </c>
      <c r="J7" s="86" t="s">
        <v>18</v>
      </c>
      <c r="K7" s="86" t="s">
        <v>17</v>
      </c>
      <c r="L7" s="86" t="s">
        <v>18</v>
      </c>
      <c r="M7" s="86" t="s">
        <v>17</v>
      </c>
      <c r="N7" s="86" t="s">
        <v>19</v>
      </c>
      <c r="O7" s="86" t="s">
        <v>17</v>
      </c>
      <c r="P7" s="86" t="s">
        <v>19</v>
      </c>
      <c r="Q7" s="86" t="s">
        <v>17</v>
      </c>
      <c r="R7" s="86" t="s">
        <v>19</v>
      </c>
      <c r="S7" s="86" t="s">
        <v>17</v>
      </c>
      <c r="T7" s="86" t="s">
        <v>19</v>
      </c>
      <c r="U7" s="86" t="s">
        <v>17</v>
      </c>
      <c r="V7" s="86" t="s">
        <v>19</v>
      </c>
      <c r="W7" s="86" t="s">
        <v>17</v>
      </c>
      <c r="X7" s="86" t="s">
        <v>19</v>
      </c>
      <c r="Y7" s="86" t="s">
        <v>17</v>
      </c>
      <c r="Z7" s="86" t="s">
        <v>19</v>
      </c>
      <c r="AA7" s="86" t="s">
        <v>17</v>
      </c>
      <c r="AB7" s="86" t="s">
        <v>18</v>
      </c>
      <c r="AC7" s="35"/>
      <c r="AD7" s="20"/>
    </row>
    <row r="8" spans="1:30" ht="18.75" customHeight="1" x14ac:dyDescent="0.25">
      <c r="A8" s="110" t="s">
        <v>20</v>
      </c>
      <c r="B8" s="110"/>
      <c r="C8" s="76">
        <f>SUM(C9:C32)</f>
        <v>253982.20376480004</v>
      </c>
      <c r="D8" s="76">
        <f>SUM(D9:D32)</f>
        <v>173563534.17487994</v>
      </c>
      <c r="E8" s="76">
        <f>SUM(E9:E32)</f>
        <v>286321.25116869994</v>
      </c>
      <c r="F8" s="76">
        <f>SUM(F9:F32)</f>
        <v>209086905.69041404</v>
      </c>
      <c r="G8" s="76">
        <f t="shared" ref="G8:Z8" si="0">SUM(G9:G32)</f>
        <v>259516.17516069999</v>
      </c>
      <c r="H8" s="76">
        <f t="shared" si="0"/>
        <v>235328454.51818702</v>
      </c>
      <c r="I8" s="76">
        <f t="shared" si="0"/>
        <v>302910.06556040014</v>
      </c>
      <c r="J8" s="76">
        <f t="shared" si="0"/>
        <v>209726249.06351697</v>
      </c>
      <c r="K8" s="76">
        <f t="shared" si="0"/>
        <v>307067.69847870001</v>
      </c>
      <c r="L8" s="76">
        <f t="shared" si="0"/>
        <v>216046585.122504</v>
      </c>
      <c r="M8" s="76">
        <f t="shared" si="0"/>
        <v>267033.42034319998</v>
      </c>
      <c r="N8" s="76">
        <f t="shared" si="0"/>
        <v>209740458.78266099</v>
      </c>
      <c r="O8" s="76">
        <f t="shared" si="0"/>
        <v>276268.10064119997</v>
      </c>
      <c r="P8" s="76">
        <f t="shared" si="0"/>
        <v>207319514.76497501</v>
      </c>
      <c r="Q8" s="76">
        <f t="shared" si="0"/>
        <v>324401.78157529997</v>
      </c>
      <c r="R8" s="76">
        <f t="shared" si="0"/>
        <v>227947422.40825701</v>
      </c>
      <c r="S8" s="76">
        <f t="shared" si="0"/>
        <v>341702.95130739996</v>
      </c>
      <c r="T8" s="76">
        <f t="shared" si="0"/>
        <v>233427276.2604661</v>
      </c>
      <c r="U8" s="76">
        <f t="shared" si="0"/>
        <v>267393.35451089998</v>
      </c>
      <c r="V8" s="76">
        <f t="shared" si="0"/>
        <v>219808258.41475007</v>
      </c>
      <c r="W8" s="76">
        <f t="shared" si="0"/>
        <v>312523.76713527698</v>
      </c>
      <c r="X8" s="76">
        <f t="shared" si="0"/>
        <v>275822027.39816695</v>
      </c>
      <c r="Y8" s="76">
        <f t="shared" si="0"/>
        <v>288623.29129139998</v>
      </c>
      <c r="Z8" s="76">
        <f t="shared" si="0"/>
        <v>249776952.19907597</v>
      </c>
      <c r="AA8" s="76">
        <f>SUM(AA9:AA32)</f>
        <v>3487744.0609379765</v>
      </c>
      <c r="AB8" s="76">
        <f>SUM(AB9:AB32)</f>
        <v>2667593638.7978549</v>
      </c>
      <c r="AC8" s="34"/>
      <c r="AD8" s="4"/>
    </row>
    <row r="9" spans="1:30" x14ac:dyDescent="0.25">
      <c r="A9" s="87" t="s">
        <v>21</v>
      </c>
      <c r="B9" s="88" t="s">
        <v>22</v>
      </c>
      <c r="C9" s="89">
        <v>9.9339999999999993</v>
      </c>
      <c r="D9" s="89">
        <v>113838.03320000001</v>
      </c>
      <c r="E9" s="89">
        <v>30.853869299999989</v>
      </c>
      <c r="F9" s="89">
        <v>619660.12940000009</v>
      </c>
      <c r="G9" s="89">
        <v>32.269719999999964</v>
      </c>
      <c r="H9" s="89">
        <v>657813.29850000003</v>
      </c>
      <c r="I9" s="89">
        <v>1.2390000000000001</v>
      </c>
      <c r="J9" s="89">
        <v>134297.42600000001</v>
      </c>
      <c r="K9" s="89">
        <v>8.2600999999999994E-2</v>
      </c>
      <c r="L9" s="89">
        <v>8900</v>
      </c>
      <c r="M9" s="89">
        <v>1.4670509999999999</v>
      </c>
      <c r="N9" s="89">
        <v>318309.77240000002</v>
      </c>
      <c r="O9" s="89">
        <v>10.162001</v>
      </c>
      <c r="P9" s="89">
        <v>380777.06099999999</v>
      </c>
      <c r="Q9" s="89">
        <v>0.326544</v>
      </c>
      <c r="R9" s="89">
        <v>197030.45739999998</v>
      </c>
      <c r="S9" s="89">
        <v>23.0215</v>
      </c>
      <c r="T9" s="89">
        <v>134336.5</v>
      </c>
      <c r="U9" s="89">
        <v>0.78600000000000003</v>
      </c>
      <c r="V9" s="89">
        <v>275251.78000000003</v>
      </c>
      <c r="W9" s="89">
        <v>25.271801</v>
      </c>
      <c r="X9" s="89">
        <v>337247.64900000003</v>
      </c>
      <c r="Y9" s="89">
        <v>40.247999999999998</v>
      </c>
      <c r="Z9" s="89">
        <v>337693.61139999999</v>
      </c>
      <c r="AA9" s="89">
        <f t="shared" ref="AA9:AB32" si="1">+C9+E9+G9+I9+K9+M9+O9+Q9+S9+U9+W9+Y9</f>
        <v>175.66208729999997</v>
      </c>
      <c r="AB9" s="89">
        <f t="shared" si="1"/>
        <v>3515155.7182999998</v>
      </c>
    </row>
    <row r="10" spans="1:30" x14ac:dyDescent="0.25">
      <c r="A10" s="90" t="s">
        <v>23</v>
      </c>
      <c r="B10" s="91" t="s">
        <v>24</v>
      </c>
      <c r="C10" s="92">
        <v>4615.5265366000003</v>
      </c>
      <c r="D10" s="92">
        <v>10112470.891779002</v>
      </c>
      <c r="E10" s="92">
        <v>7673.3615305999947</v>
      </c>
      <c r="F10" s="92">
        <v>15822754.213413004</v>
      </c>
      <c r="G10" s="92">
        <v>7224.6042438000022</v>
      </c>
      <c r="H10" s="92">
        <v>16897357.028659012</v>
      </c>
      <c r="I10" s="92">
        <v>5640.0848239000024</v>
      </c>
      <c r="J10" s="92">
        <v>11574754.194213005</v>
      </c>
      <c r="K10" s="92">
        <v>5754.6747704000018</v>
      </c>
      <c r="L10" s="92">
        <v>13057591.542966003</v>
      </c>
      <c r="M10" s="92">
        <v>6155.2860812999979</v>
      </c>
      <c r="N10" s="92">
        <v>14218015.906829009</v>
      </c>
      <c r="O10" s="92">
        <v>6153.0794230000001</v>
      </c>
      <c r="P10" s="92">
        <v>13129309.494474994</v>
      </c>
      <c r="Q10" s="92">
        <v>6178.7464305999983</v>
      </c>
      <c r="R10" s="92">
        <v>14737502.198003996</v>
      </c>
      <c r="S10" s="92">
        <v>6711.1164672000041</v>
      </c>
      <c r="T10" s="92">
        <v>12545882.854035007</v>
      </c>
      <c r="U10" s="92">
        <v>5471.2325933000002</v>
      </c>
      <c r="V10" s="92">
        <v>12867326.618906999</v>
      </c>
      <c r="W10" s="92">
        <v>8260.6785149000007</v>
      </c>
      <c r="X10" s="92">
        <v>16801620.866634987</v>
      </c>
      <c r="Y10" s="92">
        <v>7710.7977980000078</v>
      </c>
      <c r="Z10" s="92">
        <v>18179597.096604981</v>
      </c>
      <c r="AA10" s="89">
        <f t="shared" si="1"/>
        <v>77549.189213600024</v>
      </c>
      <c r="AB10" s="89">
        <f t="shared" si="1"/>
        <v>169944182.90652001</v>
      </c>
    </row>
    <row r="11" spans="1:30" x14ac:dyDescent="0.25">
      <c r="A11" s="90" t="s">
        <v>25</v>
      </c>
      <c r="B11" s="91" t="s">
        <v>26</v>
      </c>
      <c r="C11" s="93">
        <v>3315.4872116000001</v>
      </c>
      <c r="D11" s="93">
        <v>10004100.075245999</v>
      </c>
      <c r="E11" s="93">
        <v>3581.9968161999991</v>
      </c>
      <c r="F11" s="93">
        <v>10340594.492527004</v>
      </c>
      <c r="G11" s="93">
        <v>3836.9904331000002</v>
      </c>
      <c r="H11" s="93">
        <v>11705219.279321</v>
      </c>
      <c r="I11" s="93">
        <v>3206.2236488000008</v>
      </c>
      <c r="J11" s="93">
        <v>9236279.8832290005</v>
      </c>
      <c r="K11" s="93">
        <v>3154.993509500001</v>
      </c>
      <c r="L11" s="93">
        <v>9344915.3879879992</v>
      </c>
      <c r="M11" s="93">
        <v>3494.0529551999994</v>
      </c>
      <c r="N11" s="93">
        <v>9996404.9631980006</v>
      </c>
      <c r="O11" s="93">
        <v>3079.7062897999999</v>
      </c>
      <c r="P11" s="93">
        <v>9251780.508421002</v>
      </c>
      <c r="Q11" s="93">
        <v>3038.5915697999994</v>
      </c>
      <c r="R11" s="93">
        <v>8675203.9584890008</v>
      </c>
      <c r="S11" s="93">
        <v>3317.0154767999993</v>
      </c>
      <c r="T11" s="93">
        <v>9232856.9565730076</v>
      </c>
      <c r="U11" s="93">
        <v>2630.0834821999997</v>
      </c>
      <c r="V11" s="93">
        <v>8881260.382960001</v>
      </c>
      <c r="W11" s="93">
        <v>3803.8857336999995</v>
      </c>
      <c r="X11" s="93">
        <v>11281392.196786001</v>
      </c>
      <c r="Y11" s="93">
        <v>2961.1322014999996</v>
      </c>
      <c r="Z11" s="93">
        <v>10333875.753854003</v>
      </c>
      <c r="AA11" s="89">
        <f t="shared" si="1"/>
        <v>39420.159328199996</v>
      </c>
      <c r="AB11" s="89">
        <f t="shared" si="1"/>
        <v>118283883.83859202</v>
      </c>
    </row>
    <row r="12" spans="1:30" ht="43.5" customHeight="1" x14ac:dyDescent="0.25">
      <c r="A12" s="90" t="s">
        <v>27</v>
      </c>
      <c r="B12" s="91" t="s">
        <v>28</v>
      </c>
      <c r="C12" s="93">
        <v>6288.1054475000046</v>
      </c>
      <c r="D12" s="93">
        <v>13474295.225841993</v>
      </c>
      <c r="E12" s="93">
        <v>7449.8739387000023</v>
      </c>
      <c r="F12" s="93">
        <v>15296192.400742002</v>
      </c>
      <c r="G12" s="93">
        <v>6900.0860675000022</v>
      </c>
      <c r="H12" s="93">
        <v>14842743.395362005</v>
      </c>
      <c r="I12" s="93">
        <v>6717.7259211000091</v>
      </c>
      <c r="J12" s="93">
        <v>12197678.970197</v>
      </c>
      <c r="K12" s="93">
        <v>7612.9410050000051</v>
      </c>
      <c r="L12" s="93">
        <v>16079832.149863029</v>
      </c>
      <c r="M12" s="93">
        <v>8137.156624300007</v>
      </c>
      <c r="N12" s="93">
        <v>14810751.601899015</v>
      </c>
      <c r="O12" s="93">
        <v>5849.2812337999976</v>
      </c>
      <c r="P12" s="93">
        <v>11303057.963977005</v>
      </c>
      <c r="Q12" s="93">
        <v>6893.4110053000059</v>
      </c>
      <c r="R12" s="93">
        <v>15955868.550548015</v>
      </c>
      <c r="S12" s="93">
        <v>7268.2437449000045</v>
      </c>
      <c r="T12" s="93">
        <v>17575993.022281017</v>
      </c>
      <c r="U12" s="93">
        <v>6476.1776715000024</v>
      </c>
      <c r="V12" s="93">
        <v>15838945.152767006</v>
      </c>
      <c r="W12" s="93">
        <v>6629.6078508999981</v>
      </c>
      <c r="X12" s="93">
        <v>18225960.119116005</v>
      </c>
      <c r="Y12" s="93">
        <v>5902.2291908000052</v>
      </c>
      <c r="Z12" s="93">
        <v>15422134.331459004</v>
      </c>
      <c r="AA12" s="89">
        <f t="shared" si="1"/>
        <v>82124.839701300036</v>
      </c>
      <c r="AB12" s="89">
        <f t="shared" si="1"/>
        <v>181023452.88405311</v>
      </c>
    </row>
    <row r="13" spans="1:30" x14ac:dyDescent="0.25">
      <c r="A13" s="90" t="s">
        <v>29</v>
      </c>
      <c r="B13" s="91" t="s">
        <v>30</v>
      </c>
      <c r="C13" s="92">
        <v>2.1276400000000001E-2</v>
      </c>
      <c r="D13" s="92">
        <v>12381.8</v>
      </c>
      <c r="E13" s="92">
        <v>11.410939999999998</v>
      </c>
      <c r="F13" s="92">
        <v>110197.514203</v>
      </c>
      <c r="G13" s="92">
        <v>46.374447599999996</v>
      </c>
      <c r="H13" s="92">
        <v>86640.524000000005</v>
      </c>
      <c r="I13" s="92">
        <v>22.00048</v>
      </c>
      <c r="J13" s="92">
        <v>146759.46512000001</v>
      </c>
      <c r="K13" s="92">
        <v>6.7363599999999995</v>
      </c>
      <c r="L13" s="92">
        <v>67068.561591999998</v>
      </c>
      <c r="M13" s="92">
        <v>22.177400000000002</v>
      </c>
      <c r="N13" s="92">
        <v>36427.000480000002</v>
      </c>
      <c r="O13" s="92">
        <v>0.04</v>
      </c>
      <c r="P13" s="92">
        <v>56</v>
      </c>
      <c r="Q13" s="92">
        <v>63.610128799999998</v>
      </c>
      <c r="R13" s="92">
        <v>171057.24180000002</v>
      </c>
      <c r="S13" s="92">
        <v>27.998000000000001</v>
      </c>
      <c r="T13" s="92">
        <v>77358.489999999991</v>
      </c>
      <c r="U13" s="92">
        <v>48.230613200000001</v>
      </c>
      <c r="V13" s="92">
        <v>88212.506280000001</v>
      </c>
      <c r="W13" s="92">
        <v>63.180499899999994</v>
      </c>
      <c r="X13" s="92">
        <v>195508.56840000002</v>
      </c>
      <c r="Y13" s="92">
        <v>8.9220000000000006</v>
      </c>
      <c r="Z13" s="92">
        <v>107473.417875</v>
      </c>
      <c r="AA13" s="89">
        <f t="shared" si="1"/>
        <v>320.7021459</v>
      </c>
      <c r="AB13" s="89">
        <f t="shared" si="1"/>
        <v>1099141.08975</v>
      </c>
    </row>
    <row r="14" spans="1:30" x14ac:dyDescent="0.25">
      <c r="A14" s="90" t="s">
        <v>31</v>
      </c>
      <c r="B14" s="91" t="s">
        <v>32</v>
      </c>
      <c r="C14" s="92">
        <v>57.437575899999985</v>
      </c>
      <c r="D14" s="92">
        <v>754519.84139999968</v>
      </c>
      <c r="E14" s="94">
        <v>78.104869300000004</v>
      </c>
      <c r="F14" s="94">
        <v>553257.8862500001</v>
      </c>
      <c r="G14" s="94">
        <v>68.987997600000028</v>
      </c>
      <c r="H14" s="94">
        <v>597156.94220000005</v>
      </c>
      <c r="I14" s="94">
        <v>47.3561336</v>
      </c>
      <c r="J14" s="94">
        <v>525905.6627000001</v>
      </c>
      <c r="K14" s="94">
        <v>136.58319999999995</v>
      </c>
      <c r="L14" s="94">
        <v>1271686.2023</v>
      </c>
      <c r="M14" s="94">
        <v>62.8448572</v>
      </c>
      <c r="N14" s="94">
        <v>473038.07367999986</v>
      </c>
      <c r="O14" s="94">
        <v>94.42052000000001</v>
      </c>
      <c r="P14" s="94">
        <v>435117.03349400021</v>
      </c>
      <c r="Q14" s="94">
        <v>57.755082699999996</v>
      </c>
      <c r="R14" s="94">
        <v>632463.62586799997</v>
      </c>
      <c r="S14" s="94">
        <v>45.711041999999985</v>
      </c>
      <c r="T14" s="94">
        <v>351867.78190099995</v>
      </c>
      <c r="U14" s="94">
        <v>56.457161100000008</v>
      </c>
      <c r="V14" s="94">
        <v>692914.326948</v>
      </c>
      <c r="W14" s="94">
        <v>88.74966569999998</v>
      </c>
      <c r="X14" s="94">
        <v>1041219.7904890002</v>
      </c>
      <c r="Y14" s="94">
        <v>69.371719100000007</v>
      </c>
      <c r="Z14" s="94">
        <v>566473.62740999996</v>
      </c>
      <c r="AA14" s="89">
        <f t="shared" si="1"/>
        <v>863.77982419999989</v>
      </c>
      <c r="AB14" s="89">
        <f t="shared" si="1"/>
        <v>7895620.7946400009</v>
      </c>
    </row>
    <row r="15" spans="1:30" ht="16.5" customHeight="1" x14ac:dyDescent="0.25">
      <c r="A15" s="90" t="s">
        <v>33</v>
      </c>
      <c r="B15" s="91" t="s">
        <v>34</v>
      </c>
      <c r="C15" s="92">
        <v>5992.9718869000008</v>
      </c>
      <c r="D15" s="92">
        <v>5166422.7077389993</v>
      </c>
      <c r="E15" s="92">
        <v>6054.3773857999995</v>
      </c>
      <c r="F15" s="92">
        <v>5656847.4180129999</v>
      </c>
      <c r="G15" s="92">
        <v>10935.747385500001</v>
      </c>
      <c r="H15" s="92">
        <v>9980929.6973990016</v>
      </c>
      <c r="I15" s="92">
        <v>11104.1324685</v>
      </c>
      <c r="J15" s="92">
        <v>10974570.864042997</v>
      </c>
      <c r="K15" s="92">
        <v>4895.7909255999994</v>
      </c>
      <c r="L15" s="92">
        <v>4644780.2496070005</v>
      </c>
      <c r="M15" s="92">
        <v>3855.6455459999997</v>
      </c>
      <c r="N15" s="92">
        <v>3665932.2583690002</v>
      </c>
      <c r="O15" s="92">
        <v>3266.3340881000004</v>
      </c>
      <c r="P15" s="92">
        <v>2805353.1560419998</v>
      </c>
      <c r="Q15" s="92">
        <v>2795.9210099000002</v>
      </c>
      <c r="R15" s="92">
        <v>2965325.1680550002</v>
      </c>
      <c r="S15" s="92">
        <v>3141.011262</v>
      </c>
      <c r="T15" s="92">
        <v>4824791.2996000005</v>
      </c>
      <c r="U15" s="92">
        <v>4917.665814099998</v>
      </c>
      <c r="V15" s="92">
        <v>5129628.8288609991</v>
      </c>
      <c r="W15" s="92">
        <v>9990.6021319120009</v>
      </c>
      <c r="X15" s="92">
        <v>10489810.305439003</v>
      </c>
      <c r="Y15" s="92">
        <v>12130.457494099994</v>
      </c>
      <c r="Z15" s="92">
        <v>11401668.497229012</v>
      </c>
      <c r="AA15" s="89">
        <f t="shared" si="1"/>
        <v>79080.65739841199</v>
      </c>
      <c r="AB15" s="89">
        <f t="shared" si="1"/>
        <v>77706060.450396016</v>
      </c>
    </row>
    <row r="16" spans="1:30" x14ac:dyDescent="0.25">
      <c r="A16" s="90" t="s">
        <v>35</v>
      </c>
      <c r="B16" s="91" t="s">
        <v>36</v>
      </c>
      <c r="C16" s="92">
        <v>1531.6041738000001</v>
      </c>
      <c r="D16" s="92">
        <v>2196988.8456360004</v>
      </c>
      <c r="E16" s="92">
        <v>2194.9695768999991</v>
      </c>
      <c r="F16" s="92">
        <v>4066765.3417890025</v>
      </c>
      <c r="G16" s="92">
        <v>2468.7681381000011</v>
      </c>
      <c r="H16" s="92">
        <v>4014603.7700520018</v>
      </c>
      <c r="I16" s="92">
        <v>2404.3680154000008</v>
      </c>
      <c r="J16" s="92">
        <v>3617300.6293850024</v>
      </c>
      <c r="K16" s="92">
        <v>1842.8657003000005</v>
      </c>
      <c r="L16" s="92">
        <v>2921204.0650610002</v>
      </c>
      <c r="M16" s="92">
        <v>2218.3875905000009</v>
      </c>
      <c r="N16" s="92">
        <v>3357426.5085010021</v>
      </c>
      <c r="O16" s="92">
        <v>2434.8561361000011</v>
      </c>
      <c r="P16" s="92">
        <v>3854345.9460850018</v>
      </c>
      <c r="Q16" s="92">
        <v>2651.2397625000008</v>
      </c>
      <c r="R16" s="92">
        <v>3880209.0901090004</v>
      </c>
      <c r="S16" s="92">
        <v>2669.7207827000007</v>
      </c>
      <c r="T16" s="92">
        <v>4007806.7738990025</v>
      </c>
      <c r="U16" s="92">
        <v>4371.6989341999997</v>
      </c>
      <c r="V16" s="92">
        <v>6139552.4084449988</v>
      </c>
      <c r="W16" s="92">
        <v>6549.9082727999948</v>
      </c>
      <c r="X16" s="92">
        <v>9788387.5782960076</v>
      </c>
      <c r="Y16" s="92">
        <v>7554.3323575999993</v>
      </c>
      <c r="Z16" s="92">
        <v>9796332.558771994</v>
      </c>
      <c r="AA16" s="89">
        <f t="shared" si="1"/>
        <v>38892.7194409</v>
      </c>
      <c r="AB16" s="89">
        <f t="shared" si="1"/>
        <v>57640923.516030014</v>
      </c>
    </row>
    <row r="17" spans="1:28" x14ac:dyDescent="0.25">
      <c r="A17" s="95" t="s">
        <v>37</v>
      </c>
      <c r="B17" s="91" t="s">
        <v>38</v>
      </c>
      <c r="C17" s="92">
        <v>1436.8659106999999</v>
      </c>
      <c r="D17" s="92">
        <v>4192502.2244789996</v>
      </c>
      <c r="E17" s="92">
        <v>2070.8558832999984</v>
      </c>
      <c r="F17" s="92">
        <v>6137746.3957110038</v>
      </c>
      <c r="G17" s="92">
        <v>3977.5919972999877</v>
      </c>
      <c r="H17" s="92">
        <v>9806345.7178109866</v>
      </c>
      <c r="I17" s="92">
        <v>3065.1313061999999</v>
      </c>
      <c r="J17" s="92">
        <v>8575783.6178530008</v>
      </c>
      <c r="K17" s="92">
        <v>2510.1724626</v>
      </c>
      <c r="L17" s="92">
        <v>6643258.8575760005</v>
      </c>
      <c r="M17" s="92">
        <v>2836.6940460999999</v>
      </c>
      <c r="N17" s="92">
        <v>6063539.7519379985</v>
      </c>
      <c r="O17" s="92">
        <v>1568.100747</v>
      </c>
      <c r="P17" s="92">
        <v>4214164.8118509986</v>
      </c>
      <c r="Q17" s="92">
        <v>851.41367239999977</v>
      </c>
      <c r="R17" s="92">
        <v>1784464.7661819994</v>
      </c>
      <c r="S17" s="92">
        <v>341.15564529999995</v>
      </c>
      <c r="T17" s="92">
        <v>1472765.9009609991</v>
      </c>
      <c r="U17" s="92">
        <v>1202.1713660999999</v>
      </c>
      <c r="V17" s="92">
        <v>3753764.4038539995</v>
      </c>
      <c r="W17" s="92">
        <v>384.34314679999989</v>
      </c>
      <c r="X17" s="92">
        <v>1359375.072803</v>
      </c>
      <c r="Y17" s="92">
        <v>1212.5001262000003</v>
      </c>
      <c r="Z17" s="92">
        <v>3493393.4436380039</v>
      </c>
      <c r="AA17" s="89">
        <f t="shared" si="1"/>
        <v>21456.99630999998</v>
      </c>
      <c r="AB17" s="89">
        <f t="shared" si="1"/>
        <v>57497104.964656986</v>
      </c>
    </row>
    <row r="18" spans="1:28" x14ac:dyDescent="0.25">
      <c r="A18" s="95">
        <v>10</v>
      </c>
      <c r="B18" s="91" t="s">
        <v>39</v>
      </c>
      <c r="C18" s="92">
        <v>122047.01867</v>
      </c>
      <c r="D18" s="92">
        <v>21429640.089312006</v>
      </c>
      <c r="E18" s="92">
        <v>193617.41354680003</v>
      </c>
      <c r="F18" s="92">
        <v>37085471.669451989</v>
      </c>
      <c r="G18" s="92">
        <v>79480.369281599997</v>
      </c>
      <c r="H18" s="92">
        <v>17990567.695160002</v>
      </c>
      <c r="I18" s="92">
        <v>141515.53178590004</v>
      </c>
      <c r="J18" s="92">
        <v>27930249.699700013</v>
      </c>
      <c r="K18" s="92">
        <v>190081.81077000001</v>
      </c>
      <c r="L18" s="92">
        <v>39445352.165887989</v>
      </c>
      <c r="M18" s="92">
        <v>123908.93022720001</v>
      </c>
      <c r="N18" s="92">
        <v>24730931.935687996</v>
      </c>
      <c r="O18" s="92">
        <v>143627.07745850002</v>
      </c>
      <c r="P18" s="92">
        <v>28718897.929938998</v>
      </c>
      <c r="Q18" s="92">
        <v>176599.27300680007</v>
      </c>
      <c r="R18" s="92">
        <v>32326151.237902969</v>
      </c>
      <c r="S18" s="92">
        <v>197359.26713749996</v>
      </c>
      <c r="T18" s="92">
        <v>35903561.214434005</v>
      </c>
      <c r="U18" s="92">
        <v>126398.65406260004</v>
      </c>
      <c r="V18" s="92">
        <v>25828622.138321001</v>
      </c>
      <c r="W18" s="92">
        <v>128891.28178730003</v>
      </c>
      <c r="X18" s="92">
        <v>27280291.059250001</v>
      </c>
      <c r="Y18" s="92">
        <v>116664.74744630001</v>
      </c>
      <c r="Z18" s="92">
        <v>22662660.251961</v>
      </c>
      <c r="AA18" s="89">
        <f t="shared" si="1"/>
        <v>1740191.3751805003</v>
      </c>
      <c r="AB18" s="89">
        <f t="shared" si="1"/>
        <v>341332397.08700794</v>
      </c>
    </row>
    <row r="19" spans="1:28" x14ac:dyDescent="0.25">
      <c r="A19" s="95">
        <v>11</v>
      </c>
      <c r="B19" s="91" t="s">
        <v>40</v>
      </c>
      <c r="C19" s="92">
        <v>6807.4938807999997</v>
      </c>
      <c r="D19" s="92">
        <v>3112454.3174550002</v>
      </c>
      <c r="E19" s="92">
        <v>2962.3418922999999</v>
      </c>
      <c r="F19" s="92">
        <v>3265324.8327420014</v>
      </c>
      <c r="G19" s="92">
        <v>8175.9940747999954</v>
      </c>
      <c r="H19" s="92">
        <v>3512808.7049719994</v>
      </c>
      <c r="I19" s="92">
        <v>7847.3670791000031</v>
      </c>
      <c r="J19" s="92">
        <v>3190980.7450389978</v>
      </c>
      <c r="K19" s="92">
        <v>8138.7438947999954</v>
      </c>
      <c r="L19" s="92">
        <v>3456285.7180490019</v>
      </c>
      <c r="M19" s="92">
        <v>1961.3317952999998</v>
      </c>
      <c r="N19" s="92">
        <v>939307.01419499982</v>
      </c>
      <c r="O19" s="92">
        <v>7422.5227254999973</v>
      </c>
      <c r="P19" s="92">
        <v>3289282.5134420018</v>
      </c>
      <c r="Q19" s="92">
        <v>8216.4685766999974</v>
      </c>
      <c r="R19" s="92">
        <v>3319745.4538860004</v>
      </c>
      <c r="S19" s="92">
        <v>2424.4635217</v>
      </c>
      <c r="T19" s="92">
        <v>1187255.506303</v>
      </c>
      <c r="U19" s="92">
        <v>8634.7579504999958</v>
      </c>
      <c r="V19" s="92">
        <v>3629782.159752998</v>
      </c>
      <c r="W19" s="92">
        <v>2577.3533755999997</v>
      </c>
      <c r="X19" s="92">
        <v>1391555.6056469998</v>
      </c>
      <c r="Y19" s="92">
        <v>12718.279323299996</v>
      </c>
      <c r="Z19" s="92">
        <v>5175280.148753996</v>
      </c>
      <c r="AA19" s="89">
        <f t="shared" si="1"/>
        <v>77887.118090399992</v>
      </c>
      <c r="AB19" s="89">
        <f t="shared" si="1"/>
        <v>35470062.720237002</v>
      </c>
    </row>
    <row r="20" spans="1:28" ht="24.75" x14ac:dyDescent="0.25">
      <c r="A20" s="90">
        <v>12</v>
      </c>
      <c r="B20" s="91" t="s">
        <v>41</v>
      </c>
      <c r="C20" s="92">
        <v>16191.160993900001</v>
      </c>
      <c r="D20" s="92">
        <v>6100835.4991350025</v>
      </c>
      <c r="E20" s="92">
        <v>5813.7874595000021</v>
      </c>
      <c r="F20" s="92">
        <v>2747823.2351060007</v>
      </c>
      <c r="G20" s="92">
        <v>46529.592017400028</v>
      </c>
      <c r="H20" s="92">
        <v>15887420.813001001</v>
      </c>
      <c r="I20" s="92">
        <v>20896.499408599993</v>
      </c>
      <c r="J20" s="92">
        <v>7661617.4637980023</v>
      </c>
      <c r="K20" s="92">
        <v>402.18276709999998</v>
      </c>
      <c r="L20" s="92">
        <v>767210.75096200011</v>
      </c>
      <c r="M20" s="92">
        <v>25791.849343900001</v>
      </c>
      <c r="N20" s="92">
        <v>11807513.230799995</v>
      </c>
      <c r="O20" s="92">
        <v>3714.0503576999999</v>
      </c>
      <c r="P20" s="92">
        <v>2785051.5883130007</v>
      </c>
      <c r="Q20" s="92">
        <v>11397.691479400004</v>
      </c>
      <c r="R20" s="92">
        <v>7482502.1478950027</v>
      </c>
      <c r="S20" s="92">
        <v>8163.3983107000022</v>
      </c>
      <c r="T20" s="92">
        <v>4319347.5520749995</v>
      </c>
      <c r="U20" s="92">
        <v>20964.765104499995</v>
      </c>
      <c r="V20" s="92">
        <v>9237979.0552860033</v>
      </c>
      <c r="W20" s="92">
        <v>46140.145224999986</v>
      </c>
      <c r="X20" s="92">
        <v>19835000.100905001</v>
      </c>
      <c r="Y20" s="92">
        <v>17507.140761300008</v>
      </c>
      <c r="Z20" s="92">
        <v>7492445.7014490003</v>
      </c>
      <c r="AA20" s="89">
        <f t="shared" si="1"/>
        <v>223512.26322900003</v>
      </c>
      <c r="AB20" s="89">
        <f t="shared" si="1"/>
        <v>96124747.138725013</v>
      </c>
    </row>
    <row r="21" spans="1:28" ht="18" customHeight="1" x14ac:dyDescent="0.25">
      <c r="A21" s="90" t="s">
        <v>42</v>
      </c>
      <c r="B21" s="91" t="s">
        <v>43</v>
      </c>
      <c r="C21" s="92">
        <v>141.6659976</v>
      </c>
      <c r="D21" s="92">
        <v>805955.0598269999</v>
      </c>
      <c r="E21" s="92">
        <v>90.758423600000015</v>
      </c>
      <c r="F21" s="92">
        <v>1170955.9123570002</v>
      </c>
      <c r="G21" s="92">
        <v>131.22180679999991</v>
      </c>
      <c r="H21" s="92">
        <v>1474843.8169650002</v>
      </c>
      <c r="I21" s="92">
        <v>122.32328410000001</v>
      </c>
      <c r="J21" s="92">
        <v>694374.84657399985</v>
      </c>
      <c r="K21" s="92">
        <v>102.8371801</v>
      </c>
      <c r="L21" s="92">
        <v>1214728.98355</v>
      </c>
      <c r="M21" s="92">
        <v>111.39329120000001</v>
      </c>
      <c r="N21" s="92">
        <v>1270540.3056630001</v>
      </c>
      <c r="O21" s="92">
        <v>123.14136399999998</v>
      </c>
      <c r="P21" s="92">
        <v>1008513.9218459999</v>
      </c>
      <c r="Q21" s="92">
        <v>124.8798182</v>
      </c>
      <c r="R21" s="92">
        <v>1189511.9242780001</v>
      </c>
      <c r="S21" s="92">
        <v>170.04064590000002</v>
      </c>
      <c r="T21" s="92">
        <v>1529425.1184829997</v>
      </c>
      <c r="U21" s="92">
        <v>85.380735400000006</v>
      </c>
      <c r="V21" s="92">
        <v>1213142.2722809999</v>
      </c>
      <c r="W21" s="92">
        <v>147.00742080000003</v>
      </c>
      <c r="X21" s="92">
        <v>1699282.0154139996</v>
      </c>
      <c r="Y21" s="92">
        <v>161.34211169999998</v>
      </c>
      <c r="Z21" s="92">
        <v>1486822.5658809999</v>
      </c>
      <c r="AA21" s="89">
        <f t="shared" si="1"/>
        <v>1511.9920794000002</v>
      </c>
      <c r="AB21" s="89">
        <f t="shared" si="1"/>
        <v>14758096.743118998</v>
      </c>
    </row>
    <row r="22" spans="1:28" ht="24.75" x14ac:dyDescent="0.25">
      <c r="A22" s="90" t="s">
        <v>44</v>
      </c>
      <c r="B22" s="91" t="s">
        <v>45</v>
      </c>
      <c r="C22" s="93">
        <v>0.2365071</v>
      </c>
      <c r="D22" s="93">
        <v>1057.9408000000001</v>
      </c>
      <c r="E22" s="93">
        <v>3.7427009</v>
      </c>
      <c r="F22" s="93">
        <v>4859.5594000000001</v>
      </c>
      <c r="G22" s="93">
        <v>16.3656623</v>
      </c>
      <c r="H22" s="93">
        <v>95608.616399999999</v>
      </c>
      <c r="I22" s="93">
        <v>25.877240199999999</v>
      </c>
      <c r="J22" s="93">
        <v>22116.03</v>
      </c>
      <c r="K22" s="93">
        <v>3.1219999999999998E-2</v>
      </c>
      <c r="L22" s="93">
        <v>50.199998000000001</v>
      </c>
      <c r="M22" s="93">
        <v>4.8345799999999999</v>
      </c>
      <c r="N22" s="93">
        <v>26148.288587999999</v>
      </c>
      <c r="O22" s="93">
        <v>7.424360000000001</v>
      </c>
      <c r="P22" s="93">
        <v>26670.592376000001</v>
      </c>
      <c r="Q22" s="93">
        <v>23.564402399999999</v>
      </c>
      <c r="R22" s="93">
        <v>2959.1920030000001</v>
      </c>
      <c r="S22" s="93">
        <v>47.1050161</v>
      </c>
      <c r="T22" s="93">
        <v>15406.486000000001</v>
      </c>
      <c r="U22" s="93">
        <v>0.292966</v>
      </c>
      <c r="V22" s="93">
        <v>1088.8548000000001</v>
      </c>
      <c r="W22" s="93">
        <v>16.1449417</v>
      </c>
      <c r="X22" s="93">
        <v>100188.74635</v>
      </c>
      <c r="Y22" s="93">
        <v>2.1040237999999998</v>
      </c>
      <c r="Z22" s="93">
        <v>511.57930000000005</v>
      </c>
      <c r="AA22" s="89">
        <f t="shared" si="1"/>
        <v>147.72362050000001</v>
      </c>
      <c r="AB22" s="89">
        <f t="shared" si="1"/>
        <v>296666.08601500001</v>
      </c>
    </row>
    <row r="23" spans="1:28" ht="44.25" customHeight="1" x14ac:dyDescent="0.25">
      <c r="A23" s="95">
        <v>15</v>
      </c>
      <c r="B23" s="91" t="s">
        <v>46</v>
      </c>
      <c r="C23" s="93">
        <v>20552.500482900003</v>
      </c>
      <c r="D23" s="93">
        <v>14282503.404214</v>
      </c>
      <c r="E23" s="93">
        <v>10229.447843199996</v>
      </c>
      <c r="F23" s="93">
        <v>7761018.9148520045</v>
      </c>
      <c r="G23" s="93">
        <v>29528.424678399999</v>
      </c>
      <c r="H23" s="93">
        <v>22440783.334442988</v>
      </c>
      <c r="I23" s="93">
        <v>20235.397189700001</v>
      </c>
      <c r="J23" s="93">
        <v>14229878.584918</v>
      </c>
      <c r="K23" s="93">
        <v>23312.163512800002</v>
      </c>
      <c r="L23" s="93">
        <v>18406632.113786999</v>
      </c>
      <c r="M23" s="93">
        <v>22778.536432700002</v>
      </c>
      <c r="N23" s="93">
        <v>17819978.934034999</v>
      </c>
      <c r="O23" s="93">
        <v>20405.401798399998</v>
      </c>
      <c r="P23" s="93">
        <v>15840488.660360999</v>
      </c>
      <c r="Q23" s="93">
        <v>20730.473733600003</v>
      </c>
      <c r="R23" s="93">
        <v>16205703.117237</v>
      </c>
      <c r="S23" s="93">
        <v>24557.763888099998</v>
      </c>
      <c r="T23" s="93">
        <v>18928554.408712</v>
      </c>
      <c r="U23" s="93">
        <v>10726.619237999999</v>
      </c>
      <c r="V23" s="93">
        <v>8880060.3400209993</v>
      </c>
      <c r="W23" s="93">
        <v>28194.844593138001</v>
      </c>
      <c r="X23" s="93">
        <v>24235581.069431003</v>
      </c>
      <c r="Y23" s="93">
        <v>17763.758511799999</v>
      </c>
      <c r="Z23" s="93">
        <v>15948702.30223</v>
      </c>
      <c r="AA23" s="89">
        <f t="shared" si="1"/>
        <v>249015.33190273796</v>
      </c>
      <c r="AB23" s="89">
        <f t="shared" si="1"/>
        <v>194979885.184241</v>
      </c>
    </row>
    <row r="24" spans="1:28" x14ac:dyDescent="0.25">
      <c r="A24" s="95">
        <v>16</v>
      </c>
      <c r="B24" s="91" t="s">
        <v>47</v>
      </c>
      <c r="C24" s="93">
        <v>1539.5030262999971</v>
      </c>
      <c r="D24" s="93">
        <v>4479974.2812879961</v>
      </c>
      <c r="E24" s="93">
        <v>2136.1552790999972</v>
      </c>
      <c r="F24" s="93">
        <v>5700339.0736980028</v>
      </c>
      <c r="G24" s="93">
        <v>1800.6860750999986</v>
      </c>
      <c r="H24" s="93">
        <v>5878491.8338930123</v>
      </c>
      <c r="I24" s="93">
        <v>1652.2126594000006</v>
      </c>
      <c r="J24" s="93">
        <v>4637341.293753</v>
      </c>
      <c r="K24" s="93">
        <v>1280.8779586000005</v>
      </c>
      <c r="L24" s="93">
        <v>3950799.2986980039</v>
      </c>
      <c r="M24" s="93">
        <v>1496.4332288000003</v>
      </c>
      <c r="N24" s="93">
        <v>4396554.1658349978</v>
      </c>
      <c r="O24" s="93">
        <v>1875.9313538000004</v>
      </c>
      <c r="P24" s="93">
        <v>5297669.4798339978</v>
      </c>
      <c r="Q24" s="93">
        <v>2412.5625339000012</v>
      </c>
      <c r="R24" s="93">
        <v>6733567.3400559966</v>
      </c>
      <c r="S24" s="93">
        <v>3045.2290557999968</v>
      </c>
      <c r="T24" s="93">
        <v>8253048.9540139996</v>
      </c>
      <c r="U24" s="93">
        <v>2390.8797681000001</v>
      </c>
      <c r="V24" s="93">
        <v>6563330.3104109997</v>
      </c>
      <c r="W24" s="93">
        <v>2298.2156136510011</v>
      </c>
      <c r="X24" s="93">
        <v>6888527.1252360027</v>
      </c>
      <c r="Y24" s="93">
        <v>1376.5502410999986</v>
      </c>
      <c r="Z24" s="93">
        <v>5122102.9408349935</v>
      </c>
      <c r="AA24" s="89">
        <f t="shared" si="1"/>
        <v>23305.236793650991</v>
      </c>
      <c r="AB24" s="89">
        <f t="shared" si="1"/>
        <v>67901746.097551003</v>
      </c>
    </row>
    <row r="25" spans="1:28" x14ac:dyDescent="0.25">
      <c r="A25" s="95">
        <v>17</v>
      </c>
      <c r="B25" s="91" t="s">
        <v>48</v>
      </c>
      <c r="C25" s="92">
        <v>24613.820110699999</v>
      </c>
      <c r="D25" s="92">
        <v>9375634.0079849977</v>
      </c>
      <c r="E25" s="92">
        <v>5588.6083733999994</v>
      </c>
      <c r="F25" s="92">
        <v>3904334.5895070001</v>
      </c>
      <c r="G25" s="92">
        <v>6718.6527810999996</v>
      </c>
      <c r="H25" s="92">
        <v>4276821.3739839988</v>
      </c>
      <c r="I25" s="92">
        <v>26474.6916346</v>
      </c>
      <c r="J25" s="92">
        <v>11194521.787920002</v>
      </c>
      <c r="K25" s="92">
        <v>16121.548588799998</v>
      </c>
      <c r="L25" s="92">
        <v>7690827.4765389971</v>
      </c>
      <c r="M25" s="92">
        <v>8728.7690125999998</v>
      </c>
      <c r="N25" s="92">
        <v>5295591.2284039985</v>
      </c>
      <c r="O25" s="92">
        <v>25732.5821259</v>
      </c>
      <c r="P25" s="92">
        <v>13218273.862563999</v>
      </c>
      <c r="Q25" s="92">
        <v>26225.014011399999</v>
      </c>
      <c r="R25" s="92">
        <v>12572595.346798999</v>
      </c>
      <c r="S25" s="92">
        <v>20276.590103500002</v>
      </c>
      <c r="T25" s="92">
        <v>13078068.357545</v>
      </c>
      <c r="U25" s="92">
        <v>15874.962609199998</v>
      </c>
      <c r="V25" s="92">
        <v>9051108.8389840052</v>
      </c>
      <c r="W25" s="92">
        <v>14501.169684996999</v>
      </c>
      <c r="X25" s="92">
        <v>7387372.0309549998</v>
      </c>
      <c r="Y25" s="92">
        <v>6977.1930094999989</v>
      </c>
      <c r="Z25" s="92">
        <v>5157252.9490180025</v>
      </c>
      <c r="AA25" s="89">
        <f t="shared" si="1"/>
        <v>197833.60204569699</v>
      </c>
      <c r="AB25" s="89">
        <f t="shared" si="1"/>
        <v>102202401.85020401</v>
      </c>
    </row>
    <row r="26" spans="1:28" x14ac:dyDescent="0.25">
      <c r="A26" s="95">
        <v>18</v>
      </c>
      <c r="B26" s="91" t="s">
        <v>49</v>
      </c>
      <c r="C26" s="92">
        <v>476.79805930000003</v>
      </c>
      <c r="D26" s="92">
        <v>1786458.0638750002</v>
      </c>
      <c r="E26" s="92">
        <v>552.75507370000003</v>
      </c>
      <c r="F26" s="92">
        <v>2139497.3304020003</v>
      </c>
      <c r="G26" s="92">
        <v>736.57485799999961</v>
      </c>
      <c r="H26" s="92">
        <v>2822008.3672469938</v>
      </c>
      <c r="I26" s="92">
        <v>1155.9497924000002</v>
      </c>
      <c r="J26" s="92">
        <v>2521294.1021629982</v>
      </c>
      <c r="K26" s="92">
        <v>580.6409294</v>
      </c>
      <c r="L26" s="92">
        <v>2086691.2562839987</v>
      </c>
      <c r="M26" s="92">
        <v>473.46758089999992</v>
      </c>
      <c r="N26" s="92">
        <v>1713184.3905399996</v>
      </c>
      <c r="O26" s="92">
        <v>424.59600359999996</v>
      </c>
      <c r="P26" s="92">
        <v>1511021.8916670005</v>
      </c>
      <c r="Q26" s="92">
        <v>600.96541439999976</v>
      </c>
      <c r="R26" s="92">
        <v>2296086.7282940005</v>
      </c>
      <c r="S26" s="92">
        <v>580.4461960000001</v>
      </c>
      <c r="T26" s="92">
        <v>2229902.1934779999</v>
      </c>
      <c r="U26" s="92">
        <v>580.12883539999996</v>
      </c>
      <c r="V26" s="92">
        <v>2375137.0573019995</v>
      </c>
      <c r="W26" s="92">
        <v>723.62608427600003</v>
      </c>
      <c r="X26" s="92">
        <v>2765024.5944139995</v>
      </c>
      <c r="Y26" s="92">
        <v>729.10364230000096</v>
      </c>
      <c r="Z26" s="92">
        <v>3104180.9122600043</v>
      </c>
      <c r="AA26" s="89">
        <f t="shared" si="1"/>
        <v>7615.0524696760003</v>
      </c>
      <c r="AB26" s="89">
        <f t="shared" si="1"/>
        <v>27350486.887925994</v>
      </c>
    </row>
    <row r="27" spans="1:28" ht="30" customHeight="1" x14ac:dyDescent="0.25">
      <c r="A27" s="95">
        <v>19</v>
      </c>
      <c r="B27" s="91" t="s">
        <v>50</v>
      </c>
      <c r="C27" s="93">
        <v>4698.1852961000041</v>
      </c>
      <c r="D27" s="93">
        <v>11346380.032915017</v>
      </c>
      <c r="E27" s="93">
        <v>5416.0655280000055</v>
      </c>
      <c r="F27" s="93">
        <v>14679467.989940021</v>
      </c>
      <c r="G27" s="93">
        <v>6614.0018850000024</v>
      </c>
      <c r="H27" s="93">
        <v>15641330.081124028</v>
      </c>
      <c r="I27" s="93">
        <v>6125.8285579000003</v>
      </c>
      <c r="J27" s="93">
        <v>13957598.767860012</v>
      </c>
      <c r="K27" s="93">
        <v>6490.8344836000097</v>
      </c>
      <c r="L27" s="93">
        <v>16415557.700263988</v>
      </c>
      <c r="M27" s="93">
        <v>6198.6579354000069</v>
      </c>
      <c r="N27" s="93">
        <v>15676830.803997004</v>
      </c>
      <c r="O27" s="93">
        <v>5572.6321075999958</v>
      </c>
      <c r="P27" s="93">
        <v>13054758.777258011</v>
      </c>
      <c r="Q27" s="93">
        <v>7336.9259645000129</v>
      </c>
      <c r="R27" s="93">
        <v>18178455.51633301</v>
      </c>
      <c r="S27" s="93">
        <v>6670.3076204000035</v>
      </c>
      <c r="T27" s="93">
        <v>14808404.667992001</v>
      </c>
      <c r="U27" s="93">
        <v>5702.0025131000002</v>
      </c>
      <c r="V27" s="93">
        <v>14865736.328789014</v>
      </c>
      <c r="W27" s="93">
        <v>5986.092501473001</v>
      </c>
      <c r="X27" s="93">
        <v>16201987.795471</v>
      </c>
      <c r="Y27" s="93">
        <v>5470.6848078999901</v>
      </c>
      <c r="Z27" s="93">
        <v>14431639.547245003</v>
      </c>
      <c r="AA27" s="89">
        <f t="shared" si="1"/>
        <v>72282.219200973035</v>
      </c>
      <c r="AB27" s="89">
        <f t="shared" si="1"/>
        <v>179258148.00918812</v>
      </c>
    </row>
    <row r="28" spans="1:28" x14ac:dyDescent="0.25">
      <c r="A28" s="95">
        <v>20</v>
      </c>
      <c r="B28" s="91" t="s">
        <v>51</v>
      </c>
      <c r="C28" s="92">
        <v>6115.6720077999944</v>
      </c>
      <c r="D28" s="92">
        <v>7861138.4521140065</v>
      </c>
      <c r="E28" s="92">
        <v>8148.7571821000001</v>
      </c>
      <c r="F28" s="92">
        <v>9890657.2682519965</v>
      </c>
      <c r="G28" s="92">
        <v>7968.0526764000051</v>
      </c>
      <c r="H28" s="92">
        <v>10820137.569415977</v>
      </c>
      <c r="I28" s="92">
        <v>10063.9314619</v>
      </c>
      <c r="J28" s="92">
        <v>12136921.680828989</v>
      </c>
      <c r="K28" s="92">
        <v>8405.4076074000059</v>
      </c>
      <c r="L28" s="92">
        <v>10949812.990041004</v>
      </c>
      <c r="M28" s="92">
        <v>7080.3895627999991</v>
      </c>
      <c r="N28" s="92">
        <v>9222928.7814450003</v>
      </c>
      <c r="O28" s="92">
        <v>6790.1489134000021</v>
      </c>
      <c r="P28" s="92">
        <v>9271223.6572980043</v>
      </c>
      <c r="Q28" s="92">
        <v>8137.9583508999967</v>
      </c>
      <c r="R28" s="92">
        <v>10282874.273289984</v>
      </c>
      <c r="S28" s="92">
        <v>10697.490628999996</v>
      </c>
      <c r="T28" s="92">
        <v>14846962.594925996</v>
      </c>
      <c r="U28" s="92">
        <v>10276.415666599998</v>
      </c>
      <c r="V28" s="92">
        <v>13009560.990174994</v>
      </c>
      <c r="W28" s="92">
        <v>10303.945379876999</v>
      </c>
      <c r="X28" s="92">
        <v>12838531.255649997</v>
      </c>
      <c r="Y28" s="92">
        <v>9617.4098005999967</v>
      </c>
      <c r="Z28" s="92">
        <v>12048467.443526994</v>
      </c>
      <c r="AA28" s="89">
        <f t="shared" si="1"/>
        <v>103605.57923877699</v>
      </c>
      <c r="AB28" s="89">
        <f t="shared" si="1"/>
        <v>133179216.95696294</v>
      </c>
    </row>
    <row r="29" spans="1:28" x14ac:dyDescent="0.25">
      <c r="A29" s="95">
        <v>21</v>
      </c>
      <c r="B29" s="91" t="s">
        <v>52</v>
      </c>
      <c r="C29" s="92">
        <v>2900.7852340999993</v>
      </c>
      <c r="D29" s="92">
        <v>12011593.51716299</v>
      </c>
      <c r="E29" s="92">
        <v>2988.3754410999995</v>
      </c>
      <c r="F29" s="92">
        <v>13799112.690023994</v>
      </c>
      <c r="G29" s="92">
        <v>3670.799792700001</v>
      </c>
      <c r="H29" s="92">
        <v>15197259.960920019</v>
      </c>
      <c r="I29" s="92">
        <v>3341.7756184999998</v>
      </c>
      <c r="J29" s="92">
        <v>13014847.948151983</v>
      </c>
      <c r="K29" s="92">
        <v>3120.6737790999932</v>
      </c>
      <c r="L29" s="92">
        <v>14176038.738033013</v>
      </c>
      <c r="M29" s="92">
        <v>3154.6241430999971</v>
      </c>
      <c r="N29" s="92">
        <v>15734281.787549997</v>
      </c>
      <c r="O29" s="92">
        <v>3811.7919659999975</v>
      </c>
      <c r="P29" s="92">
        <v>18080818.700883023</v>
      </c>
      <c r="Q29" s="92">
        <v>3430.1993249999991</v>
      </c>
      <c r="R29" s="92">
        <v>16093943.16987999</v>
      </c>
      <c r="S29" s="92">
        <v>2908.6363960999993</v>
      </c>
      <c r="T29" s="92">
        <v>12503340.443736993</v>
      </c>
      <c r="U29" s="92">
        <v>3272.1927816999996</v>
      </c>
      <c r="V29" s="92">
        <v>15553284.657820009</v>
      </c>
      <c r="W29" s="92">
        <v>3319.2227065040083</v>
      </c>
      <c r="X29" s="92">
        <v>11826612.757233988</v>
      </c>
      <c r="Y29" s="92">
        <v>3840.1001609999939</v>
      </c>
      <c r="Z29" s="92">
        <v>20001768.775330946</v>
      </c>
      <c r="AA29" s="89">
        <f t="shared" si="1"/>
        <v>39759.17734490399</v>
      </c>
      <c r="AB29" s="89">
        <f t="shared" si="1"/>
        <v>177992903.14672697</v>
      </c>
    </row>
    <row r="30" spans="1:28" x14ac:dyDescent="0.25">
      <c r="A30" s="95">
        <v>22</v>
      </c>
      <c r="B30" s="91" t="s">
        <v>53</v>
      </c>
      <c r="C30" s="92">
        <v>4859.05788759999</v>
      </c>
      <c r="D30" s="92">
        <v>9325661.959937999</v>
      </c>
      <c r="E30" s="92">
        <v>5062.8228896999526</v>
      </c>
      <c r="F30" s="92">
        <v>14065589.702341009</v>
      </c>
      <c r="G30" s="92">
        <v>6146.5948714999577</v>
      </c>
      <c r="H30" s="92">
        <v>15881546.434618987</v>
      </c>
      <c r="I30" s="92">
        <v>6675.5760287999747</v>
      </c>
      <c r="J30" s="92">
        <v>12604156.994183986</v>
      </c>
      <c r="K30" s="92">
        <v>5953.2444191999839</v>
      </c>
      <c r="L30" s="92">
        <v>14481671.137241971</v>
      </c>
      <c r="M30" s="92">
        <v>5869.0233196999798</v>
      </c>
      <c r="N30" s="92">
        <v>13288954.770335987</v>
      </c>
      <c r="O30" s="92">
        <v>5403.258787499989</v>
      </c>
      <c r="P30" s="92">
        <v>10556137.17686096</v>
      </c>
      <c r="Q30" s="92">
        <v>8125.2389545999613</v>
      </c>
      <c r="R30" s="92">
        <v>13400309.725197989</v>
      </c>
      <c r="S30" s="92">
        <v>10758.562116799987</v>
      </c>
      <c r="T30" s="92">
        <v>17272171.944196079</v>
      </c>
      <c r="U30" s="92">
        <v>9517.8699648999518</v>
      </c>
      <c r="V30" s="92">
        <v>22173392.770245045</v>
      </c>
      <c r="W30" s="92">
        <v>9871.2928296489972</v>
      </c>
      <c r="X30" s="92">
        <v>25939408.619597994</v>
      </c>
      <c r="Y30" s="92">
        <v>9109.854713899942</v>
      </c>
      <c r="Z30" s="92">
        <v>23868863.584589072</v>
      </c>
      <c r="AA30" s="89">
        <f t="shared" si="1"/>
        <v>87352.396783848671</v>
      </c>
      <c r="AB30" s="89">
        <f t="shared" si="1"/>
        <v>192857864.81934705</v>
      </c>
    </row>
    <row r="31" spans="1:28" x14ac:dyDescent="0.25">
      <c r="A31" s="95" t="s">
        <v>54</v>
      </c>
      <c r="B31" s="91" t="s">
        <v>55</v>
      </c>
      <c r="C31" s="92">
        <v>18379.533590099996</v>
      </c>
      <c r="D31" s="92">
        <v>10221005.375564998</v>
      </c>
      <c r="E31" s="92">
        <v>11942.471654899999</v>
      </c>
      <c r="F31" s="92">
        <v>6841351.1550309993</v>
      </c>
      <c r="G31" s="92">
        <v>23507.360191599993</v>
      </c>
      <c r="H31" s="92">
        <v>11013183.835676001</v>
      </c>
      <c r="I31" s="92">
        <v>22310.056732200002</v>
      </c>
      <c r="J31" s="92">
        <v>10727811.368650006</v>
      </c>
      <c r="K31" s="92">
        <v>14376.698163599998</v>
      </c>
      <c r="L31" s="92">
        <v>7287352.3520439956</v>
      </c>
      <c r="M31" s="92">
        <v>30478.833979800002</v>
      </c>
      <c r="N31" s="92">
        <v>15897996.597069003</v>
      </c>
      <c r="O31" s="92">
        <v>25715.355250199995</v>
      </c>
      <c r="P31" s="92">
        <v>13912263.983878009</v>
      </c>
      <c r="Q31" s="92">
        <v>25008.487461699995</v>
      </c>
      <c r="R31" s="92">
        <v>12471113.232438002</v>
      </c>
      <c r="S31" s="92">
        <v>27474.48846970002</v>
      </c>
      <c r="T31" s="92">
        <v>15942355.897226991</v>
      </c>
      <c r="U31" s="92">
        <v>24032.111854899991</v>
      </c>
      <c r="V31" s="92">
        <v>11551825.713122994</v>
      </c>
      <c r="W31" s="92">
        <v>18817.630864499959</v>
      </c>
      <c r="X31" s="92">
        <v>11311016.565050015</v>
      </c>
      <c r="Y31" s="92">
        <v>45783.088544599981</v>
      </c>
      <c r="Z31" s="92">
        <v>20180038.122575998</v>
      </c>
      <c r="AA31" s="89">
        <f t="shared" si="1"/>
        <v>287826.11675779993</v>
      </c>
      <c r="AB31" s="89">
        <f t="shared" si="1"/>
        <v>147357314.198327</v>
      </c>
    </row>
    <row r="32" spans="1:28" x14ac:dyDescent="0.25">
      <c r="A32" s="90" t="s">
        <v>56</v>
      </c>
      <c r="B32" s="96" t="s">
        <v>57</v>
      </c>
      <c r="C32" s="92">
        <v>1410.8180010999999</v>
      </c>
      <c r="D32" s="92">
        <v>15395722.527973</v>
      </c>
      <c r="E32" s="92">
        <v>2621.9430703000003</v>
      </c>
      <c r="F32" s="92">
        <v>27427085.975262009</v>
      </c>
      <c r="G32" s="92">
        <v>3000.0640774999997</v>
      </c>
      <c r="H32" s="92">
        <v>23806832.427062996</v>
      </c>
      <c r="I32" s="92">
        <v>2258.7852896000004</v>
      </c>
      <c r="J32" s="92">
        <v>18219207.037236996</v>
      </c>
      <c r="K32" s="92">
        <v>2785.1626697999995</v>
      </c>
      <c r="L32" s="92">
        <v>21678337.224172004</v>
      </c>
      <c r="M32" s="92">
        <v>2212.6337582000001</v>
      </c>
      <c r="N32" s="92">
        <v>18979870.711222</v>
      </c>
      <c r="O32" s="92">
        <v>3186.2056303000004</v>
      </c>
      <c r="P32" s="92">
        <v>25374480.053109996</v>
      </c>
      <c r="Q32" s="92">
        <v>3501.0633357999995</v>
      </c>
      <c r="R32" s="92">
        <v>26392778.946312003</v>
      </c>
      <c r="S32" s="92">
        <v>3024.1682791999997</v>
      </c>
      <c r="T32" s="92">
        <v>22385811.342094</v>
      </c>
      <c r="U32" s="92">
        <v>3761.8168242999996</v>
      </c>
      <c r="V32" s="92">
        <v>22207350.518416997</v>
      </c>
      <c r="W32" s="92">
        <v>4939.5665091999999</v>
      </c>
      <c r="X32" s="92">
        <v>36601125.910598002</v>
      </c>
      <c r="Y32" s="92">
        <v>3311.9433049999989</v>
      </c>
      <c r="Z32" s="92">
        <v>23457573.035877984</v>
      </c>
      <c r="AA32" s="89">
        <f t="shared" si="1"/>
        <v>36014.1707503</v>
      </c>
      <c r="AB32" s="89">
        <f t="shared" si="1"/>
        <v>281926175.70933801</v>
      </c>
    </row>
    <row r="33" spans="1:28" ht="9.75" customHeight="1" x14ac:dyDescent="0.25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</row>
    <row r="34" spans="1:28" x14ac:dyDescent="0.25">
      <c r="A34" s="68" t="s">
        <v>58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x14ac:dyDescent="0.25">
      <c r="A35" s="67" t="s">
        <v>59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</row>
    <row r="36" spans="1:28" s="1" customFormat="1" x14ac:dyDescent="0.25"/>
    <row r="37" spans="1:28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</sheetData>
  <mergeCells count="18">
    <mergeCell ref="A3:AB3"/>
    <mergeCell ref="A4:AB4"/>
    <mergeCell ref="A6:A7"/>
    <mergeCell ref="B6:B7"/>
    <mergeCell ref="C6:D6"/>
    <mergeCell ref="E6:F6"/>
    <mergeCell ref="G6:H6"/>
    <mergeCell ref="I6:J6"/>
    <mergeCell ref="K6:L6"/>
    <mergeCell ref="M6:N6"/>
    <mergeCell ref="AA6:AB6"/>
    <mergeCell ref="W6:X6"/>
    <mergeCell ref="Y6:Z6"/>
    <mergeCell ref="A8:B8"/>
    <mergeCell ref="O6:P6"/>
    <mergeCell ref="Q6:R6"/>
    <mergeCell ref="S6:T6"/>
    <mergeCell ref="U6:V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4653-EA7E-495A-A569-8FC057E1E8E5}">
  <dimension ref="A1:AF45"/>
  <sheetViews>
    <sheetView tabSelected="1" workbookViewId="0">
      <selection activeCell="L15" sqref="L15"/>
    </sheetView>
  </sheetViews>
  <sheetFormatPr baseColWidth="10" defaultRowHeight="15" x14ac:dyDescent="0.25"/>
  <cols>
    <col min="1" max="1" width="7.28515625" customWidth="1"/>
    <col min="2" max="2" width="44" customWidth="1"/>
    <col min="3" max="3" width="13" customWidth="1"/>
    <col min="4" max="4" width="14.140625" customWidth="1"/>
    <col min="5" max="5" width="14" customWidth="1"/>
    <col min="6" max="6" width="14.42578125" customWidth="1"/>
    <col min="7" max="7" width="13.42578125" customWidth="1"/>
    <col min="8" max="8" width="14.85546875" customWidth="1"/>
    <col min="9" max="9" width="13.5703125" customWidth="1"/>
    <col min="10" max="10" width="13.140625" customWidth="1"/>
    <col min="11" max="11" width="14.42578125" customWidth="1"/>
    <col min="12" max="12" width="13.42578125" customWidth="1"/>
    <col min="13" max="13" width="12.85546875" customWidth="1"/>
    <col min="14" max="14" width="13.7109375" customWidth="1"/>
    <col min="15" max="15" width="15.5703125" customWidth="1"/>
    <col min="16" max="16" width="16.85546875" customWidth="1"/>
    <col min="17" max="17" width="15.42578125" customWidth="1"/>
    <col min="18" max="18" width="14" customWidth="1"/>
    <col min="19" max="19" width="15.140625" customWidth="1"/>
    <col min="20" max="20" width="17" customWidth="1"/>
    <col min="21" max="21" width="18.7109375" customWidth="1"/>
    <col min="22" max="22" width="13.7109375" customWidth="1"/>
    <col min="23" max="23" width="13" customWidth="1"/>
    <col min="24" max="24" width="13.140625" customWidth="1"/>
    <col min="25" max="25" width="14.7109375" customWidth="1"/>
    <col min="26" max="26" width="16" customWidth="1"/>
    <col min="27" max="27" width="14.140625" customWidth="1"/>
    <col min="28" max="28" width="14.7109375" customWidth="1"/>
    <col min="29" max="32" width="11.42578125" style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E2" s="1" t="s">
        <v>102</v>
      </c>
    </row>
    <row r="3" spans="1:31" ht="43.5" customHeight="1" x14ac:dyDescent="0.25">
      <c r="A3" s="112" t="s">
        <v>72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1" ht="15.75" x14ac:dyDescent="0.25">
      <c r="A4" s="143" t="s">
        <v>73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31" ht="3" customHeight="1" x14ac:dyDescent="0.25">
      <c r="A5" s="1"/>
      <c r="B5" s="1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5"/>
      <c r="AB5" s="65"/>
    </row>
    <row r="6" spans="1:31" ht="15" customHeight="1" x14ac:dyDescent="0.25">
      <c r="A6" s="133" t="s">
        <v>106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</row>
    <row r="7" spans="1:31" ht="15.75" x14ac:dyDescent="0.25">
      <c r="A7" s="133" t="s">
        <v>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31" ht="5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1" x14ac:dyDescent="0.25">
      <c r="A9" s="148" t="s">
        <v>2</v>
      </c>
      <c r="B9" s="144" t="s">
        <v>75</v>
      </c>
      <c r="C9" s="142" t="s">
        <v>4</v>
      </c>
      <c r="D9" s="142"/>
      <c r="E9" s="142" t="s">
        <v>5</v>
      </c>
      <c r="F9" s="142"/>
      <c r="G9" s="142" t="s">
        <v>6</v>
      </c>
      <c r="H9" s="142"/>
      <c r="I9" s="142" t="s">
        <v>68</v>
      </c>
      <c r="J9" s="142"/>
      <c r="K9" s="142" t="s">
        <v>76</v>
      </c>
      <c r="L9" s="142"/>
      <c r="M9" s="142" t="s">
        <v>77</v>
      </c>
      <c r="N9" s="142"/>
      <c r="O9" s="142" t="s">
        <v>78</v>
      </c>
      <c r="P9" s="142"/>
      <c r="Q9" s="142" t="s">
        <v>79</v>
      </c>
      <c r="R9" s="142"/>
      <c r="S9" s="142" t="s">
        <v>80</v>
      </c>
      <c r="T9" s="142"/>
      <c r="U9" s="142" t="s">
        <v>81</v>
      </c>
      <c r="V9" s="142"/>
      <c r="W9" s="142" t="s">
        <v>82</v>
      </c>
      <c r="X9" s="142"/>
      <c r="Y9" s="142" t="s">
        <v>83</v>
      </c>
      <c r="Z9" s="142"/>
      <c r="AA9" s="140" t="s">
        <v>101</v>
      </c>
      <c r="AB9" s="141"/>
    </row>
    <row r="10" spans="1:31" x14ac:dyDescent="0.25">
      <c r="A10" s="149"/>
      <c r="B10" s="145"/>
      <c r="C10" s="71" t="s">
        <v>84</v>
      </c>
      <c r="D10" s="71" t="s">
        <v>85</v>
      </c>
      <c r="E10" s="71" t="s">
        <v>84</v>
      </c>
      <c r="F10" s="71" t="s">
        <v>85</v>
      </c>
      <c r="G10" s="71" t="s">
        <v>84</v>
      </c>
      <c r="H10" s="71" t="s">
        <v>85</v>
      </c>
      <c r="I10" s="71" t="s">
        <v>84</v>
      </c>
      <c r="J10" s="71" t="s">
        <v>85</v>
      </c>
      <c r="K10" s="71" t="s">
        <v>84</v>
      </c>
      <c r="L10" s="71" t="s">
        <v>85</v>
      </c>
      <c r="M10" s="71" t="s">
        <v>84</v>
      </c>
      <c r="N10" s="71" t="s">
        <v>85</v>
      </c>
      <c r="O10" s="71" t="s">
        <v>84</v>
      </c>
      <c r="P10" s="71" t="s">
        <v>85</v>
      </c>
      <c r="Q10" s="71" t="s">
        <v>84</v>
      </c>
      <c r="R10" s="71" t="s">
        <v>85</v>
      </c>
      <c r="S10" s="71" t="s">
        <v>84</v>
      </c>
      <c r="T10" s="71" t="s">
        <v>85</v>
      </c>
      <c r="U10" s="71" t="s">
        <v>84</v>
      </c>
      <c r="V10" s="71" t="s">
        <v>85</v>
      </c>
      <c r="W10" s="71" t="s">
        <v>84</v>
      </c>
      <c r="X10" s="71" t="s">
        <v>85</v>
      </c>
      <c r="Y10" s="71" t="s">
        <v>84</v>
      </c>
      <c r="Z10" s="71" t="s">
        <v>85</v>
      </c>
      <c r="AA10" s="71" t="s">
        <v>84</v>
      </c>
      <c r="AB10" s="72" t="s">
        <v>85</v>
      </c>
    </row>
    <row r="11" spans="1:31" ht="15.75" thickBot="1" x14ac:dyDescent="0.3">
      <c r="A11" s="150"/>
      <c r="B11" s="73" t="s">
        <v>86</v>
      </c>
      <c r="C11" s="74">
        <f>SUM(C12:C35)</f>
        <v>461656.07548129995</v>
      </c>
      <c r="D11" s="74">
        <f t="shared" ref="D11" si="0">SUM(D12:D35)</f>
        <v>456181374.91802216</v>
      </c>
      <c r="E11" s="74">
        <f>SUM(E12:E35)</f>
        <v>350249.91947829979</v>
      </c>
      <c r="F11" s="74">
        <f t="shared" ref="F11:AB11" si="1">SUM(F12:F35)</f>
        <v>442169273.39879102</v>
      </c>
      <c r="G11" s="74">
        <f t="shared" si="1"/>
        <v>415913.27869370003</v>
      </c>
      <c r="H11" s="74">
        <f t="shared" si="1"/>
        <v>483048186.357346</v>
      </c>
      <c r="I11" s="74">
        <f t="shared" si="1"/>
        <v>428668.22668990004</v>
      </c>
      <c r="J11" s="74">
        <f t="shared" si="1"/>
        <v>481800221.01581979</v>
      </c>
      <c r="K11" s="74">
        <f t="shared" si="1"/>
        <v>501101.25082390016</v>
      </c>
      <c r="L11" s="74">
        <f t="shared" si="1"/>
        <v>492063476.48046321</v>
      </c>
      <c r="M11" s="74">
        <f t="shared" si="1"/>
        <v>357539.42760119983</v>
      </c>
      <c r="N11" s="74">
        <f t="shared" si="1"/>
        <v>419272949.47770286</v>
      </c>
      <c r="O11" s="74">
        <f t="shared" si="1"/>
        <v>474848.93050119979</v>
      </c>
      <c r="P11" s="74">
        <f t="shared" si="1"/>
        <v>463310604.54877269</v>
      </c>
      <c r="Q11" s="74">
        <f>SUM(Q12:Q35)</f>
        <v>358013.20357650018</v>
      </c>
      <c r="R11" s="74">
        <f>SUM(R12:R35)</f>
        <v>434585002.65965188</v>
      </c>
      <c r="S11" s="74">
        <f t="shared" si="1"/>
        <v>426780.37071390019</v>
      </c>
      <c r="T11" s="74">
        <f t="shared" si="1"/>
        <v>476189897.12113208</v>
      </c>
      <c r="U11" s="74">
        <f t="shared" si="1"/>
        <v>567946.93786040007</v>
      </c>
      <c r="V11" s="74">
        <f t="shared" si="1"/>
        <v>502160599.3723051</v>
      </c>
      <c r="W11" s="74">
        <f t="shared" si="1"/>
        <v>329621.22587080009</v>
      </c>
      <c r="X11" s="74">
        <f t="shared" si="1"/>
        <v>426553564.82330173</v>
      </c>
      <c r="Y11" s="74">
        <f>SUM(Y12:Y35)</f>
        <v>531714.80416830024</v>
      </c>
      <c r="Z11" s="74">
        <f t="shared" si="1"/>
        <v>517530242.4989391</v>
      </c>
      <c r="AA11" s="74">
        <f>SUM(AA12:AA35)</f>
        <v>5204053.6514594024</v>
      </c>
      <c r="AB11" s="74">
        <f t="shared" si="1"/>
        <v>5594865392.6722479</v>
      </c>
    </row>
    <row r="12" spans="1:31" ht="15" customHeight="1" x14ac:dyDescent="0.25">
      <c r="A12" s="48" t="s">
        <v>21</v>
      </c>
      <c r="B12" s="49" t="s">
        <v>22</v>
      </c>
      <c r="C12" s="151">
        <v>12.222689999999993</v>
      </c>
      <c r="D12" s="151">
        <v>1547981.11</v>
      </c>
      <c r="E12" s="151">
        <v>24.591400000000007</v>
      </c>
      <c r="F12" s="151">
        <v>457310.5405</v>
      </c>
      <c r="G12" s="151">
        <v>5.8113199999999985</v>
      </c>
      <c r="H12" s="151">
        <v>353697.16000000003</v>
      </c>
      <c r="I12" s="151">
        <v>7.3180910000000017</v>
      </c>
      <c r="J12" s="151">
        <v>1140267.3576</v>
      </c>
      <c r="K12" s="151">
        <v>6.7595500000000017</v>
      </c>
      <c r="L12" s="151">
        <v>810349.25499999989</v>
      </c>
      <c r="M12" s="50">
        <v>1.3190001999999996</v>
      </c>
      <c r="N12" s="50">
        <v>245634.94999999998</v>
      </c>
      <c r="O12" s="50">
        <v>13.613309999999998</v>
      </c>
      <c r="P12" s="50">
        <v>1547033.65</v>
      </c>
      <c r="Q12" s="50">
        <v>2.9350009999999984</v>
      </c>
      <c r="R12" s="50">
        <v>684194.25</v>
      </c>
      <c r="S12" s="50">
        <v>9.7003994999999996</v>
      </c>
      <c r="T12" s="50">
        <v>252067.50979999997</v>
      </c>
      <c r="U12" s="50">
        <v>2.1872219999999989</v>
      </c>
      <c r="V12" s="50">
        <v>1124539.8962000001</v>
      </c>
      <c r="W12" s="50">
        <v>21.655160000000006</v>
      </c>
      <c r="X12" s="50">
        <v>942828.53999999992</v>
      </c>
      <c r="Y12" s="50">
        <v>13.357869999999989</v>
      </c>
      <c r="Z12" s="50">
        <v>219050.94</v>
      </c>
      <c r="AA12" s="51">
        <f t="shared" ref="AA12:AB35" si="2">C12+E12+G12+I12+K12+M12+O12+Q12+S12+U12+W12+Y12</f>
        <v>121.47101370000001</v>
      </c>
      <c r="AB12" s="52">
        <f t="shared" si="2"/>
        <v>9324955.1590999998</v>
      </c>
      <c r="AD12" s="106"/>
    </row>
    <row r="13" spans="1:31" ht="15" customHeight="1" x14ac:dyDescent="0.25">
      <c r="A13" s="53" t="s">
        <v>23</v>
      </c>
      <c r="B13" s="54" t="s">
        <v>24</v>
      </c>
      <c r="C13" s="109">
        <v>20504.008879999987</v>
      </c>
      <c r="D13" s="109">
        <v>53640296.494345114</v>
      </c>
      <c r="E13" s="109">
        <v>17801.174989999989</v>
      </c>
      <c r="F13" s="109">
        <v>50526035.460295089</v>
      </c>
      <c r="G13" s="109">
        <v>17773.936509999978</v>
      </c>
      <c r="H13" s="109">
        <v>51109324.172169968</v>
      </c>
      <c r="I13" s="109">
        <v>18401.504380000017</v>
      </c>
      <c r="J13" s="109">
        <v>55331275.125450872</v>
      </c>
      <c r="K13" s="109">
        <v>17901.157090000026</v>
      </c>
      <c r="L13" s="109">
        <v>52129721.717613935</v>
      </c>
      <c r="M13" s="55">
        <v>15825.372100000011</v>
      </c>
      <c r="N13" s="55">
        <v>43756449.10178601</v>
      </c>
      <c r="O13" s="55">
        <v>13592.984859999968</v>
      </c>
      <c r="P13" s="55">
        <v>42031009.420689873</v>
      </c>
      <c r="Q13" s="55">
        <v>15523.681689999985</v>
      </c>
      <c r="R13" s="55">
        <v>45378933.094318852</v>
      </c>
      <c r="S13" s="55">
        <v>16869.396119999983</v>
      </c>
      <c r="T13" s="55">
        <v>47315542.670433238</v>
      </c>
      <c r="U13" s="55">
        <v>21347.440830000018</v>
      </c>
      <c r="V13" s="55">
        <v>63109282.806120306</v>
      </c>
      <c r="W13" s="55">
        <v>20604.963800000001</v>
      </c>
      <c r="X13" s="55">
        <v>58798127.821077049</v>
      </c>
      <c r="Y13" s="55">
        <v>23556.102270000014</v>
      </c>
      <c r="Z13" s="55">
        <v>67984489.658496007</v>
      </c>
      <c r="AA13" s="51">
        <f t="shared" si="2"/>
        <v>219701.72351999997</v>
      </c>
      <c r="AB13" s="52">
        <f t="shared" si="2"/>
        <v>631110487.54279625</v>
      </c>
      <c r="AD13" s="106"/>
    </row>
    <row r="14" spans="1:31" ht="27" customHeight="1" x14ac:dyDescent="0.25">
      <c r="A14" s="53" t="s">
        <v>25</v>
      </c>
      <c r="B14" s="54" t="s">
        <v>26</v>
      </c>
      <c r="C14" s="109">
        <v>5421.9285600000121</v>
      </c>
      <c r="D14" s="109">
        <v>20230674.706507005</v>
      </c>
      <c r="E14" s="109">
        <v>5438.2155100000091</v>
      </c>
      <c r="F14" s="109">
        <v>22091035.058511004</v>
      </c>
      <c r="G14" s="109">
        <v>6592.6337200000098</v>
      </c>
      <c r="H14" s="109">
        <v>28216403.405075032</v>
      </c>
      <c r="I14" s="109">
        <v>5404.2735200000097</v>
      </c>
      <c r="J14" s="109">
        <v>19795681.563102998</v>
      </c>
      <c r="K14" s="109">
        <v>4694.603930000013</v>
      </c>
      <c r="L14" s="109">
        <v>21846211.776499979</v>
      </c>
      <c r="M14" s="55">
        <v>4564.5389200000036</v>
      </c>
      <c r="N14" s="55">
        <v>18924354.625349991</v>
      </c>
      <c r="O14" s="55">
        <v>4967.2604000000028</v>
      </c>
      <c r="P14" s="55">
        <v>20870140.768480983</v>
      </c>
      <c r="Q14" s="55">
        <v>4449.1511200000114</v>
      </c>
      <c r="R14" s="55">
        <v>17915454.622179989</v>
      </c>
      <c r="S14" s="55">
        <v>5694.0922800000117</v>
      </c>
      <c r="T14" s="55">
        <v>25362298.282566991</v>
      </c>
      <c r="U14" s="55">
        <v>2894.4931700000056</v>
      </c>
      <c r="V14" s="55">
        <v>13924236.807491971</v>
      </c>
      <c r="W14" s="55">
        <v>3567.7753500000031</v>
      </c>
      <c r="X14" s="55">
        <v>17210317.568611003</v>
      </c>
      <c r="Y14" s="55">
        <v>5110.7724700000063</v>
      </c>
      <c r="Z14" s="55">
        <v>23849596.701103006</v>
      </c>
      <c r="AA14" s="51">
        <f t="shared" si="2"/>
        <v>58799.738950000094</v>
      </c>
      <c r="AB14" s="52">
        <f t="shared" si="2"/>
        <v>250236405.88547996</v>
      </c>
      <c r="AD14" s="106"/>
    </row>
    <row r="15" spans="1:31" ht="40.5" customHeight="1" x14ac:dyDescent="0.25">
      <c r="A15" s="53" t="s">
        <v>27</v>
      </c>
      <c r="B15" s="54" t="s">
        <v>28</v>
      </c>
      <c r="C15" s="109">
        <v>9424.2460800000481</v>
      </c>
      <c r="D15" s="109">
        <v>28712445.407066043</v>
      </c>
      <c r="E15" s="109">
        <v>11640.487320000006</v>
      </c>
      <c r="F15" s="109">
        <v>39735955.78966108</v>
      </c>
      <c r="G15" s="109">
        <v>13553.631799999988</v>
      </c>
      <c r="H15" s="109">
        <v>41463183.836912088</v>
      </c>
      <c r="I15" s="109">
        <v>13103.800560000036</v>
      </c>
      <c r="J15" s="109">
        <v>40901318.716025956</v>
      </c>
      <c r="K15" s="109">
        <v>16910.338790000034</v>
      </c>
      <c r="L15" s="109">
        <v>50709357.170525119</v>
      </c>
      <c r="M15" s="55">
        <v>11040.079958000038</v>
      </c>
      <c r="N15" s="55">
        <v>34358267.999883033</v>
      </c>
      <c r="O15" s="55">
        <v>15569.243520000022</v>
      </c>
      <c r="P15" s="55">
        <v>51030768.86820811</v>
      </c>
      <c r="Q15" s="55">
        <v>13487.482930000007</v>
      </c>
      <c r="R15" s="55">
        <v>42244698.757231995</v>
      </c>
      <c r="S15" s="55">
        <v>11288.798560000043</v>
      </c>
      <c r="T15" s="55">
        <v>38254365.422466986</v>
      </c>
      <c r="U15" s="55">
        <v>12430.490960000025</v>
      </c>
      <c r="V15" s="55">
        <v>38973940.627033047</v>
      </c>
      <c r="W15" s="55">
        <v>13323.983990000041</v>
      </c>
      <c r="X15" s="55">
        <v>41977737.968080908</v>
      </c>
      <c r="Y15" s="55">
        <v>11018.298869999991</v>
      </c>
      <c r="Z15" s="55">
        <v>36279775.862175964</v>
      </c>
      <c r="AA15" s="51">
        <f t="shared" si="2"/>
        <v>152790.88333800028</v>
      </c>
      <c r="AB15" s="52">
        <f t="shared" si="2"/>
        <v>484641816.42527032</v>
      </c>
    </row>
    <row r="16" spans="1:31" ht="27" customHeight="1" x14ac:dyDescent="0.25">
      <c r="A16" s="53" t="s">
        <v>29</v>
      </c>
      <c r="B16" s="54" t="s">
        <v>30</v>
      </c>
      <c r="C16" s="109">
        <v>40.219379999999951</v>
      </c>
      <c r="D16" s="109">
        <v>203522.32008199999</v>
      </c>
      <c r="E16" s="109">
        <v>11.216089999999999</v>
      </c>
      <c r="F16" s="109">
        <v>60813.219192000004</v>
      </c>
      <c r="G16" s="109">
        <v>49.444129999999987</v>
      </c>
      <c r="H16" s="109">
        <v>245736.7555</v>
      </c>
      <c r="I16" s="109">
        <v>155.79856000000001</v>
      </c>
      <c r="J16" s="109">
        <v>673246.22249499999</v>
      </c>
      <c r="K16" s="109">
        <v>74.736069999999984</v>
      </c>
      <c r="L16" s="109">
        <v>290560.04341799999</v>
      </c>
      <c r="M16" s="55">
        <v>73.081170000000014</v>
      </c>
      <c r="N16" s="55">
        <v>422697.04791900009</v>
      </c>
      <c r="O16" s="55">
        <v>74.821100000000001</v>
      </c>
      <c r="P16" s="55">
        <v>418778.51048999996</v>
      </c>
      <c r="Q16" s="55">
        <v>59.286400000000008</v>
      </c>
      <c r="R16" s="55">
        <v>190640.28508</v>
      </c>
      <c r="S16" s="55">
        <v>19.107000000000024</v>
      </c>
      <c r="T16" s="55">
        <v>340653.26980000001</v>
      </c>
      <c r="U16" s="55">
        <v>48.329760000000007</v>
      </c>
      <c r="V16" s="55">
        <v>371912.47499999998</v>
      </c>
      <c r="W16" s="55">
        <v>48.818300000000001</v>
      </c>
      <c r="X16" s="55">
        <v>137055.66399999999</v>
      </c>
      <c r="Y16" s="55">
        <v>76.119910000000004</v>
      </c>
      <c r="Z16" s="55">
        <v>479347.00009299995</v>
      </c>
      <c r="AA16" s="51">
        <f t="shared" si="2"/>
        <v>730.97786999999983</v>
      </c>
      <c r="AB16" s="52">
        <f t="shared" si="2"/>
        <v>3834962.8130689994</v>
      </c>
    </row>
    <row r="17" spans="1:32" ht="16.5" customHeight="1" x14ac:dyDescent="0.25">
      <c r="A17" s="53" t="s">
        <v>31</v>
      </c>
      <c r="B17" s="54" t="s">
        <v>32</v>
      </c>
      <c r="C17" s="109">
        <v>146.81945999999982</v>
      </c>
      <c r="D17" s="109">
        <v>637957.78590000048</v>
      </c>
      <c r="E17" s="109">
        <v>201.72015999999977</v>
      </c>
      <c r="F17" s="109">
        <v>1115135.3341000001</v>
      </c>
      <c r="G17" s="109">
        <v>162.34591999999995</v>
      </c>
      <c r="H17" s="109">
        <v>559088.91431299981</v>
      </c>
      <c r="I17" s="109">
        <v>129.25989979999986</v>
      </c>
      <c r="J17" s="109">
        <v>672676.53759999969</v>
      </c>
      <c r="K17" s="109">
        <v>249.56615099999976</v>
      </c>
      <c r="L17" s="109">
        <v>1165062.0334999992</v>
      </c>
      <c r="M17" s="55">
        <v>130.36324999999988</v>
      </c>
      <c r="N17" s="55">
        <v>827498.10040000011</v>
      </c>
      <c r="O17" s="55">
        <v>154.52037999999988</v>
      </c>
      <c r="P17" s="55">
        <v>565276.00266999996</v>
      </c>
      <c r="Q17" s="55">
        <v>117.42547999999995</v>
      </c>
      <c r="R17" s="55">
        <v>819621.31470000034</v>
      </c>
      <c r="S17" s="55">
        <v>124.2511032</v>
      </c>
      <c r="T17" s="55">
        <v>554468.4331400001</v>
      </c>
      <c r="U17" s="55">
        <v>270.19028799999978</v>
      </c>
      <c r="V17" s="55">
        <v>1862257.1641199975</v>
      </c>
      <c r="W17" s="55">
        <v>163.85732999999999</v>
      </c>
      <c r="X17" s="55">
        <v>963133.11449999968</v>
      </c>
      <c r="Y17" s="55">
        <v>202.77345200000005</v>
      </c>
      <c r="Z17" s="55">
        <v>1039631.3802579996</v>
      </c>
      <c r="AA17" s="51">
        <f t="shared" si="2"/>
        <v>2053.0928739999986</v>
      </c>
      <c r="AB17" s="52">
        <f t="shared" si="2"/>
        <v>10781806.115200996</v>
      </c>
    </row>
    <row r="18" spans="1:32" ht="16.5" customHeight="1" x14ac:dyDescent="0.25">
      <c r="A18" s="53" t="s">
        <v>33</v>
      </c>
      <c r="B18" s="54" t="s">
        <v>34</v>
      </c>
      <c r="C18" s="109">
        <v>19230.223639999997</v>
      </c>
      <c r="D18" s="109">
        <v>19428528.850858927</v>
      </c>
      <c r="E18" s="109">
        <v>13180.359330000038</v>
      </c>
      <c r="F18" s="109">
        <v>13563011.886976993</v>
      </c>
      <c r="G18" s="109">
        <v>16144.094939999959</v>
      </c>
      <c r="H18" s="109">
        <v>17042379.875494998</v>
      </c>
      <c r="I18" s="109">
        <v>12764.884280000064</v>
      </c>
      <c r="J18" s="109">
        <v>15433439.756685998</v>
      </c>
      <c r="K18" s="109">
        <v>13269.813400000052</v>
      </c>
      <c r="L18" s="109">
        <v>16219579.465385983</v>
      </c>
      <c r="M18" s="55">
        <v>9459.2974199999626</v>
      </c>
      <c r="N18" s="55">
        <v>9932886.3000579942</v>
      </c>
      <c r="O18" s="55">
        <v>13951.533559999967</v>
      </c>
      <c r="P18" s="55">
        <v>14213013.42778</v>
      </c>
      <c r="Q18" s="55">
        <v>12420.331980000059</v>
      </c>
      <c r="R18" s="55">
        <v>13190912.254936989</v>
      </c>
      <c r="S18" s="55">
        <v>18279.594410000085</v>
      </c>
      <c r="T18" s="55">
        <v>15514104.917550938</v>
      </c>
      <c r="U18" s="55">
        <v>12598.647700000001</v>
      </c>
      <c r="V18" s="55">
        <v>10825323.845633006</v>
      </c>
      <c r="W18" s="55">
        <v>18657.617330000026</v>
      </c>
      <c r="X18" s="55">
        <v>13130913.860247007</v>
      </c>
      <c r="Y18" s="55">
        <v>25727.351070000037</v>
      </c>
      <c r="Z18" s="55">
        <v>18029619.105905991</v>
      </c>
      <c r="AA18" s="51">
        <f t="shared" si="2"/>
        <v>185683.74906000026</v>
      </c>
      <c r="AB18" s="52">
        <f t="shared" si="2"/>
        <v>176523713.54751483</v>
      </c>
    </row>
    <row r="19" spans="1:32" ht="26.25" customHeight="1" x14ac:dyDescent="0.25">
      <c r="A19" s="53" t="s">
        <v>35</v>
      </c>
      <c r="B19" s="54" t="s">
        <v>36</v>
      </c>
      <c r="C19" s="109">
        <v>4050.8454200000015</v>
      </c>
      <c r="D19" s="109">
        <v>7666196.8461189996</v>
      </c>
      <c r="E19" s="109">
        <v>4246.3971600000032</v>
      </c>
      <c r="F19" s="109">
        <v>6814326.6018129988</v>
      </c>
      <c r="G19" s="109">
        <v>7301.9123200000104</v>
      </c>
      <c r="H19" s="109">
        <v>11379804.957872009</v>
      </c>
      <c r="I19" s="109">
        <v>9129.9738899999957</v>
      </c>
      <c r="J19" s="109">
        <v>14027194.687639002</v>
      </c>
      <c r="K19" s="109">
        <v>9566.8643599999959</v>
      </c>
      <c r="L19" s="109">
        <v>13893934.02039</v>
      </c>
      <c r="M19" s="55">
        <v>5403.7794700000013</v>
      </c>
      <c r="N19" s="55">
        <v>7702620.1872020047</v>
      </c>
      <c r="O19" s="55">
        <v>10380.769530000001</v>
      </c>
      <c r="P19" s="55">
        <v>14055540.456240008</v>
      </c>
      <c r="Q19" s="55">
        <v>7434.2059300000037</v>
      </c>
      <c r="R19" s="55">
        <v>11214527.434189999</v>
      </c>
      <c r="S19" s="55">
        <v>6899.7743299999993</v>
      </c>
      <c r="T19" s="55">
        <v>12084286.974771991</v>
      </c>
      <c r="U19" s="55">
        <v>9057.8047600000154</v>
      </c>
      <c r="V19" s="55">
        <v>17307317.889903013</v>
      </c>
      <c r="W19" s="55">
        <v>12410.569969999995</v>
      </c>
      <c r="X19" s="55">
        <v>20892441.65172904</v>
      </c>
      <c r="Y19" s="55">
        <v>9202.9583699999948</v>
      </c>
      <c r="Z19" s="55">
        <v>16063648.714870032</v>
      </c>
      <c r="AA19" s="51">
        <f t="shared" si="2"/>
        <v>95085.855510000023</v>
      </c>
      <c r="AB19" s="52">
        <f t="shared" si="2"/>
        <v>153101840.42273912</v>
      </c>
    </row>
    <row r="20" spans="1:32" ht="15.75" customHeight="1" x14ac:dyDescent="0.25">
      <c r="A20" s="53" t="s">
        <v>37</v>
      </c>
      <c r="B20" s="54" t="s">
        <v>38</v>
      </c>
      <c r="C20" s="109">
        <v>721.87316999999985</v>
      </c>
      <c r="D20" s="109">
        <v>3364349.0192929967</v>
      </c>
      <c r="E20" s="109">
        <v>2253.7307521000062</v>
      </c>
      <c r="F20" s="109">
        <v>10783328.819419995</v>
      </c>
      <c r="G20" s="109">
        <v>2761.7300400000127</v>
      </c>
      <c r="H20" s="109">
        <v>15206836.297597982</v>
      </c>
      <c r="I20" s="109">
        <v>1019.9820645999997</v>
      </c>
      <c r="J20" s="109">
        <v>5145130.9155549975</v>
      </c>
      <c r="K20" s="109">
        <v>2414.6905000000006</v>
      </c>
      <c r="L20" s="109">
        <v>15153124.151780998</v>
      </c>
      <c r="M20" s="55">
        <v>3386.6134200000074</v>
      </c>
      <c r="N20" s="55">
        <v>23058697.483289991</v>
      </c>
      <c r="O20" s="55">
        <v>2543.6675100000043</v>
      </c>
      <c r="P20" s="55">
        <v>13340095.732317001</v>
      </c>
      <c r="Q20" s="55">
        <v>4389.2045500000049</v>
      </c>
      <c r="R20" s="55">
        <v>24665492.918638017</v>
      </c>
      <c r="S20" s="55">
        <v>3964.8580200000101</v>
      </c>
      <c r="T20" s="55">
        <v>20498557.413532</v>
      </c>
      <c r="U20" s="55">
        <v>1180.8934763999985</v>
      </c>
      <c r="V20" s="55">
        <v>5938056.9644939993</v>
      </c>
      <c r="W20" s="55">
        <v>1048.2363199999975</v>
      </c>
      <c r="X20" s="55">
        <v>5323846.0055629984</v>
      </c>
      <c r="Y20" s="55">
        <v>2363.4617200000084</v>
      </c>
      <c r="Z20" s="55">
        <v>15315443.639291</v>
      </c>
      <c r="AA20" s="51">
        <f t="shared" si="2"/>
        <v>28048.941543100045</v>
      </c>
      <c r="AB20" s="52">
        <f t="shared" si="2"/>
        <v>157792959.36077195</v>
      </c>
    </row>
    <row r="21" spans="1:32" x14ac:dyDescent="0.25">
      <c r="A21" s="53" t="s">
        <v>87</v>
      </c>
      <c r="B21" s="152" t="s">
        <v>39</v>
      </c>
      <c r="C21" s="153">
        <v>255882.90964000003</v>
      </c>
      <c r="D21" s="153">
        <v>63430728.922169</v>
      </c>
      <c r="E21" s="153">
        <v>158122.68228999997</v>
      </c>
      <c r="F21" s="153">
        <v>46443992.887137987</v>
      </c>
      <c r="G21" s="153">
        <v>204584.93119000003</v>
      </c>
      <c r="H21" s="153">
        <v>48868177.68950998</v>
      </c>
      <c r="I21" s="153">
        <v>191638.30049999992</v>
      </c>
      <c r="J21" s="153">
        <v>45530263.134471022</v>
      </c>
      <c r="K21" s="153">
        <v>278802.5108499999</v>
      </c>
      <c r="L21" s="153">
        <v>64716012.719237007</v>
      </c>
      <c r="M21" s="154">
        <v>184501.52765999996</v>
      </c>
      <c r="N21" s="154">
        <v>41743015.254076995</v>
      </c>
      <c r="O21" s="154">
        <v>237012.00484999991</v>
      </c>
      <c r="P21" s="154">
        <v>52294902.474356994</v>
      </c>
      <c r="Q21" s="154">
        <v>131123.26288999993</v>
      </c>
      <c r="R21" s="154">
        <v>28715287.081835985</v>
      </c>
      <c r="S21" s="154">
        <v>223064.78946999996</v>
      </c>
      <c r="T21" s="154">
        <v>46278835.695876002</v>
      </c>
      <c r="U21" s="154">
        <v>319294.55064999993</v>
      </c>
      <c r="V21" s="154">
        <v>69104789.319857985</v>
      </c>
      <c r="W21" s="154">
        <v>109765.48225999998</v>
      </c>
      <c r="X21" s="154">
        <v>25510900.82482899</v>
      </c>
      <c r="Y21" s="154">
        <v>297375.93128000002</v>
      </c>
      <c r="Z21" s="154">
        <v>68376918.755483001</v>
      </c>
      <c r="AA21" s="155">
        <f t="shared" si="2"/>
        <v>2591168.8835299998</v>
      </c>
      <c r="AB21" s="156">
        <f t="shared" si="2"/>
        <v>601013824.75884104</v>
      </c>
      <c r="AC21"/>
      <c r="AD21"/>
      <c r="AE21"/>
      <c r="AF21"/>
    </row>
    <row r="22" spans="1:32" ht="28.5" customHeight="1" x14ac:dyDescent="0.25">
      <c r="A22" s="53" t="s">
        <v>88</v>
      </c>
      <c r="B22" s="54" t="s">
        <v>40</v>
      </c>
      <c r="C22" s="109">
        <v>3349.5333699999987</v>
      </c>
      <c r="D22" s="109">
        <v>2295733.8131990004</v>
      </c>
      <c r="E22" s="109">
        <v>13384.491849999999</v>
      </c>
      <c r="F22" s="109">
        <v>7459347.4903120007</v>
      </c>
      <c r="G22" s="109">
        <v>3064.6270699999991</v>
      </c>
      <c r="H22" s="109">
        <v>2282518.3678990016</v>
      </c>
      <c r="I22" s="109">
        <v>14727.802539999999</v>
      </c>
      <c r="J22" s="109">
        <v>8893169.0163739976</v>
      </c>
      <c r="K22" s="109">
        <v>4393.1247100000001</v>
      </c>
      <c r="L22" s="109">
        <v>2657831.6990830009</v>
      </c>
      <c r="M22" s="55">
        <v>3553.7126099999991</v>
      </c>
      <c r="N22" s="55">
        <v>2450281.5497960011</v>
      </c>
      <c r="O22" s="55">
        <v>12552.548339999998</v>
      </c>
      <c r="P22" s="55">
        <v>5925517.253508999</v>
      </c>
      <c r="Q22" s="55">
        <v>15893.292359999998</v>
      </c>
      <c r="R22" s="55">
        <v>8465009.5140370019</v>
      </c>
      <c r="S22" s="55">
        <v>4248.9218700000001</v>
      </c>
      <c r="T22" s="55">
        <v>2904040.1260560001</v>
      </c>
      <c r="U22" s="55">
        <v>3244.2387099999996</v>
      </c>
      <c r="V22" s="55">
        <v>2218027.5127110006</v>
      </c>
      <c r="W22" s="55">
        <v>4241.626690000001</v>
      </c>
      <c r="X22" s="55">
        <v>2659631.7037280006</v>
      </c>
      <c r="Y22" s="55">
        <v>16320.23019</v>
      </c>
      <c r="Z22" s="55">
        <v>8674103.4097740017</v>
      </c>
      <c r="AA22" s="51">
        <f t="shared" si="2"/>
        <v>98974.150309999997</v>
      </c>
      <c r="AB22" s="52">
        <f t="shared" si="2"/>
        <v>56885211.456478</v>
      </c>
    </row>
    <row r="23" spans="1:32" ht="39" customHeight="1" x14ac:dyDescent="0.25">
      <c r="A23" s="53" t="s">
        <v>89</v>
      </c>
      <c r="B23" s="54" t="s">
        <v>41</v>
      </c>
      <c r="C23" s="109">
        <v>50290.239489999964</v>
      </c>
      <c r="D23" s="109">
        <v>21872627.071835026</v>
      </c>
      <c r="E23" s="109">
        <v>32398.293970000002</v>
      </c>
      <c r="F23" s="109">
        <v>13922446.538729001</v>
      </c>
      <c r="G23" s="109">
        <v>28685.547720000002</v>
      </c>
      <c r="H23" s="109">
        <v>12199753.105423003</v>
      </c>
      <c r="I23" s="109">
        <v>22016.128010000004</v>
      </c>
      <c r="J23" s="109">
        <v>10623705.527270004</v>
      </c>
      <c r="K23" s="109">
        <v>49244.963400000037</v>
      </c>
      <c r="L23" s="109">
        <v>20783307.528809037</v>
      </c>
      <c r="M23" s="55">
        <v>18532.62744</v>
      </c>
      <c r="N23" s="55">
        <v>8376661.7071160013</v>
      </c>
      <c r="O23" s="55">
        <v>43423.169269999889</v>
      </c>
      <c r="P23" s="55">
        <v>20277490.359097008</v>
      </c>
      <c r="Q23" s="55">
        <v>41554.102989999985</v>
      </c>
      <c r="R23" s="55">
        <v>15579894.832024008</v>
      </c>
      <c r="S23" s="55">
        <v>6630.5095099999953</v>
      </c>
      <c r="T23" s="55">
        <v>5208806.2940160055</v>
      </c>
      <c r="U23" s="55">
        <v>57221.371229999939</v>
      </c>
      <c r="V23" s="55">
        <v>22437683.737763979</v>
      </c>
      <c r="W23" s="55">
        <v>31686.036729999971</v>
      </c>
      <c r="X23" s="55">
        <v>12118059.762474988</v>
      </c>
      <c r="Y23" s="55">
        <v>37630.606099999954</v>
      </c>
      <c r="Z23" s="55">
        <v>17228641.651360005</v>
      </c>
      <c r="AA23" s="51">
        <f t="shared" si="2"/>
        <v>419313.59585999983</v>
      </c>
      <c r="AB23" s="52">
        <f t="shared" si="2"/>
        <v>180629078.11591807</v>
      </c>
    </row>
    <row r="24" spans="1:32" ht="17.25" customHeight="1" x14ac:dyDescent="0.25">
      <c r="A24" s="53" t="s">
        <v>42</v>
      </c>
      <c r="B24" s="54" t="s">
        <v>43</v>
      </c>
      <c r="C24" s="109">
        <v>91.845320000000001</v>
      </c>
      <c r="D24" s="109">
        <v>1363499.0984479999</v>
      </c>
      <c r="E24" s="109">
        <v>106.77901</v>
      </c>
      <c r="F24" s="109">
        <v>1330446.6711500003</v>
      </c>
      <c r="G24" s="109">
        <v>157.27593000000002</v>
      </c>
      <c r="H24" s="109">
        <v>2316559.2958849999</v>
      </c>
      <c r="I24" s="109">
        <v>111.42947000000002</v>
      </c>
      <c r="J24" s="109">
        <v>1649881.0188000002</v>
      </c>
      <c r="K24" s="109">
        <v>76.667400000000001</v>
      </c>
      <c r="L24" s="109">
        <v>1248935.7771399999</v>
      </c>
      <c r="M24" s="55">
        <v>156.83366999999998</v>
      </c>
      <c r="N24" s="55">
        <v>1541385.64227</v>
      </c>
      <c r="O24" s="55">
        <v>96.080630000000014</v>
      </c>
      <c r="P24" s="55">
        <v>1422418.8237439999</v>
      </c>
      <c r="Q24" s="55">
        <v>149.34130000000002</v>
      </c>
      <c r="R24" s="55">
        <v>2109877.3180259997</v>
      </c>
      <c r="S24" s="55">
        <v>137.95173000000003</v>
      </c>
      <c r="T24" s="55">
        <v>1227783.8973400001</v>
      </c>
      <c r="U24" s="55">
        <v>190.97845000000001</v>
      </c>
      <c r="V24" s="55">
        <v>2803275.082179999</v>
      </c>
      <c r="W24" s="55">
        <v>84.327720000000014</v>
      </c>
      <c r="X24" s="55">
        <v>888444.46876399987</v>
      </c>
      <c r="Y24" s="55">
        <v>45.650150000000011</v>
      </c>
      <c r="Z24" s="55">
        <v>801540.123914</v>
      </c>
      <c r="AA24" s="51">
        <f t="shared" si="2"/>
        <v>1405.1607800000002</v>
      </c>
      <c r="AB24" s="52">
        <f t="shared" si="2"/>
        <v>18704047.217660997</v>
      </c>
    </row>
    <row r="25" spans="1:32" ht="39.75" customHeight="1" x14ac:dyDescent="0.25">
      <c r="A25" s="53" t="s">
        <v>44</v>
      </c>
      <c r="B25" s="54" t="s">
        <v>45</v>
      </c>
      <c r="C25" s="109">
        <v>7.11</v>
      </c>
      <c r="D25" s="109">
        <v>29003.696999999996</v>
      </c>
      <c r="E25" s="109">
        <v>6.9232500000000003</v>
      </c>
      <c r="F25" s="109">
        <v>187735.00094999999</v>
      </c>
      <c r="G25" s="109">
        <v>6.9421400000000002</v>
      </c>
      <c r="H25" s="109">
        <v>172581.6004</v>
      </c>
      <c r="I25" s="109">
        <v>18.20438</v>
      </c>
      <c r="J25" s="109">
        <v>131326.87559100002</v>
      </c>
      <c r="K25" s="109">
        <v>16.752320000000001</v>
      </c>
      <c r="L25" s="109">
        <v>197444.63679000002</v>
      </c>
      <c r="M25" s="55">
        <v>6.3790499999999994</v>
      </c>
      <c r="N25" s="55">
        <v>157149.90569499999</v>
      </c>
      <c r="O25" s="55">
        <v>0.2</v>
      </c>
      <c r="P25" s="55">
        <v>679</v>
      </c>
      <c r="Q25" s="55">
        <v>2.9066000000000001</v>
      </c>
      <c r="R25" s="55">
        <v>11606.49792</v>
      </c>
      <c r="S25" s="55">
        <v>2.5449999999999999</v>
      </c>
      <c r="T25" s="55">
        <v>3741.9135000000001</v>
      </c>
      <c r="U25" s="55">
        <v>22.262370000000004</v>
      </c>
      <c r="V25" s="55">
        <v>282521.78628</v>
      </c>
      <c r="W25" s="55">
        <v>6.9922200000000005</v>
      </c>
      <c r="X25" s="55">
        <v>170341.38464</v>
      </c>
      <c r="Y25" s="55">
        <v>9.9169999999999998</v>
      </c>
      <c r="Z25" s="55">
        <v>25335.799800000001</v>
      </c>
      <c r="AA25" s="51">
        <f t="shared" si="2"/>
        <v>107.13433000000002</v>
      </c>
      <c r="AB25" s="52">
        <f t="shared" si="2"/>
        <v>1369468.0985659999</v>
      </c>
    </row>
    <row r="26" spans="1:32" ht="40.5" customHeight="1" x14ac:dyDescent="0.25">
      <c r="A26" s="53" t="s">
        <v>90</v>
      </c>
      <c r="B26" s="54" t="s">
        <v>46</v>
      </c>
      <c r="C26" s="109">
        <v>23579.032490000052</v>
      </c>
      <c r="D26" s="109">
        <v>30049505.199799981</v>
      </c>
      <c r="E26" s="109">
        <v>12575.043579999994</v>
      </c>
      <c r="F26" s="109">
        <v>18178845.842468031</v>
      </c>
      <c r="G26" s="109">
        <v>30033.580109999977</v>
      </c>
      <c r="H26" s="109">
        <v>37379437.017713033</v>
      </c>
      <c r="I26" s="109">
        <v>46369.653970000028</v>
      </c>
      <c r="J26" s="109">
        <v>55748589.678239942</v>
      </c>
      <c r="K26" s="109">
        <v>23574.362350000025</v>
      </c>
      <c r="L26" s="109">
        <v>31487194.594657041</v>
      </c>
      <c r="M26" s="55">
        <v>31512.452208000101</v>
      </c>
      <c r="N26" s="55">
        <v>38075438.969314031</v>
      </c>
      <c r="O26" s="55">
        <v>20884.493690000028</v>
      </c>
      <c r="P26" s="55">
        <v>27901864.587337978</v>
      </c>
      <c r="Q26" s="55">
        <v>22536.30886000007</v>
      </c>
      <c r="R26" s="55">
        <v>28239148.053290047</v>
      </c>
      <c r="S26" s="55">
        <v>31255.393870000084</v>
      </c>
      <c r="T26" s="55">
        <v>39282586.504747011</v>
      </c>
      <c r="U26" s="55">
        <v>30990.407750000049</v>
      </c>
      <c r="V26" s="55">
        <v>39677588.763355963</v>
      </c>
      <c r="W26" s="55">
        <v>21764.785270000059</v>
      </c>
      <c r="X26" s="55">
        <v>28420956.814769965</v>
      </c>
      <c r="Y26" s="55">
        <v>18156.814510000018</v>
      </c>
      <c r="Z26" s="55">
        <v>23918053.829383001</v>
      </c>
      <c r="AA26" s="51">
        <f t="shared" si="2"/>
        <v>313232.32865800045</v>
      </c>
      <c r="AB26" s="52">
        <f t="shared" si="2"/>
        <v>398359209.85507607</v>
      </c>
    </row>
    <row r="27" spans="1:32" ht="27.75" customHeight="1" x14ac:dyDescent="0.25">
      <c r="A27" s="53" t="s">
        <v>91</v>
      </c>
      <c r="B27" s="54" t="s">
        <v>47</v>
      </c>
      <c r="C27" s="109">
        <v>2434.1762719999988</v>
      </c>
      <c r="D27" s="109">
        <v>9532759.7876950018</v>
      </c>
      <c r="E27" s="109">
        <v>3118.5541599999997</v>
      </c>
      <c r="F27" s="109">
        <v>11261750.669929998</v>
      </c>
      <c r="G27" s="109">
        <v>3585.131859999995</v>
      </c>
      <c r="H27" s="109">
        <v>13693745.930156995</v>
      </c>
      <c r="I27" s="109">
        <v>2825.3963199999989</v>
      </c>
      <c r="J27" s="109">
        <v>11248371.677107999</v>
      </c>
      <c r="K27" s="109">
        <v>3894.9012400000001</v>
      </c>
      <c r="L27" s="109">
        <v>14211182.450642999</v>
      </c>
      <c r="M27" s="55">
        <v>3274.2615909999977</v>
      </c>
      <c r="N27" s="55">
        <v>11839058.579864997</v>
      </c>
      <c r="O27" s="55">
        <v>3440.1015799999986</v>
      </c>
      <c r="P27" s="55">
        <v>12877802.828001989</v>
      </c>
      <c r="Q27" s="55">
        <v>3033.6805399999957</v>
      </c>
      <c r="R27" s="55">
        <v>12494747.905509982</v>
      </c>
      <c r="S27" s="55">
        <v>3436.1622499999967</v>
      </c>
      <c r="T27" s="55">
        <v>11662778.529036993</v>
      </c>
      <c r="U27" s="55">
        <v>2712.84908</v>
      </c>
      <c r="V27" s="55">
        <v>12002899.502206989</v>
      </c>
      <c r="W27" s="55">
        <v>2668.41707</v>
      </c>
      <c r="X27" s="55">
        <v>11524708.551207002</v>
      </c>
      <c r="Y27" s="55">
        <v>3896.31086799999</v>
      </c>
      <c r="Z27" s="55">
        <v>14506423.860557951</v>
      </c>
      <c r="AA27" s="51">
        <f t="shared" si="2"/>
        <v>38319.942830999978</v>
      </c>
      <c r="AB27" s="52">
        <f t="shared" si="2"/>
        <v>146856230.27191889</v>
      </c>
    </row>
    <row r="28" spans="1:32" ht="15" customHeight="1" x14ac:dyDescent="0.25">
      <c r="A28" s="53" t="s">
        <v>92</v>
      </c>
      <c r="B28" s="54" t="s">
        <v>48</v>
      </c>
      <c r="C28" s="109">
        <v>2744.6042600000083</v>
      </c>
      <c r="D28" s="109">
        <v>4608159.1954909889</v>
      </c>
      <c r="E28" s="109">
        <v>3544.5844099999922</v>
      </c>
      <c r="F28" s="109">
        <v>6230277.8321769899</v>
      </c>
      <c r="G28" s="109">
        <v>3869.1604299999976</v>
      </c>
      <c r="H28" s="109">
        <v>6130466.0442359941</v>
      </c>
      <c r="I28" s="109">
        <v>3479.4534199999966</v>
      </c>
      <c r="J28" s="109">
        <v>6269824.3802769966</v>
      </c>
      <c r="K28" s="109">
        <v>3364.6719100000082</v>
      </c>
      <c r="L28" s="109">
        <v>6811824.5400689961</v>
      </c>
      <c r="M28" s="55">
        <v>4622.0122199999969</v>
      </c>
      <c r="N28" s="55">
        <v>7277944.4247849882</v>
      </c>
      <c r="O28" s="55">
        <v>18125.352729999948</v>
      </c>
      <c r="P28" s="55">
        <v>12585778.142950011</v>
      </c>
      <c r="Q28" s="55">
        <v>15455.02431999999</v>
      </c>
      <c r="R28" s="55">
        <v>11429604.576434987</v>
      </c>
      <c r="S28" s="55">
        <v>10281.314710000031</v>
      </c>
      <c r="T28" s="55">
        <v>11291313.190908033</v>
      </c>
      <c r="U28" s="55">
        <v>24161.33827</v>
      </c>
      <c r="V28" s="55">
        <v>16330119.478145007</v>
      </c>
      <c r="W28" s="55">
        <v>4863.7394600000216</v>
      </c>
      <c r="X28" s="55">
        <v>6648771.9518899992</v>
      </c>
      <c r="Y28" s="55">
        <v>3532.5857900000074</v>
      </c>
      <c r="Z28" s="55">
        <v>6547166.7452409919</v>
      </c>
      <c r="AA28" s="51">
        <f t="shared" si="2"/>
        <v>98043.84193000001</v>
      </c>
      <c r="AB28" s="52">
        <f t="shared" si="2"/>
        <v>102161250.50260398</v>
      </c>
    </row>
    <row r="29" spans="1:32" ht="15.75" customHeight="1" x14ac:dyDescent="0.25">
      <c r="A29" s="53" t="s">
        <v>93</v>
      </c>
      <c r="B29" s="54" t="s">
        <v>49</v>
      </c>
      <c r="C29" s="109">
        <v>557.05860999999993</v>
      </c>
      <c r="D29" s="109">
        <v>4298477.5551979998</v>
      </c>
      <c r="E29" s="109">
        <v>517.33490999999935</v>
      </c>
      <c r="F29" s="109">
        <v>2987907.6984299994</v>
      </c>
      <c r="G29" s="109">
        <v>642.81385999999975</v>
      </c>
      <c r="H29" s="109">
        <v>4813080.7636410007</v>
      </c>
      <c r="I29" s="109">
        <v>564.00245099999961</v>
      </c>
      <c r="J29" s="109">
        <v>4314237.3377209948</v>
      </c>
      <c r="K29" s="109">
        <v>552.29701999999816</v>
      </c>
      <c r="L29" s="109">
        <v>4233417.6729759984</v>
      </c>
      <c r="M29" s="55">
        <v>626.95150999999953</v>
      </c>
      <c r="N29" s="55">
        <v>4888735.7594620064</v>
      </c>
      <c r="O29" s="55">
        <v>705.91357999999911</v>
      </c>
      <c r="P29" s="55">
        <v>3986252.6212950023</v>
      </c>
      <c r="Q29" s="55">
        <v>451.88097999999957</v>
      </c>
      <c r="R29" s="55">
        <v>3287411.8815989965</v>
      </c>
      <c r="S29" s="55">
        <v>654.00401150000118</v>
      </c>
      <c r="T29" s="55">
        <v>4421735.3458060026</v>
      </c>
      <c r="U29" s="55">
        <v>807.5664680000026</v>
      </c>
      <c r="V29" s="55">
        <v>5570080.365386989</v>
      </c>
      <c r="W29" s="55">
        <v>696.29576999999972</v>
      </c>
      <c r="X29" s="55">
        <v>5732231.273119987</v>
      </c>
      <c r="Y29" s="55">
        <v>591.48862150000116</v>
      </c>
      <c r="Z29" s="55">
        <v>4984749.3788059959</v>
      </c>
      <c r="AA29" s="51">
        <f t="shared" si="2"/>
        <v>7367.6077919999998</v>
      </c>
      <c r="AB29" s="52">
        <f t="shared" si="2"/>
        <v>53518317.653440967</v>
      </c>
    </row>
    <row r="30" spans="1:32" ht="26.25" customHeight="1" x14ac:dyDescent="0.25">
      <c r="A30" s="53" t="s">
        <v>94</v>
      </c>
      <c r="B30" s="54" t="s">
        <v>50</v>
      </c>
      <c r="C30" s="109">
        <v>8125.670660000028</v>
      </c>
      <c r="D30" s="109">
        <v>24377579.394752942</v>
      </c>
      <c r="E30" s="109">
        <v>10281.112220000026</v>
      </c>
      <c r="F30" s="109">
        <v>31027381.286243927</v>
      </c>
      <c r="G30" s="109">
        <v>11510.154720000019</v>
      </c>
      <c r="H30" s="109">
        <v>32399863.698946055</v>
      </c>
      <c r="I30" s="109">
        <v>11119.185119999971</v>
      </c>
      <c r="J30" s="109">
        <v>27962827.297108985</v>
      </c>
      <c r="K30" s="109">
        <v>10773.833049999987</v>
      </c>
      <c r="L30" s="109">
        <v>30891191.143164016</v>
      </c>
      <c r="M30" s="55">
        <v>8091.0693999999903</v>
      </c>
      <c r="N30" s="55">
        <v>23108042.975943919</v>
      </c>
      <c r="O30" s="55">
        <v>10362.396059999979</v>
      </c>
      <c r="P30" s="55">
        <v>29386190.815894883</v>
      </c>
      <c r="Q30" s="55">
        <v>8980.949419999999</v>
      </c>
      <c r="R30" s="55">
        <v>27425682.054168906</v>
      </c>
      <c r="S30" s="55">
        <v>9291.9265265999911</v>
      </c>
      <c r="T30" s="55">
        <v>29113930.560840011</v>
      </c>
      <c r="U30" s="55">
        <v>9720.842455999953</v>
      </c>
      <c r="V30" s="55">
        <v>29446064.164169911</v>
      </c>
      <c r="W30" s="55">
        <v>9240.8411899999919</v>
      </c>
      <c r="X30" s="55">
        <v>27259709.924794041</v>
      </c>
      <c r="Y30" s="55">
        <v>10058.783469999991</v>
      </c>
      <c r="Z30" s="55">
        <v>31773373.032497045</v>
      </c>
      <c r="AA30" s="51">
        <f t="shared" si="2"/>
        <v>117556.76429259994</v>
      </c>
      <c r="AB30" s="52">
        <f t="shared" si="2"/>
        <v>344171836.34852463</v>
      </c>
    </row>
    <row r="31" spans="1:32" ht="27.75" customHeight="1" x14ac:dyDescent="0.25">
      <c r="A31" s="53" t="s">
        <v>95</v>
      </c>
      <c r="B31" s="54" t="s">
        <v>51</v>
      </c>
      <c r="C31" s="109">
        <v>9643.6524840000202</v>
      </c>
      <c r="D31" s="109">
        <v>20058256.623732001</v>
      </c>
      <c r="E31" s="109">
        <v>10219.415966400024</v>
      </c>
      <c r="F31" s="109">
        <v>17594447.614327013</v>
      </c>
      <c r="G31" s="109">
        <v>10301.604944700033</v>
      </c>
      <c r="H31" s="109">
        <v>19193334.716959011</v>
      </c>
      <c r="I31" s="109">
        <v>8791.9615970000505</v>
      </c>
      <c r="J31" s="109">
        <v>17331956.611716997</v>
      </c>
      <c r="K31" s="109">
        <v>10245.954710000047</v>
      </c>
      <c r="L31" s="109">
        <v>19997662.684713073</v>
      </c>
      <c r="M31" s="55">
        <v>7568.6876618000197</v>
      </c>
      <c r="N31" s="55">
        <v>17391697.096975021</v>
      </c>
      <c r="O31" s="55">
        <v>10785.01605620006</v>
      </c>
      <c r="P31" s="55">
        <v>20571701.581044976</v>
      </c>
      <c r="Q31" s="55">
        <v>10234.855940300042</v>
      </c>
      <c r="R31" s="55">
        <v>18631579.386599995</v>
      </c>
      <c r="S31" s="55">
        <v>16170.594832900053</v>
      </c>
      <c r="T31" s="55">
        <v>29004756.31663293</v>
      </c>
      <c r="U31" s="55">
        <v>12050.643142299999</v>
      </c>
      <c r="V31" s="55">
        <v>24029189.464611974</v>
      </c>
      <c r="W31" s="55">
        <v>10692.534977000041</v>
      </c>
      <c r="X31" s="55">
        <v>19950736.337028958</v>
      </c>
      <c r="Y31" s="55">
        <v>12461.314924999988</v>
      </c>
      <c r="Z31" s="55">
        <v>23929489.958684005</v>
      </c>
      <c r="AA31" s="51">
        <f t="shared" si="2"/>
        <v>129166.23723760039</v>
      </c>
      <c r="AB31" s="52">
        <f t="shared" si="2"/>
        <v>247684808.39302593</v>
      </c>
    </row>
    <row r="32" spans="1:32" ht="15.75" customHeight="1" x14ac:dyDescent="0.25">
      <c r="A32" s="53" t="s">
        <v>96</v>
      </c>
      <c r="B32" s="54" t="s">
        <v>52</v>
      </c>
      <c r="C32" s="109">
        <v>5436.7863065999973</v>
      </c>
      <c r="D32" s="109">
        <v>26772049.010955878</v>
      </c>
      <c r="E32" s="109">
        <v>4850.0347561000144</v>
      </c>
      <c r="F32" s="109">
        <v>24286105.801165871</v>
      </c>
      <c r="G32" s="109">
        <v>5193.0803405000315</v>
      </c>
      <c r="H32" s="109">
        <v>25521714.118431963</v>
      </c>
      <c r="I32" s="109">
        <v>5232.8867112999906</v>
      </c>
      <c r="J32" s="109">
        <v>28158346.508853994</v>
      </c>
      <c r="K32" s="109">
        <v>5465.9671039000023</v>
      </c>
      <c r="L32" s="109">
        <v>27429751.583988044</v>
      </c>
      <c r="M32" s="55">
        <v>5110.6518617000147</v>
      </c>
      <c r="N32" s="55">
        <v>27362144.819285922</v>
      </c>
      <c r="O32" s="55">
        <v>4893.7976459000229</v>
      </c>
      <c r="P32" s="55">
        <v>26365264.725606933</v>
      </c>
      <c r="Q32" s="55">
        <v>4513.9593540000387</v>
      </c>
      <c r="R32" s="55">
        <v>24790311.247594986</v>
      </c>
      <c r="S32" s="55">
        <v>5340.6884274000067</v>
      </c>
      <c r="T32" s="55">
        <v>28891194.79798596</v>
      </c>
      <c r="U32" s="55">
        <v>4746.2957620000298</v>
      </c>
      <c r="V32" s="55">
        <v>27817511.952172007</v>
      </c>
      <c r="W32" s="55">
        <v>4276.3755189000358</v>
      </c>
      <c r="X32" s="55">
        <v>22987423.79925796</v>
      </c>
      <c r="Y32" s="55">
        <v>5267.4618750000373</v>
      </c>
      <c r="Z32" s="55">
        <v>26922604.703399044</v>
      </c>
      <c r="AA32" s="51">
        <f t="shared" si="2"/>
        <v>60327.985663300227</v>
      </c>
      <c r="AB32" s="52">
        <f t="shared" si="2"/>
        <v>317304423.06869859</v>
      </c>
    </row>
    <row r="33" spans="1:28" ht="16.5" customHeight="1" x14ac:dyDescent="0.25">
      <c r="A33" s="53" t="s">
        <v>97</v>
      </c>
      <c r="B33" s="54" t="s">
        <v>53</v>
      </c>
      <c r="C33" s="109">
        <v>19608.753960299782</v>
      </c>
      <c r="D33" s="109">
        <v>39933478.779349148</v>
      </c>
      <c r="E33" s="109">
        <v>21501.413612699736</v>
      </c>
      <c r="F33" s="109">
        <v>38589049.028395005</v>
      </c>
      <c r="G33" s="109">
        <v>23032.043645099915</v>
      </c>
      <c r="H33" s="109">
        <v>40362850.530331999</v>
      </c>
      <c r="I33" s="109">
        <v>18359.13231269997</v>
      </c>
      <c r="J33" s="109">
        <v>36331512.449994035</v>
      </c>
      <c r="K33" s="109">
        <v>18369.634537600046</v>
      </c>
      <c r="L33" s="109">
        <v>38382175.866199978</v>
      </c>
      <c r="M33" s="55">
        <v>20548.38942219974</v>
      </c>
      <c r="N33" s="55">
        <v>40028835.833139934</v>
      </c>
      <c r="O33" s="55">
        <v>18322.638166499924</v>
      </c>
      <c r="P33" s="55">
        <v>35314243.881054014</v>
      </c>
      <c r="Q33" s="55">
        <v>21416.018019500087</v>
      </c>
      <c r="R33" s="55">
        <v>44990345.443355113</v>
      </c>
      <c r="S33" s="55">
        <v>21176.232805099899</v>
      </c>
      <c r="T33" s="55">
        <v>54211400.832022034</v>
      </c>
      <c r="U33" s="55">
        <v>22261.415525899949</v>
      </c>
      <c r="V33" s="55">
        <v>52643605.450227104</v>
      </c>
      <c r="W33" s="55">
        <v>17462.887356499989</v>
      </c>
      <c r="X33" s="55">
        <v>40493791.359592982</v>
      </c>
      <c r="Y33" s="55">
        <v>20867.709185300115</v>
      </c>
      <c r="Z33" s="55">
        <v>45163384.550673999</v>
      </c>
      <c r="AA33" s="51">
        <f t="shared" si="2"/>
        <v>242926.26854939913</v>
      </c>
      <c r="AB33" s="52">
        <f t="shared" si="2"/>
        <v>506444674.00433528</v>
      </c>
    </row>
    <row r="34" spans="1:28" ht="27.75" customHeight="1" x14ac:dyDescent="0.25">
      <c r="A34" s="53" t="s">
        <v>54</v>
      </c>
      <c r="B34" s="54" t="s">
        <v>55</v>
      </c>
      <c r="C34" s="109">
        <v>16685.52132000004</v>
      </c>
      <c r="D34" s="109">
        <v>11377868.843157006</v>
      </c>
      <c r="E34" s="109">
        <v>20430.936839999984</v>
      </c>
      <c r="F34" s="109">
        <v>12822613.644359004</v>
      </c>
      <c r="G34" s="109">
        <v>22795.325220000086</v>
      </c>
      <c r="H34" s="109">
        <v>13560795.923360998</v>
      </c>
      <c r="I34" s="109">
        <v>39101.579089999977</v>
      </c>
      <c r="J34" s="109">
        <v>18296571.369628023</v>
      </c>
      <c r="K34" s="109">
        <v>24491.322390000048</v>
      </c>
      <c r="L34" s="109">
        <v>15416719.315836994</v>
      </c>
      <c r="M34" s="55">
        <v>16503.822260000059</v>
      </c>
      <c r="N34" s="55">
        <v>11523107.679370001</v>
      </c>
      <c r="O34" s="55">
        <v>30099.438970000072</v>
      </c>
      <c r="P34" s="55">
        <v>16942221.976876955</v>
      </c>
      <c r="Q34" s="55">
        <v>22011.062180000015</v>
      </c>
      <c r="R34" s="55">
        <v>11403155.326859005</v>
      </c>
      <c r="S34" s="55">
        <v>29377.907580000108</v>
      </c>
      <c r="T34" s="55">
        <v>17456793.946219984</v>
      </c>
      <c r="U34" s="55">
        <v>18021.673900000038</v>
      </c>
      <c r="V34" s="55">
        <v>13328328.401552007</v>
      </c>
      <c r="W34" s="55">
        <v>38868.553369999972</v>
      </c>
      <c r="X34" s="55">
        <v>18696281.005007982</v>
      </c>
      <c r="Y34" s="55">
        <v>24628.887820000084</v>
      </c>
      <c r="Z34" s="55">
        <v>13694844.693238007</v>
      </c>
      <c r="AA34" s="51">
        <f t="shared" si="2"/>
        <v>303016.03094000049</v>
      </c>
      <c r="AB34" s="52">
        <f t="shared" si="2"/>
        <v>174519302.12546599</v>
      </c>
    </row>
    <row r="35" spans="1:28" ht="15.75" thickBot="1" x14ac:dyDescent="0.3">
      <c r="A35" s="57" t="s">
        <v>56</v>
      </c>
      <c r="B35" s="58" t="s">
        <v>57</v>
      </c>
      <c r="C35" s="157">
        <v>3666.7940184000095</v>
      </c>
      <c r="D35" s="157">
        <v>60749695.38506905</v>
      </c>
      <c r="E35" s="157">
        <v>4394.425941000025</v>
      </c>
      <c r="F35" s="157">
        <v>64699972.68254704</v>
      </c>
      <c r="G35" s="157">
        <v>4105.5188133999955</v>
      </c>
      <c r="H35" s="157">
        <v>58576852.179516934</v>
      </c>
      <c r="I35" s="157">
        <v>4196.3155525000057</v>
      </c>
      <c r="J35" s="157">
        <v>56189407.250511043</v>
      </c>
      <c r="K35" s="157">
        <v>2745.7579913999948</v>
      </c>
      <c r="L35" s="157">
        <v>41380924.633042984</v>
      </c>
      <c r="M35" s="59">
        <v>3045.6043283000095</v>
      </c>
      <c r="N35" s="59">
        <v>44280343.484719999</v>
      </c>
      <c r="O35" s="59">
        <v>2897.3647626000097</v>
      </c>
      <c r="P35" s="59">
        <v>39386618.641126975</v>
      </c>
      <c r="Q35" s="59">
        <v>2772.8527416999973</v>
      </c>
      <c r="R35" s="59">
        <v>40706866.609120995</v>
      </c>
      <c r="S35" s="59">
        <v>2561.8558977000052</v>
      </c>
      <c r="T35" s="59">
        <v>35053854.27608297</v>
      </c>
      <c r="U35" s="59">
        <v>2670.0259298000019</v>
      </c>
      <c r="V35" s="59">
        <v>31032045.915688965</v>
      </c>
      <c r="W35" s="59">
        <v>3454.8527184000127</v>
      </c>
      <c r="X35" s="59">
        <v>44115173.468388915</v>
      </c>
      <c r="Y35" s="59">
        <v>3599.9163815000161</v>
      </c>
      <c r="Z35" s="59">
        <v>51723009.003934979</v>
      </c>
      <c r="AA35" s="60">
        <f t="shared" si="2"/>
        <v>40111.285076700085</v>
      </c>
      <c r="AB35" s="60">
        <f t="shared" si="2"/>
        <v>567894763.52975094</v>
      </c>
    </row>
    <row r="36" spans="1:28" s="1" customFormat="1" x14ac:dyDescent="0.25">
      <c r="A36" s="67" t="s">
        <v>70</v>
      </c>
      <c r="B36" s="67"/>
      <c r="C36" s="102"/>
      <c r="D36" s="102"/>
      <c r="E36" s="102"/>
      <c r="F36" s="102"/>
      <c r="G36" s="10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</row>
    <row r="37" spans="1:28" s="1" customFormat="1" x14ac:dyDescent="0.25">
      <c r="A37" s="104" t="s">
        <v>58</v>
      </c>
      <c r="B37" s="104"/>
      <c r="C37" s="102"/>
      <c r="D37" s="102"/>
      <c r="E37" s="102"/>
      <c r="F37" s="102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</row>
    <row r="38" spans="1:28" s="1" customFormat="1" x14ac:dyDescent="0.25">
      <c r="A38" s="67" t="s">
        <v>99</v>
      </c>
      <c r="B38" s="67"/>
      <c r="C38" s="102"/>
      <c r="D38" s="102"/>
      <c r="E38" s="102"/>
      <c r="F38" s="102"/>
      <c r="G38" s="102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s="1" customForma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28" s="1" customFormat="1" x14ac:dyDescent="0.25"/>
    <row r="41" spans="1:28" s="1" customFormat="1" x14ac:dyDescent="0.25"/>
    <row r="42" spans="1:28" s="1" customFormat="1" x14ac:dyDescent="0.25"/>
    <row r="43" spans="1:28" s="1" customFormat="1" x14ac:dyDescent="0.25"/>
    <row r="44" spans="1:28" s="1" customFormat="1" x14ac:dyDescent="0.25"/>
    <row r="45" spans="1:28" s="1" customFormat="1" x14ac:dyDescent="0.25"/>
  </sheetData>
  <mergeCells count="19">
    <mergeCell ref="W9:X9"/>
    <mergeCell ref="Y9:Z9"/>
    <mergeCell ref="AA9:AB9"/>
    <mergeCell ref="K9:L9"/>
    <mergeCell ref="M9:N9"/>
    <mergeCell ref="O9:P9"/>
    <mergeCell ref="Q9:R9"/>
    <mergeCell ref="S9:T9"/>
    <mergeCell ref="U9:V9"/>
    <mergeCell ref="A3:AB3"/>
    <mergeCell ref="A4:AB4"/>
    <mergeCell ref="A6:AB6"/>
    <mergeCell ref="A7:AB7"/>
    <mergeCell ref="A9:A11"/>
    <mergeCell ref="B9:B10"/>
    <mergeCell ref="C9:D9"/>
    <mergeCell ref="E9:F9"/>
    <mergeCell ref="G9:H9"/>
    <mergeCell ref="I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" width="8.140625" customWidth="1"/>
    <col min="2" max="2" width="37.42578125" customWidth="1"/>
    <col min="3" max="3" width="13.42578125" customWidth="1"/>
    <col min="4" max="4" width="15.7109375" customWidth="1"/>
    <col min="5" max="5" width="14.140625" customWidth="1"/>
    <col min="6" max="6" width="16.140625" customWidth="1"/>
    <col min="7" max="7" width="14" customWidth="1"/>
    <col min="8" max="8" width="16" customWidth="1"/>
    <col min="9" max="9" width="14.42578125" customWidth="1"/>
    <col min="10" max="10" width="16.5703125" customWidth="1"/>
    <col min="11" max="11" width="14.28515625" customWidth="1"/>
    <col min="12" max="12" width="17" customWidth="1"/>
    <col min="13" max="13" width="14.5703125" customWidth="1"/>
    <col min="14" max="14" width="16.85546875" customWidth="1"/>
    <col min="15" max="15" width="14.42578125" customWidth="1"/>
    <col min="16" max="16" width="16.85546875" customWidth="1"/>
    <col min="17" max="17" width="14.140625" customWidth="1"/>
    <col min="18" max="18" width="15.28515625" customWidth="1"/>
    <col min="19" max="19" width="13.85546875" customWidth="1"/>
    <col min="20" max="20" width="16.28515625" customWidth="1"/>
    <col min="21" max="21" width="14.42578125" customWidth="1"/>
    <col min="22" max="22" width="17.5703125" customWidth="1"/>
    <col min="23" max="23" width="14.140625" customWidth="1"/>
    <col min="24" max="24" width="16.85546875" customWidth="1"/>
    <col min="25" max="25" width="14.140625" customWidth="1"/>
    <col min="26" max="26" width="17.5703125" customWidth="1"/>
    <col min="27" max="27" width="16.7109375" customWidth="1"/>
    <col min="28" max="28" width="22" customWidth="1"/>
    <col min="29" max="29" width="13.28515625" style="1" bestFit="1" customWidth="1"/>
    <col min="30" max="30" width="16.85546875" bestFit="1" customWidth="1"/>
  </cols>
  <sheetData>
    <row r="1" spans="1:30" s="1" customFormat="1" ht="27" customHeight="1" x14ac:dyDescent="0.25"/>
    <row r="2" spans="1:30" s="1" customFormat="1" ht="27" customHeight="1" x14ac:dyDescent="0.25"/>
    <row r="3" spans="1:30" ht="15.75" x14ac:dyDescent="0.25">
      <c r="A3" s="112" t="s">
        <v>60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ht="15.75" x14ac:dyDescent="0.2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30" ht="10.5" customHeight="1" x14ac:dyDescent="0.25">
      <c r="A5" s="1"/>
      <c r="B5" s="84"/>
      <c r="C5" s="2"/>
      <c r="D5" s="2"/>
      <c r="E5" s="2"/>
      <c r="F5" s="2"/>
      <c r="G5" s="3"/>
      <c r="H5" s="3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30" ht="15.75" thickBot="1" x14ac:dyDescent="0.3">
      <c r="A6" s="119" t="s">
        <v>2</v>
      </c>
      <c r="B6" s="121" t="s">
        <v>3</v>
      </c>
      <c r="C6" s="118" t="s">
        <v>4</v>
      </c>
      <c r="D6" s="118"/>
      <c r="E6" s="118" t="s">
        <v>5</v>
      </c>
      <c r="F6" s="118"/>
      <c r="G6" s="118" t="s">
        <v>6</v>
      </c>
      <c r="H6" s="118"/>
      <c r="I6" s="118" t="s">
        <v>7</v>
      </c>
      <c r="J6" s="118"/>
      <c r="K6" s="118" t="s">
        <v>8</v>
      </c>
      <c r="L6" s="118"/>
      <c r="M6" s="118" t="s">
        <v>9</v>
      </c>
      <c r="N6" s="118"/>
      <c r="O6" s="118" t="s">
        <v>10</v>
      </c>
      <c r="P6" s="118"/>
      <c r="Q6" s="118" t="s">
        <v>11</v>
      </c>
      <c r="R6" s="118"/>
      <c r="S6" s="118" t="s">
        <v>12</v>
      </c>
      <c r="T6" s="118"/>
      <c r="U6" s="118" t="s">
        <v>13</v>
      </c>
      <c r="V6" s="118"/>
      <c r="W6" s="118" t="s">
        <v>14</v>
      </c>
      <c r="X6" s="118"/>
      <c r="Y6" s="118" t="s">
        <v>15</v>
      </c>
      <c r="Z6" s="118"/>
      <c r="AA6" s="118" t="s">
        <v>16</v>
      </c>
      <c r="AB6" s="118"/>
    </row>
    <row r="7" spans="1:30" x14ac:dyDescent="0.25">
      <c r="A7" s="120"/>
      <c r="B7" s="122"/>
      <c r="C7" s="85" t="s">
        <v>17</v>
      </c>
      <c r="D7" s="85" t="s">
        <v>18</v>
      </c>
      <c r="E7" s="85" t="s">
        <v>17</v>
      </c>
      <c r="F7" s="85" t="s">
        <v>18</v>
      </c>
      <c r="G7" s="85" t="s">
        <v>17</v>
      </c>
      <c r="H7" s="85" t="s">
        <v>18</v>
      </c>
      <c r="I7" s="85" t="s">
        <v>17</v>
      </c>
      <c r="J7" s="85" t="s">
        <v>18</v>
      </c>
      <c r="K7" s="85" t="s">
        <v>17</v>
      </c>
      <c r="L7" s="85" t="s">
        <v>18</v>
      </c>
      <c r="M7" s="85" t="s">
        <v>17</v>
      </c>
      <c r="N7" s="85" t="s">
        <v>18</v>
      </c>
      <c r="O7" s="85" t="s">
        <v>17</v>
      </c>
      <c r="P7" s="85" t="s">
        <v>18</v>
      </c>
      <c r="Q7" s="85" t="s">
        <v>17</v>
      </c>
      <c r="R7" s="85" t="s">
        <v>18</v>
      </c>
      <c r="S7" s="85" t="s">
        <v>17</v>
      </c>
      <c r="T7" s="85" t="s">
        <v>18</v>
      </c>
      <c r="U7" s="85" t="s">
        <v>17</v>
      </c>
      <c r="V7" s="85" t="s">
        <v>18</v>
      </c>
      <c r="W7" s="85" t="s">
        <v>17</v>
      </c>
      <c r="X7" s="85" t="s">
        <v>19</v>
      </c>
      <c r="Y7" s="85" t="s">
        <v>17</v>
      </c>
      <c r="Z7" s="85" t="s">
        <v>19</v>
      </c>
      <c r="AA7" s="85" t="s">
        <v>17</v>
      </c>
      <c r="AB7" s="85" t="s">
        <v>18</v>
      </c>
      <c r="AC7" s="34"/>
      <c r="AD7" s="4"/>
    </row>
    <row r="8" spans="1:30" x14ac:dyDescent="0.25">
      <c r="A8" s="117" t="s">
        <v>20</v>
      </c>
      <c r="B8" s="117"/>
      <c r="C8" s="77">
        <f>SUM(C9:C32)</f>
        <v>259601.21955689986</v>
      </c>
      <c r="D8" s="77">
        <f t="shared" ref="D8:Q8" si="0">SUM(D9:D32)</f>
        <v>200754633.4533231</v>
      </c>
      <c r="E8" s="77">
        <f t="shared" si="0"/>
        <v>253719.50143739997</v>
      </c>
      <c r="F8" s="77">
        <f t="shared" si="0"/>
        <v>213199859.57415611</v>
      </c>
      <c r="G8" s="77">
        <f t="shared" si="0"/>
        <v>270387.16181739996</v>
      </c>
      <c r="H8" s="77">
        <f t="shared" si="0"/>
        <v>240813837.62942308</v>
      </c>
      <c r="I8" s="77">
        <f t="shared" si="0"/>
        <v>381269.38627599989</v>
      </c>
      <c r="J8" s="77">
        <f t="shared" si="0"/>
        <v>234550773.746793</v>
      </c>
      <c r="K8" s="77">
        <f>SUM(K9:K32)</f>
        <v>261262.58618920005</v>
      </c>
      <c r="L8" s="77">
        <f t="shared" si="0"/>
        <v>228942472.04287997</v>
      </c>
      <c r="M8" s="77">
        <f t="shared" si="0"/>
        <v>268157.90808339999</v>
      </c>
      <c r="N8" s="77">
        <f t="shared" si="0"/>
        <v>213141454.16362998</v>
      </c>
      <c r="O8" s="77">
        <f t="shared" si="0"/>
        <v>219906.5023526001</v>
      </c>
      <c r="P8" s="77">
        <f t="shared" si="0"/>
        <v>199544102.75374207</v>
      </c>
      <c r="Q8" s="77">
        <f t="shared" si="0"/>
        <v>382388.28237049992</v>
      </c>
      <c r="R8" s="77">
        <f>SUM(R9:R32)</f>
        <v>271417051.31970298</v>
      </c>
      <c r="S8" s="77">
        <f t="shared" ref="S8:Y8" si="1">SUM(S9:S32)</f>
        <v>322013.65432959975</v>
      </c>
      <c r="T8" s="77">
        <f t="shared" si="1"/>
        <v>226044024.5906859</v>
      </c>
      <c r="U8" s="77">
        <f t="shared" si="1"/>
        <v>324987.21671829995</v>
      </c>
      <c r="V8" s="77">
        <f t="shared" si="1"/>
        <v>257791154.87940595</v>
      </c>
      <c r="W8" s="77">
        <f t="shared" si="1"/>
        <v>261012.31942039987</v>
      </c>
      <c r="X8" s="77">
        <f t="shared" si="1"/>
        <v>255090975.51644316</v>
      </c>
      <c r="Y8" s="77">
        <f t="shared" si="1"/>
        <v>268422.41010170005</v>
      </c>
      <c r="Z8" s="77">
        <f>SUM(Z9:Z32)</f>
        <v>252019522.29938692</v>
      </c>
      <c r="AA8" s="77">
        <f>SUM(AA9:AA32)</f>
        <v>3473128.1486533997</v>
      </c>
      <c r="AB8" s="77">
        <f>SUM(AB9:AB32)</f>
        <v>2793309861.9695721</v>
      </c>
      <c r="AC8" s="34"/>
      <c r="AD8" s="4"/>
    </row>
    <row r="9" spans="1:30" x14ac:dyDescent="0.25">
      <c r="A9" s="5" t="s">
        <v>21</v>
      </c>
      <c r="B9" s="6" t="s">
        <v>22</v>
      </c>
      <c r="C9" s="7">
        <v>13.106999999999999</v>
      </c>
      <c r="D9" s="7">
        <v>131548.92799999999</v>
      </c>
      <c r="E9" s="7">
        <v>50.383800000000001</v>
      </c>
      <c r="F9" s="7">
        <v>762400.88400000008</v>
      </c>
      <c r="G9" s="7">
        <v>1.7999000000000001</v>
      </c>
      <c r="H9" s="7">
        <v>10090</v>
      </c>
      <c r="I9" s="7">
        <v>17.0197</v>
      </c>
      <c r="J9" s="7">
        <v>84435.031999999992</v>
      </c>
      <c r="K9" s="7">
        <v>5.0558999999999994</v>
      </c>
      <c r="L9" s="7">
        <v>14217.999899999999</v>
      </c>
      <c r="M9" s="7">
        <v>1.0768899999999999</v>
      </c>
      <c r="N9" s="7">
        <v>639718.14749999996</v>
      </c>
      <c r="O9" s="7">
        <v>3.4275010000000004</v>
      </c>
      <c r="P9" s="7">
        <v>281099.9865</v>
      </c>
      <c r="Q9" s="7">
        <v>2.5299999999999998</v>
      </c>
      <c r="R9" s="7">
        <v>10478</v>
      </c>
      <c r="S9" s="7">
        <v>11.442290000000003</v>
      </c>
      <c r="T9" s="7">
        <v>1540986.8086999999</v>
      </c>
      <c r="U9" s="7">
        <v>1.8111000000000002</v>
      </c>
      <c r="V9" s="7">
        <v>379982.18529999995</v>
      </c>
      <c r="W9" s="7">
        <v>1.3511099999999998</v>
      </c>
      <c r="X9" s="7">
        <v>430823.72</v>
      </c>
      <c r="Y9" s="7">
        <v>6.0458800000000013</v>
      </c>
      <c r="Z9" s="7">
        <v>186195.6323</v>
      </c>
      <c r="AA9" s="8">
        <f>+C9+E9+G9+I9+K9+M9+O9+Q9+S9+U9+W9+Y9</f>
        <v>115.05107100000001</v>
      </c>
      <c r="AB9" s="8">
        <f>+D9+F9+H9+J9+L9+N9+P9+R9+T9+V9+X9+Z9</f>
        <v>4471977.3241999997</v>
      </c>
      <c r="AC9" s="34"/>
      <c r="AD9" s="4"/>
    </row>
    <row r="10" spans="1:30" x14ac:dyDescent="0.25">
      <c r="A10" s="9" t="s">
        <v>23</v>
      </c>
      <c r="B10" s="10" t="s">
        <v>24</v>
      </c>
      <c r="C10" s="11">
        <v>6043.1986645999978</v>
      </c>
      <c r="D10" s="11">
        <v>11917733.94609</v>
      </c>
      <c r="E10" s="11">
        <v>7118.2020243999959</v>
      </c>
      <c r="F10" s="11">
        <v>13586808.071617013</v>
      </c>
      <c r="G10" s="11">
        <v>7594.3413321999969</v>
      </c>
      <c r="H10" s="11">
        <v>17518196.29656801</v>
      </c>
      <c r="I10" s="11">
        <v>4071.8392603999982</v>
      </c>
      <c r="J10" s="11">
        <v>12033527.284023006</v>
      </c>
      <c r="K10" s="11">
        <v>7700.2359026000113</v>
      </c>
      <c r="L10" s="11">
        <v>19326080.745250039</v>
      </c>
      <c r="M10" s="11">
        <v>7053.5543269000054</v>
      </c>
      <c r="N10" s="11">
        <v>16389573.630774988</v>
      </c>
      <c r="O10" s="11">
        <v>4827.4630954000068</v>
      </c>
      <c r="P10" s="11">
        <v>12273460.340980995</v>
      </c>
      <c r="Q10" s="11">
        <v>5133.6589134000069</v>
      </c>
      <c r="R10" s="11">
        <v>14110972.287028002</v>
      </c>
      <c r="S10" s="11">
        <v>5359.268230700005</v>
      </c>
      <c r="T10" s="11">
        <v>11808256.478655994</v>
      </c>
      <c r="U10" s="11">
        <v>7343.3591760000136</v>
      </c>
      <c r="V10" s="11">
        <v>16162274.266444972</v>
      </c>
      <c r="W10" s="11">
        <v>7550.215556600012</v>
      </c>
      <c r="X10" s="11">
        <v>15770946.792414995</v>
      </c>
      <c r="Y10" s="11">
        <v>7014.7155887000008</v>
      </c>
      <c r="Z10" s="11">
        <v>16013787.16654099</v>
      </c>
      <c r="AA10" s="8">
        <f t="shared" ref="AA10:AA32" si="2">+C10+E10+G10+I10+K10+M10+O10+Q10+S10+U10+W10+Y10</f>
        <v>76810.052071900049</v>
      </c>
      <c r="AB10" s="8">
        <f t="shared" ref="AB10:AB32" si="3">+D10+F10+H10+J10+L10+N10+P10+R10+T10+V10+X10+Z10</f>
        <v>176911617.30638897</v>
      </c>
      <c r="AC10" s="34"/>
      <c r="AD10" s="4"/>
    </row>
    <row r="11" spans="1:30" ht="27" x14ac:dyDescent="0.25">
      <c r="A11" s="9" t="s">
        <v>25</v>
      </c>
      <c r="B11" s="10" t="s">
        <v>26</v>
      </c>
      <c r="C11" s="12">
        <v>3510.1885289999982</v>
      </c>
      <c r="D11" s="12">
        <v>10177942.225864004</v>
      </c>
      <c r="E11" s="12">
        <v>3370.1357299999972</v>
      </c>
      <c r="F11" s="12">
        <v>9256648.9065100048</v>
      </c>
      <c r="G11" s="12">
        <v>4369.8709968999965</v>
      </c>
      <c r="H11" s="12">
        <v>13640735.670515016</v>
      </c>
      <c r="I11" s="12">
        <v>3544.3160705000009</v>
      </c>
      <c r="J11" s="12">
        <v>10456553.185541002</v>
      </c>
      <c r="K11" s="12">
        <v>3581.6313093999947</v>
      </c>
      <c r="L11" s="12">
        <v>11067954.244304003</v>
      </c>
      <c r="M11" s="12">
        <v>2925.8350600999947</v>
      </c>
      <c r="N11" s="12">
        <v>8104946.4212280037</v>
      </c>
      <c r="O11" s="12">
        <v>3173.8708691999982</v>
      </c>
      <c r="P11" s="12">
        <v>9421392.5060670041</v>
      </c>
      <c r="Q11" s="12">
        <v>3408.8231436000015</v>
      </c>
      <c r="R11" s="12">
        <v>10403540.152718013</v>
      </c>
      <c r="S11" s="12">
        <v>2678.7766326000024</v>
      </c>
      <c r="T11" s="12">
        <v>8966676.9962159973</v>
      </c>
      <c r="U11" s="12">
        <v>3838.1904533999987</v>
      </c>
      <c r="V11" s="12">
        <v>11265023.843424004</v>
      </c>
      <c r="W11" s="12">
        <v>3467.1709762999994</v>
      </c>
      <c r="X11" s="12">
        <v>10269669.641341006</v>
      </c>
      <c r="Y11" s="12">
        <v>3965.051809999999</v>
      </c>
      <c r="Z11" s="12">
        <v>12121368.144269003</v>
      </c>
      <c r="AA11" s="8">
        <f t="shared" si="2"/>
        <v>41833.861580999976</v>
      </c>
      <c r="AB11" s="8">
        <f t="shared" si="3"/>
        <v>125152451.93799706</v>
      </c>
      <c r="AC11" s="34"/>
      <c r="AD11" s="4"/>
    </row>
    <row r="12" spans="1:30" ht="43.5" customHeight="1" x14ac:dyDescent="0.25">
      <c r="A12" s="9" t="s">
        <v>27</v>
      </c>
      <c r="B12" s="10" t="s">
        <v>28</v>
      </c>
      <c r="C12" s="12">
        <v>4109.8605705000027</v>
      </c>
      <c r="D12" s="12">
        <v>10720303.982724</v>
      </c>
      <c r="E12" s="12">
        <v>5743.9102840999985</v>
      </c>
      <c r="F12" s="12">
        <v>16788591.023225989</v>
      </c>
      <c r="G12" s="12">
        <v>6813.0612068</v>
      </c>
      <c r="H12" s="12">
        <v>19070460.856555022</v>
      </c>
      <c r="I12" s="12">
        <v>5417.0991782000128</v>
      </c>
      <c r="J12" s="12">
        <v>14007345.621343028</v>
      </c>
      <c r="K12" s="12">
        <v>6905.0583795000075</v>
      </c>
      <c r="L12" s="12">
        <v>18410837.919091977</v>
      </c>
      <c r="M12" s="12">
        <v>6019.2936425000153</v>
      </c>
      <c r="N12" s="12">
        <v>14550264.089310002</v>
      </c>
      <c r="O12" s="12">
        <v>4341.6447879000043</v>
      </c>
      <c r="P12" s="12">
        <v>11063857.833727021</v>
      </c>
      <c r="Q12" s="12">
        <v>7073.5559922000066</v>
      </c>
      <c r="R12" s="12">
        <v>17470621.335183021</v>
      </c>
      <c r="S12" s="12">
        <v>6401.7857957999904</v>
      </c>
      <c r="T12" s="12">
        <v>16861696.505319022</v>
      </c>
      <c r="U12" s="12">
        <v>6580.7912570000017</v>
      </c>
      <c r="V12" s="12">
        <v>19560789.344609957</v>
      </c>
      <c r="W12" s="12">
        <v>6302.9603288999997</v>
      </c>
      <c r="X12" s="12">
        <v>16313087.865388028</v>
      </c>
      <c r="Y12" s="12">
        <v>7275.9486277000015</v>
      </c>
      <c r="Z12" s="12">
        <v>21734586.572984036</v>
      </c>
      <c r="AA12" s="8">
        <f t="shared" si="2"/>
        <v>72984.970051100041</v>
      </c>
      <c r="AB12" s="8">
        <f t="shared" si="3"/>
        <v>196552442.9494611</v>
      </c>
      <c r="AC12" s="34"/>
      <c r="AD12" s="4"/>
    </row>
    <row r="13" spans="1:30" ht="27" x14ac:dyDescent="0.25">
      <c r="A13" s="9" t="s">
        <v>29</v>
      </c>
      <c r="B13" s="10" t="s">
        <v>30</v>
      </c>
      <c r="C13" s="11">
        <v>0.108</v>
      </c>
      <c r="D13" s="11">
        <v>30446.93</v>
      </c>
      <c r="E13" s="11">
        <v>6.4489999999999998</v>
      </c>
      <c r="F13" s="11">
        <v>82398.73</v>
      </c>
      <c r="G13" s="11">
        <v>49.911000000000001</v>
      </c>
      <c r="H13" s="11">
        <v>118855.72</v>
      </c>
      <c r="I13" s="11">
        <v>47.033000000000001</v>
      </c>
      <c r="J13" s="11">
        <v>173813.26349999997</v>
      </c>
      <c r="K13" s="11">
        <v>5.8559999999999999</v>
      </c>
      <c r="L13" s="11">
        <v>54793.919999999998</v>
      </c>
      <c r="M13" s="11">
        <v>91.459611199999998</v>
      </c>
      <c r="N13" s="11">
        <v>174398.38241600001</v>
      </c>
      <c r="O13" s="11">
        <v>13.334560999999999</v>
      </c>
      <c r="P13" s="11">
        <v>107084.29317199999</v>
      </c>
      <c r="Q13" s="11">
        <v>24.866367499999999</v>
      </c>
      <c r="R13" s="11">
        <v>170221.42</v>
      </c>
      <c r="S13" s="11">
        <v>1.7509858</v>
      </c>
      <c r="T13" s="11">
        <v>10215.124400000001</v>
      </c>
      <c r="U13" s="11">
        <v>3.371</v>
      </c>
      <c r="V13" s="11">
        <v>50401.186214999994</v>
      </c>
      <c r="W13" s="11">
        <v>36.659999999999997</v>
      </c>
      <c r="X13" s="11">
        <v>182278.9993</v>
      </c>
      <c r="Y13" s="11">
        <v>22.001000000000001</v>
      </c>
      <c r="Z13" s="11">
        <v>32451.1</v>
      </c>
      <c r="AA13" s="8">
        <f t="shared" si="2"/>
        <v>302.80052549999999</v>
      </c>
      <c r="AB13" s="8">
        <f t="shared" si="3"/>
        <v>1187359.0690030002</v>
      </c>
      <c r="AC13" s="34"/>
      <c r="AD13" s="4"/>
    </row>
    <row r="14" spans="1:30" x14ac:dyDescent="0.25">
      <c r="A14" s="9" t="s">
        <v>31</v>
      </c>
      <c r="B14" s="10" t="s">
        <v>32</v>
      </c>
      <c r="C14" s="11">
        <v>66.404069400000026</v>
      </c>
      <c r="D14" s="11">
        <v>655389.94736000046</v>
      </c>
      <c r="E14" s="13">
        <v>201.91561179999999</v>
      </c>
      <c r="F14" s="13">
        <v>1462256.2737359998</v>
      </c>
      <c r="G14" s="13">
        <v>45.651879000000008</v>
      </c>
      <c r="H14" s="13">
        <v>688399.11312600027</v>
      </c>
      <c r="I14" s="13">
        <v>64.366078999999985</v>
      </c>
      <c r="J14" s="13">
        <v>692240.99555799994</v>
      </c>
      <c r="K14" s="13">
        <v>139.14050939999998</v>
      </c>
      <c r="L14" s="13">
        <v>1113387.9621139998</v>
      </c>
      <c r="M14" s="13">
        <v>81.260430000000028</v>
      </c>
      <c r="N14" s="13">
        <v>614749.88835999998</v>
      </c>
      <c r="O14" s="13">
        <v>194.51903340000007</v>
      </c>
      <c r="P14" s="13">
        <v>1512835.9911999996</v>
      </c>
      <c r="Q14" s="13">
        <v>45.57589569999999</v>
      </c>
      <c r="R14" s="13">
        <v>423550.02717400034</v>
      </c>
      <c r="S14" s="13">
        <v>96.441957099999996</v>
      </c>
      <c r="T14" s="13">
        <v>303436.72726500005</v>
      </c>
      <c r="U14" s="13">
        <v>95.013301400000003</v>
      </c>
      <c r="V14" s="13">
        <v>863697.17413200077</v>
      </c>
      <c r="W14" s="13">
        <v>65.062117000000057</v>
      </c>
      <c r="X14" s="13">
        <v>1073486.3629740006</v>
      </c>
      <c r="Y14" s="13">
        <v>196.20286999999996</v>
      </c>
      <c r="Z14" s="13">
        <v>1039617.5857999999</v>
      </c>
      <c r="AA14" s="8">
        <f t="shared" si="2"/>
        <v>1291.5537532000003</v>
      </c>
      <c r="AB14" s="8">
        <f t="shared" si="3"/>
        <v>10443048.048799001</v>
      </c>
      <c r="AC14" s="34"/>
      <c r="AD14" s="4"/>
    </row>
    <row r="15" spans="1:30" ht="16.5" customHeight="1" x14ac:dyDescent="0.25">
      <c r="A15" s="9" t="s">
        <v>33</v>
      </c>
      <c r="B15" s="10" t="s">
        <v>34</v>
      </c>
      <c r="C15" s="11">
        <v>3524.2040667999986</v>
      </c>
      <c r="D15" s="11">
        <v>3758139.1084599998</v>
      </c>
      <c r="E15" s="11">
        <v>3043.2809510000011</v>
      </c>
      <c r="F15" s="11">
        <v>2738446.8539990019</v>
      </c>
      <c r="G15" s="11">
        <v>5069.1065646999969</v>
      </c>
      <c r="H15" s="11">
        <v>5036358.528130996</v>
      </c>
      <c r="I15" s="11">
        <v>14213.665209900017</v>
      </c>
      <c r="J15" s="11">
        <v>14837369.290251991</v>
      </c>
      <c r="K15" s="11">
        <v>6446.46078760001</v>
      </c>
      <c r="L15" s="11">
        <v>7176268.5363500044</v>
      </c>
      <c r="M15" s="11">
        <v>3113.7938543000027</v>
      </c>
      <c r="N15" s="11">
        <v>3045434.0715769958</v>
      </c>
      <c r="O15" s="11">
        <v>3206.9819451000021</v>
      </c>
      <c r="P15" s="11">
        <v>3600109.7287439993</v>
      </c>
      <c r="Q15" s="11">
        <v>3576.5894693000073</v>
      </c>
      <c r="R15" s="11">
        <v>3869720.0498649999</v>
      </c>
      <c r="S15" s="11">
        <v>2391.5410478000022</v>
      </c>
      <c r="T15" s="11">
        <v>3108538.0521270004</v>
      </c>
      <c r="U15" s="11">
        <v>5233.6029737000008</v>
      </c>
      <c r="V15" s="11">
        <v>5242606.3749179943</v>
      </c>
      <c r="W15" s="11">
        <v>9415.7198981000001</v>
      </c>
      <c r="X15" s="11">
        <v>7741081.6420839988</v>
      </c>
      <c r="Y15" s="11">
        <v>14924.729157800006</v>
      </c>
      <c r="Z15" s="11">
        <v>10879930.693672996</v>
      </c>
      <c r="AA15" s="8">
        <f t="shared" si="2"/>
        <v>74159.675926100041</v>
      </c>
      <c r="AB15" s="8">
        <f t="shared" si="3"/>
        <v>71034002.930179983</v>
      </c>
      <c r="AC15" s="34"/>
      <c r="AD15" s="4"/>
    </row>
    <row r="16" spans="1:30" ht="27" x14ac:dyDescent="0.25">
      <c r="A16" s="9" t="s">
        <v>35</v>
      </c>
      <c r="B16" s="10" t="s">
        <v>36</v>
      </c>
      <c r="C16" s="11">
        <v>1891.7534409000002</v>
      </c>
      <c r="D16" s="11">
        <v>2910563.8350049993</v>
      </c>
      <c r="E16" s="11">
        <v>1514.7600110000024</v>
      </c>
      <c r="F16" s="11">
        <v>2553545.2531399974</v>
      </c>
      <c r="G16" s="11">
        <v>3054.1520448999986</v>
      </c>
      <c r="H16" s="11">
        <v>4875705.8054770064</v>
      </c>
      <c r="I16" s="11">
        <v>3130.1941469999956</v>
      </c>
      <c r="J16" s="11">
        <v>4299101.6308180047</v>
      </c>
      <c r="K16" s="11">
        <v>2728.6771354000002</v>
      </c>
      <c r="L16" s="11">
        <v>4115326.9013500009</v>
      </c>
      <c r="M16" s="11">
        <v>2991.809189900001</v>
      </c>
      <c r="N16" s="11">
        <v>3969223.2318750028</v>
      </c>
      <c r="O16" s="11">
        <v>2311.0382456000029</v>
      </c>
      <c r="P16" s="11">
        <v>3064023.7955240007</v>
      </c>
      <c r="Q16" s="11">
        <v>2765.5579907000042</v>
      </c>
      <c r="R16" s="11">
        <v>3961548.2761650034</v>
      </c>
      <c r="S16" s="11">
        <v>2829.1690285999994</v>
      </c>
      <c r="T16" s="11">
        <v>4263442.1706610005</v>
      </c>
      <c r="U16" s="11">
        <v>3692.872648</v>
      </c>
      <c r="V16" s="11">
        <v>5166333.823105</v>
      </c>
      <c r="W16" s="11">
        <v>6297.7729287999928</v>
      </c>
      <c r="X16" s="11">
        <v>10297377.088865003</v>
      </c>
      <c r="Y16" s="11">
        <v>7245.1276974999982</v>
      </c>
      <c r="Z16" s="11">
        <v>11411516.092089003</v>
      </c>
      <c r="AA16" s="8">
        <f t="shared" si="2"/>
        <v>40452.884508299998</v>
      </c>
      <c r="AB16" s="8">
        <f t="shared" si="3"/>
        <v>60887707.904074028</v>
      </c>
      <c r="AC16" s="34"/>
      <c r="AD16" s="4"/>
    </row>
    <row r="17" spans="1:30" x14ac:dyDescent="0.25">
      <c r="A17" s="14" t="s">
        <v>37</v>
      </c>
      <c r="B17" s="10" t="s">
        <v>38</v>
      </c>
      <c r="C17" s="11">
        <v>1264.036671600001</v>
      </c>
      <c r="D17" s="11">
        <v>4262133.4402570017</v>
      </c>
      <c r="E17" s="11">
        <v>665.44725909999988</v>
      </c>
      <c r="F17" s="11">
        <v>2320124.9847080004</v>
      </c>
      <c r="G17" s="11">
        <v>3370.6612637000007</v>
      </c>
      <c r="H17" s="11">
        <v>9850847.2066099979</v>
      </c>
      <c r="I17" s="11">
        <v>1682.667763200001</v>
      </c>
      <c r="J17" s="11">
        <v>4602236.4120069938</v>
      </c>
      <c r="K17" s="11">
        <v>2274.5449108000003</v>
      </c>
      <c r="L17" s="11">
        <v>6497881.0314919995</v>
      </c>
      <c r="M17" s="11">
        <v>359.09746419999999</v>
      </c>
      <c r="N17" s="11">
        <v>1250537.7643389993</v>
      </c>
      <c r="O17" s="11">
        <v>526.16291969999986</v>
      </c>
      <c r="P17" s="11">
        <v>2006208.600133999</v>
      </c>
      <c r="Q17" s="11">
        <v>1339.2018706999993</v>
      </c>
      <c r="R17" s="11">
        <v>3705674.8835490048</v>
      </c>
      <c r="S17" s="11">
        <v>2111.2481879999991</v>
      </c>
      <c r="T17" s="11">
        <v>6131892.5650449982</v>
      </c>
      <c r="U17" s="11">
        <v>1206.3794276999997</v>
      </c>
      <c r="V17" s="11">
        <v>3375367.2297530016</v>
      </c>
      <c r="W17" s="11">
        <v>2133.6543838999946</v>
      </c>
      <c r="X17" s="11">
        <v>6889328.3571200157</v>
      </c>
      <c r="Y17" s="11">
        <v>1375.7868500000002</v>
      </c>
      <c r="Z17" s="11">
        <v>4379271.5860149944</v>
      </c>
      <c r="AA17" s="8">
        <f t="shared" si="2"/>
        <v>18308.888972599994</v>
      </c>
      <c r="AB17" s="8">
        <f t="shared" si="3"/>
        <v>55271504.061029002</v>
      </c>
      <c r="AC17" s="34"/>
      <c r="AD17" s="4"/>
    </row>
    <row r="18" spans="1:30" x14ac:dyDescent="0.25">
      <c r="A18" s="14">
        <v>10</v>
      </c>
      <c r="B18" s="10" t="s">
        <v>39</v>
      </c>
      <c r="C18" s="11">
        <v>158617.17372889991</v>
      </c>
      <c r="D18" s="11">
        <v>30658710.511604995</v>
      </c>
      <c r="E18" s="11">
        <v>117153.08922899999</v>
      </c>
      <c r="F18" s="11">
        <v>25672349.907488991</v>
      </c>
      <c r="G18" s="11">
        <v>166168.55318339998</v>
      </c>
      <c r="H18" s="11">
        <v>39748920.834219001</v>
      </c>
      <c r="I18" s="11">
        <v>235787.62110599998</v>
      </c>
      <c r="J18" s="11">
        <v>43424776.112685993</v>
      </c>
      <c r="K18" s="11">
        <v>125802.0100201</v>
      </c>
      <c r="L18" s="11">
        <v>24886875.580438986</v>
      </c>
      <c r="M18" s="11">
        <v>129601.31097890002</v>
      </c>
      <c r="N18" s="11">
        <v>25162238.377771992</v>
      </c>
      <c r="O18" s="11">
        <v>94250.574996300013</v>
      </c>
      <c r="P18" s="11">
        <v>18027566.622555014</v>
      </c>
      <c r="Q18" s="11">
        <v>231797.16137859999</v>
      </c>
      <c r="R18" s="11">
        <v>43865557.486431994</v>
      </c>
      <c r="S18" s="11">
        <v>226294.47986780005</v>
      </c>
      <c r="T18" s="11">
        <v>41158906.459916972</v>
      </c>
      <c r="U18" s="11">
        <v>172426.28214289999</v>
      </c>
      <c r="V18" s="11">
        <v>31941873.844436977</v>
      </c>
      <c r="W18" s="11">
        <v>113591.45010549996</v>
      </c>
      <c r="X18" s="11">
        <v>20207543.832513992</v>
      </c>
      <c r="Y18" s="11">
        <v>131875.23072100003</v>
      </c>
      <c r="Z18" s="11">
        <v>25473896.628765993</v>
      </c>
      <c r="AA18" s="8">
        <f t="shared" si="2"/>
        <v>1903364.9374584001</v>
      </c>
      <c r="AB18" s="8">
        <f t="shared" si="3"/>
        <v>370229216.1988309</v>
      </c>
      <c r="AC18" s="34"/>
      <c r="AD18" s="4"/>
    </row>
    <row r="19" spans="1:30" ht="27" x14ac:dyDescent="0.25">
      <c r="A19" s="14">
        <v>11</v>
      </c>
      <c r="B19" s="10" t="s">
        <v>40</v>
      </c>
      <c r="C19" s="11">
        <v>2538.5802312000001</v>
      </c>
      <c r="D19" s="11">
        <v>1232089.8404309999</v>
      </c>
      <c r="E19" s="11">
        <v>2726.5601344000002</v>
      </c>
      <c r="F19" s="11">
        <v>1332622.7205179995</v>
      </c>
      <c r="G19" s="11">
        <v>3509.9033937999998</v>
      </c>
      <c r="H19" s="11">
        <v>3666056.442141999</v>
      </c>
      <c r="I19" s="11">
        <v>2854.1424192999998</v>
      </c>
      <c r="J19" s="11">
        <v>4745795.0182479993</v>
      </c>
      <c r="K19" s="11">
        <v>3106.5061510999999</v>
      </c>
      <c r="L19" s="11">
        <v>1547771.0930770005</v>
      </c>
      <c r="M19" s="11">
        <v>9313.0719707000062</v>
      </c>
      <c r="N19" s="11">
        <v>4606586.6007490009</v>
      </c>
      <c r="O19" s="11">
        <v>2769.6999797999997</v>
      </c>
      <c r="P19" s="11">
        <v>1296236.7189410001</v>
      </c>
      <c r="Q19" s="11">
        <v>7819.5627041000016</v>
      </c>
      <c r="R19" s="11">
        <v>3967342.2917940007</v>
      </c>
      <c r="S19" s="11">
        <v>10049.017492099993</v>
      </c>
      <c r="T19" s="11">
        <v>4981944.0860000039</v>
      </c>
      <c r="U19" s="11">
        <v>3564.3214925999991</v>
      </c>
      <c r="V19" s="11">
        <v>1674601.3740260005</v>
      </c>
      <c r="W19" s="11">
        <v>12038.435367400001</v>
      </c>
      <c r="X19" s="11">
        <v>6103805.056719997</v>
      </c>
      <c r="Y19" s="11">
        <v>2757.1595254000008</v>
      </c>
      <c r="Z19" s="11">
        <v>1472450.6462109997</v>
      </c>
      <c r="AA19" s="8">
        <f t="shared" si="2"/>
        <v>63046.960861899999</v>
      </c>
      <c r="AB19" s="8">
        <f t="shared" si="3"/>
        <v>36627301.888857</v>
      </c>
      <c r="AC19" s="34"/>
      <c r="AD19" s="4"/>
    </row>
    <row r="20" spans="1:30" ht="40.5" x14ac:dyDescent="0.25">
      <c r="A20" s="9">
        <v>12</v>
      </c>
      <c r="B20" s="10" t="s">
        <v>41</v>
      </c>
      <c r="C20" s="11">
        <v>4572.5274138999994</v>
      </c>
      <c r="D20" s="11">
        <v>2401056.309752001</v>
      </c>
      <c r="E20" s="11">
        <v>30408.665289599998</v>
      </c>
      <c r="F20" s="11">
        <v>13342547.925223</v>
      </c>
      <c r="G20" s="11">
        <v>4866.9039800000055</v>
      </c>
      <c r="H20" s="11">
        <v>4306757.5244289991</v>
      </c>
      <c r="I20" s="11">
        <v>36561.55791939998</v>
      </c>
      <c r="J20" s="11">
        <v>14252248.371932002</v>
      </c>
      <c r="K20" s="11">
        <v>17676.813570600032</v>
      </c>
      <c r="L20" s="11">
        <v>7596782.7734180111</v>
      </c>
      <c r="M20" s="11">
        <v>22297.054358300018</v>
      </c>
      <c r="N20" s="11">
        <v>11320244.108696984</v>
      </c>
      <c r="O20" s="11">
        <v>20897.707165299988</v>
      </c>
      <c r="P20" s="11">
        <v>8291945.4561050003</v>
      </c>
      <c r="Q20" s="11">
        <v>29562.408610899998</v>
      </c>
      <c r="R20" s="11">
        <v>13130774.403794</v>
      </c>
      <c r="S20" s="11">
        <v>13514.484202000009</v>
      </c>
      <c r="T20" s="11">
        <v>6011159.5292650014</v>
      </c>
      <c r="U20" s="11">
        <v>13211.357291299993</v>
      </c>
      <c r="V20" s="11">
        <v>7250735.655628006</v>
      </c>
      <c r="W20" s="11">
        <v>28583.311842200012</v>
      </c>
      <c r="X20" s="11">
        <v>11952809.836247006</v>
      </c>
      <c r="Y20" s="11">
        <v>23091.391619800008</v>
      </c>
      <c r="Z20" s="11">
        <v>9244006.8022089992</v>
      </c>
      <c r="AA20" s="8">
        <f t="shared" si="2"/>
        <v>245244.18326330004</v>
      </c>
      <c r="AB20" s="8">
        <f t="shared" si="3"/>
        <v>109101068.69669902</v>
      </c>
      <c r="AC20" s="34"/>
      <c r="AD20" s="4"/>
    </row>
    <row r="21" spans="1:30" ht="18" customHeight="1" x14ac:dyDescent="0.25">
      <c r="A21" s="9" t="s">
        <v>42</v>
      </c>
      <c r="B21" s="10" t="s">
        <v>43</v>
      </c>
      <c r="C21" s="11">
        <v>141.39267349999997</v>
      </c>
      <c r="D21" s="11">
        <v>1170622.341949</v>
      </c>
      <c r="E21" s="11">
        <v>139.92534460000002</v>
      </c>
      <c r="F21" s="11">
        <v>1808051.5169170001</v>
      </c>
      <c r="G21" s="11">
        <v>183.09114959999994</v>
      </c>
      <c r="H21" s="11">
        <v>1997054.0250569999</v>
      </c>
      <c r="I21" s="11">
        <v>84.439188400000006</v>
      </c>
      <c r="J21" s="11">
        <v>763286.68067100015</v>
      </c>
      <c r="K21" s="11">
        <v>212.1030931</v>
      </c>
      <c r="L21" s="11">
        <v>2271521.0538240001</v>
      </c>
      <c r="M21" s="11">
        <v>191.34973019999998</v>
      </c>
      <c r="N21" s="11">
        <v>4640569.3035750017</v>
      </c>
      <c r="O21" s="11">
        <v>213.84779860000003</v>
      </c>
      <c r="P21" s="11">
        <v>10336424.253497999</v>
      </c>
      <c r="Q21" s="11">
        <v>254.04759030000005</v>
      </c>
      <c r="R21" s="11">
        <v>17451851.33109599</v>
      </c>
      <c r="S21" s="11">
        <v>172.29111000000006</v>
      </c>
      <c r="T21" s="11">
        <v>9327469.6087710019</v>
      </c>
      <c r="U21" s="11">
        <v>202.01160000000002</v>
      </c>
      <c r="V21" s="11">
        <v>6548781.8565649958</v>
      </c>
      <c r="W21" s="11">
        <v>217.37579000000002</v>
      </c>
      <c r="X21" s="11">
        <v>6005496.8368230034</v>
      </c>
      <c r="Y21" s="11">
        <v>289.41609010000002</v>
      </c>
      <c r="Z21" s="11">
        <v>2490548.7021970004</v>
      </c>
      <c r="AA21" s="8">
        <f t="shared" si="2"/>
        <v>2301.2911584000003</v>
      </c>
      <c r="AB21" s="8">
        <f t="shared" si="3"/>
        <v>64811677.510942996</v>
      </c>
      <c r="AC21" s="34"/>
      <c r="AD21" s="4"/>
    </row>
    <row r="22" spans="1:30" ht="40.5" x14ac:dyDescent="0.25">
      <c r="A22" s="9" t="s">
        <v>44</v>
      </c>
      <c r="B22" s="10" t="s">
        <v>45</v>
      </c>
      <c r="C22" s="11">
        <v>10.586549599999998</v>
      </c>
      <c r="D22" s="11">
        <v>31883.470099999999</v>
      </c>
      <c r="E22" s="11">
        <v>3.5700600000000002</v>
      </c>
      <c r="F22" s="11">
        <v>12335.70962</v>
      </c>
      <c r="G22" s="11">
        <v>0.29934060000000001</v>
      </c>
      <c r="H22" s="11">
        <v>2809.83</v>
      </c>
      <c r="I22" s="11">
        <v>2.0996999999999998E-2</v>
      </c>
      <c r="J22" s="11">
        <v>265.35000000000002</v>
      </c>
      <c r="K22" s="11">
        <v>4.4999999999999998E-2</v>
      </c>
      <c r="L22" s="11">
        <v>37.997999999999998</v>
      </c>
      <c r="M22" s="11">
        <v>18.9318408</v>
      </c>
      <c r="N22" s="11">
        <v>86603.806788000002</v>
      </c>
      <c r="O22" s="11">
        <v>26.591999999999999</v>
      </c>
      <c r="P22" s="11">
        <v>68917.962399999989</v>
      </c>
      <c r="Q22" s="11">
        <v>21.0921314</v>
      </c>
      <c r="R22" s="11">
        <v>41306.140000000007</v>
      </c>
      <c r="S22" s="11">
        <v>26.486041</v>
      </c>
      <c r="T22" s="11">
        <v>3882.4679999999998</v>
      </c>
      <c r="U22" s="11">
        <v>89.41</v>
      </c>
      <c r="V22" s="11">
        <v>33984.248999999996</v>
      </c>
      <c r="W22" s="11">
        <v>0.95</v>
      </c>
      <c r="X22" s="11">
        <v>2587.5</v>
      </c>
      <c r="Y22" s="11">
        <v>1E-3</v>
      </c>
      <c r="Z22" s="11">
        <v>90</v>
      </c>
      <c r="AA22" s="8">
        <f t="shared" si="2"/>
        <v>197.98496039999998</v>
      </c>
      <c r="AB22" s="8">
        <f t="shared" si="3"/>
        <v>284704.48390799999</v>
      </c>
      <c r="AC22" s="34"/>
      <c r="AD22" s="4"/>
    </row>
    <row r="23" spans="1:30" ht="44.25" customHeight="1" x14ac:dyDescent="0.25">
      <c r="A23" s="14">
        <v>15</v>
      </c>
      <c r="B23" s="10" t="s">
        <v>46</v>
      </c>
      <c r="C23" s="11">
        <v>23741.236766599995</v>
      </c>
      <c r="D23" s="11">
        <v>21200749.775102992</v>
      </c>
      <c r="E23" s="11">
        <v>24744.540652500003</v>
      </c>
      <c r="F23" s="11">
        <v>22034147.086770006</v>
      </c>
      <c r="G23" s="11">
        <v>15499.600510299984</v>
      </c>
      <c r="H23" s="11">
        <v>14063681.602221981</v>
      </c>
      <c r="I23" s="11">
        <v>20431.434523699976</v>
      </c>
      <c r="J23" s="11">
        <v>17813679.12506099</v>
      </c>
      <c r="K23" s="11">
        <v>29695.82235810002</v>
      </c>
      <c r="L23" s="11">
        <v>24424044.363979999</v>
      </c>
      <c r="M23" s="11">
        <v>18666.965187099999</v>
      </c>
      <c r="N23" s="11">
        <v>15270405.529399989</v>
      </c>
      <c r="O23" s="11">
        <v>17678.664420499983</v>
      </c>
      <c r="P23" s="11">
        <v>14343290.111714981</v>
      </c>
      <c r="Q23" s="11">
        <v>24326.191165800068</v>
      </c>
      <c r="R23" s="11">
        <v>21126792.674824983</v>
      </c>
      <c r="S23" s="11">
        <v>10248.034143899986</v>
      </c>
      <c r="T23" s="11">
        <v>18037636.458801996</v>
      </c>
      <c r="U23" s="11">
        <v>20559.188973400011</v>
      </c>
      <c r="V23" s="11">
        <v>18241079.875379004</v>
      </c>
      <c r="W23" s="11">
        <v>28900.943627900015</v>
      </c>
      <c r="X23" s="11">
        <v>22705538.511473991</v>
      </c>
      <c r="Y23" s="11">
        <v>19181.143998399984</v>
      </c>
      <c r="Z23" s="11">
        <v>17091784.619361993</v>
      </c>
      <c r="AA23" s="8">
        <f t="shared" si="2"/>
        <v>253673.76632820003</v>
      </c>
      <c r="AB23" s="8">
        <f t="shared" si="3"/>
        <v>226352829.73409289</v>
      </c>
      <c r="AC23" s="34"/>
      <c r="AD23" s="4"/>
    </row>
    <row r="24" spans="1:30" ht="27" x14ac:dyDescent="0.25">
      <c r="A24" s="14">
        <v>16</v>
      </c>
      <c r="B24" s="10" t="s">
        <v>47</v>
      </c>
      <c r="C24" s="11">
        <v>1778.1260912999999</v>
      </c>
      <c r="D24" s="11">
        <v>4627822.0695639895</v>
      </c>
      <c r="E24" s="11">
        <v>1965.4627395999989</v>
      </c>
      <c r="F24" s="11">
        <v>5335969.4304329883</v>
      </c>
      <c r="G24" s="11">
        <v>1851.1003813999992</v>
      </c>
      <c r="H24" s="11">
        <v>5851764.8779610014</v>
      </c>
      <c r="I24" s="11">
        <v>2037.4532108000005</v>
      </c>
      <c r="J24" s="11">
        <v>5672871.8813469931</v>
      </c>
      <c r="K24" s="11">
        <v>1793.8992599000021</v>
      </c>
      <c r="L24" s="11">
        <v>5747084.9647469828</v>
      </c>
      <c r="M24" s="11">
        <v>1996.3200701000001</v>
      </c>
      <c r="N24" s="11">
        <v>5729153.2748250002</v>
      </c>
      <c r="O24" s="11">
        <v>1735.9561829000004</v>
      </c>
      <c r="P24" s="11">
        <v>5093961.9170089932</v>
      </c>
      <c r="Q24" s="11">
        <v>2990.2971194999996</v>
      </c>
      <c r="R24" s="11">
        <v>8312906.8787820023</v>
      </c>
      <c r="S24" s="11">
        <v>1476.5436612000003</v>
      </c>
      <c r="T24" s="11">
        <v>4955772.9059759993</v>
      </c>
      <c r="U24" s="11">
        <v>2236.6269595000003</v>
      </c>
      <c r="V24" s="11">
        <v>6857695.9501199936</v>
      </c>
      <c r="W24" s="11">
        <v>1538.3023185999978</v>
      </c>
      <c r="X24" s="11">
        <v>5709884.3854590114</v>
      </c>
      <c r="Y24" s="11">
        <v>1982.2911673000021</v>
      </c>
      <c r="Z24" s="11">
        <v>6245183.0517009934</v>
      </c>
      <c r="AA24" s="8">
        <f t="shared" si="2"/>
        <v>23382.379162100002</v>
      </c>
      <c r="AB24" s="8">
        <f t="shared" si="3"/>
        <v>70140071.587923944</v>
      </c>
      <c r="AC24" s="34"/>
      <c r="AD24" s="4"/>
    </row>
    <row r="25" spans="1:30" x14ac:dyDescent="0.25">
      <c r="A25" s="14">
        <v>17</v>
      </c>
      <c r="B25" s="10" t="s">
        <v>48</v>
      </c>
      <c r="C25" s="11">
        <v>2838.810927000005</v>
      </c>
      <c r="D25" s="11">
        <v>3209909.6830849964</v>
      </c>
      <c r="E25" s="11">
        <v>2069.3148436999995</v>
      </c>
      <c r="F25" s="11">
        <v>3143869.6398629961</v>
      </c>
      <c r="G25" s="11">
        <v>2915.8245449999945</v>
      </c>
      <c r="H25" s="11">
        <v>4241742.7687670002</v>
      </c>
      <c r="I25" s="11">
        <v>2375.3358191000034</v>
      </c>
      <c r="J25" s="11">
        <v>3649468.9544539996</v>
      </c>
      <c r="K25" s="11">
        <v>2388.8725347999957</v>
      </c>
      <c r="L25" s="11">
        <v>3426312.3146729963</v>
      </c>
      <c r="M25" s="11">
        <v>3552.2608041999993</v>
      </c>
      <c r="N25" s="11">
        <v>4179516.2222659974</v>
      </c>
      <c r="O25" s="11">
        <v>4343.8334669999958</v>
      </c>
      <c r="P25" s="11">
        <v>4276011.2756489962</v>
      </c>
      <c r="Q25" s="11">
        <v>3018.709696099997</v>
      </c>
      <c r="R25" s="11">
        <v>4773491.6209639935</v>
      </c>
      <c r="S25" s="11">
        <v>3210.3928295999985</v>
      </c>
      <c r="T25" s="11">
        <v>5137063.1473809918</v>
      </c>
      <c r="U25" s="11">
        <v>4075.0932798000022</v>
      </c>
      <c r="V25" s="11">
        <v>5284725.5767169958</v>
      </c>
      <c r="W25" s="11">
        <v>4673.0769017000011</v>
      </c>
      <c r="X25" s="11">
        <v>5628555.4647829989</v>
      </c>
      <c r="Y25" s="11">
        <v>4690.4084610000009</v>
      </c>
      <c r="Z25" s="11">
        <v>4163832.6887589921</v>
      </c>
      <c r="AA25" s="8">
        <f t="shared" si="2"/>
        <v>40151.934108999987</v>
      </c>
      <c r="AB25" s="8">
        <f t="shared" si="3"/>
        <v>51114499.357360952</v>
      </c>
      <c r="AC25" s="34"/>
      <c r="AD25" s="4"/>
    </row>
    <row r="26" spans="1:30" x14ac:dyDescent="0.25">
      <c r="A26" s="14">
        <v>18</v>
      </c>
      <c r="B26" s="10" t="s">
        <v>49</v>
      </c>
      <c r="C26" s="11">
        <v>630.94110270000078</v>
      </c>
      <c r="D26" s="11">
        <v>2147169.4276259998</v>
      </c>
      <c r="E26" s="11">
        <v>588.03779690000067</v>
      </c>
      <c r="F26" s="11">
        <v>2007080.2536849985</v>
      </c>
      <c r="G26" s="11">
        <v>735.15125539999997</v>
      </c>
      <c r="H26" s="11">
        <v>2548858.7915450013</v>
      </c>
      <c r="I26" s="11">
        <v>657.93025859999921</v>
      </c>
      <c r="J26" s="11">
        <v>2266037.2836929993</v>
      </c>
      <c r="K26" s="11">
        <v>654.78309179999974</v>
      </c>
      <c r="L26" s="11">
        <v>2316293.4097390017</v>
      </c>
      <c r="M26" s="11">
        <v>626.93308349999973</v>
      </c>
      <c r="N26" s="11">
        <v>2038615.5626030008</v>
      </c>
      <c r="O26" s="11">
        <v>815.54556729999933</v>
      </c>
      <c r="P26" s="11">
        <v>2520448.7383380011</v>
      </c>
      <c r="Q26" s="11">
        <v>693.95732179999993</v>
      </c>
      <c r="R26" s="11">
        <v>2482727.0845559998</v>
      </c>
      <c r="S26" s="11">
        <v>615.16180809999946</v>
      </c>
      <c r="T26" s="11">
        <v>2060795.6134159986</v>
      </c>
      <c r="U26" s="11">
        <v>781.47116609999989</v>
      </c>
      <c r="V26" s="11">
        <v>3227138.2253119973</v>
      </c>
      <c r="W26" s="11">
        <v>770.49191319999977</v>
      </c>
      <c r="X26" s="11">
        <v>2568786.7813920015</v>
      </c>
      <c r="Y26" s="11">
        <v>736.79811069999937</v>
      </c>
      <c r="Z26" s="11">
        <v>2666691.4841940007</v>
      </c>
      <c r="AA26" s="8">
        <f t="shared" si="2"/>
        <v>8307.2024760999975</v>
      </c>
      <c r="AB26" s="8">
        <f t="shared" si="3"/>
        <v>28850642.656098995</v>
      </c>
      <c r="AC26" s="34"/>
      <c r="AD26" s="4"/>
    </row>
    <row r="27" spans="1:30" ht="30" customHeight="1" x14ac:dyDescent="0.25">
      <c r="A27" s="14">
        <v>19</v>
      </c>
      <c r="B27" s="10" t="s">
        <v>50</v>
      </c>
      <c r="C27" s="11">
        <v>5447.2069322999951</v>
      </c>
      <c r="D27" s="11">
        <v>13406386.205893023</v>
      </c>
      <c r="E27" s="11">
        <v>5150.6031823000121</v>
      </c>
      <c r="F27" s="11">
        <v>13451348.873094024</v>
      </c>
      <c r="G27" s="11">
        <v>6259.6947079000111</v>
      </c>
      <c r="H27" s="11">
        <v>14331992.795851007</v>
      </c>
      <c r="I27" s="11">
        <v>5407.0156566999949</v>
      </c>
      <c r="J27" s="11">
        <v>12249545.921191977</v>
      </c>
      <c r="K27" s="11">
        <v>6620.9483479999872</v>
      </c>
      <c r="L27" s="11">
        <v>16866901.818314981</v>
      </c>
      <c r="M27" s="11">
        <v>6385.1966471999876</v>
      </c>
      <c r="N27" s="11">
        <v>15706949.778026992</v>
      </c>
      <c r="O27" s="11">
        <v>7223.1914534000234</v>
      </c>
      <c r="P27" s="11">
        <v>16067404.635846017</v>
      </c>
      <c r="Q27" s="11">
        <v>6782.3645593999709</v>
      </c>
      <c r="R27" s="11">
        <v>17370824.741129</v>
      </c>
      <c r="S27" s="11">
        <v>5698.5146469999718</v>
      </c>
      <c r="T27" s="11">
        <v>13738724.469391018</v>
      </c>
      <c r="U27" s="11">
        <v>6370.4334833999865</v>
      </c>
      <c r="V27" s="11">
        <v>17257528.64247502</v>
      </c>
      <c r="W27" s="11">
        <v>5834.6278629999852</v>
      </c>
      <c r="X27" s="11">
        <v>15673265.786753014</v>
      </c>
      <c r="Y27" s="11">
        <v>6652.9771425000026</v>
      </c>
      <c r="Z27" s="11">
        <v>17265938.648242947</v>
      </c>
      <c r="AA27" s="8">
        <f t="shared" si="2"/>
        <v>73832.774623099933</v>
      </c>
      <c r="AB27" s="8">
        <f t="shared" si="3"/>
        <v>183386812.31620902</v>
      </c>
      <c r="AC27" s="34"/>
      <c r="AD27" s="4"/>
    </row>
    <row r="28" spans="1:30" ht="27" x14ac:dyDescent="0.25">
      <c r="A28" s="14">
        <v>20</v>
      </c>
      <c r="B28" s="10" t="s">
        <v>51</v>
      </c>
      <c r="C28" s="11">
        <v>9162.0415311999932</v>
      </c>
      <c r="D28" s="11">
        <v>12269583.802719004</v>
      </c>
      <c r="E28" s="11">
        <v>6278.469352900016</v>
      </c>
      <c r="F28" s="11">
        <v>8892777.365571985</v>
      </c>
      <c r="G28" s="15">
        <v>9314.1487985999975</v>
      </c>
      <c r="H28" s="15">
        <v>12198822.850251</v>
      </c>
      <c r="I28" s="11">
        <v>9027.8032030000159</v>
      </c>
      <c r="J28" s="11">
        <v>11801741.198142009</v>
      </c>
      <c r="K28" s="11">
        <v>7521.4481204999884</v>
      </c>
      <c r="L28" s="11">
        <v>10192086.398631003</v>
      </c>
      <c r="M28" s="11">
        <v>6998.0383081000155</v>
      </c>
      <c r="N28" s="11">
        <v>10429508.940560013</v>
      </c>
      <c r="O28" s="11">
        <v>7798.3281412000097</v>
      </c>
      <c r="P28" s="11">
        <v>10158183.24829698</v>
      </c>
      <c r="Q28" s="11">
        <v>6997.6281363999842</v>
      </c>
      <c r="R28" s="11">
        <v>9908582.7487119585</v>
      </c>
      <c r="S28" s="11">
        <v>8588.3533863999601</v>
      </c>
      <c r="T28" s="11">
        <v>11999402.939631</v>
      </c>
      <c r="U28" s="11">
        <v>8651.5673681000098</v>
      </c>
      <c r="V28" s="11">
        <v>11453956.304759001</v>
      </c>
      <c r="W28" s="11">
        <v>7104.6931584999948</v>
      </c>
      <c r="X28" s="11">
        <v>11135448.873142025</v>
      </c>
      <c r="Y28" s="11">
        <v>8767.8328873000173</v>
      </c>
      <c r="Z28" s="11">
        <v>12712464.230449989</v>
      </c>
      <c r="AA28" s="8">
        <f t="shared" si="2"/>
        <v>96210.352392200002</v>
      </c>
      <c r="AB28" s="8">
        <f t="shared" si="3"/>
        <v>133152558.90086596</v>
      </c>
      <c r="AC28" s="34"/>
      <c r="AD28" s="4"/>
    </row>
    <row r="29" spans="1:30" x14ac:dyDescent="0.25">
      <c r="A29" s="14">
        <v>21</v>
      </c>
      <c r="B29" s="10" t="s">
        <v>52</v>
      </c>
      <c r="C29" s="11">
        <v>2937.5736117000029</v>
      </c>
      <c r="D29" s="11">
        <v>13073324.18150601</v>
      </c>
      <c r="E29" s="11">
        <v>3033.2473376999951</v>
      </c>
      <c r="F29" s="11">
        <v>13885304.633771056</v>
      </c>
      <c r="G29" s="11">
        <v>3660.02682679998</v>
      </c>
      <c r="H29" s="11">
        <v>14589909.191587986</v>
      </c>
      <c r="I29" s="11">
        <v>3396.956148099996</v>
      </c>
      <c r="J29" s="11">
        <v>12728059.575382994</v>
      </c>
      <c r="K29" s="11">
        <v>3939.5622826999947</v>
      </c>
      <c r="L29" s="11">
        <v>15149815.540267034</v>
      </c>
      <c r="M29" s="11">
        <v>3730.2609339999976</v>
      </c>
      <c r="N29" s="11">
        <v>16473148.819437988</v>
      </c>
      <c r="O29" s="11">
        <v>3530.5415816999921</v>
      </c>
      <c r="P29" s="11">
        <v>15345230.896031044</v>
      </c>
      <c r="Q29" s="11">
        <v>4064.6832834000111</v>
      </c>
      <c r="R29" s="11">
        <v>17777999.984631039</v>
      </c>
      <c r="S29" s="11">
        <v>2850.3961559999962</v>
      </c>
      <c r="T29" s="11">
        <v>14599262.830287021</v>
      </c>
      <c r="U29" s="11">
        <v>3575.9455892999981</v>
      </c>
      <c r="V29" s="11">
        <v>14857660.178907055</v>
      </c>
      <c r="W29" s="11">
        <v>3576.0443301000087</v>
      </c>
      <c r="X29" s="11">
        <v>17667591.950010963</v>
      </c>
      <c r="Y29" s="11">
        <v>3626.6977621000015</v>
      </c>
      <c r="Z29" s="11">
        <v>15421751.126738021</v>
      </c>
      <c r="AA29" s="8">
        <f t="shared" si="2"/>
        <v>41921.935843599982</v>
      </c>
      <c r="AB29" s="8">
        <f t="shared" si="3"/>
        <v>181569058.90855819</v>
      </c>
      <c r="AC29" s="34"/>
      <c r="AD29" s="4"/>
    </row>
    <row r="30" spans="1:30" x14ac:dyDescent="0.25">
      <c r="A30" s="14">
        <v>22</v>
      </c>
      <c r="B30" s="10" t="s">
        <v>53</v>
      </c>
      <c r="C30" s="11">
        <v>6004.4831184999466</v>
      </c>
      <c r="D30" s="11">
        <v>11989234.751854023</v>
      </c>
      <c r="E30" s="11">
        <v>7615.0113886999752</v>
      </c>
      <c r="F30" s="11">
        <v>13384740.732831046</v>
      </c>
      <c r="G30" s="11">
        <v>9872.8303635999582</v>
      </c>
      <c r="H30" s="11">
        <v>16171098.437613988</v>
      </c>
      <c r="I30" s="11">
        <v>8066.4958796999235</v>
      </c>
      <c r="J30" s="11">
        <v>13272232.976451002</v>
      </c>
      <c r="K30" s="11">
        <v>9978.2213060999638</v>
      </c>
      <c r="L30" s="11">
        <v>16830607.377535976</v>
      </c>
      <c r="M30" s="11">
        <v>11352.915472599958</v>
      </c>
      <c r="N30" s="11">
        <v>17325766.935711998</v>
      </c>
      <c r="O30" s="11">
        <v>9823.3547962000157</v>
      </c>
      <c r="P30" s="11">
        <v>18986039.745217994</v>
      </c>
      <c r="Q30" s="11">
        <v>11136.183022899922</v>
      </c>
      <c r="R30" s="11">
        <v>16864191.829072997</v>
      </c>
      <c r="S30" s="11">
        <v>10605.072232599901</v>
      </c>
      <c r="T30" s="11">
        <v>20718639.705574941</v>
      </c>
      <c r="U30" s="11">
        <v>13564.606440899959</v>
      </c>
      <c r="V30" s="11">
        <v>29070612.076830965</v>
      </c>
      <c r="W30" s="11">
        <v>11663.851180799898</v>
      </c>
      <c r="X30" s="11">
        <v>25321725.928143051</v>
      </c>
      <c r="Y30" s="11">
        <v>11150.762252699982</v>
      </c>
      <c r="Z30" s="11">
        <v>23413825.392141957</v>
      </c>
      <c r="AA30" s="8">
        <f t="shared" si="2"/>
        <v>120833.78745529937</v>
      </c>
      <c r="AB30" s="8">
        <f t="shared" si="3"/>
        <v>223348715.88897994</v>
      </c>
      <c r="AC30" s="34"/>
      <c r="AD30" s="4"/>
    </row>
    <row r="31" spans="1:30" ht="27" x14ac:dyDescent="0.25">
      <c r="A31" s="14" t="s">
        <v>54</v>
      </c>
      <c r="B31" s="10" t="s">
        <v>55</v>
      </c>
      <c r="C31" s="11">
        <v>16471.987757599985</v>
      </c>
      <c r="D31" s="11">
        <v>10087506.51576801</v>
      </c>
      <c r="E31" s="11">
        <v>26519.026942700013</v>
      </c>
      <c r="F31" s="11">
        <v>13041711.55623401</v>
      </c>
      <c r="G31" s="11">
        <v>10675.7533552</v>
      </c>
      <c r="H31" s="11">
        <v>7125562.5047419928</v>
      </c>
      <c r="I31" s="11">
        <v>19299.018881799999</v>
      </c>
      <c r="J31" s="11">
        <v>9667028.1639740001</v>
      </c>
      <c r="K31" s="11">
        <v>18340.152680699997</v>
      </c>
      <c r="L31" s="11">
        <v>9781015.2812360097</v>
      </c>
      <c r="M31" s="11">
        <v>27430.232223400002</v>
      </c>
      <c r="N31" s="11">
        <v>12314492.084583994</v>
      </c>
      <c r="O31" s="11">
        <v>27037.763096800034</v>
      </c>
      <c r="P31" s="11">
        <v>12363334.061382005</v>
      </c>
      <c r="Q31" s="11">
        <v>26263.790973900002</v>
      </c>
      <c r="R31" s="11">
        <v>13571673.352277013</v>
      </c>
      <c r="S31" s="11">
        <v>4757.6419016000009</v>
      </c>
      <c r="T31" s="11">
        <v>4607815.9236500012</v>
      </c>
      <c r="U31" s="11">
        <v>44343.683532300012</v>
      </c>
      <c r="V31" s="11">
        <v>18949531.772463012</v>
      </c>
      <c r="W31" s="11">
        <v>2971.6929398999987</v>
      </c>
      <c r="X31" s="11">
        <v>4156509.2162259985</v>
      </c>
      <c r="Y31" s="11">
        <v>8281.992954500005</v>
      </c>
      <c r="Z31" s="11">
        <v>6971509.9274119996</v>
      </c>
      <c r="AA31" s="8">
        <f t="shared" si="2"/>
        <v>232392.73724040005</v>
      </c>
      <c r="AB31" s="8">
        <f t="shared" si="3"/>
        <v>122637690.35994804</v>
      </c>
      <c r="AC31" s="34"/>
      <c r="AD31" s="4"/>
    </row>
    <row r="32" spans="1:30" x14ac:dyDescent="0.25">
      <c r="A32" s="9" t="s">
        <v>56</v>
      </c>
      <c r="B32" s="16" t="s">
        <v>57</v>
      </c>
      <c r="C32" s="11">
        <v>4285.6901080999987</v>
      </c>
      <c r="D32" s="11">
        <v>28684382.222608019</v>
      </c>
      <c r="E32" s="11">
        <v>3609.4924714000049</v>
      </c>
      <c r="F32" s="11">
        <v>26303781.241200026</v>
      </c>
      <c r="G32" s="11">
        <v>4505.7238376000032</v>
      </c>
      <c r="H32" s="11">
        <v>29159155.956053041</v>
      </c>
      <c r="I32" s="11">
        <v>3093.9606561999967</v>
      </c>
      <c r="J32" s="11">
        <v>21057114.418517001</v>
      </c>
      <c r="K32" s="11">
        <v>3744.7375369999977</v>
      </c>
      <c r="L32" s="11">
        <v>20128572.815145988</v>
      </c>
      <c r="M32" s="11">
        <v>3359.8860052000018</v>
      </c>
      <c r="N32" s="11">
        <v>19118809.191254012</v>
      </c>
      <c r="O32" s="11">
        <v>3162.4587472999988</v>
      </c>
      <c r="P32" s="11">
        <v>19039034.034708999</v>
      </c>
      <c r="Q32" s="11">
        <v>3289.8450329000016</v>
      </c>
      <c r="R32" s="11">
        <v>26644702.319956001</v>
      </c>
      <c r="S32" s="11">
        <v>2025.3606939000013</v>
      </c>
      <c r="T32" s="11">
        <v>15710407.016234994</v>
      </c>
      <c r="U32" s="11">
        <v>3339.8260614999995</v>
      </c>
      <c r="V32" s="11">
        <v>23074773.868884999</v>
      </c>
      <c r="W32" s="11">
        <v>4276.504782</v>
      </c>
      <c r="X32" s="11">
        <v>31283345.087268997</v>
      </c>
      <c r="Y32" s="11">
        <v>3312.6969271999983</v>
      </c>
      <c r="Z32" s="11">
        <v>29586823.777332012</v>
      </c>
      <c r="AA32" s="8">
        <f t="shared" si="2"/>
        <v>42006.182860300003</v>
      </c>
      <c r="AB32" s="8">
        <f t="shared" si="3"/>
        <v>289790901.94916409</v>
      </c>
      <c r="AC32" s="34"/>
      <c r="AD32" s="4"/>
    </row>
    <row r="33" spans="1:28" ht="6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25">
      <c r="A34" s="68" t="s">
        <v>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A35" s="67" t="s">
        <v>59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s="1" customFormat="1" x14ac:dyDescent="0.25"/>
    <row r="37" spans="1:28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40" spans="1:28" x14ac:dyDescent="0.25">
      <c r="C40" s="4"/>
      <c r="D40" s="4"/>
    </row>
  </sheetData>
  <mergeCells count="18">
    <mergeCell ref="W6:X6"/>
    <mergeCell ref="AA6:AB6"/>
    <mergeCell ref="A3:AB3"/>
    <mergeCell ref="A4:AB4"/>
    <mergeCell ref="A6:A7"/>
    <mergeCell ref="B6:B7"/>
    <mergeCell ref="C6:D6"/>
    <mergeCell ref="E6:F6"/>
    <mergeCell ref="G6:H6"/>
    <mergeCell ref="I6:J6"/>
    <mergeCell ref="K6:L6"/>
    <mergeCell ref="M6:N6"/>
    <mergeCell ref="Y6:Z6"/>
    <mergeCell ref="A8:B8"/>
    <mergeCell ref="O6:P6"/>
    <mergeCell ref="Q6:R6"/>
    <mergeCell ref="S6:T6"/>
    <mergeCell ref="U6:V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0"/>
  <sheetViews>
    <sheetView zoomScaleNormal="100" workbookViewId="0">
      <selection activeCell="N13" sqref="N13"/>
    </sheetView>
  </sheetViews>
  <sheetFormatPr baseColWidth="10" defaultColWidth="11.42578125" defaultRowHeight="15" x14ac:dyDescent="0.25"/>
  <cols>
    <col min="1" max="1" width="8.140625" customWidth="1"/>
    <col min="2" max="2" width="47.7109375" customWidth="1"/>
    <col min="3" max="3" width="14.5703125" customWidth="1"/>
    <col min="4" max="4" width="15.7109375" customWidth="1"/>
    <col min="5" max="5" width="14.42578125" customWidth="1"/>
    <col min="6" max="6" width="16.28515625" customWidth="1"/>
    <col min="7" max="7" width="14.42578125" customWidth="1"/>
    <col min="8" max="8" width="16.85546875" customWidth="1"/>
    <col min="9" max="9" width="13.85546875" customWidth="1"/>
    <col min="10" max="10" width="16.28515625" customWidth="1"/>
    <col min="11" max="11" width="14.140625" customWidth="1"/>
    <col min="12" max="12" width="16.7109375" customWidth="1"/>
    <col min="13" max="13" width="14.140625" customWidth="1"/>
    <col min="14" max="14" width="16.28515625" customWidth="1"/>
    <col min="15" max="15" width="13.7109375" customWidth="1"/>
    <col min="16" max="16" width="17.7109375" customWidth="1"/>
    <col min="17" max="17" width="14.28515625" customWidth="1"/>
    <col min="18" max="18" width="16.85546875" customWidth="1"/>
    <col min="19" max="19" width="13.85546875" customWidth="1"/>
    <col min="20" max="20" width="16.85546875" customWidth="1"/>
    <col min="21" max="21" width="14.140625" customWidth="1"/>
    <col min="22" max="22" width="16.85546875" customWidth="1"/>
    <col min="23" max="23" width="14.28515625" customWidth="1"/>
    <col min="24" max="24" width="17.42578125" customWidth="1"/>
    <col min="25" max="25" width="14.28515625" customWidth="1"/>
    <col min="26" max="26" width="16.28515625" customWidth="1"/>
    <col min="27" max="27" width="17.42578125" customWidth="1"/>
    <col min="28" max="28" width="20.5703125" customWidth="1"/>
    <col min="29" max="29" width="13.28515625" style="1" bestFit="1" customWidth="1"/>
    <col min="30" max="30" width="16.85546875" bestFit="1" customWidth="1"/>
  </cols>
  <sheetData>
    <row r="1" spans="1:30" s="1" customFormat="1" ht="27" customHeight="1" x14ac:dyDescent="0.25"/>
    <row r="2" spans="1:30" s="1" customFormat="1" ht="27" customHeight="1" x14ac:dyDescent="0.25"/>
    <row r="3" spans="1:30" ht="15.75" x14ac:dyDescent="0.25">
      <c r="A3" s="112" t="s">
        <v>61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0" ht="15.75" x14ac:dyDescent="0.25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30" ht="9" customHeight="1" x14ac:dyDescent="0.25">
      <c r="A5" s="1"/>
      <c r="B5" s="84"/>
      <c r="C5" s="37"/>
      <c r="D5" s="37"/>
      <c r="E5" s="37"/>
      <c r="F5" s="37"/>
      <c r="G5" s="38"/>
      <c r="H5" s="3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40"/>
      <c r="AB5" s="40"/>
    </row>
    <row r="6" spans="1:30" ht="15.75" thickBot="1" x14ac:dyDescent="0.3">
      <c r="A6" s="119" t="s">
        <v>2</v>
      </c>
      <c r="B6" s="121" t="s">
        <v>3</v>
      </c>
      <c r="C6" s="118" t="s">
        <v>4</v>
      </c>
      <c r="D6" s="118"/>
      <c r="E6" s="118" t="s">
        <v>5</v>
      </c>
      <c r="F6" s="118"/>
      <c r="G6" s="118" t="s">
        <v>6</v>
      </c>
      <c r="H6" s="118"/>
      <c r="I6" s="118" t="s">
        <v>7</v>
      </c>
      <c r="J6" s="118"/>
      <c r="K6" s="118" t="s">
        <v>8</v>
      </c>
      <c r="L6" s="118"/>
      <c r="M6" s="118" t="s">
        <v>9</v>
      </c>
      <c r="N6" s="118"/>
      <c r="O6" s="118" t="s">
        <v>10</v>
      </c>
      <c r="P6" s="118"/>
      <c r="Q6" s="118" t="s">
        <v>11</v>
      </c>
      <c r="R6" s="118"/>
      <c r="S6" s="118" t="s">
        <v>12</v>
      </c>
      <c r="T6" s="118"/>
      <c r="U6" s="118" t="s">
        <v>13</v>
      </c>
      <c r="V6" s="118"/>
      <c r="W6" s="118" t="s">
        <v>14</v>
      </c>
      <c r="X6" s="118"/>
      <c r="Y6" s="118" t="s">
        <v>15</v>
      </c>
      <c r="Z6" s="118"/>
      <c r="AA6" s="118" t="s">
        <v>16</v>
      </c>
      <c r="AB6" s="118"/>
    </row>
    <row r="7" spans="1:30" x14ac:dyDescent="0.25">
      <c r="A7" s="120"/>
      <c r="B7" s="122"/>
      <c r="C7" s="85" t="s">
        <v>17</v>
      </c>
      <c r="D7" s="85" t="s">
        <v>18</v>
      </c>
      <c r="E7" s="85" t="s">
        <v>17</v>
      </c>
      <c r="F7" s="85" t="s">
        <v>18</v>
      </c>
      <c r="G7" s="85" t="s">
        <v>17</v>
      </c>
      <c r="H7" s="85" t="s">
        <v>18</v>
      </c>
      <c r="I7" s="85" t="s">
        <v>17</v>
      </c>
      <c r="J7" s="85" t="s">
        <v>18</v>
      </c>
      <c r="K7" s="85" t="s">
        <v>17</v>
      </c>
      <c r="L7" s="85" t="s">
        <v>18</v>
      </c>
      <c r="M7" s="85" t="s">
        <v>17</v>
      </c>
      <c r="N7" s="85" t="s">
        <v>18</v>
      </c>
      <c r="O7" s="85" t="s">
        <v>17</v>
      </c>
      <c r="P7" s="85" t="s">
        <v>18</v>
      </c>
      <c r="Q7" s="85" t="s">
        <v>17</v>
      </c>
      <c r="R7" s="85" t="s">
        <v>18</v>
      </c>
      <c r="S7" s="85" t="s">
        <v>17</v>
      </c>
      <c r="T7" s="85" t="s">
        <v>18</v>
      </c>
      <c r="U7" s="85" t="s">
        <v>17</v>
      </c>
      <c r="V7" s="85" t="s">
        <v>18</v>
      </c>
      <c r="W7" s="85" t="s">
        <v>17</v>
      </c>
      <c r="X7" s="85" t="s">
        <v>19</v>
      </c>
      <c r="Y7" s="85" t="s">
        <v>17</v>
      </c>
      <c r="Z7" s="85" t="s">
        <v>19</v>
      </c>
      <c r="AA7" s="85" t="s">
        <v>17</v>
      </c>
      <c r="AB7" s="85" t="s">
        <v>18</v>
      </c>
      <c r="AC7" s="34"/>
      <c r="AD7" s="4"/>
    </row>
    <row r="8" spans="1:30" x14ac:dyDescent="0.25">
      <c r="A8" s="117" t="s">
        <v>20</v>
      </c>
      <c r="B8" s="117"/>
      <c r="C8" s="77">
        <f t="shared" ref="C8:Q8" si="0">SUM(C9:C32)</f>
        <v>238009.8478097</v>
      </c>
      <c r="D8" s="77">
        <f t="shared" si="0"/>
        <v>227206071.46750906</v>
      </c>
      <c r="E8" s="77">
        <f t="shared" si="0"/>
        <v>224864.56245269993</v>
      </c>
      <c r="F8" s="77">
        <f t="shared" si="0"/>
        <v>201338397.09689498</v>
      </c>
      <c r="G8" s="77">
        <f t="shared" si="0"/>
        <v>256869.68279509988</v>
      </c>
      <c r="H8" s="77">
        <f t="shared" si="0"/>
        <v>242231446.52308908</v>
      </c>
      <c r="I8" s="77">
        <f t="shared" si="0"/>
        <v>319932.30015129998</v>
      </c>
      <c r="J8" s="77">
        <f t="shared" si="0"/>
        <v>251345899.01768601</v>
      </c>
      <c r="K8" s="77">
        <f>SUM(K9:K32)</f>
        <v>319254.9004905998</v>
      </c>
      <c r="L8" s="77">
        <f t="shared" si="0"/>
        <v>275966828.12385201</v>
      </c>
      <c r="M8" s="77">
        <f t="shared" si="0"/>
        <v>364177.9659257998</v>
      </c>
      <c r="N8" s="77">
        <f t="shared" si="0"/>
        <v>250587858.14463297</v>
      </c>
      <c r="O8" s="77">
        <f t="shared" si="0"/>
        <v>291972.61884936568</v>
      </c>
      <c r="P8" s="77">
        <f t="shared" si="0"/>
        <v>239411346.01055199</v>
      </c>
      <c r="Q8" s="77">
        <f t="shared" si="0"/>
        <v>362375.12973899959</v>
      </c>
      <c r="R8" s="77">
        <f>SUM(R9:R32)</f>
        <v>264477022.73006803</v>
      </c>
      <c r="S8" s="77">
        <f t="shared" ref="S8:Y8" si="1">SUM(S9:S32)</f>
        <v>293808.14937330002</v>
      </c>
      <c r="T8" s="77">
        <f t="shared" si="1"/>
        <v>237029813.39763486</v>
      </c>
      <c r="U8" s="77">
        <f t="shared" si="1"/>
        <v>345113.74192799983</v>
      </c>
      <c r="V8" s="77">
        <f t="shared" si="1"/>
        <v>275813430.78704405</v>
      </c>
      <c r="W8" s="77">
        <f t="shared" si="1"/>
        <v>296619.56859926996</v>
      </c>
      <c r="X8" s="77">
        <f t="shared" si="1"/>
        <v>273147511.3589201</v>
      </c>
      <c r="Y8" s="77">
        <f t="shared" si="1"/>
        <v>425449.11311909981</v>
      </c>
      <c r="Z8" s="77">
        <f>SUM(Z9:Z32)</f>
        <v>277695484.90257215</v>
      </c>
      <c r="AA8" s="77">
        <f>SUM(AA9:AA32)</f>
        <v>3738447.5812332341</v>
      </c>
      <c r="AB8" s="77">
        <f>SUM(AB9:AB32)</f>
        <v>3016251109.5604558</v>
      </c>
      <c r="AC8" s="34"/>
      <c r="AD8" s="4"/>
    </row>
    <row r="9" spans="1:30" x14ac:dyDescent="0.25">
      <c r="A9" s="5" t="s">
        <v>21</v>
      </c>
      <c r="B9" s="6" t="s">
        <v>22</v>
      </c>
      <c r="C9" s="7">
        <v>4.4990200000000007</v>
      </c>
      <c r="D9" s="7">
        <v>473358.68459999998</v>
      </c>
      <c r="E9" s="7">
        <v>28.101454799999996</v>
      </c>
      <c r="F9" s="7">
        <v>117055.19999999998</v>
      </c>
      <c r="G9" s="7">
        <v>2.149</v>
      </c>
      <c r="H9" s="7">
        <v>174085.89859999999</v>
      </c>
      <c r="I9" s="7">
        <v>1.49502</v>
      </c>
      <c r="J9" s="7">
        <v>418771.72399999999</v>
      </c>
      <c r="K9" s="7">
        <v>4.3155000000000001</v>
      </c>
      <c r="L9" s="7">
        <v>376911</v>
      </c>
      <c r="M9" s="7">
        <v>2.2377199999999999</v>
      </c>
      <c r="N9" s="7">
        <v>533911.17999999993</v>
      </c>
      <c r="O9" s="7">
        <v>8.4081300000000017</v>
      </c>
      <c r="P9" s="7">
        <v>89454.959999999992</v>
      </c>
      <c r="Q9" s="7">
        <v>2.4123399999999999</v>
      </c>
      <c r="R9" s="7">
        <v>390872.36879999994</v>
      </c>
      <c r="S9" s="7">
        <v>3.3810099999999998</v>
      </c>
      <c r="T9" s="7">
        <v>324983.17869999999</v>
      </c>
      <c r="U9" s="7">
        <v>1.2182999999999999</v>
      </c>
      <c r="V9" s="7">
        <v>475718.91799999995</v>
      </c>
      <c r="W9" s="7">
        <v>5.4131202000000016</v>
      </c>
      <c r="X9" s="7">
        <v>355834.6</v>
      </c>
      <c r="Y9" s="7">
        <v>8.3871010000000012</v>
      </c>
      <c r="Z9" s="7">
        <v>239394.36809999999</v>
      </c>
      <c r="AA9" s="8">
        <f>+C9+E9+G9+I9+K9+M9+O9+Q9+S9+U9+W9+Y9</f>
        <v>72.017716000000007</v>
      </c>
      <c r="AB9" s="8">
        <f>+D9+F9+H9+J9+L9+N9+P9+R9+T9+V9+X9+Z9</f>
        <v>3970352.0808000001</v>
      </c>
      <c r="AC9" s="34"/>
      <c r="AD9" s="4"/>
    </row>
    <row r="10" spans="1:30" x14ac:dyDescent="0.25">
      <c r="A10" s="9" t="s">
        <v>23</v>
      </c>
      <c r="B10" s="10" t="s">
        <v>24</v>
      </c>
      <c r="C10" s="11">
        <v>6098.9442268000039</v>
      </c>
      <c r="D10" s="11">
        <v>12302240.541493017</v>
      </c>
      <c r="E10" s="11">
        <v>6689.8525689000062</v>
      </c>
      <c r="F10" s="11">
        <v>13802171.026754012</v>
      </c>
      <c r="G10" s="11">
        <v>7545.5848862000094</v>
      </c>
      <c r="H10" s="11">
        <v>16932868.139596019</v>
      </c>
      <c r="I10" s="11">
        <v>9749.0611519000086</v>
      </c>
      <c r="J10" s="11">
        <v>20589692.77772199</v>
      </c>
      <c r="K10" s="11">
        <v>12394.547970099982</v>
      </c>
      <c r="L10" s="11">
        <v>25223659.163371012</v>
      </c>
      <c r="M10" s="11">
        <v>7886.8740732000051</v>
      </c>
      <c r="N10" s="11">
        <v>16230865.941326009</v>
      </c>
      <c r="O10" s="11">
        <v>9027.6063689000148</v>
      </c>
      <c r="P10" s="11">
        <v>17573319.376924004</v>
      </c>
      <c r="Q10" s="11">
        <v>9146.70851700001</v>
      </c>
      <c r="R10" s="11">
        <v>19822478.196728993</v>
      </c>
      <c r="S10" s="11">
        <v>8315.3157073999955</v>
      </c>
      <c r="T10" s="11">
        <v>16241742.67942401</v>
      </c>
      <c r="U10" s="11">
        <v>9079.2713266000137</v>
      </c>
      <c r="V10" s="11">
        <v>18221406.342648961</v>
      </c>
      <c r="W10" s="11">
        <v>9969.4649443999988</v>
      </c>
      <c r="X10" s="11">
        <v>20348169.21480798</v>
      </c>
      <c r="Y10" s="11">
        <v>8363.4969908000112</v>
      </c>
      <c r="Z10" s="11">
        <v>16829276.587587014</v>
      </c>
      <c r="AA10" s="8">
        <f t="shared" ref="AA10:AB32" si="2">+C10+E10+G10+I10+K10+M10+O10+Q10+S10+U10+W10+Y10</f>
        <v>104266.72873220005</v>
      </c>
      <c r="AB10" s="8">
        <f t="shared" si="2"/>
        <v>214117889.98838305</v>
      </c>
      <c r="AC10" s="34"/>
      <c r="AD10" s="4"/>
    </row>
    <row r="11" spans="1:30" x14ac:dyDescent="0.25">
      <c r="A11" s="9" t="s">
        <v>25</v>
      </c>
      <c r="B11" s="10" t="s">
        <v>26</v>
      </c>
      <c r="C11" s="12">
        <v>4171.5038834999978</v>
      </c>
      <c r="D11" s="12">
        <v>11705534.088484004</v>
      </c>
      <c r="E11" s="12">
        <v>3471.7810835000005</v>
      </c>
      <c r="F11" s="12">
        <v>9956293.6519459933</v>
      </c>
      <c r="G11" s="12">
        <v>5706.1190654000065</v>
      </c>
      <c r="H11" s="12">
        <v>16961203.103163999</v>
      </c>
      <c r="I11" s="12">
        <v>3567.4659962000014</v>
      </c>
      <c r="J11" s="12">
        <v>10452111.228308998</v>
      </c>
      <c r="K11" s="12">
        <v>4166.674364200001</v>
      </c>
      <c r="L11" s="12">
        <v>13333868.503441988</v>
      </c>
      <c r="M11" s="12">
        <v>4714.0990141000057</v>
      </c>
      <c r="N11" s="12">
        <v>13781330.069471978</v>
      </c>
      <c r="O11" s="12">
        <v>3885.363073598005</v>
      </c>
      <c r="P11" s="12">
        <v>11125600.600375982</v>
      </c>
      <c r="Q11" s="12">
        <v>3797.047000000005</v>
      </c>
      <c r="R11" s="12">
        <v>11078947.563778993</v>
      </c>
      <c r="S11" s="12">
        <v>3698.49305</v>
      </c>
      <c r="T11" s="12">
        <v>10397675.115002995</v>
      </c>
      <c r="U11" s="12">
        <v>4201.9213150999976</v>
      </c>
      <c r="V11" s="12">
        <v>12452595.145940997</v>
      </c>
      <c r="W11" s="12">
        <v>4131.312392199995</v>
      </c>
      <c r="X11" s="12">
        <v>12848480.800173992</v>
      </c>
      <c r="Y11" s="12">
        <v>3296.1493002999987</v>
      </c>
      <c r="Z11" s="12">
        <v>10794118.914400009</v>
      </c>
      <c r="AA11" s="8">
        <f t="shared" si="2"/>
        <v>48807.929538098011</v>
      </c>
      <c r="AB11" s="8">
        <f t="shared" si="2"/>
        <v>144887758.78448993</v>
      </c>
      <c r="AC11" s="34"/>
      <c r="AD11" s="4"/>
    </row>
    <row r="12" spans="1:30" ht="43.5" customHeight="1" x14ac:dyDescent="0.25">
      <c r="A12" s="9" t="s">
        <v>27</v>
      </c>
      <c r="B12" s="10" t="s">
        <v>28</v>
      </c>
      <c r="C12" s="12">
        <v>6388.4162178000115</v>
      </c>
      <c r="D12" s="12">
        <v>16848514.001980029</v>
      </c>
      <c r="E12" s="12">
        <v>5581.5894595000173</v>
      </c>
      <c r="F12" s="12">
        <v>13793305.768488994</v>
      </c>
      <c r="G12" s="12">
        <v>7942.1576928000104</v>
      </c>
      <c r="H12" s="12">
        <v>17507045.673052005</v>
      </c>
      <c r="I12" s="12">
        <v>8154.9260954000183</v>
      </c>
      <c r="J12" s="12">
        <v>20154154.848301005</v>
      </c>
      <c r="K12" s="12">
        <v>10566.225751600021</v>
      </c>
      <c r="L12" s="12">
        <v>22656975.524584003</v>
      </c>
      <c r="M12" s="12">
        <v>8859.2001089000223</v>
      </c>
      <c r="N12" s="12">
        <v>17303754.575542022</v>
      </c>
      <c r="O12" s="12">
        <v>8459.1737592939953</v>
      </c>
      <c r="P12" s="12">
        <v>15998233.513844015</v>
      </c>
      <c r="Q12" s="12">
        <v>10341.767225999984</v>
      </c>
      <c r="R12" s="12">
        <v>22472283.114526961</v>
      </c>
      <c r="S12" s="12">
        <v>8783.3790127000048</v>
      </c>
      <c r="T12" s="12">
        <v>20275759.877742987</v>
      </c>
      <c r="U12" s="12">
        <v>8406.1562121000115</v>
      </c>
      <c r="V12" s="12">
        <v>21126739.988629065</v>
      </c>
      <c r="W12" s="12">
        <v>9099.7443109540309</v>
      </c>
      <c r="X12" s="12">
        <v>22480692.144734949</v>
      </c>
      <c r="Y12" s="12">
        <v>9489.5996883000025</v>
      </c>
      <c r="Z12" s="12">
        <v>20598140.970852017</v>
      </c>
      <c r="AA12" s="8">
        <f t="shared" si="2"/>
        <v>102072.33553534816</v>
      </c>
      <c r="AB12" s="8">
        <f t="shared" si="2"/>
        <v>231215600.00227806</v>
      </c>
      <c r="AC12" s="34"/>
      <c r="AD12" s="4"/>
    </row>
    <row r="13" spans="1:30" ht="27" x14ac:dyDescent="0.25">
      <c r="A13" s="9" t="s">
        <v>29</v>
      </c>
      <c r="B13" s="10" t="s">
        <v>30</v>
      </c>
      <c r="C13" s="11">
        <v>30.119730000000004</v>
      </c>
      <c r="D13" s="11">
        <v>144076.56330000001</v>
      </c>
      <c r="E13" s="11">
        <v>1E-3</v>
      </c>
      <c r="F13" s="11">
        <v>5100</v>
      </c>
      <c r="G13" s="11">
        <v>18.998639999999998</v>
      </c>
      <c r="H13" s="11">
        <v>105945.5214</v>
      </c>
      <c r="I13" s="11">
        <v>17.9132</v>
      </c>
      <c r="J13" s="11">
        <v>170861.56630000001</v>
      </c>
      <c r="K13" s="11">
        <v>2.2125400000000002</v>
      </c>
      <c r="L13" s="11">
        <v>10002.997076</v>
      </c>
      <c r="M13" s="11">
        <v>21.783113799999999</v>
      </c>
      <c r="N13" s="11">
        <v>169701.64799999999</v>
      </c>
      <c r="O13" s="11">
        <v>6.2688699999999997</v>
      </c>
      <c r="P13" s="11">
        <v>28733.631799999999</v>
      </c>
      <c r="Q13" s="11">
        <v>56.482999999999997</v>
      </c>
      <c r="R13" s="11">
        <v>457583.799</v>
      </c>
      <c r="S13" s="11">
        <v>6.3580200000000007</v>
      </c>
      <c r="T13" s="11">
        <v>91882.851816000009</v>
      </c>
      <c r="U13" s="11">
        <v>27.71678</v>
      </c>
      <c r="V13" s="11">
        <v>104334.05524</v>
      </c>
      <c r="W13" s="11">
        <v>14.45068</v>
      </c>
      <c r="X13" s="11">
        <v>120684.989644</v>
      </c>
      <c r="Y13" s="11">
        <v>14.712939999999998</v>
      </c>
      <c r="Z13" s="11">
        <v>67618.449699999997</v>
      </c>
      <c r="AA13" s="8">
        <f t="shared" si="2"/>
        <v>217.01851380000002</v>
      </c>
      <c r="AB13" s="8">
        <f t="shared" si="2"/>
        <v>1476526.0732759999</v>
      </c>
      <c r="AC13" s="34"/>
      <c r="AD13" s="4"/>
    </row>
    <row r="14" spans="1:30" x14ac:dyDescent="0.25">
      <c r="A14" s="9" t="s">
        <v>31</v>
      </c>
      <c r="B14" s="10" t="s">
        <v>32</v>
      </c>
      <c r="C14" s="11">
        <v>177.436837</v>
      </c>
      <c r="D14" s="11">
        <v>469343.53710000007</v>
      </c>
      <c r="E14" s="13">
        <v>200.43178500000002</v>
      </c>
      <c r="F14" s="13">
        <v>820654.47379999945</v>
      </c>
      <c r="G14" s="13">
        <v>98.858910000000023</v>
      </c>
      <c r="H14" s="13">
        <v>817526.99710800021</v>
      </c>
      <c r="I14" s="13">
        <v>83.472510000000014</v>
      </c>
      <c r="J14" s="13">
        <v>323985.39480000001</v>
      </c>
      <c r="K14" s="13">
        <v>361.00803009999998</v>
      </c>
      <c r="L14" s="13">
        <v>1175334.9808439994</v>
      </c>
      <c r="M14" s="13">
        <v>205.0640602</v>
      </c>
      <c r="N14" s="13">
        <v>746793.75363999989</v>
      </c>
      <c r="O14" s="13">
        <v>605.1417100000001</v>
      </c>
      <c r="P14" s="13">
        <v>728401.2882170002</v>
      </c>
      <c r="Q14" s="13">
        <v>304.40589</v>
      </c>
      <c r="R14" s="13">
        <v>429346.74750000017</v>
      </c>
      <c r="S14" s="13">
        <v>125.92804999999998</v>
      </c>
      <c r="T14" s="13">
        <v>292109.40166000003</v>
      </c>
      <c r="U14" s="13">
        <v>383.66427110000114</v>
      </c>
      <c r="V14" s="13">
        <v>883136.10078899865</v>
      </c>
      <c r="W14" s="13">
        <v>433.40807610000002</v>
      </c>
      <c r="X14" s="13">
        <v>911195.69093600055</v>
      </c>
      <c r="Y14" s="13">
        <v>757.58794000000012</v>
      </c>
      <c r="Z14" s="13">
        <v>804128.74334999977</v>
      </c>
      <c r="AA14" s="8">
        <f t="shared" si="2"/>
        <v>3736.4080695000011</v>
      </c>
      <c r="AB14" s="8">
        <f t="shared" si="2"/>
        <v>8401957.1097439993</v>
      </c>
      <c r="AC14" s="34"/>
      <c r="AD14" s="4"/>
    </row>
    <row r="15" spans="1:30" ht="16.5" customHeight="1" x14ac:dyDescent="0.25">
      <c r="A15" s="9" t="s">
        <v>33</v>
      </c>
      <c r="B15" s="10" t="s">
        <v>34</v>
      </c>
      <c r="C15" s="11">
        <v>9918.2061463000136</v>
      </c>
      <c r="D15" s="11">
        <v>8370236.5532379961</v>
      </c>
      <c r="E15" s="11">
        <v>5783.644213100004</v>
      </c>
      <c r="F15" s="11">
        <v>4318976.634333998</v>
      </c>
      <c r="G15" s="11">
        <v>6789.1021054000003</v>
      </c>
      <c r="H15" s="11">
        <v>6059062.8664730024</v>
      </c>
      <c r="I15" s="11">
        <v>7094.0961387000025</v>
      </c>
      <c r="J15" s="11">
        <v>6410270.7523910031</v>
      </c>
      <c r="K15" s="11">
        <v>5069.7484279000055</v>
      </c>
      <c r="L15" s="11">
        <v>5044402.4734479943</v>
      </c>
      <c r="M15" s="11">
        <v>4479.1933801999958</v>
      </c>
      <c r="N15" s="11">
        <v>4416956.691333998</v>
      </c>
      <c r="O15" s="11">
        <v>5456.1565437999998</v>
      </c>
      <c r="P15" s="11">
        <v>4583695.9474649969</v>
      </c>
      <c r="Q15" s="11">
        <v>3794.5293780999991</v>
      </c>
      <c r="R15" s="11">
        <v>3688466.9318490014</v>
      </c>
      <c r="S15" s="11">
        <v>4050.5213703999998</v>
      </c>
      <c r="T15" s="11">
        <v>3867612.0198439988</v>
      </c>
      <c r="U15" s="11">
        <v>6662.1412541000045</v>
      </c>
      <c r="V15" s="11">
        <v>5760172.2369050002</v>
      </c>
      <c r="W15" s="11">
        <v>12139.445989599992</v>
      </c>
      <c r="X15" s="11">
        <v>9231620.3960580043</v>
      </c>
      <c r="Y15" s="11">
        <v>10315.8348427</v>
      </c>
      <c r="Z15" s="11">
        <v>7206836.1924869968</v>
      </c>
      <c r="AA15" s="8">
        <f t="shared" si="2"/>
        <v>81552.619790300014</v>
      </c>
      <c r="AB15" s="8">
        <f t="shared" si="2"/>
        <v>68958309.695825994</v>
      </c>
      <c r="AC15" s="34"/>
      <c r="AD15" s="4"/>
    </row>
    <row r="16" spans="1:30" ht="27" x14ac:dyDescent="0.25">
      <c r="A16" s="9" t="s">
        <v>35</v>
      </c>
      <c r="B16" s="10" t="s">
        <v>36</v>
      </c>
      <c r="C16" s="11">
        <v>1474.0687693000004</v>
      </c>
      <c r="D16" s="11">
        <v>2644479.4881290002</v>
      </c>
      <c r="E16" s="11">
        <v>1830.6839944000003</v>
      </c>
      <c r="F16" s="11">
        <v>3526384.7138720006</v>
      </c>
      <c r="G16" s="11">
        <v>2629.5491473999987</v>
      </c>
      <c r="H16" s="11">
        <v>4036384.4900870044</v>
      </c>
      <c r="I16" s="11">
        <v>3109.1560763999942</v>
      </c>
      <c r="J16" s="11">
        <v>5035364.9264380066</v>
      </c>
      <c r="K16" s="11">
        <v>2741.5024300000014</v>
      </c>
      <c r="L16" s="11">
        <v>4379265.6543760085</v>
      </c>
      <c r="M16" s="11">
        <v>2118.9703736000006</v>
      </c>
      <c r="N16" s="11">
        <v>3679980.8985250113</v>
      </c>
      <c r="O16" s="11">
        <v>2634.4120254979998</v>
      </c>
      <c r="P16" s="11">
        <v>3814841.7191900034</v>
      </c>
      <c r="Q16" s="11">
        <v>2363.4225447000003</v>
      </c>
      <c r="R16" s="11">
        <v>3618715.320518001</v>
      </c>
      <c r="S16" s="11">
        <v>2981.4737016000026</v>
      </c>
      <c r="T16" s="11">
        <v>5293910.2716039931</v>
      </c>
      <c r="U16" s="11">
        <v>3635.2258976999997</v>
      </c>
      <c r="V16" s="11">
        <v>6200899.8198509878</v>
      </c>
      <c r="W16" s="11">
        <v>5630.6449252000048</v>
      </c>
      <c r="X16" s="11">
        <v>9717773.5140870251</v>
      </c>
      <c r="Y16" s="11">
        <v>5927.2863012000062</v>
      </c>
      <c r="Z16" s="11">
        <v>9462311.9132440053</v>
      </c>
      <c r="AA16" s="8">
        <f t="shared" si="2"/>
        <v>37076.396186998012</v>
      </c>
      <c r="AB16" s="8">
        <f t="shared" si="2"/>
        <v>61410312.729921058</v>
      </c>
      <c r="AC16" s="34"/>
      <c r="AD16" s="4"/>
    </row>
    <row r="17" spans="1:30" x14ac:dyDescent="0.25">
      <c r="A17" s="14" t="s">
        <v>37</v>
      </c>
      <c r="B17" s="10" t="s">
        <v>38</v>
      </c>
      <c r="C17" s="11">
        <v>1305.069548000002</v>
      </c>
      <c r="D17" s="11">
        <v>4073966.6809539916</v>
      </c>
      <c r="E17" s="11">
        <v>1568.2198843999986</v>
      </c>
      <c r="F17" s="11">
        <v>4839553.2374499962</v>
      </c>
      <c r="G17" s="11">
        <v>1889.7191092000025</v>
      </c>
      <c r="H17" s="11">
        <v>5398179.441993</v>
      </c>
      <c r="I17" s="11">
        <v>1611.6948573999989</v>
      </c>
      <c r="J17" s="11">
        <v>4896934.5113950027</v>
      </c>
      <c r="K17" s="11">
        <v>1259.0496495</v>
      </c>
      <c r="L17" s="11">
        <v>3621908.4073850084</v>
      </c>
      <c r="M17" s="11">
        <v>1929.8115660000001</v>
      </c>
      <c r="N17" s="11">
        <v>4631033.0575329959</v>
      </c>
      <c r="O17" s="11">
        <v>1149.8658522909989</v>
      </c>
      <c r="P17" s="11">
        <v>3147166.0284689977</v>
      </c>
      <c r="Q17" s="11">
        <v>653.85008899999991</v>
      </c>
      <c r="R17" s="11">
        <v>2442436.9673439944</v>
      </c>
      <c r="S17" s="11">
        <v>1163.2134369999987</v>
      </c>
      <c r="T17" s="11">
        <v>3181621.0194130014</v>
      </c>
      <c r="U17" s="11">
        <v>1804.2363650000009</v>
      </c>
      <c r="V17" s="11">
        <v>4469505.1071119914</v>
      </c>
      <c r="W17" s="11">
        <v>2390.5525091999984</v>
      </c>
      <c r="X17" s="11">
        <v>6325377.7675310066</v>
      </c>
      <c r="Y17" s="11">
        <v>2254.6746237999982</v>
      </c>
      <c r="Z17" s="11">
        <v>5340552.9633320142</v>
      </c>
      <c r="AA17" s="8">
        <f t="shared" si="2"/>
        <v>18979.957490790996</v>
      </c>
      <c r="AB17" s="8">
        <f t="shared" si="2"/>
        <v>52368235.189910993</v>
      </c>
      <c r="AC17" s="34"/>
      <c r="AD17" s="4"/>
    </row>
    <row r="18" spans="1:30" x14ac:dyDescent="0.25">
      <c r="A18" s="14">
        <v>10</v>
      </c>
      <c r="B18" s="10" t="s">
        <v>39</v>
      </c>
      <c r="C18" s="11">
        <v>108501.97374070002</v>
      </c>
      <c r="D18" s="11">
        <v>25741500.541765995</v>
      </c>
      <c r="E18" s="11">
        <v>99375.407446499987</v>
      </c>
      <c r="F18" s="11">
        <v>17877365.461829018</v>
      </c>
      <c r="G18" s="11">
        <v>106534.48141559999</v>
      </c>
      <c r="H18" s="11">
        <v>24762985.145271998</v>
      </c>
      <c r="I18" s="11">
        <v>169075.60124770008</v>
      </c>
      <c r="J18" s="11">
        <v>32254796.708407983</v>
      </c>
      <c r="K18" s="11">
        <v>157928.89144029998</v>
      </c>
      <c r="L18" s="11">
        <v>31061421.147648994</v>
      </c>
      <c r="M18" s="11">
        <v>202567.53292079989</v>
      </c>
      <c r="N18" s="11">
        <v>41238769.391439982</v>
      </c>
      <c r="O18" s="11">
        <v>168316.76977749987</v>
      </c>
      <c r="P18" s="11">
        <v>32440921.997432996</v>
      </c>
      <c r="Q18" s="11">
        <v>189345.38082769993</v>
      </c>
      <c r="R18" s="11">
        <v>37310915.210522033</v>
      </c>
      <c r="S18" s="11">
        <v>162663.90597690002</v>
      </c>
      <c r="T18" s="11">
        <v>31315439.028761007</v>
      </c>
      <c r="U18" s="11">
        <v>209784.43215999991</v>
      </c>
      <c r="V18" s="11">
        <v>40473382.914782993</v>
      </c>
      <c r="W18" s="11">
        <v>119367.5905046</v>
      </c>
      <c r="X18" s="11">
        <v>21515689.442099996</v>
      </c>
      <c r="Y18" s="11">
        <v>256770.92668739994</v>
      </c>
      <c r="Z18" s="11">
        <v>48306579.140021957</v>
      </c>
      <c r="AA18" s="8">
        <f t="shared" si="2"/>
        <v>1950232.8941456995</v>
      </c>
      <c r="AB18" s="8">
        <f t="shared" si="2"/>
        <v>384299766.12998497</v>
      </c>
      <c r="AC18" s="34"/>
      <c r="AD18" s="4"/>
    </row>
    <row r="19" spans="1:30" ht="27" x14ac:dyDescent="0.25">
      <c r="A19" s="14">
        <v>11</v>
      </c>
      <c r="B19" s="10" t="s">
        <v>40</v>
      </c>
      <c r="C19" s="11">
        <v>2619.0038443999997</v>
      </c>
      <c r="D19" s="11">
        <v>1291184.6596039997</v>
      </c>
      <c r="E19" s="11">
        <v>11155.129761799999</v>
      </c>
      <c r="F19" s="11">
        <v>6152728.3815849982</v>
      </c>
      <c r="G19" s="11">
        <v>3347.2818238</v>
      </c>
      <c r="H19" s="11">
        <v>1699856.7051829998</v>
      </c>
      <c r="I19" s="11">
        <v>2622.7294960000027</v>
      </c>
      <c r="J19" s="11">
        <v>1421730.712748999</v>
      </c>
      <c r="K19" s="11">
        <v>13667.421718399997</v>
      </c>
      <c r="L19" s="11">
        <v>7278827.1703050006</v>
      </c>
      <c r="M19" s="11">
        <v>13452.3781726</v>
      </c>
      <c r="N19" s="11">
        <v>7334434.7790620029</v>
      </c>
      <c r="O19" s="11">
        <v>5410.6796824940002</v>
      </c>
      <c r="P19" s="11">
        <v>2551193.6978560002</v>
      </c>
      <c r="Q19" s="11">
        <v>9466.7616351999986</v>
      </c>
      <c r="R19" s="11">
        <v>4520275.2064780006</v>
      </c>
      <c r="S19" s="11">
        <v>6521.3811136000004</v>
      </c>
      <c r="T19" s="11">
        <v>2953585.060465001</v>
      </c>
      <c r="U19" s="11">
        <v>8382.0427571999971</v>
      </c>
      <c r="V19" s="11">
        <v>3640436.9897880005</v>
      </c>
      <c r="W19" s="11">
        <v>17529.472229400002</v>
      </c>
      <c r="X19" s="11">
        <v>8768480.8861480001</v>
      </c>
      <c r="Y19" s="11">
        <v>3296.3982031</v>
      </c>
      <c r="Z19" s="11">
        <v>1558189.233586001</v>
      </c>
      <c r="AA19" s="8">
        <f t="shared" si="2"/>
        <v>97470.680437994</v>
      </c>
      <c r="AB19" s="8">
        <f t="shared" si="2"/>
        <v>49170923.482809</v>
      </c>
      <c r="AC19" s="34"/>
      <c r="AD19" s="4"/>
    </row>
    <row r="20" spans="1:30" ht="27" x14ac:dyDescent="0.25">
      <c r="A20" s="9">
        <v>12</v>
      </c>
      <c r="B20" s="10" t="s">
        <v>41</v>
      </c>
      <c r="C20" s="11">
        <v>10463.180452300003</v>
      </c>
      <c r="D20" s="11">
        <v>4346800.9409330012</v>
      </c>
      <c r="E20" s="11">
        <v>21281.299216299984</v>
      </c>
      <c r="F20" s="11">
        <v>8033628.2358119972</v>
      </c>
      <c r="G20" s="11">
        <v>22126.869075900016</v>
      </c>
      <c r="H20" s="11">
        <v>9441807.1258370001</v>
      </c>
      <c r="I20" s="11">
        <v>12217.585112899986</v>
      </c>
      <c r="J20" s="11">
        <v>6154206.2819089992</v>
      </c>
      <c r="K20" s="11">
        <v>18662.92972150003</v>
      </c>
      <c r="L20" s="11">
        <v>9584511.108444998</v>
      </c>
      <c r="M20" s="11">
        <v>20163.727395200011</v>
      </c>
      <c r="N20" s="11">
        <v>9354672.6373140011</v>
      </c>
      <c r="O20" s="11">
        <v>13188.620731399984</v>
      </c>
      <c r="P20" s="11">
        <v>8070576.2496900028</v>
      </c>
      <c r="Q20" s="11">
        <v>46799.817256899856</v>
      </c>
      <c r="R20" s="11">
        <v>20513648.038224984</v>
      </c>
      <c r="S20" s="11">
        <v>21803.898472199995</v>
      </c>
      <c r="T20" s="11">
        <v>14850374.436777009</v>
      </c>
      <c r="U20" s="11">
        <v>18099.61403400002</v>
      </c>
      <c r="V20" s="11">
        <v>9143698.196278004</v>
      </c>
      <c r="W20" s="11">
        <v>42598.141943000017</v>
      </c>
      <c r="X20" s="11">
        <v>16392021.835442992</v>
      </c>
      <c r="Y20" s="11">
        <v>35718.160786999993</v>
      </c>
      <c r="Z20" s="11">
        <v>13646331.166612996</v>
      </c>
      <c r="AA20" s="8">
        <f t="shared" si="2"/>
        <v>283123.84419859992</v>
      </c>
      <c r="AB20" s="8">
        <f t="shared" si="2"/>
        <v>129532276.25327599</v>
      </c>
      <c r="AC20" s="34"/>
      <c r="AD20" s="4"/>
    </row>
    <row r="21" spans="1:30" ht="18" customHeight="1" x14ac:dyDescent="0.25">
      <c r="A21" s="9" t="s">
        <v>42</v>
      </c>
      <c r="B21" s="10" t="s">
        <v>43</v>
      </c>
      <c r="C21" s="11">
        <v>223.02358720000004</v>
      </c>
      <c r="D21" s="11">
        <v>8326510.9806670016</v>
      </c>
      <c r="E21" s="11">
        <v>262.60393629999993</v>
      </c>
      <c r="F21" s="11">
        <v>4272107.4769720016</v>
      </c>
      <c r="G21" s="11">
        <v>212.57084340000009</v>
      </c>
      <c r="H21" s="11">
        <v>1730446.1561080001</v>
      </c>
      <c r="I21" s="11">
        <v>275.33403300000003</v>
      </c>
      <c r="J21" s="11">
        <v>3317132.1677899989</v>
      </c>
      <c r="K21" s="11">
        <v>279.37752479999995</v>
      </c>
      <c r="L21" s="11">
        <v>1998850.5339829999</v>
      </c>
      <c r="M21" s="11">
        <v>222.62384900000001</v>
      </c>
      <c r="N21" s="11">
        <v>2163247.8961820002</v>
      </c>
      <c r="O21" s="11">
        <v>205.94835999999998</v>
      </c>
      <c r="P21" s="11">
        <v>1792389.0428190001</v>
      </c>
      <c r="Q21" s="11">
        <v>235.16288999999998</v>
      </c>
      <c r="R21" s="11">
        <v>2494482.9314900003</v>
      </c>
      <c r="S21" s="11">
        <v>178.10444999999999</v>
      </c>
      <c r="T21" s="11">
        <v>1965999.2047739998</v>
      </c>
      <c r="U21" s="11">
        <v>265.81231000000002</v>
      </c>
      <c r="V21" s="11">
        <v>2768987.0083390013</v>
      </c>
      <c r="W21" s="11">
        <v>225.37556710000001</v>
      </c>
      <c r="X21" s="11">
        <v>2478103.216355999</v>
      </c>
      <c r="Y21" s="11">
        <v>171.73973000000001</v>
      </c>
      <c r="Z21" s="11">
        <v>1773586.3849849999</v>
      </c>
      <c r="AA21" s="8">
        <f t="shared" si="2"/>
        <v>2757.6770808000001</v>
      </c>
      <c r="AB21" s="8">
        <f t="shared" si="2"/>
        <v>35081843.000465006</v>
      </c>
      <c r="AC21" s="34"/>
      <c r="AD21" s="4"/>
    </row>
    <row r="22" spans="1:30" ht="27" x14ac:dyDescent="0.25">
      <c r="A22" s="9" t="s">
        <v>44</v>
      </c>
      <c r="B22" s="10" t="s">
        <v>45</v>
      </c>
      <c r="C22" s="11">
        <v>4.1139000000000002E-3</v>
      </c>
      <c r="D22" s="11">
        <v>188.11</v>
      </c>
      <c r="E22" s="11">
        <v>5.2480000000000002</v>
      </c>
      <c r="F22" s="11">
        <v>66340.044699999999</v>
      </c>
      <c r="G22" s="11">
        <v>0.1825282</v>
      </c>
      <c r="H22" s="11">
        <v>2389.0500000000002</v>
      </c>
      <c r="I22" s="11">
        <v>13.342580000000002</v>
      </c>
      <c r="J22" s="11">
        <v>96679.198625999998</v>
      </c>
      <c r="K22" s="11">
        <v>10.9684841</v>
      </c>
      <c r="L22" s="11">
        <v>42274.559999999998</v>
      </c>
      <c r="M22" s="11">
        <v>0.3553</v>
      </c>
      <c r="N22" s="11">
        <v>383.32900000000001</v>
      </c>
      <c r="O22" s="11">
        <v>12.21386</v>
      </c>
      <c r="P22" s="11">
        <v>42444.004015000006</v>
      </c>
      <c r="Q22" s="11">
        <v>2.6589999999999998</v>
      </c>
      <c r="R22" s="11">
        <v>2800.5821999999998</v>
      </c>
      <c r="S22" s="11">
        <v>9.0040000000000009E-2</v>
      </c>
      <c r="T22" s="11">
        <v>249.99606</v>
      </c>
      <c r="U22" s="11">
        <v>1.1373</v>
      </c>
      <c r="V22" s="11">
        <v>9088.6598200000008</v>
      </c>
      <c r="W22" s="11">
        <v>2.5999999999999999E-2</v>
      </c>
      <c r="X22" s="11">
        <v>810.54500000000007</v>
      </c>
      <c r="Y22" s="11">
        <v>17.521000000000001</v>
      </c>
      <c r="Z22" s="11">
        <v>35620.769999999997</v>
      </c>
      <c r="AA22" s="8">
        <f t="shared" si="2"/>
        <v>63.748206200000006</v>
      </c>
      <c r="AB22" s="8">
        <f t="shared" si="2"/>
        <v>299268.84942100005</v>
      </c>
      <c r="AC22" s="34"/>
      <c r="AD22" s="4"/>
    </row>
    <row r="23" spans="1:30" ht="44.25" customHeight="1" x14ac:dyDescent="0.25">
      <c r="A23" s="14">
        <v>15</v>
      </c>
      <c r="B23" s="10" t="s">
        <v>46</v>
      </c>
      <c r="C23" s="11">
        <v>29141.444435700007</v>
      </c>
      <c r="D23" s="11">
        <v>24082107.139124997</v>
      </c>
      <c r="E23" s="11">
        <v>12048.593175399994</v>
      </c>
      <c r="F23" s="11">
        <v>10173592.077924002</v>
      </c>
      <c r="G23" s="11">
        <v>29759.350832300031</v>
      </c>
      <c r="H23" s="11">
        <v>24635743.741865031</v>
      </c>
      <c r="I23" s="11">
        <v>22266.301710499967</v>
      </c>
      <c r="J23" s="11">
        <v>18230638.226394992</v>
      </c>
      <c r="K23" s="11">
        <v>24111.340368500001</v>
      </c>
      <c r="L23" s="11">
        <v>20006705.723410022</v>
      </c>
      <c r="M23" s="11">
        <v>25040.422313300005</v>
      </c>
      <c r="N23" s="11">
        <v>19778869.539291017</v>
      </c>
      <c r="O23" s="11">
        <v>18796.576643819993</v>
      </c>
      <c r="P23" s="11">
        <v>17658516.402753018</v>
      </c>
      <c r="Q23" s="11">
        <v>19526.256331800018</v>
      </c>
      <c r="R23" s="11">
        <v>15631815.511578992</v>
      </c>
      <c r="S23" s="11">
        <v>23938.799520300014</v>
      </c>
      <c r="T23" s="11">
        <v>18171831.416588005</v>
      </c>
      <c r="U23" s="11">
        <v>19183.638562399996</v>
      </c>
      <c r="V23" s="11">
        <v>14086679.001616007</v>
      </c>
      <c r="W23" s="11">
        <v>15838.170413399997</v>
      </c>
      <c r="X23" s="11">
        <v>13409578.838024985</v>
      </c>
      <c r="Y23" s="11">
        <v>26456.00331159995</v>
      </c>
      <c r="Z23" s="11">
        <v>19315303.472840991</v>
      </c>
      <c r="AA23" s="8">
        <f t="shared" si="2"/>
        <v>266106.89761901996</v>
      </c>
      <c r="AB23" s="8">
        <f t="shared" si="2"/>
        <v>215181381.09141204</v>
      </c>
      <c r="AC23" s="34"/>
      <c r="AD23" s="4"/>
    </row>
    <row r="24" spans="1:30" ht="27" x14ac:dyDescent="0.25">
      <c r="A24" s="14">
        <v>16</v>
      </c>
      <c r="B24" s="10" t="s">
        <v>47</v>
      </c>
      <c r="C24" s="11">
        <v>2207.8926094999974</v>
      </c>
      <c r="D24" s="11">
        <v>6571716.7736539971</v>
      </c>
      <c r="E24" s="11">
        <v>1841.4920646000005</v>
      </c>
      <c r="F24" s="11">
        <v>5456359.2323989971</v>
      </c>
      <c r="G24" s="11">
        <v>3446.2021494999999</v>
      </c>
      <c r="H24" s="11">
        <v>9464296.5992399938</v>
      </c>
      <c r="I24" s="11">
        <v>1614.3181058000005</v>
      </c>
      <c r="J24" s="11">
        <v>5425668.8238440016</v>
      </c>
      <c r="K24" s="11">
        <v>2862.7028257000034</v>
      </c>
      <c r="L24" s="11">
        <v>8919925.1924450137</v>
      </c>
      <c r="M24" s="11">
        <v>1490.3372905999993</v>
      </c>
      <c r="N24" s="11">
        <v>5422655.3461230034</v>
      </c>
      <c r="O24" s="11">
        <v>2284.2656517629985</v>
      </c>
      <c r="P24" s="11">
        <v>7047080.7548290007</v>
      </c>
      <c r="Q24" s="11">
        <v>2320.533051299999</v>
      </c>
      <c r="R24" s="11">
        <v>6896559.0521230036</v>
      </c>
      <c r="S24" s="11">
        <v>1956.6406595999997</v>
      </c>
      <c r="T24" s="11">
        <v>5505147.7851070045</v>
      </c>
      <c r="U24" s="11">
        <v>2112.3232156999993</v>
      </c>
      <c r="V24" s="11">
        <v>6981700.8064549919</v>
      </c>
      <c r="W24" s="11">
        <v>2681.9359018999944</v>
      </c>
      <c r="X24" s="11">
        <v>7971751.7837439971</v>
      </c>
      <c r="Y24" s="11">
        <v>2290.5268007000022</v>
      </c>
      <c r="Z24" s="11">
        <v>7357375.7347990004</v>
      </c>
      <c r="AA24" s="8">
        <f t="shared" si="2"/>
        <v>27109.170326662988</v>
      </c>
      <c r="AB24" s="8">
        <f t="shared" si="2"/>
        <v>83020237.884761989</v>
      </c>
      <c r="AC24" s="34"/>
      <c r="AD24" s="4"/>
    </row>
    <row r="25" spans="1:30" x14ac:dyDescent="0.25">
      <c r="A25" s="14">
        <v>17</v>
      </c>
      <c r="B25" s="10" t="s">
        <v>48</v>
      </c>
      <c r="C25" s="11">
        <v>3180.2113804999999</v>
      </c>
      <c r="D25" s="11">
        <v>4089128.9510050002</v>
      </c>
      <c r="E25" s="11">
        <v>4220.6920047999974</v>
      </c>
      <c r="F25" s="11">
        <v>3624786.5373679884</v>
      </c>
      <c r="G25" s="11">
        <v>2780.0269360000002</v>
      </c>
      <c r="H25" s="11">
        <v>4156961.7158700041</v>
      </c>
      <c r="I25" s="11">
        <v>3028.672789700001</v>
      </c>
      <c r="J25" s="11">
        <v>4253476.7164439922</v>
      </c>
      <c r="K25" s="11">
        <v>2894.9759539999986</v>
      </c>
      <c r="L25" s="11">
        <v>4123546.964531004</v>
      </c>
      <c r="M25" s="11">
        <v>3014.3232647000045</v>
      </c>
      <c r="N25" s="11">
        <v>4365911.5712160012</v>
      </c>
      <c r="O25" s="11">
        <v>1964.7198918670019</v>
      </c>
      <c r="P25" s="11">
        <v>3140348.2232639962</v>
      </c>
      <c r="Q25" s="11">
        <v>2181.6272423000014</v>
      </c>
      <c r="R25" s="11">
        <v>3649650.9517389946</v>
      </c>
      <c r="S25" s="11">
        <v>2724.1457050999984</v>
      </c>
      <c r="T25" s="11">
        <v>4707059.2594449958</v>
      </c>
      <c r="U25" s="11">
        <v>2688.7139287000005</v>
      </c>
      <c r="V25" s="11">
        <v>5001520.7650150126</v>
      </c>
      <c r="W25" s="11">
        <v>2991.2440039000057</v>
      </c>
      <c r="X25" s="11">
        <v>4657461.3278570035</v>
      </c>
      <c r="Y25" s="11">
        <v>2484.8078144999986</v>
      </c>
      <c r="Z25" s="11">
        <v>3559229.929419002</v>
      </c>
      <c r="AA25" s="8">
        <f t="shared" si="2"/>
        <v>34154.160916067012</v>
      </c>
      <c r="AB25" s="8">
        <f t="shared" si="2"/>
        <v>49329082.913172998</v>
      </c>
      <c r="AC25" s="34"/>
      <c r="AD25" s="4"/>
    </row>
    <row r="26" spans="1:30" x14ac:dyDescent="0.25">
      <c r="A26" s="14">
        <v>18</v>
      </c>
      <c r="B26" s="10" t="s">
        <v>49</v>
      </c>
      <c r="C26" s="11">
        <v>606.20128890000035</v>
      </c>
      <c r="D26" s="11">
        <v>2616798.3743409957</v>
      </c>
      <c r="E26" s="11">
        <v>698.66258210000024</v>
      </c>
      <c r="F26" s="11">
        <v>2248511.2339800042</v>
      </c>
      <c r="G26" s="11">
        <v>595.14179240000055</v>
      </c>
      <c r="H26" s="11">
        <v>2360816.2906550001</v>
      </c>
      <c r="I26" s="11">
        <v>707.87752139999998</v>
      </c>
      <c r="J26" s="11">
        <v>2318113.3485360052</v>
      </c>
      <c r="K26" s="11">
        <v>789.00333160000127</v>
      </c>
      <c r="L26" s="11">
        <v>2404442.9050219995</v>
      </c>
      <c r="M26" s="11">
        <v>635.9626794000003</v>
      </c>
      <c r="N26" s="11">
        <v>2415002.3050570046</v>
      </c>
      <c r="O26" s="11">
        <v>586.97792297400008</v>
      </c>
      <c r="P26" s="11">
        <v>2160910.9295540019</v>
      </c>
      <c r="Q26" s="11">
        <v>798.11878180000099</v>
      </c>
      <c r="R26" s="11">
        <v>2797706.4645830002</v>
      </c>
      <c r="S26" s="11">
        <v>647.75412090000054</v>
      </c>
      <c r="T26" s="11">
        <v>2381721.9669399997</v>
      </c>
      <c r="U26" s="11">
        <v>731.75259739999956</v>
      </c>
      <c r="V26" s="11">
        <v>3017588.6114779939</v>
      </c>
      <c r="W26" s="11">
        <v>793.11184149999997</v>
      </c>
      <c r="X26" s="11">
        <v>2903008.3877270026</v>
      </c>
      <c r="Y26" s="11">
        <v>703.50055279999981</v>
      </c>
      <c r="Z26" s="11">
        <v>2254965.9388580024</v>
      </c>
      <c r="AA26" s="8">
        <f t="shared" si="2"/>
        <v>8294.065013174004</v>
      </c>
      <c r="AB26" s="8">
        <f t="shared" si="2"/>
        <v>29879586.756731011</v>
      </c>
      <c r="AC26" s="34"/>
      <c r="AD26" s="4"/>
    </row>
    <row r="27" spans="1:30" ht="30" customHeight="1" x14ac:dyDescent="0.25">
      <c r="A27" s="14">
        <v>19</v>
      </c>
      <c r="B27" s="10" t="s">
        <v>50</v>
      </c>
      <c r="C27" s="11">
        <v>5622.5924569999906</v>
      </c>
      <c r="D27" s="11">
        <v>15253591.575546991</v>
      </c>
      <c r="E27" s="11">
        <v>5510.020940699982</v>
      </c>
      <c r="F27" s="11">
        <v>13565236.701546013</v>
      </c>
      <c r="G27" s="11">
        <v>6499.6299867999751</v>
      </c>
      <c r="H27" s="11">
        <v>14978528.480408018</v>
      </c>
      <c r="I27" s="11">
        <v>6231.5704644999705</v>
      </c>
      <c r="J27" s="11">
        <v>17285568.629427075</v>
      </c>
      <c r="K27" s="11">
        <v>8914.5910981999314</v>
      </c>
      <c r="L27" s="11">
        <v>22444989.257518023</v>
      </c>
      <c r="M27" s="11">
        <v>7231.2364350999815</v>
      </c>
      <c r="N27" s="11">
        <v>16749276.09468797</v>
      </c>
      <c r="O27" s="11">
        <v>6464.2835669529677</v>
      </c>
      <c r="P27" s="11">
        <v>15238705.493347982</v>
      </c>
      <c r="Q27" s="11">
        <v>7745.7637651999776</v>
      </c>
      <c r="R27" s="11">
        <v>18587480.135322992</v>
      </c>
      <c r="S27" s="11">
        <v>6191.0944230000032</v>
      </c>
      <c r="T27" s="11">
        <v>15442478.619817957</v>
      </c>
      <c r="U27" s="11">
        <v>7656.595249199966</v>
      </c>
      <c r="V27" s="11">
        <v>18983298.351768024</v>
      </c>
      <c r="W27" s="11">
        <v>6311.7278771999609</v>
      </c>
      <c r="X27" s="11">
        <v>15935250.832051037</v>
      </c>
      <c r="Y27" s="11">
        <v>7061.5551671999965</v>
      </c>
      <c r="Z27" s="11">
        <v>16564083.090213051</v>
      </c>
      <c r="AA27" s="8">
        <f t="shared" si="2"/>
        <v>81440.661431052693</v>
      </c>
      <c r="AB27" s="8">
        <f t="shared" si="2"/>
        <v>201028487.26165515</v>
      </c>
      <c r="AC27" s="34"/>
      <c r="AD27" s="4"/>
    </row>
    <row r="28" spans="1:30" ht="27" x14ac:dyDescent="0.25">
      <c r="A28" s="14">
        <v>20</v>
      </c>
      <c r="B28" s="10" t="s">
        <v>51</v>
      </c>
      <c r="C28" s="11">
        <v>8570.0832617999968</v>
      </c>
      <c r="D28" s="11">
        <v>11631016.316187</v>
      </c>
      <c r="E28" s="11">
        <v>5248.7718196999922</v>
      </c>
      <c r="F28" s="11">
        <v>7669368.2326890081</v>
      </c>
      <c r="G28" s="15">
        <v>6784.412079999981</v>
      </c>
      <c r="H28" s="15">
        <v>9291488.6752980109</v>
      </c>
      <c r="I28" s="11">
        <v>8645.7380763000128</v>
      </c>
      <c r="J28" s="11">
        <v>12091320.103443976</v>
      </c>
      <c r="K28" s="11">
        <v>9699.3243717999831</v>
      </c>
      <c r="L28" s="11">
        <v>12474649.841601972</v>
      </c>
      <c r="M28" s="11">
        <v>7139.6741155999889</v>
      </c>
      <c r="N28" s="11">
        <v>9467291.2300099898</v>
      </c>
      <c r="O28" s="11">
        <v>8464.6017515209896</v>
      </c>
      <c r="P28" s="11">
        <v>11178258.413686981</v>
      </c>
      <c r="Q28" s="11">
        <v>7402.597978799985</v>
      </c>
      <c r="R28" s="11">
        <v>10826951.126293013</v>
      </c>
      <c r="S28" s="11">
        <v>6669.6352050999967</v>
      </c>
      <c r="T28" s="11">
        <v>9181486.8571569771</v>
      </c>
      <c r="U28" s="11">
        <v>7642.4123564999973</v>
      </c>
      <c r="V28" s="11">
        <v>11301527.095224991</v>
      </c>
      <c r="W28" s="11">
        <v>6829.1261977469912</v>
      </c>
      <c r="X28" s="11">
        <v>10625331.976467995</v>
      </c>
      <c r="Y28" s="11">
        <v>7899.8644682000031</v>
      </c>
      <c r="Z28" s="11">
        <v>10685358.410172027</v>
      </c>
      <c r="AA28" s="8">
        <f t="shared" si="2"/>
        <v>90996.241683067914</v>
      </c>
      <c r="AB28" s="8">
        <f t="shared" si="2"/>
        <v>126424048.27823195</v>
      </c>
      <c r="AC28" s="34"/>
      <c r="AD28" s="4"/>
    </row>
    <row r="29" spans="1:30" x14ac:dyDescent="0.25">
      <c r="A29" s="14">
        <v>21</v>
      </c>
      <c r="B29" s="10" t="s">
        <v>52</v>
      </c>
      <c r="C29" s="11">
        <v>3217.0840917999985</v>
      </c>
      <c r="D29" s="11">
        <v>13577503.868937047</v>
      </c>
      <c r="E29" s="11">
        <v>2985.3124875999906</v>
      </c>
      <c r="F29" s="11">
        <v>11375641.816299953</v>
      </c>
      <c r="G29" s="11">
        <v>3761.8098261999985</v>
      </c>
      <c r="H29" s="11">
        <v>15407028.497346025</v>
      </c>
      <c r="I29" s="11">
        <v>3672.8780060000186</v>
      </c>
      <c r="J29" s="11">
        <v>15489530.212218994</v>
      </c>
      <c r="K29" s="11">
        <v>4622.2963338999798</v>
      </c>
      <c r="L29" s="11">
        <v>20227102.933089998</v>
      </c>
      <c r="M29" s="11">
        <v>3772.9094601999882</v>
      </c>
      <c r="N29" s="11">
        <v>17256726.464613996</v>
      </c>
      <c r="O29" s="11">
        <v>3801.0636335390077</v>
      </c>
      <c r="P29" s="11">
        <v>17975753.103558965</v>
      </c>
      <c r="Q29" s="11">
        <v>3575.7805530999931</v>
      </c>
      <c r="R29" s="11">
        <v>15906949.843204003</v>
      </c>
      <c r="S29" s="11">
        <v>3968.8195292000096</v>
      </c>
      <c r="T29" s="11">
        <v>17828914.688837942</v>
      </c>
      <c r="U29" s="11">
        <v>4023.5932747999618</v>
      </c>
      <c r="V29" s="11">
        <v>18316346.870543003</v>
      </c>
      <c r="W29" s="11">
        <v>3793.3246026689994</v>
      </c>
      <c r="X29" s="11">
        <v>17221362.076786079</v>
      </c>
      <c r="Y29" s="11">
        <v>3948.1235101000157</v>
      </c>
      <c r="Z29" s="11">
        <v>20536369.36869299</v>
      </c>
      <c r="AA29" s="8">
        <f t="shared" si="2"/>
        <v>45142.995309107959</v>
      </c>
      <c r="AB29" s="8">
        <f t="shared" si="2"/>
        <v>201119229.74412897</v>
      </c>
      <c r="AC29" s="34"/>
      <c r="AD29" s="4"/>
    </row>
    <row r="30" spans="1:30" x14ac:dyDescent="0.25">
      <c r="A30" s="14">
        <v>22</v>
      </c>
      <c r="B30" s="10" t="s">
        <v>53</v>
      </c>
      <c r="C30" s="11">
        <v>8038.0783053999476</v>
      </c>
      <c r="D30" s="11">
        <v>14713928.312065016</v>
      </c>
      <c r="E30" s="11">
        <v>9132.9747453999753</v>
      </c>
      <c r="F30" s="11">
        <v>15993822.078594008</v>
      </c>
      <c r="G30" s="11">
        <v>11485.381886499881</v>
      </c>
      <c r="H30" s="11">
        <v>15859912.492685033</v>
      </c>
      <c r="I30" s="11">
        <v>12988.444743199931</v>
      </c>
      <c r="J30" s="11">
        <v>19356189.688177988</v>
      </c>
      <c r="K30" s="11">
        <v>12373.835011099887</v>
      </c>
      <c r="L30" s="11">
        <v>21941442.407526013</v>
      </c>
      <c r="M30" s="11">
        <v>12164.936728999905</v>
      </c>
      <c r="N30" s="11">
        <v>15975454.02109096</v>
      </c>
      <c r="O30" s="11">
        <v>12451.112284853876</v>
      </c>
      <c r="P30" s="11">
        <v>24584275.06012506</v>
      </c>
      <c r="Q30" s="11">
        <v>12727.511354599843</v>
      </c>
      <c r="R30" s="11">
        <v>17796559.530046009</v>
      </c>
      <c r="S30" s="11">
        <v>9453.0818963999882</v>
      </c>
      <c r="T30" s="11">
        <v>18481077.061101973</v>
      </c>
      <c r="U30" s="11">
        <v>14729.161629499946</v>
      </c>
      <c r="V30" s="11">
        <v>29817833.743159045</v>
      </c>
      <c r="W30" s="11">
        <v>14125.028383099925</v>
      </c>
      <c r="X30" s="11">
        <v>29157376.327743091</v>
      </c>
      <c r="Y30" s="11">
        <v>14906.403836499892</v>
      </c>
      <c r="Z30" s="11">
        <v>22604869.046472043</v>
      </c>
      <c r="AA30" s="8">
        <f t="shared" si="2"/>
        <v>144575.950805553</v>
      </c>
      <c r="AB30" s="8">
        <f t="shared" si="2"/>
        <v>246282739.76878625</v>
      </c>
      <c r="AC30" s="34"/>
      <c r="AD30" s="4"/>
    </row>
    <row r="31" spans="1:30" ht="27" x14ac:dyDescent="0.25">
      <c r="A31" s="14" t="s">
        <v>54</v>
      </c>
      <c r="B31" s="10" t="s">
        <v>55</v>
      </c>
      <c r="C31" s="11">
        <v>22752.847983600001</v>
      </c>
      <c r="D31" s="11">
        <v>10997073.836971</v>
      </c>
      <c r="E31" s="11">
        <v>22607.044166000007</v>
      </c>
      <c r="F31" s="11">
        <v>11304199.256789001</v>
      </c>
      <c r="G31" s="11">
        <v>24159.325544199986</v>
      </c>
      <c r="H31" s="11">
        <v>12931607.860602008</v>
      </c>
      <c r="I31" s="11">
        <v>40722.885572600018</v>
      </c>
      <c r="J31" s="11">
        <v>20766148.808090001</v>
      </c>
      <c r="K31" s="11">
        <v>23159.751634700035</v>
      </c>
      <c r="L31" s="11">
        <v>14843497.282574985</v>
      </c>
      <c r="M31" s="11">
        <v>34146.356403600003</v>
      </c>
      <c r="N31" s="11">
        <v>17182998.716332998</v>
      </c>
      <c r="O31" s="11">
        <v>14853.5218172</v>
      </c>
      <c r="P31" s="11">
        <v>10267197.734999999</v>
      </c>
      <c r="Q31" s="11">
        <v>26465.450345100009</v>
      </c>
      <c r="R31" s="11">
        <v>15021089.626452019</v>
      </c>
      <c r="S31" s="11">
        <v>13730.843067600004</v>
      </c>
      <c r="T31" s="11">
        <v>8352620.6263189996</v>
      </c>
      <c r="U31" s="11">
        <v>10841.199657699999</v>
      </c>
      <c r="V31" s="11">
        <v>8769110.0618420057</v>
      </c>
      <c r="W31" s="11">
        <v>15536.748111299999</v>
      </c>
      <c r="X31" s="11">
        <v>9828788.2601609938</v>
      </c>
      <c r="Y31" s="11">
        <v>20697.042391999999</v>
      </c>
      <c r="Z31" s="11">
        <v>11008953.451633001</v>
      </c>
      <c r="AA31" s="8">
        <f t="shared" si="2"/>
        <v>269673.01669560006</v>
      </c>
      <c r="AB31" s="8">
        <f t="shared" si="2"/>
        <v>151273285.52276701</v>
      </c>
      <c r="AC31" s="34"/>
      <c r="AD31" s="4"/>
    </row>
    <row r="32" spans="1:30" x14ac:dyDescent="0.25">
      <c r="A32" s="9" t="s">
        <v>56</v>
      </c>
      <c r="B32" s="16" t="s">
        <v>57</v>
      </c>
      <c r="C32" s="11">
        <v>3297.9618783000014</v>
      </c>
      <c r="D32" s="11">
        <v>26935270.947428975</v>
      </c>
      <c r="E32" s="11">
        <v>3337.0046618999995</v>
      </c>
      <c r="F32" s="11">
        <v>32345215.62176301</v>
      </c>
      <c r="G32" s="11">
        <v>2754.7775178999996</v>
      </c>
      <c r="H32" s="11">
        <v>27515275.855246972</v>
      </c>
      <c r="I32" s="11">
        <v>2459.7396457000032</v>
      </c>
      <c r="J32" s="11">
        <v>24432551.661971003</v>
      </c>
      <c r="K32" s="11">
        <v>2712.2060085999965</v>
      </c>
      <c r="L32" s="11">
        <v>22792312.391225003</v>
      </c>
      <c r="M32" s="11">
        <v>2917.9561866999989</v>
      </c>
      <c r="N32" s="11">
        <v>20387837.007839996</v>
      </c>
      <c r="O32" s="11">
        <v>3938.8669401000006</v>
      </c>
      <c r="P32" s="11">
        <v>28173327.836334996</v>
      </c>
      <c r="Q32" s="11">
        <v>3321.0827404000006</v>
      </c>
      <c r="R32" s="11">
        <v>28119007.509765014</v>
      </c>
      <c r="S32" s="11">
        <v>4231.8918342999996</v>
      </c>
      <c r="T32" s="11">
        <v>25924530.974277005</v>
      </c>
      <c r="U32" s="11">
        <v>4769.7611731999905</v>
      </c>
      <c r="V32" s="11">
        <v>33807723.995819025</v>
      </c>
      <c r="W32" s="11">
        <v>4184.1080746000016</v>
      </c>
      <c r="X32" s="11">
        <v>29942666.505337983</v>
      </c>
      <c r="Y32" s="11">
        <v>2598.8091299000007</v>
      </c>
      <c r="Z32" s="11">
        <v>27146290.661214013</v>
      </c>
      <c r="AA32" s="8">
        <f t="shared" si="2"/>
        <v>40524.165791599997</v>
      </c>
      <c r="AB32" s="8">
        <f t="shared" si="2"/>
        <v>327522010.96822298</v>
      </c>
      <c r="AC32" s="34"/>
      <c r="AD32" s="4"/>
    </row>
    <row r="33" spans="1:28" ht="6.7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25">
      <c r="A34" s="68" t="s">
        <v>58</v>
      </c>
      <c r="B34" s="69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A35" s="67" t="s">
        <v>62</v>
      </c>
      <c r="B35" s="7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s="1" customFormat="1" x14ac:dyDescent="0.25"/>
    <row r="37" spans="1:28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40" spans="1:28" x14ac:dyDescent="0.25">
      <c r="C40" s="4"/>
      <c r="D40" s="4"/>
    </row>
  </sheetData>
  <mergeCells count="18">
    <mergeCell ref="A3:AB3"/>
    <mergeCell ref="A4:AB4"/>
    <mergeCell ref="A6:A7"/>
    <mergeCell ref="B6:B7"/>
    <mergeCell ref="C6:D6"/>
    <mergeCell ref="E6:F6"/>
    <mergeCell ref="G6:H6"/>
    <mergeCell ref="I6:J6"/>
    <mergeCell ref="K6:L6"/>
    <mergeCell ref="M6:N6"/>
    <mergeCell ref="AA6:AB6"/>
    <mergeCell ref="W6:X6"/>
    <mergeCell ref="Y6:Z6"/>
    <mergeCell ref="A8:B8"/>
    <mergeCell ref="O6:P6"/>
    <mergeCell ref="Q6:R6"/>
    <mergeCell ref="S6:T6"/>
    <mergeCell ref="U6:V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7"/>
  <sheetViews>
    <sheetView workbookViewId="0">
      <selection activeCell="M11" sqref="M11"/>
    </sheetView>
  </sheetViews>
  <sheetFormatPr baseColWidth="10" defaultColWidth="11.42578125" defaultRowHeight="15" x14ac:dyDescent="0.25"/>
  <cols>
    <col min="1" max="1" width="16.140625" customWidth="1"/>
    <col min="2" max="2" width="43" customWidth="1"/>
    <col min="3" max="3" width="12.140625" customWidth="1"/>
    <col min="4" max="4" width="15.5703125" customWidth="1"/>
    <col min="5" max="5" width="12.140625" customWidth="1"/>
    <col min="6" max="6" width="16.28515625" customWidth="1"/>
    <col min="7" max="7" width="12.140625" customWidth="1"/>
    <col min="8" max="8" width="16.5703125" customWidth="1"/>
    <col min="9" max="15" width="12.140625" customWidth="1"/>
    <col min="16" max="16" width="16.140625" customWidth="1"/>
    <col min="17" max="19" width="12.140625" customWidth="1"/>
    <col min="20" max="20" width="15.85546875" customWidth="1"/>
    <col min="21" max="21" width="11.7109375" customWidth="1"/>
    <col min="22" max="22" width="16" customWidth="1"/>
    <col min="23" max="26" width="12.140625" customWidth="1"/>
    <col min="27" max="27" width="14.140625" bestFit="1" customWidth="1"/>
    <col min="28" max="28" width="15.140625" customWidth="1"/>
    <col min="29" max="29" width="13.140625" style="1" bestFit="1" customWidth="1"/>
    <col min="30" max="30" width="16.85546875" bestFit="1" customWidth="1"/>
  </cols>
  <sheetData>
    <row r="1" spans="1:30" s="1" customFormat="1" ht="16.5" customHeight="1" x14ac:dyDescent="0.25"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6"/>
      <c r="AB1" s="36"/>
    </row>
    <row r="2" spans="1:30" s="1" customFormat="1" ht="19.5" customHeight="1" x14ac:dyDescent="0.25">
      <c r="C2" s="34"/>
      <c r="D2" s="34"/>
      <c r="E2" s="35"/>
      <c r="F2" s="3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30" ht="25.5" customHeight="1" x14ac:dyDescent="0.25">
      <c r="A3" s="130" t="s">
        <v>63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1:30" ht="16.5" thickBot="1" x14ac:dyDescent="0.3">
      <c r="A4" s="131" t="s">
        <v>64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</row>
    <row r="5" spans="1:30" s="21" customFormat="1" ht="18" customHeight="1" thickBot="1" x14ac:dyDescent="0.3">
      <c r="A5" s="43" t="s">
        <v>2</v>
      </c>
      <c r="B5" s="43" t="s">
        <v>3</v>
      </c>
      <c r="C5" s="125" t="s">
        <v>65</v>
      </c>
      <c r="D5" s="125"/>
      <c r="E5" s="126" t="s">
        <v>66</v>
      </c>
      <c r="F5" s="127"/>
      <c r="G5" s="126" t="s">
        <v>67</v>
      </c>
      <c r="H5" s="125"/>
      <c r="I5" s="128" t="s">
        <v>68</v>
      </c>
      <c r="J5" s="129"/>
      <c r="K5" s="125" t="s">
        <v>8</v>
      </c>
      <c r="L5" s="127"/>
      <c r="M5" s="126" t="s">
        <v>9</v>
      </c>
      <c r="N5" s="127"/>
      <c r="O5" s="125" t="s">
        <v>10</v>
      </c>
      <c r="P5" s="125"/>
      <c r="Q5" s="126" t="s">
        <v>11</v>
      </c>
      <c r="R5" s="127"/>
      <c r="S5" s="125" t="s">
        <v>12</v>
      </c>
      <c r="T5" s="125"/>
      <c r="U5" s="126" t="s">
        <v>13</v>
      </c>
      <c r="V5" s="127"/>
      <c r="W5" s="125" t="s">
        <v>14</v>
      </c>
      <c r="X5" s="125"/>
      <c r="Y5" s="126" t="s">
        <v>15</v>
      </c>
      <c r="Z5" s="127"/>
      <c r="AA5" s="126" t="s">
        <v>69</v>
      </c>
      <c r="AB5" s="127"/>
      <c r="AC5" s="98"/>
    </row>
    <row r="6" spans="1:30" s="21" customFormat="1" ht="13.5" customHeight="1" thickBot="1" x14ac:dyDescent="0.3">
      <c r="A6" s="44"/>
      <c r="B6" s="44"/>
      <c r="C6" s="45" t="s">
        <v>17</v>
      </c>
      <c r="D6" s="45" t="s">
        <v>19</v>
      </c>
      <c r="E6" s="46" t="s">
        <v>17</v>
      </c>
      <c r="F6" s="47" t="s">
        <v>19</v>
      </c>
      <c r="G6" s="45" t="s">
        <v>17</v>
      </c>
      <c r="H6" s="45" t="s">
        <v>19</v>
      </c>
      <c r="I6" s="46" t="s">
        <v>17</v>
      </c>
      <c r="J6" s="47" t="s">
        <v>19</v>
      </c>
      <c r="K6" s="45" t="s">
        <v>17</v>
      </c>
      <c r="L6" s="47" t="s">
        <v>19</v>
      </c>
      <c r="M6" s="46" t="s">
        <v>17</v>
      </c>
      <c r="N6" s="47" t="s">
        <v>19</v>
      </c>
      <c r="O6" s="45" t="s">
        <v>17</v>
      </c>
      <c r="P6" s="45" t="s">
        <v>19</v>
      </c>
      <c r="Q6" s="46" t="s">
        <v>17</v>
      </c>
      <c r="R6" s="47" t="s">
        <v>19</v>
      </c>
      <c r="S6" s="45" t="s">
        <v>17</v>
      </c>
      <c r="T6" s="45" t="s">
        <v>19</v>
      </c>
      <c r="U6" s="46" t="s">
        <v>17</v>
      </c>
      <c r="V6" s="47" t="s">
        <v>19</v>
      </c>
      <c r="W6" s="45" t="s">
        <v>17</v>
      </c>
      <c r="X6" s="45" t="s">
        <v>19</v>
      </c>
      <c r="Y6" s="46" t="s">
        <v>17</v>
      </c>
      <c r="Z6" s="47" t="s">
        <v>19</v>
      </c>
      <c r="AA6" s="46" t="s">
        <v>17</v>
      </c>
      <c r="AB6" s="47" t="s">
        <v>19</v>
      </c>
      <c r="AC6" s="98"/>
    </row>
    <row r="7" spans="1:30" x14ac:dyDescent="0.25">
      <c r="A7" s="123" t="s">
        <v>20</v>
      </c>
      <c r="B7" s="124"/>
      <c r="C7" s="78">
        <f>SUM(C8:C31)</f>
        <v>217085.81607929987</v>
      </c>
      <c r="D7" s="78">
        <f t="shared" ref="D7:Z7" si="0">SUM(D8:D31)</f>
        <v>216930408.20381296</v>
      </c>
      <c r="E7" s="78">
        <f t="shared" si="0"/>
        <v>245949.77925879997</v>
      </c>
      <c r="F7" s="78">
        <f t="shared" si="0"/>
        <v>246032037.87161905</v>
      </c>
      <c r="G7" s="78">
        <f t="shared" si="0"/>
        <v>271315.20142240013</v>
      </c>
      <c r="H7" s="78">
        <f t="shared" si="0"/>
        <v>256851067.28501403</v>
      </c>
      <c r="I7" s="78">
        <f t="shared" si="0"/>
        <v>316622.33437139989</v>
      </c>
      <c r="J7" s="78">
        <f t="shared" si="0"/>
        <v>246493133.55635706</v>
      </c>
      <c r="K7" s="78">
        <f t="shared" si="0"/>
        <v>351809.01856470003</v>
      </c>
      <c r="L7" s="78">
        <f t="shared" si="0"/>
        <v>283605344.67867714</v>
      </c>
      <c r="M7" s="78">
        <f t="shared" si="0"/>
        <v>368287.79453659989</v>
      </c>
      <c r="N7" s="78">
        <f t="shared" si="0"/>
        <v>220436928.85196191</v>
      </c>
      <c r="O7" s="78">
        <f t="shared" si="0"/>
        <v>447851.61459269968</v>
      </c>
      <c r="P7" s="78">
        <f t="shared" si="0"/>
        <v>242235197.80299678</v>
      </c>
      <c r="Q7" s="78">
        <f t="shared" si="0"/>
        <v>437277.75114910002</v>
      </c>
      <c r="R7" s="78">
        <f t="shared" si="0"/>
        <v>279544871.45331395</v>
      </c>
      <c r="S7" s="78">
        <f t="shared" si="0"/>
        <v>344049.38616789994</v>
      </c>
      <c r="T7" s="78">
        <f t="shared" si="0"/>
        <v>261572318.73661393</v>
      </c>
      <c r="U7" s="78">
        <f t="shared" si="0"/>
        <v>308906.92256039992</v>
      </c>
      <c r="V7" s="78">
        <f t="shared" si="0"/>
        <v>266294264.59910017</v>
      </c>
      <c r="W7" s="78">
        <f t="shared" si="0"/>
        <v>372393.72510699992</v>
      </c>
      <c r="X7" s="78">
        <f t="shared" si="0"/>
        <v>289466541.84789217</v>
      </c>
      <c r="Y7" s="78">
        <f t="shared" si="0"/>
        <v>429559.22227400012</v>
      </c>
      <c r="Z7" s="78">
        <f t="shared" si="0"/>
        <v>299885325.28918117</v>
      </c>
      <c r="AA7" s="77">
        <f>C7+E7+G7+I7+K7+M7+O7+Q7+S7+U7+W7+Y7</f>
        <v>4111108.5660842988</v>
      </c>
      <c r="AB7" s="77">
        <f>D7+F7+H7+J7+L7+N7+P7+R7+T7+V7+X7+Z7</f>
        <v>3109347440.1765404</v>
      </c>
      <c r="AC7" s="34"/>
      <c r="AD7" s="4"/>
    </row>
    <row r="8" spans="1:30" x14ac:dyDescent="0.25">
      <c r="A8" s="23" t="s">
        <v>21</v>
      </c>
      <c r="B8" s="10" t="s">
        <v>22</v>
      </c>
      <c r="C8" s="24">
        <v>4.2289300000000001</v>
      </c>
      <c r="D8" s="24">
        <v>186517.9676</v>
      </c>
      <c r="E8" s="11">
        <v>5.0010199999999996</v>
      </c>
      <c r="F8" s="11">
        <v>824094.55999999994</v>
      </c>
      <c r="G8" s="11">
        <v>1.0647800000000001</v>
      </c>
      <c r="H8" s="11">
        <v>120103.34600000001</v>
      </c>
      <c r="I8" s="11">
        <v>14.891601000000001</v>
      </c>
      <c r="J8" s="11">
        <v>49526.33</v>
      </c>
      <c r="K8" s="11">
        <v>2.985681</v>
      </c>
      <c r="L8" s="11">
        <v>736351.13000000012</v>
      </c>
      <c r="M8" s="11">
        <v>1.87662</v>
      </c>
      <c r="N8" s="11">
        <v>41216.840300000003</v>
      </c>
      <c r="O8" s="25">
        <v>9.0181999999999984</v>
      </c>
      <c r="P8" s="25">
        <v>66265.3024</v>
      </c>
      <c r="Q8" s="26">
        <v>9.5453899999999994</v>
      </c>
      <c r="R8" s="26">
        <v>465301.99449999997</v>
      </c>
      <c r="S8" s="26">
        <v>41.377378</v>
      </c>
      <c r="T8" s="26">
        <v>651824.13829999999</v>
      </c>
      <c r="U8" s="26">
        <v>2.62147</v>
      </c>
      <c r="V8" s="26">
        <v>118743.00399999999</v>
      </c>
      <c r="W8" s="26">
        <v>9.1653299999999991</v>
      </c>
      <c r="X8" s="26">
        <v>371578.55</v>
      </c>
      <c r="Y8" s="26">
        <v>2.1178409999999999</v>
      </c>
      <c r="Z8" s="26">
        <v>512349.90259999997</v>
      </c>
      <c r="AA8" s="22">
        <f t="shared" ref="AA8:AB31" si="1">C8+E8+G8+I8+K8+M8+O8+Q8+S8+U8+W8+Y8</f>
        <v>103.89424099999999</v>
      </c>
      <c r="AB8" s="22">
        <f t="shared" si="1"/>
        <v>4143873.0657000002</v>
      </c>
    </row>
    <row r="9" spans="1:30" x14ac:dyDescent="0.25">
      <c r="A9" s="23" t="s">
        <v>23</v>
      </c>
      <c r="B9" s="10" t="s">
        <v>24</v>
      </c>
      <c r="C9" s="24">
        <v>8411.7865483000005</v>
      </c>
      <c r="D9" s="24">
        <v>16652745.926820988</v>
      </c>
      <c r="E9" s="11">
        <v>7663.2680242000051</v>
      </c>
      <c r="F9" s="11">
        <v>16108047.284692973</v>
      </c>
      <c r="G9" s="11">
        <v>10473.979934000023</v>
      </c>
      <c r="H9" s="11">
        <v>22194870.401994999</v>
      </c>
      <c r="I9" s="11">
        <v>8702.9275200000029</v>
      </c>
      <c r="J9" s="11">
        <v>18778851.892463017</v>
      </c>
      <c r="K9" s="11">
        <v>8902.2584280000046</v>
      </c>
      <c r="L9" s="11">
        <v>18118179.829347976</v>
      </c>
      <c r="M9" s="11">
        <v>7492.3532200000127</v>
      </c>
      <c r="N9" s="11">
        <v>16280874.875392983</v>
      </c>
      <c r="O9" s="25">
        <v>7981.776920000013</v>
      </c>
      <c r="P9" s="25">
        <v>18919580.272382952</v>
      </c>
      <c r="Q9" s="26">
        <v>9146.3661400000074</v>
      </c>
      <c r="R9" s="26">
        <v>19869475.058129001</v>
      </c>
      <c r="S9" s="26">
        <v>8130.5665500000187</v>
      </c>
      <c r="T9" s="26">
        <v>16984902.540751994</v>
      </c>
      <c r="U9" s="26">
        <v>9244.0054100000143</v>
      </c>
      <c r="V9" s="26">
        <v>17225690.276599988</v>
      </c>
      <c r="W9" s="26">
        <v>7161.9735200000086</v>
      </c>
      <c r="X9" s="26">
        <v>14846446.716694998</v>
      </c>
      <c r="Y9" s="26">
        <v>6569.5539800000033</v>
      </c>
      <c r="Z9" s="26">
        <v>13157047.98203101</v>
      </c>
      <c r="AA9" s="22">
        <f t="shared" si="1"/>
        <v>99880.816194500119</v>
      </c>
      <c r="AB9" s="22">
        <f t="shared" si="1"/>
        <v>209136713.05730292</v>
      </c>
    </row>
    <row r="10" spans="1:30" ht="27" x14ac:dyDescent="0.25">
      <c r="A10" s="23" t="s">
        <v>25</v>
      </c>
      <c r="B10" s="10" t="s">
        <v>26</v>
      </c>
      <c r="C10" s="24">
        <v>3774.2429707999968</v>
      </c>
      <c r="D10" s="24">
        <v>11633976.904283987</v>
      </c>
      <c r="E10" s="12">
        <v>4234.9519521999991</v>
      </c>
      <c r="F10" s="12">
        <v>13175665.268092021</v>
      </c>
      <c r="G10" s="11">
        <v>4970.5655799999995</v>
      </c>
      <c r="H10" s="11">
        <v>14763732.300304988</v>
      </c>
      <c r="I10" s="11">
        <v>4349.3551099999986</v>
      </c>
      <c r="J10" s="11">
        <v>13349487.354454005</v>
      </c>
      <c r="K10" s="11">
        <v>3669.1475899999973</v>
      </c>
      <c r="L10" s="11">
        <v>11915416.207307</v>
      </c>
      <c r="M10" s="11">
        <v>3687.2724899999994</v>
      </c>
      <c r="N10" s="11">
        <v>10938592.493549997</v>
      </c>
      <c r="O10" s="25">
        <v>4315.1750900000025</v>
      </c>
      <c r="P10" s="25">
        <v>12505646.946735986</v>
      </c>
      <c r="Q10" s="26">
        <v>3462.6995399999964</v>
      </c>
      <c r="R10" s="26">
        <v>10632408.716364</v>
      </c>
      <c r="S10" s="26">
        <v>3968.2154399999972</v>
      </c>
      <c r="T10" s="26">
        <v>11788148.931870984</v>
      </c>
      <c r="U10" s="26">
        <v>3172.0109399999951</v>
      </c>
      <c r="V10" s="26">
        <v>10940478.700777011</v>
      </c>
      <c r="W10" s="26">
        <v>3335.0325399999997</v>
      </c>
      <c r="X10" s="26">
        <v>10192961.904965011</v>
      </c>
      <c r="Y10" s="26">
        <v>3032.7222300000035</v>
      </c>
      <c r="Z10" s="26">
        <v>10627276.408524014</v>
      </c>
      <c r="AA10" s="22">
        <f t="shared" si="1"/>
        <v>45971.391472999989</v>
      </c>
      <c r="AB10" s="22">
        <f t="shared" si="1"/>
        <v>142463792.137229</v>
      </c>
    </row>
    <row r="11" spans="1:30" ht="40.5" x14ac:dyDescent="0.25">
      <c r="A11" s="23" t="s">
        <v>27</v>
      </c>
      <c r="B11" s="27" t="s">
        <v>28</v>
      </c>
      <c r="C11" s="24">
        <v>8514.3762989000115</v>
      </c>
      <c r="D11" s="24">
        <v>17709804.977332961</v>
      </c>
      <c r="E11" s="12">
        <v>8383.1045490000342</v>
      </c>
      <c r="F11" s="12">
        <v>20343244.436290003</v>
      </c>
      <c r="G11" s="12">
        <v>8017.4613093000198</v>
      </c>
      <c r="H11" s="12">
        <v>17159879.368541993</v>
      </c>
      <c r="I11" s="28">
        <v>10473.77205000004</v>
      </c>
      <c r="J11" s="28">
        <v>22063570.217710007</v>
      </c>
      <c r="K11" s="28">
        <v>10061.148550000027</v>
      </c>
      <c r="L11" s="28">
        <v>20626470.00187204</v>
      </c>
      <c r="M11" s="28">
        <v>10169.231740000003</v>
      </c>
      <c r="N11" s="28">
        <v>20797714.044584975</v>
      </c>
      <c r="O11" s="25">
        <v>8779.8080200000149</v>
      </c>
      <c r="P11" s="25">
        <v>16918160.987672973</v>
      </c>
      <c r="Q11" s="26">
        <v>8980.0125000000353</v>
      </c>
      <c r="R11" s="26">
        <v>19753891.185774967</v>
      </c>
      <c r="S11" s="26">
        <v>8249.5420600000125</v>
      </c>
      <c r="T11" s="26">
        <v>18579557.665548965</v>
      </c>
      <c r="U11" s="26">
        <v>8609.9107400000212</v>
      </c>
      <c r="V11" s="26">
        <v>22313665.428803019</v>
      </c>
      <c r="W11" s="26">
        <v>8320.3933400000224</v>
      </c>
      <c r="X11" s="26">
        <v>19249304.528910048</v>
      </c>
      <c r="Y11" s="26">
        <v>8019.042910000032</v>
      </c>
      <c r="Z11" s="26">
        <v>20709164.750166982</v>
      </c>
      <c r="AA11" s="22">
        <f t="shared" si="1"/>
        <v>106577.80406720027</v>
      </c>
      <c r="AB11" s="22">
        <f t="shared" si="1"/>
        <v>236224427.59320894</v>
      </c>
    </row>
    <row r="12" spans="1:30" ht="27" x14ac:dyDescent="0.25">
      <c r="A12" s="23" t="s">
        <v>29</v>
      </c>
      <c r="B12" s="10" t="s">
        <v>30</v>
      </c>
      <c r="C12" s="24">
        <v>5.4753899999999991</v>
      </c>
      <c r="D12" s="24">
        <v>75684.404971999989</v>
      </c>
      <c r="E12" s="11">
        <v>17.288</v>
      </c>
      <c r="F12" s="11">
        <v>74048.740099999995</v>
      </c>
      <c r="G12" s="11">
        <v>15.4978</v>
      </c>
      <c r="H12" s="11">
        <v>148285.83022</v>
      </c>
      <c r="I12" s="11">
        <v>7.1477899999999996</v>
      </c>
      <c r="J12" s="11">
        <v>97586.694488000008</v>
      </c>
      <c r="K12" s="11">
        <v>34.936999999999998</v>
      </c>
      <c r="L12" s="11">
        <v>133834.274</v>
      </c>
      <c r="M12" s="11">
        <v>25.13363</v>
      </c>
      <c r="N12" s="11">
        <v>40811.942412000004</v>
      </c>
      <c r="O12" s="25">
        <v>27.349739999999997</v>
      </c>
      <c r="P12" s="25">
        <v>173964.75468600003</v>
      </c>
      <c r="Q12" s="26">
        <v>4.0069999999999997</v>
      </c>
      <c r="R12" s="26">
        <v>43851.906799999997</v>
      </c>
      <c r="S12" s="26">
        <v>25.699059999999999</v>
      </c>
      <c r="T12" s="26">
        <v>246507.40439600003</v>
      </c>
      <c r="U12" s="26">
        <v>29.07</v>
      </c>
      <c r="V12" s="26">
        <v>120333.652</v>
      </c>
      <c r="W12" s="26">
        <v>6.5510000000000002</v>
      </c>
      <c r="X12" s="26">
        <v>48509.902099999999</v>
      </c>
      <c r="Y12" s="26">
        <v>3.97553</v>
      </c>
      <c r="Z12" s="26">
        <v>32434.661954000003</v>
      </c>
      <c r="AA12" s="22">
        <f t="shared" si="1"/>
        <v>202.13193999999996</v>
      </c>
      <c r="AB12" s="22">
        <f t="shared" si="1"/>
        <v>1235854.1681280001</v>
      </c>
    </row>
    <row r="13" spans="1:30" x14ac:dyDescent="0.25">
      <c r="A13" s="23" t="s">
        <v>31</v>
      </c>
      <c r="B13" s="10" t="s">
        <v>32</v>
      </c>
      <c r="C13" s="24">
        <v>241.40081000000004</v>
      </c>
      <c r="D13" s="24">
        <v>659985.57790299947</v>
      </c>
      <c r="E13" s="11">
        <v>451.93256010000005</v>
      </c>
      <c r="F13" s="11">
        <v>1082250.5178039998</v>
      </c>
      <c r="G13" s="11">
        <v>131.36506</v>
      </c>
      <c r="H13" s="11">
        <v>953496.83033799962</v>
      </c>
      <c r="I13" s="11">
        <v>127.55621000000002</v>
      </c>
      <c r="J13" s="11">
        <v>835947.38229999994</v>
      </c>
      <c r="K13" s="11">
        <v>385.4189300000001</v>
      </c>
      <c r="L13" s="11">
        <v>1416129.8292830004</v>
      </c>
      <c r="M13" s="11">
        <v>324.92930999999999</v>
      </c>
      <c r="N13" s="11">
        <v>782583.95592799981</v>
      </c>
      <c r="O13" s="25">
        <v>317.7195099999999</v>
      </c>
      <c r="P13" s="25">
        <v>815476.0999029997</v>
      </c>
      <c r="Q13" s="26">
        <v>206.75583000000003</v>
      </c>
      <c r="R13" s="26">
        <v>546597.55188100028</v>
      </c>
      <c r="S13" s="26">
        <v>165.26767999999998</v>
      </c>
      <c r="T13" s="26">
        <v>482612.45659799979</v>
      </c>
      <c r="U13" s="26">
        <v>78.793509999999969</v>
      </c>
      <c r="V13" s="26">
        <v>1077052.7841599998</v>
      </c>
      <c r="W13" s="26">
        <v>86.737740000000102</v>
      </c>
      <c r="X13" s="26">
        <v>1040137.5204210002</v>
      </c>
      <c r="Y13" s="26">
        <v>78.219560000000016</v>
      </c>
      <c r="Z13" s="26">
        <v>727550.05619000003</v>
      </c>
      <c r="AA13" s="22">
        <f t="shared" si="1"/>
        <v>2596.0967101000001</v>
      </c>
      <c r="AB13" s="22">
        <f t="shared" si="1"/>
        <v>10419820.562708998</v>
      </c>
    </row>
    <row r="14" spans="1:30" x14ac:dyDescent="0.25">
      <c r="A14" s="23" t="s">
        <v>33</v>
      </c>
      <c r="B14" s="10" t="s">
        <v>34</v>
      </c>
      <c r="C14" s="24">
        <v>3273.1483350000012</v>
      </c>
      <c r="D14" s="24">
        <v>2699999.879420998</v>
      </c>
      <c r="E14" s="12">
        <v>2985.5188354999964</v>
      </c>
      <c r="F14" s="12">
        <v>2406981.8727080012</v>
      </c>
      <c r="G14" s="12">
        <v>3670.9462749999957</v>
      </c>
      <c r="H14" s="12">
        <v>3174040.353716997</v>
      </c>
      <c r="I14" s="11">
        <v>6886.9627900000078</v>
      </c>
      <c r="J14" s="11">
        <v>5481133.036677002</v>
      </c>
      <c r="K14" s="11">
        <v>8317.1318910000009</v>
      </c>
      <c r="L14" s="11">
        <v>7226376.3992400039</v>
      </c>
      <c r="M14" s="11">
        <v>4620.3022700000001</v>
      </c>
      <c r="N14" s="11">
        <v>4240467.6253880011</v>
      </c>
      <c r="O14" s="25">
        <v>4964.2009899999985</v>
      </c>
      <c r="P14" s="25">
        <v>4259689.2735329997</v>
      </c>
      <c r="Q14" s="26">
        <v>4507.2075100000029</v>
      </c>
      <c r="R14" s="26">
        <v>3851000.5707410015</v>
      </c>
      <c r="S14" s="26">
        <v>4640.4182000000037</v>
      </c>
      <c r="T14" s="26">
        <v>3947151.8071919982</v>
      </c>
      <c r="U14" s="26">
        <v>8140.2281600000142</v>
      </c>
      <c r="V14" s="26">
        <v>6809034.9811500004</v>
      </c>
      <c r="W14" s="26">
        <v>14867.147640000023</v>
      </c>
      <c r="X14" s="26">
        <v>10553035.922122985</v>
      </c>
      <c r="Y14" s="26">
        <v>14976.227170000006</v>
      </c>
      <c r="Z14" s="26">
        <v>12371761.828054996</v>
      </c>
      <c r="AA14" s="22">
        <f t="shared" si="1"/>
        <v>81849.440066500043</v>
      </c>
      <c r="AB14" s="22">
        <f t="shared" si="1"/>
        <v>67020673.549944982</v>
      </c>
    </row>
    <row r="15" spans="1:30" ht="27" x14ac:dyDescent="0.25">
      <c r="A15" s="23" t="s">
        <v>35</v>
      </c>
      <c r="B15" s="27" t="s">
        <v>36</v>
      </c>
      <c r="C15" s="24">
        <v>1664.0185885000014</v>
      </c>
      <c r="D15" s="24">
        <v>3413610.9738139943</v>
      </c>
      <c r="E15" s="12">
        <v>2779.3737103999988</v>
      </c>
      <c r="F15" s="12">
        <v>4336211.5220480002</v>
      </c>
      <c r="G15" s="12">
        <v>3359.2505741000004</v>
      </c>
      <c r="H15" s="12">
        <v>5823072.8049349943</v>
      </c>
      <c r="I15" s="12">
        <v>2477.32683</v>
      </c>
      <c r="J15" s="12">
        <v>4261349.6378229987</v>
      </c>
      <c r="K15" s="12">
        <v>2658.1745999999976</v>
      </c>
      <c r="L15" s="12">
        <v>4412970.9660619972</v>
      </c>
      <c r="M15" s="29">
        <v>2457.6859199999994</v>
      </c>
      <c r="N15" s="29">
        <v>3573138.5326750013</v>
      </c>
      <c r="O15" s="25">
        <v>2214.6696401000027</v>
      </c>
      <c r="P15" s="25">
        <v>3674229.2980929976</v>
      </c>
      <c r="Q15" s="26">
        <v>3274.9549499999998</v>
      </c>
      <c r="R15" s="26">
        <v>4982858.4729359997</v>
      </c>
      <c r="S15" s="26">
        <v>2918.3044</v>
      </c>
      <c r="T15" s="26">
        <v>4687799.4580110097</v>
      </c>
      <c r="U15" s="26">
        <v>3290.852719999998</v>
      </c>
      <c r="V15" s="26">
        <v>5671856.0221630009</v>
      </c>
      <c r="W15" s="26">
        <v>5992.7381400000013</v>
      </c>
      <c r="X15" s="26">
        <v>9563232.5498830061</v>
      </c>
      <c r="Y15" s="26">
        <v>6410.2779600000067</v>
      </c>
      <c r="Z15" s="26">
        <v>9913317.737157017</v>
      </c>
      <c r="AA15" s="22">
        <f t="shared" si="1"/>
        <v>39497.628033100002</v>
      </c>
      <c r="AB15" s="22">
        <f t="shared" si="1"/>
        <v>64313647.975600019</v>
      </c>
    </row>
    <row r="16" spans="1:30" x14ac:dyDescent="0.25">
      <c r="A16" s="30" t="s">
        <v>37</v>
      </c>
      <c r="B16" s="10" t="s">
        <v>38</v>
      </c>
      <c r="C16" s="24">
        <v>1518.5272219000008</v>
      </c>
      <c r="D16" s="24">
        <v>4479359.2348299976</v>
      </c>
      <c r="E16" s="11">
        <v>2014.6502486999993</v>
      </c>
      <c r="F16" s="11">
        <v>5638082.1555469995</v>
      </c>
      <c r="G16" s="11">
        <v>1633.2203749</v>
      </c>
      <c r="H16" s="11">
        <v>4631835.1853090068</v>
      </c>
      <c r="I16" s="11">
        <v>1952.7418148000013</v>
      </c>
      <c r="J16" s="11">
        <v>4545608.5709259966</v>
      </c>
      <c r="K16" s="11">
        <v>1282.2644500000017</v>
      </c>
      <c r="L16" s="11">
        <v>3277968.1695639957</v>
      </c>
      <c r="M16" s="11">
        <v>2583.330570000001</v>
      </c>
      <c r="N16" s="11">
        <v>5697766.4311810052</v>
      </c>
      <c r="O16" s="25">
        <v>924.11187999999947</v>
      </c>
      <c r="P16" s="25">
        <v>2463123.3079269985</v>
      </c>
      <c r="Q16" s="26">
        <v>505.36987510000006</v>
      </c>
      <c r="R16" s="26">
        <v>1704363.0862029989</v>
      </c>
      <c r="S16" s="26">
        <v>1222.0760499999999</v>
      </c>
      <c r="T16" s="26">
        <v>3085764.0522100059</v>
      </c>
      <c r="U16" s="26">
        <v>1576.3721872000008</v>
      </c>
      <c r="V16" s="26">
        <v>4206882.9081290029</v>
      </c>
      <c r="W16" s="26">
        <v>2396.1547640999993</v>
      </c>
      <c r="X16" s="26">
        <v>6112580.2268760018</v>
      </c>
      <c r="Y16" s="26">
        <v>1526.469181199999</v>
      </c>
      <c r="Z16" s="26">
        <v>4129100.7733589984</v>
      </c>
      <c r="AA16" s="22">
        <f t="shared" si="1"/>
        <v>19135.288617900002</v>
      </c>
      <c r="AB16" s="22">
        <f t="shared" si="1"/>
        <v>49972434.102061018</v>
      </c>
    </row>
    <row r="17" spans="1:28" x14ac:dyDescent="0.25">
      <c r="A17" s="30">
        <v>10</v>
      </c>
      <c r="B17" s="10" t="s">
        <v>39</v>
      </c>
      <c r="C17" s="24">
        <v>109312.66033649999</v>
      </c>
      <c r="D17" s="24">
        <v>23438541.598925006</v>
      </c>
      <c r="E17" s="11">
        <v>82945.193122000026</v>
      </c>
      <c r="F17" s="11">
        <v>24103368.528005004</v>
      </c>
      <c r="G17" s="11">
        <v>132531.57354400004</v>
      </c>
      <c r="H17" s="11">
        <v>27359554.05096899</v>
      </c>
      <c r="I17" s="11">
        <v>161426.80121399998</v>
      </c>
      <c r="J17" s="11">
        <v>32104591.182423018</v>
      </c>
      <c r="K17" s="11">
        <v>167060.24626010002</v>
      </c>
      <c r="L17" s="11">
        <v>33533333.599798005</v>
      </c>
      <c r="M17" s="11">
        <v>122254.59313000002</v>
      </c>
      <c r="N17" s="11">
        <v>25748080.235240996</v>
      </c>
      <c r="O17" s="25">
        <v>144860.414391</v>
      </c>
      <c r="P17" s="25">
        <v>28736402.928338993</v>
      </c>
      <c r="Q17" s="26">
        <v>285967.63332700002</v>
      </c>
      <c r="R17" s="26">
        <v>53742598.664875992</v>
      </c>
      <c r="S17" s="26">
        <v>160541.10803000006</v>
      </c>
      <c r="T17" s="26">
        <v>30794140.273164999</v>
      </c>
      <c r="U17" s="26">
        <v>192339.42122999998</v>
      </c>
      <c r="V17" s="26">
        <v>33574342.274163015</v>
      </c>
      <c r="W17" s="26">
        <v>199516.34845599995</v>
      </c>
      <c r="X17" s="26">
        <v>41009597.981417023</v>
      </c>
      <c r="Y17" s="26">
        <v>239914.20072999992</v>
      </c>
      <c r="Z17" s="26">
        <v>46444873.384387992</v>
      </c>
      <c r="AA17" s="22">
        <f t="shared" si="1"/>
        <v>1998670.1937706</v>
      </c>
      <c r="AB17" s="22">
        <f t="shared" si="1"/>
        <v>400589424.70170897</v>
      </c>
    </row>
    <row r="18" spans="1:28" ht="27" x14ac:dyDescent="0.25">
      <c r="A18" s="30">
        <v>11</v>
      </c>
      <c r="B18" s="10" t="s">
        <v>40</v>
      </c>
      <c r="C18" s="24">
        <v>13674.377974200001</v>
      </c>
      <c r="D18" s="24">
        <v>7470288.6378200008</v>
      </c>
      <c r="E18" s="12">
        <v>2359.4292780000001</v>
      </c>
      <c r="F18" s="12">
        <v>1297648.6086610002</v>
      </c>
      <c r="G18" s="12">
        <v>2892.1710119999989</v>
      </c>
      <c r="H18" s="12">
        <v>1832719.9600219994</v>
      </c>
      <c r="I18" s="12">
        <v>8003.9272501000005</v>
      </c>
      <c r="J18" s="12">
        <v>4410577.7547110002</v>
      </c>
      <c r="K18" s="12">
        <v>8489.0917499999996</v>
      </c>
      <c r="L18" s="12">
        <v>4341814.7277680011</v>
      </c>
      <c r="M18" s="12">
        <v>3119.5943399999992</v>
      </c>
      <c r="N18" s="12">
        <v>1734325.9905369997</v>
      </c>
      <c r="O18" s="25">
        <v>8200.929900000001</v>
      </c>
      <c r="P18" s="25">
        <v>4142508.6545810001</v>
      </c>
      <c r="Q18" s="26">
        <v>10230.698939999998</v>
      </c>
      <c r="R18" s="26">
        <v>4899230.0568969995</v>
      </c>
      <c r="S18" s="26">
        <v>2298.4804900000004</v>
      </c>
      <c r="T18" s="26">
        <v>1171287.2952779999</v>
      </c>
      <c r="U18" s="26">
        <v>8702.1878399999969</v>
      </c>
      <c r="V18" s="26">
        <v>4171744.4381119995</v>
      </c>
      <c r="W18" s="26">
        <v>9404.1723699999984</v>
      </c>
      <c r="X18" s="26">
        <v>4544692.2343639992</v>
      </c>
      <c r="Y18" s="26">
        <v>7763.8635600000016</v>
      </c>
      <c r="Z18" s="26">
        <v>4221936.1187649984</v>
      </c>
      <c r="AA18" s="22">
        <f t="shared" si="1"/>
        <v>85138.924704299992</v>
      </c>
      <c r="AB18" s="22">
        <f t="shared" si="1"/>
        <v>44238774.477515996</v>
      </c>
    </row>
    <row r="19" spans="1:28" ht="27" x14ac:dyDescent="0.25">
      <c r="A19" s="23">
        <v>12</v>
      </c>
      <c r="B19" s="27" t="s">
        <v>41</v>
      </c>
      <c r="C19" s="24">
        <v>9009.0948777999947</v>
      </c>
      <c r="D19" s="24">
        <v>4025210.7040339978</v>
      </c>
      <c r="E19" s="12">
        <v>59504.340470900046</v>
      </c>
      <c r="F19" s="12">
        <v>21249101.435156021</v>
      </c>
      <c r="G19" s="12">
        <v>10232.14371479999</v>
      </c>
      <c r="H19" s="12">
        <v>4734356.6063619973</v>
      </c>
      <c r="I19" s="12">
        <v>37912.763109999993</v>
      </c>
      <c r="J19" s="12">
        <v>14513274.699283004</v>
      </c>
      <c r="K19" s="12">
        <v>32512.805370000009</v>
      </c>
      <c r="L19" s="12">
        <v>14841130.072018994</v>
      </c>
      <c r="M19" s="12">
        <v>12310.035449999999</v>
      </c>
      <c r="N19" s="12">
        <v>5902124.5288529992</v>
      </c>
      <c r="O19" s="25">
        <v>33253.931970000005</v>
      </c>
      <c r="P19" s="25">
        <v>12694087.230800994</v>
      </c>
      <c r="Q19" s="26">
        <v>17661.715330000021</v>
      </c>
      <c r="R19" s="26">
        <v>7643084.2125980053</v>
      </c>
      <c r="S19" s="26">
        <v>42584.466109999914</v>
      </c>
      <c r="T19" s="26">
        <v>17776674.976346996</v>
      </c>
      <c r="U19" s="26">
        <v>376.29642999999999</v>
      </c>
      <c r="V19" s="26">
        <v>950818.61774200061</v>
      </c>
      <c r="W19" s="26">
        <v>20635.335809999997</v>
      </c>
      <c r="X19" s="26">
        <v>7282223.9318859996</v>
      </c>
      <c r="Y19" s="26">
        <v>18109.005790000003</v>
      </c>
      <c r="Z19" s="26">
        <v>7447697.5593880014</v>
      </c>
      <c r="AA19" s="22">
        <f t="shared" si="1"/>
        <v>294101.93443349999</v>
      </c>
      <c r="AB19" s="22">
        <f t="shared" si="1"/>
        <v>119059784.57446902</v>
      </c>
    </row>
    <row r="20" spans="1:28" x14ac:dyDescent="0.25">
      <c r="A20" s="23" t="s">
        <v>42</v>
      </c>
      <c r="B20" s="10" t="s">
        <v>43</v>
      </c>
      <c r="C20" s="24">
        <v>194.96512999999999</v>
      </c>
      <c r="D20" s="24">
        <v>2148807.8015899993</v>
      </c>
      <c r="E20" s="11">
        <v>217.75880959999998</v>
      </c>
      <c r="F20" s="11">
        <v>2447145.6127599981</v>
      </c>
      <c r="G20" s="11">
        <v>226.67137</v>
      </c>
      <c r="H20" s="11">
        <v>2600176.261762999</v>
      </c>
      <c r="I20" s="11">
        <v>187.69262000000006</v>
      </c>
      <c r="J20" s="11">
        <v>1710397.8279149993</v>
      </c>
      <c r="K20" s="11">
        <v>299.40143999999998</v>
      </c>
      <c r="L20" s="11">
        <v>2881448.5145450016</v>
      </c>
      <c r="M20" s="11">
        <v>208.76249000000001</v>
      </c>
      <c r="N20" s="11">
        <v>1907588.9399670004</v>
      </c>
      <c r="O20" s="25">
        <v>301.92392999999998</v>
      </c>
      <c r="P20" s="25">
        <v>2826531.1661379999</v>
      </c>
      <c r="Q20" s="26">
        <v>305.73469</v>
      </c>
      <c r="R20" s="26">
        <v>2847571.716891</v>
      </c>
      <c r="S20" s="26">
        <v>278.72891999999996</v>
      </c>
      <c r="T20" s="26">
        <v>2581961.9400040009</v>
      </c>
      <c r="U20" s="26">
        <v>236.15346</v>
      </c>
      <c r="V20" s="26">
        <v>2197263.5758239999</v>
      </c>
      <c r="W20" s="26">
        <v>228.57850999999999</v>
      </c>
      <c r="X20" s="26">
        <v>2159993.8968769982</v>
      </c>
      <c r="Y20" s="26">
        <v>162.35255000000001</v>
      </c>
      <c r="Z20" s="26">
        <v>1331462.8497359999</v>
      </c>
      <c r="AA20" s="22">
        <f t="shared" si="1"/>
        <v>2848.7239195999996</v>
      </c>
      <c r="AB20" s="22">
        <f t="shared" si="1"/>
        <v>27640350.104010001</v>
      </c>
    </row>
    <row r="21" spans="1:28" ht="27" x14ac:dyDescent="0.25">
      <c r="A21" s="23" t="s">
        <v>44</v>
      </c>
      <c r="B21" s="10" t="s">
        <v>45</v>
      </c>
      <c r="C21" s="24">
        <v>18.412500000000001</v>
      </c>
      <c r="D21" s="24">
        <v>89561.25</v>
      </c>
      <c r="E21" s="11">
        <v>7.66</v>
      </c>
      <c r="F21" s="11">
        <v>20524.3</v>
      </c>
      <c r="G21" s="11">
        <v>9.5039999999999999E-2</v>
      </c>
      <c r="H21" s="11">
        <v>340.90040800000003</v>
      </c>
      <c r="I21" s="31">
        <v>18.149999999999999</v>
      </c>
      <c r="J21" s="11">
        <v>86589.005999999994</v>
      </c>
      <c r="K21" s="11">
        <v>0</v>
      </c>
      <c r="L21" s="11">
        <v>0</v>
      </c>
      <c r="M21" s="11">
        <v>6.024</v>
      </c>
      <c r="N21" s="11">
        <v>24288.129599999997</v>
      </c>
      <c r="O21" s="25">
        <v>7.7060000000000004</v>
      </c>
      <c r="P21" s="25">
        <v>10633.58</v>
      </c>
      <c r="Q21" s="26">
        <v>3.9200000000000006E-2</v>
      </c>
      <c r="R21" s="26">
        <v>554.87</v>
      </c>
      <c r="S21" s="26">
        <v>0</v>
      </c>
      <c r="T21" s="26">
        <v>0</v>
      </c>
      <c r="U21" s="26">
        <v>0.46191999999999994</v>
      </c>
      <c r="V21" s="26">
        <v>4698.0319120000004</v>
      </c>
      <c r="W21" s="26">
        <v>2.5449999999999999</v>
      </c>
      <c r="X21" s="26">
        <v>3305.7004999999999</v>
      </c>
      <c r="Y21" s="26">
        <v>0</v>
      </c>
      <c r="Z21" s="26">
        <v>0</v>
      </c>
      <c r="AA21" s="22">
        <f t="shared" si="1"/>
        <v>61.093660000000007</v>
      </c>
      <c r="AB21" s="22">
        <f t="shared" si="1"/>
        <v>240495.76841999998</v>
      </c>
    </row>
    <row r="22" spans="1:28" ht="40.5" x14ac:dyDescent="0.25">
      <c r="A22" s="30">
        <v>15</v>
      </c>
      <c r="B22" s="10" t="s">
        <v>46</v>
      </c>
      <c r="C22" s="24">
        <v>10552.67556589999</v>
      </c>
      <c r="D22" s="24">
        <v>8001425.0996669997</v>
      </c>
      <c r="E22" s="12">
        <v>15965.371969799993</v>
      </c>
      <c r="F22" s="12">
        <v>11463725.536331991</v>
      </c>
      <c r="G22" s="12">
        <v>31817.717924800043</v>
      </c>
      <c r="H22" s="12">
        <v>24082981.253271997</v>
      </c>
      <c r="I22" s="12">
        <v>11139.997569999985</v>
      </c>
      <c r="J22" s="12">
        <v>9482318.9869899917</v>
      </c>
      <c r="K22" s="12">
        <v>32937.64106329999</v>
      </c>
      <c r="L22" s="12">
        <v>23328738.612669986</v>
      </c>
      <c r="M22" s="12">
        <v>43580.175110000047</v>
      </c>
      <c r="N22" s="12">
        <v>15465309.431765014</v>
      </c>
      <c r="O22" s="25">
        <v>13580.062435999995</v>
      </c>
      <c r="P22" s="25">
        <v>10372068.523871979</v>
      </c>
      <c r="Q22" s="26">
        <v>31177.017544999922</v>
      </c>
      <c r="R22" s="26">
        <v>20994240.891716998</v>
      </c>
      <c r="S22" s="26">
        <v>21313.549330799982</v>
      </c>
      <c r="T22" s="26">
        <v>14368407.597727986</v>
      </c>
      <c r="U22" s="26">
        <v>20555.834541100008</v>
      </c>
      <c r="V22" s="26">
        <v>15719014.081618991</v>
      </c>
      <c r="W22" s="26">
        <v>14381.849398900013</v>
      </c>
      <c r="X22" s="26">
        <v>11530893.615381002</v>
      </c>
      <c r="Y22" s="26">
        <v>39705.010290500024</v>
      </c>
      <c r="Z22" s="26">
        <v>28986757.73807</v>
      </c>
      <c r="AA22" s="22">
        <f t="shared" si="1"/>
        <v>286706.90274609998</v>
      </c>
      <c r="AB22" s="22">
        <f t="shared" si="1"/>
        <v>193795881.36908296</v>
      </c>
    </row>
    <row r="23" spans="1:28" ht="27" x14ac:dyDescent="0.25">
      <c r="A23" s="30">
        <v>16</v>
      </c>
      <c r="B23" s="10" t="s">
        <v>47</v>
      </c>
      <c r="C23" s="24">
        <v>2648.0606916000033</v>
      </c>
      <c r="D23" s="24">
        <v>7568380.3448130013</v>
      </c>
      <c r="E23" s="12">
        <v>2993.9063509999978</v>
      </c>
      <c r="F23" s="12">
        <v>8980478.2738259919</v>
      </c>
      <c r="G23" s="12">
        <v>2062.6015939999997</v>
      </c>
      <c r="H23" s="12">
        <v>6855481.7682750039</v>
      </c>
      <c r="I23" s="29">
        <v>2120.3087002999973</v>
      </c>
      <c r="J23" s="29">
        <v>6824686.1584749976</v>
      </c>
      <c r="K23" s="12">
        <v>2927.0476786999993</v>
      </c>
      <c r="L23" s="12">
        <v>8101015.7670050021</v>
      </c>
      <c r="M23" s="12">
        <v>2734.5803617999995</v>
      </c>
      <c r="N23" s="12">
        <v>7648179.0384509955</v>
      </c>
      <c r="O23" s="25">
        <v>2801.0463834000002</v>
      </c>
      <c r="P23" s="25">
        <v>7813109.714925997</v>
      </c>
      <c r="Q23" s="26">
        <v>1791.7108777000019</v>
      </c>
      <c r="R23" s="26">
        <v>5602009.1037119953</v>
      </c>
      <c r="S23" s="26">
        <v>2155.6226800999989</v>
      </c>
      <c r="T23" s="26">
        <v>6606168.7746129977</v>
      </c>
      <c r="U23" s="26">
        <v>2526.4169028000001</v>
      </c>
      <c r="V23" s="26">
        <v>7429640.8061480075</v>
      </c>
      <c r="W23" s="26">
        <v>2243.8023653000005</v>
      </c>
      <c r="X23" s="26">
        <v>7094299.2124939952</v>
      </c>
      <c r="Y23" s="26">
        <v>2170.5950607000004</v>
      </c>
      <c r="Z23" s="26">
        <v>7123013.3528670045</v>
      </c>
      <c r="AA23" s="22">
        <f t="shared" si="1"/>
        <v>29175.699647399997</v>
      </c>
      <c r="AB23" s="22">
        <f t="shared" si="1"/>
        <v>87646462.315605</v>
      </c>
    </row>
    <row r="24" spans="1:28" x14ac:dyDescent="0.25">
      <c r="A24" s="30">
        <v>17</v>
      </c>
      <c r="B24" s="10" t="s">
        <v>48</v>
      </c>
      <c r="C24" s="24">
        <v>3084.8726101999969</v>
      </c>
      <c r="D24" s="24">
        <v>4025483.5754139959</v>
      </c>
      <c r="E24" s="11">
        <v>3764.9995411999994</v>
      </c>
      <c r="F24" s="11">
        <v>3959539.4052870004</v>
      </c>
      <c r="G24" s="11">
        <v>4989.9920737000093</v>
      </c>
      <c r="H24" s="11">
        <v>5717785.4420880005</v>
      </c>
      <c r="I24" s="11">
        <v>4776.8971800000045</v>
      </c>
      <c r="J24" s="11">
        <v>5306604.5432620095</v>
      </c>
      <c r="K24" s="11">
        <v>5298.0446600000023</v>
      </c>
      <c r="L24" s="11">
        <v>5203712.2149499925</v>
      </c>
      <c r="M24" s="11">
        <v>4288.3845000000001</v>
      </c>
      <c r="N24" s="11">
        <v>4365914.492494002</v>
      </c>
      <c r="O24" s="25">
        <v>4283.0835799999904</v>
      </c>
      <c r="P24" s="25">
        <v>4310152.4200839978</v>
      </c>
      <c r="Q24" s="26">
        <v>7088.8083899999974</v>
      </c>
      <c r="R24" s="26">
        <v>5535561.5267090034</v>
      </c>
      <c r="S24" s="26">
        <v>5695.8391899999806</v>
      </c>
      <c r="T24" s="26">
        <v>6426314.3214490041</v>
      </c>
      <c r="U24" s="26">
        <v>5448.9098000000067</v>
      </c>
      <c r="V24" s="26">
        <v>6096589.0327840094</v>
      </c>
      <c r="W24" s="26">
        <v>3320.3044500000024</v>
      </c>
      <c r="X24" s="26">
        <v>4174337.1925500068</v>
      </c>
      <c r="Y24" s="26">
        <v>3846.892540000003</v>
      </c>
      <c r="Z24" s="26">
        <v>4317322.7850670042</v>
      </c>
      <c r="AA24" s="22">
        <f t="shared" si="1"/>
        <v>55887.028515099992</v>
      </c>
      <c r="AB24" s="22">
        <f t="shared" si="1"/>
        <v>59439316.952138022</v>
      </c>
    </row>
    <row r="25" spans="1:28" x14ac:dyDescent="0.25">
      <c r="A25" s="30">
        <v>18</v>
      </c>
      <c r="B25" s="10" t="s">
        <v>49</v>
      </c>
      <c r="C25" s="24">
        <v>644.17506710000021</v>
      </c>
      <c r="D25" s="24">
        <v>2455559.5109959999</v>
      </c>
      <c r="E25" s="11">
        <v>738.05141729999946</v>
      </c>
      <c r="F25" s="11">
        <v>2404285.7922940007</v>
      </c>
      <c r="G25" s="11">
        <v>1037.9174144999995</v>
      </c>
      <c r="H25" s="11">
        <v>2754009.5694519957</v>
      </c>
      <c r="I25" s="11">
        <v>514.17722310000011</v>
      </c>
      <c r="J25" s="11">
        <v>2107742.0350740012</v>
      </c>
      <c r="K25" s="11">
        <v>723.03443209999932</v>
      </c>
      <c r="L25" s="11">
        <v>2541392.6430299995</v>
      </c>
      <c r="M25" s="11">
        <v>519.90572460000044</v>
      </c>
      <c r="N25" s="11">
        <v>1656001.8756949988</v>
      </c>
      <c r="O25" s="25">
        <v>555.85012020000011</v>
      </c>
      <c r="P25" s="25">
        <v>2108071.7204850018</v>
      </c>
      <c r="Q25" s="26">
        <v>701.33214150000003</v>
      </c>
      <c r="R25" s="26">
        <v>2138764.9985029986</v>
      </c>
      <c r="S25" s="26">
        <v>651.48453389999952</v>
      </c>
      <c r="T25" s="26">
        <v>2661162.6603109981</v>
      </c>
      <c r="U25" s="26">
        <v>740.96552059999942</v>
      </c>
      <c r="V25" s="26">
        <v>2973860.4190029963</v>
      </c>
      <c r="W25" s="26">
        <v>565.91897269999981</v>
      </c>
      <c r="X25" s="26">
        <v>2115609.4434029981</v>
      </c>
      <c r="Y25" s="26">
        <v>589.53662740000027</v>
      </c>
      <c r="Z25" s="26">
        <v>2989092.3486999981</v>
      </c>
      <c r="AA25" s="22">
        <f t="shared" si="1"/>
        <v>7982.3491949999989</v>
      </c>
      <c r="AB25" s="22">
        <f t="shared" si="1"/>
        <v>28905553.016945984</v>
      </c>
    </row>
    <row r="26" spans="1:28" ht="27" x14ac:dyDescent="0.25">
      <c r="A26" s="30">
        <v>19</v>
      </c>
      <c r="B26" s="10" t="s">
        <v>50</v>
      </c>
      <c r="C26" s="24">
        <v>6304.664113699997</v>
      </c>
      <c r="D26" s="24">
        <v>15877247.251634018</v>
      </c>
      <c r="E26" s="12">
        <v>6560.6462352000017</v>
      </c>
      <c r="F26" s="12">
        <v>16981280.150119022</v>
      </c>
      <c r="G26" s="12">
        <v>7540.5511762000278</v>
      </c>
      <c r="H26" s="12">
        <v>18268673.610379063</v>
      </c>
      <c r="I26" s="12">
        <v>6485.4735381000128</v>
      </c>
      <c r="J26" s="12">
        <v>16878732.431054</v>
      </c>
      <c r="K26" s="12">
        <v>7645.1907135000038</v>
      </c>
      <c r="L26" s="12">
        <v>19643438.556149963</v>
      </c>
      <c r="M26" s="12">
        <v>6298.0646320999886</v>
      </c>
      <c r="N26" s="12">
        <v>15520173.41687599</v>
      </c>
      <c r="O26" s="25">
        <v>7508.7741599999608</v>
      </c>
      <c r="P26" s="25">
        <v>17859141.501701009</v>
      </c>
      <c r="Q26" s="26">
        <v>6492.0187935000004</v>
      </c>
      <c r="R26" s="26">
        <v>15740344.677405005</v>
      </c>
      <c r="S26" s="26">
        <v>7918.5509599999859</v>
      </c>
      <c r="T26" s="26">
        <v>17681982.272635989</v>
      </c>
      <c r="U26" s="26">
        <v>7520.345000300008</v>
      </c>
      <c r="V26" s="26">
        <v>17871211.00087703</v>
      </c>
      <c r="W26" s="26">
        <v>8626.0124968000091</v>
      </c>
      <c r="X26" s="26">
        <v>18020687.190673023</v>
      </c>
      <c r="Y26" s="26">
        <v>7299.369912300016</v>
      </c>
      <c r="Z26" s="26">
        <v>18153120.133369982</v>
      </c>
      <c r="AA26" s="22">
        <f t="shared" si="1"/>
        <v>86199.66173170002</v>
      </c>
      <c r="AB26" s="22">
        <f t="shared" si="1"/>
        <v>208496032.1928741</v>
      </c>
    </row>
    <row r="27" spans="1:28" ht="27" x14ac:dyDescent="0.25">
      <c r="A27" s="30">
        <v>20</v>
      </c>
      <c r="B27" s="10" t="s">
        <v>51</v>
      </c>
      <c r="C27" s="24">
        <v>8561.1029660999993</v>
      </c>
      <c r="D27" s="24">
        <v>10912931.826998994</v>
      </c>
      <c r="E27" s="12">
        <v>6757.8989924999723</v>
      </c>
      <c r="F27" s="12">
        <v>9166072.0389109887</v>
      </c>
      <c r="G27" s="12">
        <v>8543.7776847999903</v>
      </c>
      <c r="H27" s="12">
        <v>11462430.05112499</v>
      </c>
      <c r="I27" s="12">
        <v>9161.7416119999925</v>
      </c>
      <c r="J27" s="12">
        <v>12671374.415957991</v>
      </c>
      <c r="K27" s="12">
        <v>9385.8171623999788</v>
      </c>
      <c r="L27" s="12">
        <v>12977522.422716007</v>
      </c>
      <c r="M27" s="12">
        <v>7109.7073769000153</v>
      </c>
      <c r="N27" s="12">
        <v>10125434.497045979</v>
      </c>
      <c r="O27" s="25">
        <v>7079.2462173000104</v>
      </c>
      <c r="P27" s="25">
        <v>10297536.074302997</v>
      </c>
      <c r="Q27" s="26">
        <v>7294.1533619000156</v>
      </c>
      <c r="R27" s="26">
        <v>10352359.735436982</v>
      </c>
      <c r="S27" s="26">
        <v>8058.6136141999996</v>
      </c>
      <c r="T27" s="26">
        <v>11859564.260056</v>
      </c>
      <c r="U27" s="26">
        <v>9695.4851507999738</v>
      </c>
      <c r="V27" s="26">
        <v>13993123.078144025</v>
      </c>
      <c r="W27" s="26">
        <v>9764.0501999999888</v>
      </c>
      <c r="X27" s="26">
        <v>13731358.450034037</v>
      </c>
      <c r="Y27" s="26">
        <v>9058.3223647999985</v>
      </c>
      <c r="Z27" s="26">
        <v>12019876.009803033</v>
      </c>
      <c r="AA27" s="22">
        <f t="shared" si="1"/>
        <v>100469.91670369993</v>
      </c>
      <c r="AB27" s="22">
        <f t="shared" si="1"/>
        <v>139569582.86053205</v>
      </c>
    </row>
    <row r="28" spans="1:28" x14ac:dyDescent="0.25">
      <c r="A28" s="30">
        <v>21</v>
      </c>
      <c r="B28" s="10" t="s">
        <v>52</v>
      </c>
      <c r="C28" s="24">
        <v>3695.3432811999978</v>
      </c>
      <c r="D28" s="24">
        <v>15447479.802623041</v>
      </c>
      <c r="E28" s="11">
        <v>3341.9945853999598</v>
      </c>
      <c r="F28" s="11">
        <v>13036181.429877048</v>
      </c>
      <c r="G28" s="11">
        <v>4131.0702452000623</v>
      </c>
      <c r="H28" s="11">
        <v>16518285.422081012</v>
      </c>
      <c r="I28" s="11">
        <v>3800.6161525999569</v>
      </c>
      <c r="J28" s="11">
        <v>14954183.993765034</v>
      </c>
      <c r="K28" s="11">
        <v>4235.6479321999823</v>
      </c>
      <c r="L28" s="11">
        <v>21309267.314859077</v>
      </c>
      <c r="M28" s="11">
        <v>4032.129839799959</v>
      </c>
      <c r="N28" s="11">
        <v>20775317.818794977</v>
      </c>
      <c r="O28" s="25">
        <v>4198.8602582000021</v>
      </c>
      <c r="P28" s="25">
        <v>19839085.314230945</v>
      </c>
      <c r="Q28" s="26">
        <v>3988.6813511000064</v>
      </c>
      <c r="R28" s="26">
        <v>18509301.517914921</v>
      </c>
      <c r="S28" s="26">
        <v>4132.0880647000076</v>
      </c>
      <c r="T28" s="26">
        <v>20081764.096820965</v>
      </c>
      <c r="U28" s="26">
        <v>3844.1716016999885</v>
      </c>
      <c r="V28" s="26">
        <v>16766826.274849985</v>
      </c>
      <c r="W28" s="26">
        <v>3958.3856762999953</v>
      </c>
      <c r="X28" s="26">
        <v>18439443.07917301</v>
      </c>
      <c r="Y28" s="26">
        <v>4370.0833898000028</v>
      </c>
      <c r="Z28" s="26">
        <v>18323667.66231408</v>
      </c>
      <c r="AA28" s="22">
        <f t="shared" si="1"/>
        <v>47729.072378199919</v>
      </c>
      <c r="AB28" s="22">
        <f t="shared" si="1"/>
        <v>214000803.72730407</v>
      </c>
    </row>
    <row r="29" spans="1:28" x14ac:dyDescent="0.25">
      <c r="A29" s="30">
        <v>22</v>
      </c>
      <c r="B29" s="10" t="s">
        <v>53</v>
      </c>
      <c r="C29" s="24">
        <v>12775.213170099878</v>
      </c>
      <c r="D29" s="24">
        <v>18754683.980660003</v>
      </c>
      <c r="E29" s="11">
        <v>12756.574319199972</v>
      </c>
      <c r="F29" s="11">
        <v>21414284.709605023</v>
      </c>
      <c r="G29" s="11">
        <v>15860.431129999924</v>
      </c>
      <c r="H29" s="11">
        <v>21286239.160605971</v>
      </c>
      <c r="I29" s="11">
        <v>17803.622928199959</v>
      </c>
      <c r="J29" s="11">
        <v>20682306.883752026</v>
      </c>
      <c r="K29" s="11">
        <v>12477.340641399982</v>
      </c>
      <c r="L29" s="11">
        <v>19543208.056700066</v>
      </c>
      <c r="M29" s="11">
        <v>13533.712634499952</v>
      </c>
      <c r="N29" s="11">
        <v>17378949.282523997</v>
      </c>
      <c r="O29" s="25">
        <v>12012.590409799897</v>
      </c>
      <c r="P29" s="25">
        <v>22792498.350190986</v>
      </c>
      <c r="Q29" s="26">
        <v>15432.410399199956</v>
      </c>
      <c r="R29" s="26">
        <v>25704233.611466087</v>
      </c>
      <c r="S29" s="26">
        <v>13426.452439200046</v>
      </c>
      <c r="T29" s="26">
        <v>24524626.077691063</v>
      </c>
      <c r="U29" s="26">
        <v>14445.910498499907</v>
      </c>
      <c r="V29" s="26">
        <v>28937618.667797081</v>
      </c>
      <c r="W29" s="26">
        <v>16145.666828099907</v>
      </c>
      <c r="X29" s="26">
        <v>27512442.496595003</v>
      </c>
      <c r="Y29" s="26">
        <v>12578.831202699974</v>
      </c>
      <c r="Z29" s="26">
        <v>20317367.725781031</v>
      </c>
      <c r="AA29" s="22">
        <f t="shared" si="1"/>
        <v>169248.75660089936</v>
      </c>
      <c r="AB29" s="22">
        <f t="shared" si="1"/>
        <v>268848459.00336838</v>
      </c>
    </row>
    <row r="30" spans="1:28" ht="22.5" customHeight="1" x14ac:dyDescent="0.25">
      <c r="A30" s="30" t="s">
        <v>54</v>
      </c>
      <c r="B30" s="10" t="s">
        <v>55</v>
      </c>
      <c r="C30" s="24">
        <v>5095.877677999998</v>
      </c>
      <c r="D30" s="24">
        <v>4830171.0442850022</v>
      </c>
      <c r="E30" s="12">
        <v>15716.0228243</v>
      </c>
      <c r="F30" s="12">
        <v>10519014.896631002</v>
      </c>
      <c r="G30" s="12">
        <v>13310.849561300001</v>
      </c>
      <c r="H30" s="12">
        <v>9422670.5481499992</v>
      </c>
      <c r="I30" s="12">
        <v>15670.033140000003</v>
      </c>
      <c r="J30" s="12">
        <v>9782227.5016479976</v>
      </c>
      <c r="K30" s="12">
        <v>28861.197260000001</v>
      </c>
      <c r="L30" s="12">
        <v>12928476.233968006</v>
      </c>
      <c r="M30" s="12">
        <v>113869.66765999993</v>
      </c>
      <c r="N30" s="12">
        <v>6202304.6142830048</v>
      </c>
      <c r="O30" s="25">
        <v>176678.15913999983</v>
      </c>
      <c r="P30" s="25">
        <v>13239389.758988006</v>
      </c>
      <c r="Q30" s="26">
        <v>15379.676770000002</v>
      </c>
      <c r="R30" s="26">
        <v>10014277.713605</v>
      </c>
      <c r="S30" s="26">
        <v>42310.806369999962</v>
      </c>
      <c r="T30" s="26">
        <v>18939757.252759021</v>
      </c>
      <c r="U30" s="26">
        <v>3356.8380899999993</v>
      </c>
      <c r="V30" s="26">
        <v>5411501.6669610022</v>
      </c>
      <c r="W30" s="26">
        <v>36944.80276099997</v>
      </c>
      <c r="X30" s="26">
        <v>17315362.813521981</v>
      </c>
      <c r="Y30" s="26">
        <v>40110.508040000001</v>
      </c>
      <c r="Z30" s="26">
        <v>16362232.293480011</v>
      </c>
      <c r="AA30" s="22">
        <f t="shared" si="1"/>
        <v>507304.4392945997</v>
      </c>
      <c r="AB30" s="22">
        <f t="shared" si="1"/>
        <v>134967386.33828002</v>
      </c>
    </row>
    <row r="31" spans="1:28" ht="20.25" customHeight="1" x14ac:dyDescent="0.25">
      <c r="A31" s="23" t="s">
        <v>56</v>
      </c>
      <c r="B31" s="16" t="s">
        <v>57</v>
      </c>
      <c r="C31" s="24">
        <v>4107.1150235000014</v>
      </c>
      <c r="D31" s="24">
        <v>34372949.927374989</v>
      </c>
      <c r="E31" s="12">
        <v>3784.8424422999983</v>
      </c>
      <c r="F31" s="12">
        <v>35000760.796872981</v>
      </c>
      <c r="G31" s="12">
        <v>3864.2862498000009</v>
      </c>
      <c r="H31" s="12">
        <v>34986046.258701019</v>
      </c>
      <c r="I31" s="11">
        <v>2607.4504171999979</v>
      </c>
      <c r="J31" s="11">
        <v>25514465.019205991</v>
      </c>
      <c r="K31" s="11">
        <v>3643.0450810000025</v>
      </c>
      <c r="L31" s="11">
        <v>34567149.135823026</v>
      </c>
      <c r="M31" s="11">
        <v>3060.3415169000036</v>
      </c>
      <c r="N31" s="11">
        <v>23589769.818422999</v>
      </c>
      <c r="O31" s="25">
        <v>2995.2057066999928</v>
      </c>
      <c r="P31" s="25">
        <v>25397844.621022981</v>
      </c>
      <c r="Q31" s="26">
        <v>3669.2012971000004</v>
      </c>
      <c r="R31" s="26">
        <v>33970989.612254038</v>
      </c>
      <c r="S31" s="26">
        <v>3322.1286170000003</v>
      </c>
      <c r="T31" s="26">
        <v>25644238.482876994</v>
      </c>
      <c r="U31" s="26">
        <v>4973.6594373999969</v>
      </c>
      <c r="V31" s="26">
        <v>41712274.875381969</v>
      </c>
      <c r="W31" s="26">
        <v>4480.0577977999956</v>
      </c>
      <c r="X31" s="26">
        <v>42554506.787050039</v>
      </c>
      <c r="Y31" s="26">
        <v>3262.0438535999974</v>
      </c>
      <c r="Z31" s="26">
        <v>39666901.22741504</v>
      </c>
      <c r="AA31" s="22">
        <f t="shared" si="1"/>
        <v>43769.377440299992</v>
      </c>
      <c r="AB31" s="22">
        <f t="shared" si="1"/>
        <v>396977896.56240207</v>
      </c>
    </row>
    <row r="32" spans="1:28" ht="6.75" customHeight="1" thickBot="1" x14ac:dyDescent="0.3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s="1" customFormat="1" ht="11.25" customHeight="1" x14ac:dyDescent="0.25">
      <c r="A33" s="67" t="s">
        <v>70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</row>
    <row r="34" spans="1:18" s="1" customFormat="1" x14ac:dyDescent="0.25">
      <c r="A34" s="100" t="s">
        <v>71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</row>
    <row r="35" spans="1:18" s="1" customFormat="1" x14ac:dyDescent="0.25">
      <c r="A35" s="67" t="s">
        <v>62</v>
      </c>
      <c r="B35" s="18"/>
    </row>
    <row r="36" spans="1:18" s="1" customFormat="1" x14ac:dyDescent="0.25"/>
    <row r="37" spans="1:18" s="1" customFormat="1" x14ac:dyDescent="0.25"/>
  </sheetData>
  <mergeCells count="16">
    <mergeCell ref="K5:L5"/>
    <mergeCell ref="M5:N5"/>
    <mergeCell ref="O5:P5"/>
    <mergeCell ref="Q5:R5"/>
    <mergeCell ref="A3:AB3"/>
    <mergeCell ref="A4:AB4"/>
    <mergeCell ref="S5:T5"/>
    <mergeCell ref="U5:V5"/>
    <mergeCell ref="W5:X5"/>
    <mergeCell ref="Y5:Z5"/>
    <mergeCell ref="AA5:AB5"/>
    <mergeCell ref="A7:B7"/>
    <mergeCell ref="C5:D5"/>
    <mergeCell ref="E5:F5"/>
    <mergeCell ref="G5:H5"/>
    <mergeCell ref="I5:J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1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8.7109375" customWidth="1"/>
    <col min="2" max="2" width="43.5703125" customWidth="1"/>
    <col min="3" max="3" width="11.85546875" customWidth="1"/>
    <col min="4" max="4" width="13.7109375" customWidth="1"/>
    <col min="5" max="5" width="11.7109375" customWidth="1"/>
    <col min="6" max="6" width="12.85546875" customWidth="1"/>
    <col min="7" max="7" width="11.85546875" customWidth="1"/>
    <col min="8" max="8" width="12.5703125" customWidth="1"/>
    <col min="9" max="9" width="11.85546875" customWidth="1"/>
    <col min="10" max="10" width="12.7109375" customWidth="1"/>
    <col min="11" max="11" width="12.42578125" customWidth="1"/>
    <col min="12" max="12" width="12.7109375" customWidth="1"/>
    <col min="13" max="13" width="11.85546875" customWidth="1"/>
    <col min="14" max="14" width="12.5703125" customWidth="1"/>
    <col min="15" max="15" width="12.28515625" customWidth="1"/>
    <col min="16" max="16" width="12.5703125" customWidth="1"/>
    <col min="17" max="17" width="12.28515625" customWidth="1"/>
    <col min="18" max="18" width="12.5703125" customWidth="1"/>
    <col min="19" max="19" width="12.140625" customWidth="1"/>
    <col min="20" max="20" width="12.7109375" customWidth="1"/>
    <col min="21" max="21" width="12" customWidth="1"/>
    <col min="22" max="22" width="12.85546875" customWidth="1"/>
    <col min="23" max="23" width="12.28515625" customWidth="1"/>
    <col min="24" max="25" width="12.85546875" customWidth="1"/>
    <col min="26" max="26" width="13.28515625" customWidth="1"/>
    <col min="27" max="27" width="12.85546875" customWidth="1"/>
    <col min="28" max="28" width="13.85546875" customWidth="1"/>
    <col min="29" max="29" width="11.42578125" style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12" t="s">
        <v>72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28" ht="15.75" x14ac:dyDescent="0.25">
      <c r="A5" s="112" t="s">
        <v>73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28" ht="2.25" customHeight="1" x14ac:dyDescent="0.25">
      <c r="A6" s="1"/>
      <c r="B6" s="1"/>
      <c r="C6" s="1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8" ht="15.75" x14ac:dyDescent="0.25">
      <c r="A7" s="133" t="s">
        <v>74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5.75" x14ac:dyDescent="0.25">
      <c r="A8" s="133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</row>
    <row r="9" spans="1:28" ht="6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38" t="s">
        <v>2</v>
      </c>
      <c r="B10" s="136" t="s">
        <v>75</v>
      </c>
      <c r="C10" s="132" t="s">
        <v>4</v>
      </c>
      <c r="D10" s="132"/>
      <c r="E10" s="132" t="s">
        <v>5</v>
      </c>
      <c r="F10" s="132"/>
      <c r="G10" s="132" t="s">
        <v>6</v>
      </c>
      <c r="H10" s="132"/>
      <c r="I10" s="132" t="s">
        <v>68</v>
      </c>
      <c r="J10" s="132"/>
      <c r="K10" s="132" t="s">
        <v>76</v>
      </c>
      <c r="L10" s="132"/>
      <c r="M10" s="132" t="s">
        <v>77</v>
      </c>
      <c r="N10" s="132"/>
      <c r="O10" s="132" t="s">
        <v>78</v>
      </c>
      <c r="P10" s="132"/>
      <c r="Q10" s="132" t="s">
        <v>79</v>
      </c>
      <c r="R10" s="132"/>
      <c r="S10" s="132" t="s">
        <v>80</v>
      </c>
      <c r="T10" s="132"/>
      <c r="U10" s="132" t="s">
        <v>81</v>
      </c>
      <c r="V10" s="132"/>
      <c r="W10" s="132" t="s">
        <v>82</v>
      </c>
      <c r="X10" s="132"/>
      <c r="Y10" s="132" t="s">
        <v>83</v>
      </c>
      <c r="Z10" s="132"/>
      <c r="AA10" s="134" t="s">
        <v>69</v>
      </c>
      <c r="AB10" s="135"/>
    </row>
    <row r="11" spans="1:28" ht="21.75" customHeight="1" x14ac:dyDescent="0.25">
      <c r="A11" s="139"/>
      <c r="B11" s="137"/>
      <c r="C11" s="62" t="s">
        <v>84</v>
      </c>
      <c r="D11" s="62" t="s">
        <v>85</v>
      </c>
      <c r="E11" s="62" t="s">
        <v>84</v>
      </c>
      <c r="F11" s="62" t="s">
        <v>85</v>
      </c>
      <c r="G11" s="62" t="s">
        <v>84</v>
      </c>
      <c r="H11" s="62" t="s">
        <v>85</v>
      </c>
      <c r="I11" s="62" t="s">
        <v>84</v>
      </c>
      <c r="J11" s="62" t="s">
        <v>85</v>
      </c>
      <c r="K11" s="62" t="s">
        <v>84</v>
      </c>
      <c r="L11" s="62" t="s">
        <v>85</v>
      </c>
      <c r="M11" s="62" t="s">
        <v>84</v>
      </c>
      <c r="N11" s="62" t="s">
        <v>85</v>
      </c>
      <c r="O11" s="62" t="s">
        <v>84</v>
      </c>
      <c r="P11" s="62" t="s">
        <v>85</v>
      </c>
      <c r="Q11" s="62" t="s">
        <v>84</v>
      </c>
      <c r="R11" s="62" t="s">
        <v>85</v>
      </c>
      <c r="S11" s="62" t="s">
        <v>84</v>
      </c>
      <c r="T11" s="62" t="s">
        <v>85</v>
      </c>
      <c r="U11" s="62" t="s">
        <v>84</v>
      </c>
      <c r="V11" s="62" t="s">
        <v>85</v>
      </c>
      <c r="W11" s="62" t="s">
        <v>84</v>
      </c>
      <c r="X11" s="62" t="s">
        <v>85</v>
      </c>
      <c r="Y11" s="62" t="s">
        <v>84</v>
      </c>
      <c r="Z11" s="62" t="s">
        <v>85</v>
      </c>
      <c r="AA11" s="62" t="s">
        <v>84</v>
      </c>
      <c r="AB11" s="63" t="s">
        <v>85</v>
      </c>
    </row>
    <row r="12" spans="1:28" ht="15.75" thickBot="1" x14ac:dyDescent="0.3">
      <c r="A12" s="79"/>
      <c r="B12" s="80" t="s">
        <v>86</v>
      </c>
      <c r="C12" s="81">
        <f>SUM(C13:C36)</f>
        <v>299841.30741107563</v>
      </c>
      <c r="D12" s="81">
        <f t="shared" ref="D12:U12" si="0">SUM(D13:D36)</f>
        <v>257275277.48425704</v>
      </c>
      <c r="E12" s="81">
        <f t="shared" si="0"/>
        <v>175268.58675547346</v>
      </c>
      <c r="F12" s="81">
        <f t="shared" si="0"/>
        <v>239691197.602274</v>
      </c>
      <c r="G12" s="81">
        <f t="shared" si="0"/>
        <v>340654.80447454739</v>
      </c>
      <c r="H12" s="81">
        <f t="shared" si="0"/>
        <v>297580487.58034712</v>
      </c>
      <c r="I12" s="81">
        <f t="shared" si="0"/>
        <v>381890.79600059061</v>
      </c>
      <c r="J12" s="81">
        <f t="shared" si="0"/>
        <v>260724565.49770004</v>
      </c>
      <c r="K12" s="81">
        <f t="shared" si="0"/>
        <v>305121.22656581982</v>
      </c>
      <c r="L12" s="81">
        <f t="shared" si="0"/>
        <v>215879130.42615002</v>
      </c>
      <c r="M12" s="81">
        <f t="shared" si="0"/>
        <v>289692.44165669422</v>
      </c>
      <c r="N12" s="81">
        <f t="shared" si="0"/>
        <v>218578444.57161409</v>
      </c>
      <c r="O12" s="81">
        <f t="shared" si="0"/>
        <v>268708.46147140989</v>
      </c>
      <c r="P12" s="81">
        <f t="shared" si="0"/>
        <v>223882293.10156706</v>
      </c>
      <c r="Q12" s="81">
        <f t="shared" si="0"/>
        <v>297093.3347601259</v>
      </c>
      <c r="R12" s="81">
        <f t="shared" si="0"/>
        <v>233407267.62304685</v>
      </c>
      <c r="S12" s="81">
        <f t="shared" si="0"/>
        <v>315064.02713768708</v>
      </c>
      <c r="T12" s="81">
        <f t="shared" si="0"/>
        <v>275530911.21740299</v>
      </c>
      <c r="U12" s="81">
        <f t="shared" si="0"/>
        <v>365128.62029980862</v>
      </c>
      <c r="V12" s="81">
        <f>SUM(V13:V36)</f>
        <v>267014036.49840087</v>
      </c>
      <c r="W12" s="81">
        <f>SUM(W13:W36)</f>
        <v>239527.41999227062</v>
      </c>
      <c r="X12" s="81">
        <f t="shared" ref="X12:Z12" si="1">SUM(X13:X36)</f>
        <v>282194256.73976982</v>
      </c>
      <c r="Y12" s="81">
        <f t="shared" si="1"/>
        <v>518382.12576387107</v>
      </c>
      <c r="Z12" s="81">
        <f t="shared" si="1"/>
        <v>368028252.15694094</v>
      </c>
      <c r="AA12" s="81">
        <f t="shared" ref="AA12:AB36" si="2">+C12+E12+G12+I12+K12+M12+O12+Q12+S12+U12+W12+Y12</f>
        <v>3796373.1522893743</v>
      </c>
      <c r="AB12" s="82">
        <f t="shared" si="2"/>
        <v>3139786120.4994707</v>
      </c>
    </row>
    <row r="13" spans="1:28" ht="16.5" customHeight="1" x14ac:dyDescent="0.25">
      <c r="A13" s="48" t="s">
        <v>21</v>
      </c>
      <c r="B13" s="49" t="s">
        <v>22</v>
      </c>
      <c r="C13" s="50">
        <v>12.888999999999999</v>
      </c>
      <c r="D13" s="50">
        <v>595978.48430000001</v>
      </c>
      <c r="E13" s="50">
        <v>1.66612</v>
      </c>
      <c r="F13" s="50">
        <v>441721.44990000007</v>
      </c>
      <c r="G13" s="50">
        <v>2.1231799999999992</v>
      </c>
      <c r="H13" s="50">
        <v>117679.5554</v>
      </c>
      <c r="I13" s="50">
        <v>1.601</v>
      </c>
      <c r="J13" s="50">
        <v>4100</v>
      </c>
      <c r="K13" s="50">
        <v>2.8508270000000002</v>
      </c>
      <c r="L13" s="50">
        <v>315509.44000000006</v>
      </c>
      <c r="M13" s="50">
        <v>0.16481999999999999</v>
      </c>
      <c r="N13" s="50">
        <v>482831.72719999996</v>
      </c>
      <c r="O13" s="50">
        <v>8.8961699999999997</v>
      </c>
      <c r="P13" s="50">
        <v>175738.52399999998</v>
      </c>
      <c r="Q13" s="50">
        <v>1.34</v>
      </c>
      <c r="R13" s="50">
        <v>550631.44000000006</v>
      </c>
      <c r="S13" s="50">
        <v>9.8110000000000003E-2</v>
      </c>
      <c r="T13" s="50">
        <v>503805.9166</v>
      </c>
      <c r="U13" s="50">
        <v>2.72159</v>
      </c>
      <c r="V13" s="50">
        <v>52232.1</v>
      </c>
      <c r="W13" s="50">
        <v>4.3064499999999999</v>
      </c>
      <c r="X13" s="50">
        <v>393308.81</v>
      </c>
      <c r="Y13" s="50">
        <v>32.836229999999993</v>
      </c>
      <c r="Z13" s="50">
        <v>563639.06139999989</v>
      </c>
      <c r="AA13" s="51">
        <f t="shared" si="2"/>
        <v>71.493496999999991</v>
      </c>
      <c r="AB13" s="52">
        <f t="shared" si="2"/>
        <v>4197176.5088</v>
      </c>
    </row>
    <row r="14" spans="1:28" ht="15" customHeight="1" x14ac:dyDescent="0.25">
      <c r="A14" s="53" t="s">
        <v>23</v>
      </c>
      <c r="B14" s="54" t="s">
        <v>24</v>
      </c>
      <c r="C14" s="55">
        <v>8577.2866000000049</v>
      </c>
      <c r="D14" s="55">
        <v>18039055.124652982</v>
      </c>
      <c r="E14" s="55">
        <v>8523.7630499000079</v>
      </c>
      <c r="F14" s="55">
        <v>18995850.751961973</v>
      </c>
      <c r="G14" s="55">
        <v>12252.265800000023</v>
      </c>
      <c r="H14" s="55">
        <v>24637703.176079124</v>
      </c>
      <c r="I14" s="55">
        <v>10445.160470000008</v>
      </c>
      <c r="J14" s="55">
        <v>16814318.938241981</v>
      </c>
      <c r="K14" s="55">
        <v>8754.5795300000082</v>
      </c>
      <c r="L14" s="55">
        <v>13795614.368833952</v>
      </c>
      <c r="M14" s="55">
        <v>7561.8444800000098</v>
      </c>
      <c r="N14" s="55">
        <v>11617276.553128975</v>
      </c>
      <c r="O14" s="55">
        <v>6098.8955600000118</v>
      </c>
      <c r="P14" s="55">
        <v>10889909.054875024</v>
      </c>
      <c r="Q14" s="55">
        <v>5808.8063400000101</v>
      </c>
      <c r="R14" s="55">
        <v>10141657.102221997</v>
      </c>
      <c r="S14" s="55">
        <v>7350.8681400000132</v>
      </c>
      <c r="T14" s="55">
        <v>12464121.61892502</v>
      </c>
      <c r="U14" s="55">
        <v>8206.7377200000155</v>
      </c>
      <c r="V14" s="55">
        <v>13190378.108188972</v>
      </c>
      <c r="W14" s="55">
        <v>8348.0606500000085</v>
      </c>
      <c r="X14" s="55">
        <v>15554755.055270977</v>
      </c>
      <c r="Y14" s="55">
        <v>13392.98388</v>
      </c>
      <c r="Z14" s="55">
        <v>23403364.919882998</v>
      </c>
      <c r="AA14" s="41">
        <f t="shared" si="2"/>
        <v>105321.25221990013</v>
      </c>
      <c r="AB14" s="56">
        <f t="shared" si="2"/>
        <v>189544004.772264</v>
      </c>
    </row>
    <row r="15" spans="1:28" ht="27" customHeight="1" x14ac:dyDescent="0.25">
      <c r="A15" s="53" t="s">
        <v>25</v>
      </c>
      <c r="B15" s="54" t="s">
        <v>26</v>
      </c>
      <c r="C15" s="55">
        <v>3280.9359299999996</v>
      </c>
      <c r="D15" s="55">
        <v>10457929.00025201</v>
      </c>
      <c r="E15" s="55">
        <v>4169.7002199999997</v>
      </c>
      <c r="F15" s="55">
        <v>13628065.038620006</v>
      </c>
      <c r="G15" s="55">
        <v>5701.9685299999992</v>
      </c>
      <c r="H15" s="55">
        <v>19578156.595127977</v>
      </c>
      <c r="I15" s="55">
        <v>3964.2651579999988</v>
      </c>
      <c r="J15" s="55">
        <v>11962497.260473</v>
      </c>
      <c r="K15" s="55">
        <v>3627.0108499999992</v>
      </c>
      <c r="L15" s="55">
        <v>9555689.1652359925</v>
      </c>
      <c r="M15" s="55">
        <v>3242.0055899999988</v>
      </c>
      <c r="N15" s="55">
        <v>9283089.7589780018</v>
      </c>
      <c r="O15" s="55">
        <v>2800.9342099999981</v>
      </c>
      <c r="P15" s="55">
        <v>8223018.149073001</v>
      </c>
      <c r="Q15" s="55">
        <v>2639.9566500000019</v>
      </c>
      <c r="R15" s="55">
        <v>7902647.6722230026</v>
      </c>
      <c r="S15" s="55">
        <v>2744.4939899999995</v>
      </c>
      <c r="T15" s="55">
        <v>7652598.7011260008</v>
      </c>
      <c r="U15" s="55">
        <v>3032.8307100000011</v>
      </c>
      <c r="V15" s="55">
        <v>8949319.3843889926</v>
      </c>
      <c r="W15" s="55">
        <v>4277.6465799999951</v>
      </c>
      <c r="X15" s="55">
        <v>12288893.930917988</v>
      </c>
      <c r="Y15" s="55">
        <v>3775.1443600000002</v>
      </c>
      <c r="Z15" s="55">
        <v>10417598.164254997</v>
      </c>
      <c r="AA15" s="41">
        <f t="shared" si="2"/>
        <v>43256.892777999987</v>
      </c>
      <c r="AB15" s="56">
        <f t="shared" si="2"/>
        <v>129899502.82067098</v>
      </c>
    </row>
    <row r="16" spans="1:28" ht="42" customHeight="1" x14ac:dyDescent="0.25">
      <c r="A16" s="53" t="s">
        <v>27</v>
      </c>
      <c r="B16" s="54" t="s">
        <v>28</v>
      </c>
      <c r="C16" s="55">
        <v>7271.641000000006</v>
      </c>
      <c r="D16" s="55">
        <v>19602975.857189052</v>
      </c>
      <c r="E16" s="55">
        <v>8721.0083200000063</v>
      </c>
      <c r="F16" s="55">
        <v>21886674.309268989</v>
      </c>
      <c r="G16" s="55">
        <v>10648.507449999997</v>
      </c>
      <c r="H16" s="55">
        <v>27628838.919358019</v>
      </c>
      <c r="I16" s="55">
        <v>9999.5128827050848</v>
      </c>
      <c r="J16" s="55">
        <v>24829722.215243094</v>
      </c>
      <c r="K16" s="55">
        <v>8162.3216200000097</v>
      </c>
      <c r="L16" s="55">
        <v>18612308.456783049</v>
      </c>
      <c r="M16" s="55">
        <v>8781.9968600000138</v>
      </c>
      <c r="N16" s="55">
        <v>16798317.046118002</v>
      </c>
      <c r="O16" s="55">
        <v>8106.1070799999925</v>
      </c>
      <c r="P16" s="55">
        <v>14563300.839799011</v>
      </c>
      <c r="Q16" s="55">
        <v>10359.525869999992</v>
      </c>
      <c r="R16" s="55">
        <v>29177813.264832973</v>
      </c>
      <c r="S16" s="55">
        <v>12221.846250000021</v>
      </c>
      <c r="T16" s="55">
        <v>29320045.131323911</v>
      </c>
      <c r="U16" s="55">
        <v>7751.973800956036</v>
      </c>
      <c r="V16" s="55">
        <v>19480727.883844957</v>
      </c>
      <c r="W16" s="55">
        <v>9136.6882900000128</v>
      </c>
      <c r="X16" s="55">
        <v>19410517.195210926</v>
      </c>
      <c r="Y16" s="55">
        <v>9459.8299099999876</v>
      </c>
      <c r="Z16" s="55">
        <v>21562362.646272019</v>
      </c>
      <c r="AA16" s="41">
        <f t="shared" si="2"/>
        <v>110620.95933366117</v>
      </c>
      <c r="AB16" s="56">
        <f t="shared" si="2"/>
        <v>262873603.76524401</v>
      </c>
    </row>
    <row r="17" spans="1:28" ht="27" customHeight="1" x14ac:dyDescent="0.25">
      <c r="A17" s="53" t="s">
        <v>29</v>
      </c>
      <c r="B17" s="54" t="s">
        <v>30</v>
      </c>
      <c r="C17" s="55">
        <v>32.45823</v>
      </c>
      <c r="D17" s="55">
        <v>235992.34764699999</v>
      </c>
      <c r="E17" s="55">
        <v>2.4727199999999998</v>
      </c>
      <c r="F17" s="55">
        <v>39102.12472</v>
      </c>
      <c r="G17" s="55">
        <v>4.5075999999999965</v>
      </c>
      <c r="H17" s="55">
        <v>56304.678029999995</v>
      </c>
      <c r="I17" s="55">
        <v>27.906980000000001</v>
      </c>
      <c r="J17" s="55">
        <v>193745.935688</v>
      </c>
      <c r="K17" s="55">
        <v>23.635210000000001</v>
      </c>
      <c r="L17" s="55">
        <v>45657.100704999997</v>
      </c>
      <c r="M17" s="55">
        <v>23.67661</v>
      </c>
      <c r="N17" s="55">
        <v>142560.18736099999</v>
      </c>
      <c r="O17" s="55">
        <v>13.318770000000001</v>
      </c>
      <c r="P17" s="55">
        <v>158143.734623</v>
      </c>
      <c r="Q17" s="55">
        <v>9.7954299999999996</v>
      </c>
      <c r="R17" s="55">
        <v>134127.21252599999</v>
      </c>
      <c r="S17" s="55">
        <v>3.1135499999999996</v>
      </c>
      <c r="T17" s="55">
        <v>54292.533825000006</v>
      </c>
      <c r="U17" s="55">
        <v>47.380900000000004</v>
      </c>
      <c r="V17" s="55">
        <v>115529.65335000001</v>
      </c>
      <c r="W17" s="55">
        <v>31.756129999999995</v>
      </c>
      <c r="X17" s="55">
        <v>143271.86498100002</v>
      </c>
      <c r="Y17" s="55">
        <v>48.267979999999994</v>
      </c>
      <c r="Z17" s="55">
        <v>175174.11322199999</v>
      </c>
      <c r="AA17" s="41">
        <f t="shared" si="2"/>
        <v>268.29010999999997</v>
      </c>
      <c r="AB17" s="56">
        <f t="shared" si="2"/>
        <v>1493901.4866780001</v>
      </c>
    </row>
    <row r="18" spans="1:28" ht="16.5" customHeight="1" x14ac:dyDescent="0.25">
      <c r="A18" s="53" t="s">
        <v>31</v>
      </c>
      <c r="B18" s="54" t="s">
        <v>32</v>
      </c>
      <c r="C18" s="55">
        <v>97.800430000000006</v>
      </c>
      <c r="D18" s="55">
        <v>630889.47294199967</v>
      </c>
      <c r="E18" s="55">
        <v>143.9669858</v>
      </c>
      <c r="F18" s="55">
        <v>951602.33890100045</v>
      </c>
      <c r="G18" s="55">
        <v>35.321549999999995</v>
      </c>
      <c r="H18" s="55">
        <v>518455.1250410002</v>
      </c>
      <c r="I18" s="55">
        <v>2.1382699999999999</v>
      </c>
      <c r="J18" s="55">
        <v>62969.960108999992</v>
      </c>
      <c r="K18" s="55">
        <v>120.52628</v>
      </c>
      <c r="L18" s="55">
        <v>427768.69191200007</v>
      </c>
      <c r="M18" s="55">
        <v>80.599940000000004</v>
      </c>
      <c r="N18" s="55">
        <v>203267.03601399998</v>
      </c>
      <c r="O18" s="55">
        <v>39.402999999999999</v>
      </c>
      <c r="P18" s="55">
        <v>342014.48482999997</v>
      </c>
      <c r="Q18" s="55">
        <v>52.796570000000003</v>
      </c>
      <c r="R18" s="55">
        <v>658615.70633199858</v>
      </c>
      <c r="S18" s="55">
        <v>64.006699999999995</v>
      </c>
      <c r="T18" s="55">
        <v>398406.56665599992</v>
      </c>
      <c r="U18" s="55">
        <v>47.86327</v>
      </c>
      <c r="V18" s="55">
        <v>973716.64640400012</v>
      </c>
      <c r="W18" s="55">
        <v>44.953139999999998</v>
      </c>
      <c r="X18" s="55">
        <v>653439.22350899945</v>
      </c>
      <c r="Y18" s="55">
        <v>81.119896600000004</v>
      </c>
      <c r="Z18" s="55">
        <v>566833.95134000015</v>
      </c>
      <c r="AA18" s="41">
        <f t="shared" si="2"/>
        <v>810.49603239999988</v>
      </c>
      <c r="AB18" s="56">
        <f t="shared" si="2"/>
        <v>6387979.2039899994</v>
      </c>
    </row>
    <row r="19" spans="1:28" ht="18" customHeight="1" x14ac:dyDescent="0.25">
      <c r="A19" s="53" t="s">
        <v>33</v>
      </c>
      <c r="B19" s="54" t="s">
        <v>34</v>
      </c>
      <c r="C19" s="55">
        <v>8169.1263300000137</v>
      </c>
      <c r="D19" s="55">
        <v>7109426.1088169962</v>
      </c>
      <c r="E19" s="55">
        <v>5484.9441700000043</v>
      </c>
      <c r="F19" s="55">
        <v>5381978.4890119955</v>
      </c>
      <c r="G19" s="55">
        <v>5366.8824900000009</v>
      </c>
      <c r="H19" s="55">
        <v>5786846.7269359995</v>
      </c>
      <c r="I19" s="55">
        <v>7414.08385000001</v>
      </c>
      <c r="J19" s="55">
        <v>8066029.600881</v>
      </c>
      <c r="K19" s="55">
        <v>8137.0157099999997</v>
      </c>
      <c r="L19" s="55">
        <v>8946155.0721160024</v>
      </c>
      <c r="M19" s="55">
        <v>15341.409750000001</v>
      </c>
      <c r="N19" s="55">
        <v>17733061.008429006</v>
      </c>
      <c r="O19" s="55">
        <v>12643.923399999996</v>
      </c>
      <c r="P19" s="55">
        <v>13017702.802807001</v>
      </c>
      <c r="Q19" s="55">
        <v>4974.804780000004</v>
      </c>
      <c r="R19" s="55">
        <v>5444189.9022170026</v>
      </c>
      <c r="S19" s="55">
        <v>4222.9638800000012</v>
      </c>
      <c r="T19" s="55">
        <v>4365536.9262220012</v>
      </c>
      <c r="U19" s="55">
        <v>11184.790700000005</v>
      </c>
      <c r="V19" s="55">
        <v>8677177.3599410038</v>
      </c>
      <c r="W19" s="55">
        <v>17887.325310000033</v>
      </c>
      <c r="X19" s="55">
        <v>12963151.417182</v>
      </c>
      <c r="Y19" s="55">
        <v>24157.661350000006</v>
      </c>
      <c r="Z19" s="55">
        <v>17179952.230027001</v>
      </c>
      <c r="AA19" s="41">
        <f t="shared" si="2"/>
        <v>124984.93172000007</v>
      </c>
      <c r="AB19" s="56">
        <f t="shared" si="2"/>
        <v>114671207.64458701</v>
      </c>
    </row>
    <row r="20" spans="1:28" ht="27.75" customHeight="1" x14ac:dyDescent="0.25">
      <c r="A20" s="53" t="s">
        <v>35</v>
      </c>
      <c r="B20" s="54" t="s">
        <v>36</v>
      </c>
      <c r="C20" s="55">
        <v>2633.2537299999995</v>
      </c>
      <c r="D20" s="55">
        <v>4396034.6311120009</v>
      </c>
      <c r="E20" s="55">
        <v>2841.2493500000005</v>
      </c>
      <c r="F20" s="55">
        <v>5182050.4891540017</v>
      </c>
      <c r="G20" s="55">
        <v>3572.2283500000003</v>
      </c>
      <c r="H20" s="55">
        <v>5480502.7327939998</v>
      </c>
      <c r="I20" s="55">
        <v>3264.1421199999954</v>
      </c>
      <c r="J20" s="55">
        <v>4719327.0486579994</v>
      </c>
      <c r="K20" s="55">
        <v>2252.4532399999989</v>
      </c>
      <c r="L20" s="55">
        <v>2946991.5176890013</v>
      </c>
      <c r="M20" s="55">
        <v>2579.0966300000005</v>
      </c>
      <c r="N20" s="55">
        <v>3866761.4368779999</v>
      </c>
      <c r="O20" s="55">
        <v>2209.1202966000014</v>
      </c>
      <c r="P20" s="55">
        <v>3212387.1825140002</v>
      </c>
      <c r="Q20" s="55">
        <v>3723.1129599999954</v>
      </c>
      <c r="R20" s="55">
        <v>6209531.0119379992</v>
      </c>
      <c r="S20" s="55">
        <v>2726.8019500000009</v>
      </c>
      <c r="T20" s="55">
        <v>4760243.4928700002</v>
      </c>
      <c r="U20" s="55">
        <v>2934.938380000001</v>
      </c>
      <c r="V20" s="55">
        <v>5172208.1096869977</v>
      </c>
      <c r="W20" s="55">
        <v>4447.9355299999997</v>
      </c>
      <c r="X20" s="55">
        <v>8247507.6492200056</v>
      </c>
      <c r="Y20" s="55">
        <v>8065.5348799999929</v>
      </c>
      <c r="Z20" s="55">
        <v>13057626.939815007</v>
      </c>
      <c r="AA20" s="41">
        <f t="shared" si="2"/>
        <v>41249.867416599984</v>
      </c>
      <c r="AB20" s="56">
        <f t="shared" si="2"/>
        <v>67251172.242329016</v>
      </c>
    </row>
    <row r="21" spans="1:28" ht="15.75" customHeight="1" x14ac:dyDescent="0.25">
      <c r="A21" s="53" t="s">
        <v>37</v>
      </c>
      <c r="B21" s="54" t="s">
        <v>38</v>
      </c>
      <c r="C21" s="55">
        <v>1312.354691</v>
      </c>
      <c r="D21" s="55">
        <v>3673873.8034909964</v>
      </c>
      <c r="E21" s="55">
        <v>878.82413999999847</v>
      </c>
      <c r="F21" s="55">
        <v>2611243.1397110028</v>
      </c>
      <c r="G21" s="55">
        <v>1158.4446291999989</v>
      </c>
      <c r="H21" s="55">
        <v>3519999.0913010011</v>
      </c>
      <c r="I21" s="55">
        <v>2431.5899884999949</v>
      </c>
      <c r="J21" s="55">
        <v>5286606.277751999</v>
      </c>
      <c r="K21" s="55">
        <v>2325.5222199999994</v>
      </c>
      <c r="L21" s="55">
        <v>4990229.0423660083</v>
      </c>
      <c r="M21" s="55">
        <v>1137.082289699998</v>
      </c>
      <c r="N21" s="55">
        <v>3482521.0486169942</v>
      </c>
      <c r="O21" s="55">
        <v>780.84319999999991</v>
      </c>
      <c r="P21" s="55">
        <v>3304836.7869669972</v>
      </c>
      <c r="Q21" s="55">
        <v>834.48539260000041</v>
      </c>
      <c r="R21" s="55">
        <v>2909542.8053109935</v>
      </c>
      <c r="S21" s="55">
        <v>1200.105479999999</v>
      </c>
      <c r="T21" s="55">
        <v>3399620.3500939985</v>
      </c>
      <c r="U21" s="55">
        <v>686.68965000000026</v>
      </c>
      <c r="V21" s="55">
        <v>2541056.6744520008</v>
      </c>
      <c r="W21" s="55">
        <v>1735.9292299999975</v>
      </c>
      <c r="X21" s="55">
        <v>4378087.9648320004</v>
      </c>
      <c r="Y21" s="55">
        <v>2849.232124199993</v>
      </c>
      <c r="Z21" s="55">
        <v>6992253.2730730008</v>
      </c>
      <c r="AA21" s="41">
        <f t="shared" si="2"/>
        <v>17331.10303519998</v>
      </c>
      <c r="AB21" s="56">
        <f t="shared" si="2"/>
        <v>47089870.257966995</v>
      </c>
    </row>
    <row r="22" spans="1:28" x14ac:dyDescent="0.25">
      <c r="A22" s="53" t="s">
        <v>87</v>
      </c>
      <c r="B22" s="54" t="s">
        <v>39</v>
      </c>
      <c r="C22" s="55">
        <v>151717.92315000002</v>
      </c>
      <c r="D22" s="55">
        <v>33753471.86555101</v>
      </c>
      <c r="E22" s="55">
        <v>47944.595860000001</v>
      </c>
      <c r="F22" s="55">
        <v>13565842.460835991</v>
      </c>
      <c r="G22" s="55">
        <v>159247.79290999993</v>
      </c>
      <c r="H22" s="55">
        <v>32340491.128524028</v>
      </c>
      <c r="I22" s="55">
        <v>217912.60265999998</v>
      </c>
      <c r="J22" s="55">
        <v>40169694.919950008</v>
      </c>
      <c r="K22" s="55">
        <v>155840.66711000004</v>
      </c>
      <c r="L22" s="55">
        <v>28768004.196113002</v>
      </c>
      <c r="M22" s="55">
        <v>162658.99080000003</v>
      </c>
      <c r="N22" s="55">
        <v>30562096.338396013</v>
      </c>
      <c r="O22" s="55">
        <v>120591.41260000001</v>
      </c>
      <c r="P22" s="55">
        <v>20406554.850623999</v>
      </c>
      <c r="Q22" s="55">
        <v>170826.98512</v>
      </c>
      <c r="R22" s="55">
        <v>29306630.242714997</v>
      </c>
      <c r="S22" s="55">
        <v>155786.90140999999</v>
      </c>
      <c r="T22" s="55">
        <v>27472304.736712005</v>
      </c>
      <c r="U22" s="55">
        <v>197520.77977000005</v>
      </c>
      <c r="V22" s="55">
        <v>36643906.645250008</v>
      </c>
      <c r="W22" s="55">
        <v>65504.110240000009</v>
      </c>
      <c r="X22" s="55">
        <v>15705461.639537992</v>
      </c>
      <c r="Y22" s="55">
        <v>306088.08358000003</v>
      </c>
      <c r="Z22" s="55">
        <v>67316162.979051992</v>
      </c>
      <c r="AA22" s="41">
        <f t="shared" si="2"/>
        <v>1911640.8452100002</v>
      </c>
      <c r="AB22" s="56">
        <f t="shared" si="2"/>
        <v>376010622.00326103</v>
      </c>
    </row>
    <row r="23" spans="1:28" ht="27.75" customHeight="1" x14ac:dyDescent="0.25">
      <c r="A23" s="53" t="s">
        <v>88</v>
      </c>
      <c r="B23" s="54" t="s">
        <v>40</v>
      </c>
      <c r="C23" s="55">
        <v>4164.1143999999995</v>
      </c>
      <c r="D23" s="55">
        <v>2061138.104053</v>
      </c>
      <c r="E23" s="55">
        <v>7408.3574299999991</v>
      </c>
      <c r="F23" s="55">
        <v>3651838.7695310027</v>
      </c>
      <c r="G23" s="55">
        <v>12863.408100000002</v>
      </c>
      <c r="H23" s="55">
        <v>6698474.3200909998</v>
      </c>
      <c r="I23" s="55">
        <v>8922.9580300000016</v>
      </c>
      <c r="J23" s="55">
        <v>3760610.6105340011</v>
      </c>
      <c r="K23" s="55">
        <v>3956.8686899999993</v>
      </c>
      <c r="L23" s="55">
        <v>2003957.1478669993</v>
      </c>
      <c r="M23" s="55">
        <v>3677.8331700000008</v>
      </c>
      <c r="N23" s="55">
        <v>2058390.722754</v>
      </c>
      <c r="O23" s="55">
        <v>10008.397150000001</v>
      </c>
      <c r="P23" s="55">
        <v>4576216.2704190016</v>
      </c>
      <c r="Q23" s="55">
        <v>8004.3487799999994</v>
      </c>
      <c r="R23" s="55">
        <v>3771844.2993419999</v>
      </c>
      <c r="S23" s="55">
        <v>3767.4746799999998</v>
      </c>
      <c r="T23" s="55">
        <v>1920067.2670700003</v>
      </c>
      <c r="U23" s="55">
        <v>3946.0068900000006</v>
      </c>
      <c r="V23" s="55">
        <v>2110054.5150020011</v>
      </c>
      <c r="W23" s="55">
        <v>14172.11814</v>
      </c>
      <c r="X23" s="55">
        <v>6222073.4265739974</v>
      </c>
      <c r="Y23" s="55">
        <v>9241.581030000003</v>
      </c>
      <c r="Z23" s="55">
        <v>4299935.9542269986</v>
      </c>
      <c r="AA23" s="41">
        <f t="shared" si="2"/>
        <v>90133.466490000021</v>
      </c>
      <c r="AB23" s="56">
        <f t="shared" si="2"/>
        <v>43134601.407464005</v>
      </c>
    </row>
    <row r="24" spans="1:28" ht="41.25" customHeight="1" x14ac:dyDescent="0.25">
      <c r="A24" s="53" t="s">
        <v>89</v>
      </c>
      <c r="B24" s="54" t="s">
        <v>41</v>
      </c>
      <c r="C24" s="55">
        <v>41563.906439999919</v>
      </c>
      <c r="D24" s="55">
        <v>15413892.386646001</v>
      </c>
      <c r="E24" s="55">
        <v>10260.621339999972</v>
      </c>
      <c r="F24" s="55">
        <v>4619162.7006839998</v>
      </c>
      <c r="G24" s="55">
        <v>36449.473089999949</v>
      </c>
      <c r="H24" s="55">
        <v>13302322.277118005</v>
      </c>
      <c r="I24" s="55">
        <v>24621.060239999995</v>
      </c>
      <c r="J24" s="55">
        <v>10023187.200772002</v>
      </c>
      <c r="K24" s="55">
        <v>21710.574169999974</v>
      </c>
      <c r="L24" s="55">
        <v>8026762.5948610017</v>
      </c>
      <c r="M24" s="55">
        <v>15811.367430000002</v>
      </c>
      <c r="N24" s="55">
        <v>7329931.5139590008</v>
      </c>
      <c r="O24" s="55">
        <v>14209.190620000005</v>
      </c>
      <c r="P24" s="55">
        <v>6343557.6684330022</v>
      </c>
      <c r="Q24" s="55">
        <v>30286.806749999992</v>
      </c>
      <c r="R24" s="55">
        <v>12431158.013340004</v>
      </c>
      <c r="S24" s="55">
        <v>16785.403409999984</v>
      </c>
      <c r="T24" s="55">
        <v>7901983.8149040015</v>
      </c>
      <c r="U24" s="55">
        <v>31935.884760000001</v>
      </c>
      <c r="V24" s="55">
        <v>14352151.593207998</v>
      </c>
      <c r="W24" s="55">
        <v>16803.293970000002</v>
      </c>
      <c r="X24" s="55">
        <v>8792506.9706170019</v>
      </c>
      <c r="Y24" s="55">
        <v>24303.879189999996</v>
      </c>
      <c r="Z24" s="55">
        <v>12557727.668099996</v>
      </c>
      <c r="AA24" s="41">
        <f t="shared" si="2"/>
        <v>284741.46140999981</v>
      </c>
      <c r="AB24" s="56">
        <f t="shared" si="2"/>
        <v>121094344.40264201</v>
      </c>
    </row>
    <row r="25" spans="1:28" ht="18.75" customHeight="1" x14ac:dyDescent="0.25">
      <c r="A25" s="53" t="s">
        <v>42</v>
      </c>
      <c r="B25" s="54" t="s">
        <v>43</v>
      </c>
      <c r="C25" s="55">
        <v>211.79277999999996</v>
      </c>
      <c r="D25" s="55">
        <v>2008029.9343260017</v>
      </c>
      <c r="E25" s="55">
        <v>239.21679999999998</v>
      </c>
      <c r="F25" s="55">
        <v>2582348.7396410024</v>
      </c>
      <c r="G25" s="55">
        <v>235.60427999999999</v>
      </c>
      <c r="H25" s="55">
        <v>2146274.2600719994</v>
      </c>
      <c r="I25" s="55">
        <v>250.98786999999996</v>
      </c>
      <c r="J25" s="55">
        <v>2279421.875436998</v>
      </c>
      <c r="K25" s="55">
        <v>224.68766999999988</v>
      </c>
      <c r="L25" s="55">
        <v>2032652.8069619976</v>
      </c>
      <c r="M25" s="55">
        <v>267.42693999999995</v>
      </c>
      <c r="N25" s="55">
        <v>2243987.3367119981</v>
      </c>
      <c r="O25" s="55">
        <v>207.62379999999999</v>
      </c>
      <c r="P25" s="55">
        <v>1869587.2496820013</v>
      </c>
      <c r="Q25" s="55">
        <v>352.34976999999998</v>
      </c>
      <c r="R25" s="55">
        <v>3248150.3448270001</v>
      </c>
      <c r="S25" s="55">
        <v>437.73455999999999</v>
      </c>
      <c r="T25" s="55">
        <v>3868633.08482</v>
      </c>
      <c r="U25" s="55">
        <v>215.67190000000002</v>
      </c>
      <c r="V25" s="55">
        <v>1919443.1500639999</v>
      </c>
      <c r="W25" s="55">
        <v>242.15645000000001</v>
      </c>
      <c r="X25" s="55">
        <v>2078334.9912340001</v>
      </c>
      <c r="Y25" s="55">
        <v>286.45226000000002</v>
      </c>
      <c r="Z25" s="55">
        <v>2187071.0541540002</v>
      </c>
      <c r="AA25" s="41">
        <f t="shared" si="2"/>
        <v>3171.7050799999993</v>
      </c>
      <c r="AB25" s="56">
        <f t="shared" si="2"/>
        <v>28463934.827930998</v>
      </c>
    </row>
    <row r="26" spans="1:28" ht="39" customHeight="1" x14ac:dyDescent="0.25">
      <c r="A26" s="53" t="s">
        <v>44</v>
      </c>
      <c r="B26" s="54" t="s">
        <v>45</v>
      </c>
      <c r="C26" s="55">
        <v>16.588999999999999</v>
      </c>
      <c r="D26" s="55">
        <v>96869.212</v>
      </c>
      <c r="E26" s="55">
        <v>0</v>
      </c>
      <c r="F26" s="55">
        <v>0</v>
      </c>
      <c r="G26" s="55">
        <v>0</v>
      </c>
      <c r="H26" s="55">
        <v>1515.7029849999999</v>
      </c>
      <c r="I26" s="55">
        <v>0</v>
      </c>
      <c r="J26" s="55">
        <v>0</v>
      </c>
      <c r="K26" s="55">
        <v>6.5010000000000003</v>
      </c>
      <c r="L26" s="55">
        <v>27414.97</v>
      </c>
      <c r="M26" s="55">
        <v>7.1</v>
      </c>
      <c r="N26" s="55">
        <v>23430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5.7249999999999996</v>
      </c>
      <c r="Z26" s="55">
        <v>21086.75</v>
      </c>
      <c r="AA26" s="41">
        <f t="shared" si="2"/>
        <v>35.914999999999999</v>
      </c>
      <c r="AB26" s="56">
        <f t="shared" si="2"/>
        <v>170316.63498500001</v>
      </c>
    </row>
    <row r="27" spans="1:28" ht="39.75" customHeight="1" x14ac:dyDescent="0.25">
      <c r="A27" s="53" t="s">
        <v>90</v>
      </c>
      <c r="B27" s="54" t="s">
        <v>46</v>
      </c>
      <c r="C27" s="55">
        <v>12332.69088895564</v>
      </c>
      <c r="D27" s="55">
        <v>10952135.61425798</v>
      </c>
      <c r="E27" s="55">
        <v>23633.967465350965</v>
      </c>
      <c r="F27" s="55">
        <v>19217259.959803998</v>
      </c>
      <c r="G27" s="55">
        <v>21981.260499604898</v>
      </c>
      <c r="H27" s="55">
        <v>17937570.432570972</v>
      </c>
      <c r="I27" s="55">
        <v>23901.072369212598</v>
      </c>
      <c r="J27" s="55">
        <v>19141159.858134992</v>
      </c>
      <c r="K27" s="55">
        <v>39519.008713223673</v>
      </c>
      <c r="L27" s="55">
        <v>27763243.130737022</v>
      </c>
      <c r="M27" s="55">
        <v>10766.006274279021</v>
      </c>
      <c r="N27" s="55">
        <v>9356260.993540993</v>
      </c>
      <c r="O27" s="55">
        <v>27599.721308316264</v>
      </c>
      <c r="P27" s="55">
        <v>18782098.002688982</v>
      </c>
      <c r="Q27" s="55">
        <v>13051.916759172671</v>
      </c>
      <c r="R27" s="55">
        <v>11439678.329456987</v>
      </c>
      <c r="S27" s="55">
        <v>40188.748658833938</v>
      </c>
      <c r="T27" s="55">
        <v>34207288.01684799</v>
      </c>
      <c r="U27" s="55">
        <v>17900.779674357174</v>
      </c>
      <c r="V27" s="55">
        <v>14469646.390497014</v>
      </c>
      <c r="W27" s="55">
        <v>23071.899840044302</v>
      </c>
      <c r="X27" s="55">
        <v>20667946.009520024</v>
      </c>
      <c r="Y27" s="55">
        <v>24614.386715681074</v>
      </c>
      <c r="Z27" s="55">
        <v>23448443.056429032</v>
      </c>
      <c r="AA27" s="41">
        <f t="shared" si="2"/>
        <v>278561.45916703221</v>
      </c>
      <c r="AB27" s="56">
        <f t="shared" si="2"/>
        <v>227382729.79448596</v>
      </c>
    </row>
    <row r="28" spans="1:28" ht="29.25" customHeight="1" x14ac:dyDescent="0.25">
      <c r="A28" s="53" t="s">
        <v>91</v>
      </c>
      <c r="B28" s="54" t="s">
        <v>47</v>
      </c>
      <c r="C28" s="55">
        <v>2134.7067232999998</v>
      </c>
      <c r="D28" s="55">
        <v>5891266.1597199952</v>
      </c>
      <c r="E28" s="55">
        <v>2768.0314758999984</v>
      </c>
      <c r="F28" s="55">
        <v>7925369.7808889933</v>
      </c>
      <c r="G28" s="55">
        <v>1950.0547489999985</v>
      </c>
      <c r="H28" s="55">
        <v>6364405.202445996</v>
      </c>
      <c r="I28" s="55">
        <v>2346.6048623999995</v>
      </c>
      <c r="J28" s="55">
        <v>7495739.8131300006</v>
      </c>
      <c r="K28" s="55">
        <v>1965.6592499999981</v>
      </c>
      <c r="L28" s="55">
        <v>6483605.1709520044</v>
      </c>
      <c r="M28" s="55">
        <v>4842.9141898999906</v>
      </c>
      <c r="N28" s="55">
        <v>11188998.015035996</v>
      </c>
      <c r="O28" s="55">
        <v>4331.8677199999984</v>
      </c>
      <c r="P28" s="55">
        <v>10813606.754146006</v>
      </c>
      <c r="Q28" s="55">
        <v>3563.1229999999982</v>
      </c>
      <c r="R28" s="55">
        <v>9197444.5063169952</v>
      </c>
      <c r="S28" s="55">
        <v>3369.1702717000003</v>
      </c>
      <c r="T28" s="55">
        <v>9755111.5460319929</v>
      </c>
      <c r="U28" s="55">
        <v>3179.7665200999968</v>
      </c>
      <c r="V28" s="55">
        <v>8217277.3241400039</v>
      </c>
      <c r="W28" s="55">
        <v>2883.2992100000029</v>
      </c>
      <c r="X28" s="55">
        <v>8677411.8952760119</v>
      </c>
      <c r="Y28" s="55">
        <v>3188.5184001000007</v>
      </c>
      <c r="Z28" s="55">
        <v>9005017.1000110041</v>
      </c>
      <c r="AA28" s="41">
        <f t="shared" si="2"/>
        <v>36523.716372399984</v>
      </c>
      <c r="AB28" s="56">
        <f t="shared" si="2"/>
        <v>101015253.26809499</v>
      </c>
    </row>
    <row r="29" spans="1:28" ht="15" customHeight="1" x14ac:dyDescent="0.25">
      <c r="A29" s="53" t="s">
        <v>92</v>
      </c>
      <c r="B29" s="54" t="s">
        <v>48</v>
      </c>
      <c r="C29" s="55">
        <v>3584.4593100000029</v>
      </c>
      <c r="D29" s="55">
        <v>4546112.8890070068</v>
      </c>
      <c r="E29" s="55">
        <v>3624.6553599999984</v>
      </c>
      <c r="F29" s="55">
        <v>4621959.3919049995</v>
      </c>
      <c r="G29" s="55">
        <v>3977.985240000005</v>
      </c>
      <c r="H29" s="55">
        <v>4894866.1630750075</v>
      </c>
      <c r="I29" s="55">
        <v>3802.0474000000013</v>
      </c>
      <c r="J29" s="55">
        <v>4236921.190564</v>
      </c>
      <c r="K29" s="55">
        <v>2843.8442300000024</v>
      </c>
      <c r="L29" s="55">
        <v>2913741.300319002</v>
      </c>
      <c r="M29" s="55">
        <v>3666.679619999999</v>
      </c>
      <c r="N29" s="55">
        <v>2818739.4325229987</v>
      </c>
      <c r="O29" s="55">
        <v>3303.3219600000034</v>
      </c>
      <c r="P29" s="55">
        <v>2967695.1073590009</v>
      </c>
      <c r="Q29" s="55">
        <v>3047.1077999999975</v>
      </c>
      <c r="R29" s="55">
        <v>2851506.0035890024</v>
      </c>
      <c r="S29" s="55">
        <v>3705.0100098999992</v>
      </c>
      <c r="T29" s="55">
        <v>4934565.7518120017</v>
      </c>
      <c r="U29" s="55">
        <v>5201.2123599999904</v>
      </c>
      <c r="V29" s="55">
        <v>5100997.7072120057</v>
      </c>
      <c r="W29" s="55">
        <v>4648.5817199999947</v>
      </c>
      <c r="X29" s="55">
        <v>4673741.8559770035</v>
      </c>
      <c r="Y29" s="55">
        <v>3016.0700500000003</v>
      </c>
      <c r="Z29" s="55">
        <v>4152028.4671690022</v>
      </c>
      <c r="AA29" s="41">
        <f t="shared" si="2"/>
        <v>44420.975059899996</v>
      </c>
      <c r="AB29" s="56">
        <f t="shared" si="2"/>
        <v>48712875.260511033</v>
      </c>
    </row>
    <row r="30" spans="1:28" ht="14.25" customHeight="1" x14ac:dyDescent="0.25">
      <c r="A30" s="53" t="s">
        <v>93</v>
      </c>
      <c r="B30" s="54" t="s">
        <v>49</v>
      </c>
      <c r="C30" s="55">
        <v>666.07203600000037</v>
      </c>
      <c r="D30" s="55">
        <v>2231954.6794260019</v>
      </c>
      <c r="E30" s="55">
        <v>621.91010500000061</v>
      </c>
      <c r="F30" s="55">
        <v>2640120.3098489968</v>
      </c>
      <c r="G30" s="55">
        <v>867.72688690000132</v>
      </c>
      <c r="H30" s="55">
        <v>3647107.0727339978</v>
      </c>
      <c r="I30" s="55">
        <v>629.40042980000021</v>
      </c>
      <c r="J30" s="55">
        <v>2087100.7129639983</v>
      </c>
      <c r="K30" s="55">
        <v>271.08316000000013</v>
      </c>
      <c r="L30" s="55">
        <v>918407.01942500088</v>
      </c>
      <c r="M30" s="55">
        <v>449.82118000000014</v>
      </c>
      <c r="N30" s="55">
        <v>1943686.2386710001</v>
      </c>
      <c r="O30" s="55">
        <v>417.30192990000012</v>
      </c>
      <c r="P30" s="55">
        <v>1641420.0265830006</v>
      </c>
      <c r="Q30" s="55">
        <v>406.25349330000017</v>
      </c>
      <c r="R30" s="55">
        <v>1449433.1014310003</v>
      </c>
      <c r="S30" s="55">
        <v>513.47064450000062</v>
      </c>
      <c r="T30" s="55">
        <v>2212149.8847449995</v>
      </c>
      <c r="U30" s="55">
        <v>524.00793090000025</v>
      </c>
      <c r="V30" s="55">
        <v>1917219.3289929992</v>
      </c>
      <c r="W30" s="55">
        <v>578.80184509999981</v>
      </c>
      <c r="X30" s="55">
        <v>2387573.0514209978</v>
      </c>
      <c r="Y30" s="55">
        <v>472.51523410000021</v>
      </c>
      <c r="Z30" s="55">
        <v>1715038.5330199988</v>
      </c>
      <c r="AA30" s="41">
        <f t="shared" si="2"/>
        <v>6418.364875500004</v>
      </c>
      <c r="AB30" s="56">
        <f t="shared" si="2"/>
        <v>24791209.959261991</v>
      </c>
    </row>
    <row r="31" spans="1:28" ht="28.5" customHeight="1" x14ac:dyDescent="0.25">
      <c r="A31" s="53" t="s">
        <v>94</v>
      </c>
      <c r="B31" s="54" t="s">
        <v>50</v>
      </c>
      <c r="C31" s="55">
        <v>7186.0557300000073</v>
      </c>
      <c r="D31" s="55">
        <v>17308645.278640021</v>
      </c>
      <c r="E31" s="55">
        <v>7008.1166600000051</v>
      </c>
      <c r="F31" s="55">
        <v>17113163.810962915</v>
      </c>
      <c r="G31" s="55">
        <v>7785.2022110000371</v>
      </c>
      <c r="H31" s="55">
        <v>17112887.130039949</v>
      </c>
      <c r="I31" s="55">
        <v>7721.563291700003</v>
      </c>
      <c r="J31" s="55">
        <v>18796818.198321957</v>
      </c>
      <c r="K31" s="55">
        <v>8639.0373574000096</v>
      </c>
      <c r="L31" s="55">
        <v>20159057.275372997</v>
      </c>
      <c r="M31" s="55">
        <v>8446.76723519999</v>
      </c>
      <c r="N31" s="55">
        <v>18870084.382327016</v>
      </c>
      <c r="O31" s="55">
        <v>8714.2962500000012</v>
      </c>
      <c r="P31" s="55">
        <v>21912402.738060024</v>
      </c>
      <c r="Q31" s="55">
        <v>8667.5829399999839</v>
      </c>
      <c r="R31" s="55">
        <v>20061556.976668973</v>
      </c>
      <c r="S31" s="55">
        <v>8160.5718018999869</v>
      </c>
      <c r="T31" s="55">
        <v>21311578.138554066</v>
      </c>
      <c r="U31" s="55">
        <v>8590.1978039999995</v>
      </c>
      <c r="V31" s="55">
        <v>18682052.786921944</v>
      </c>
      <c r="W31" s="55">
        <v>8224.4270299999935</v>
      </c>
      <c r="X31" s="55">
        <v>18861813.489277896</v>
      </c>
      <c r="Y31" s="55">
        <v>8011.7211199999938</v>
      </c>
      <c r="Z31" s="55">
        <v>18220070.318246938</v>
      </c>
      <c r="AA31" s="41">
        <f t="shared" si="2"/>
        <v>97155.539431199999</v>
      </c>
      <c r="AB31" s="56">
        <f t="shared" si="2"/>
        <v>228410130.5233947</v>
      </c>
    </row>
    <row r="32" spans="1:28" ht="26.25" customHeight="1" x14ac:dyDescent="0.25">
      <c r="A32" s="53" t="s">
        <v>95</v>
      </c>
      <c r="B32" s="54" t="s">
        <v>51</v>
      </c>
      <c r="C32" s="55">
        <v>7943.7505761994935</v>
      </c>
      <c r="D32" s="55">
        <v>10331316.12617401</v>
      </c>
      <c r="E32" s="55">
        <v>7046.0199886623777</v>
      </c>
      <c r="F32" s="55">
        <v>10801435.773773987</v>
      </c>
      <c r="G32" s="55">
        <v>8927.8314896298634</v>
      </c>
      <c r="H32" s="55">
        <v>12497566.59054702</v>
      </c>
      <c r="I32" s="55">
        <v>9324.503215715964</v>
      </c>
      <c r="J32" s="55">
        <v>13007587.370956024</v>
      </c>
      <c r="K32" s="55">
        <v>5049.7434475149721</v>
      </c>
      <c r="L32" s="55">
        <v>7945900.0602810103</v>
      </c>
      <c r="M32" s="55">
        <v>5493.0647601194059</v>
      </c>
      <c r="N32" s="55">
        <v>8204962.7578810183</v>
      </c>
      <c r="O32" s="55">
        <v>5253.8843153920325</v>
      </c>
      <c r="P32" s="55">
        <v>8311945.3867080119</v>
      </c>
      <c r="Q32" s="55">
        <v>7599.2287704255086</v>
      </c>
      <c r="R32" s="55">
        <v>11216817.767847007</v>
      </c>
      <c r="S32" s="55">
        <v>9894.3145579298289</v>
      </c>
      <c r="T32" s="55">
        <v>12505984.539948002</v>
      </c>
      <c r="U32" s="55">
        <v>10032.057259035348</v>
      </c>
      <c r="V32" s="55">
        <v>12629198.349411007</v>
      </c>
      <c r="W32" s="55">
        <v>9112.7130835869521</v>
      </c>
      <c r="X32" s="55">
        <v>11956441.180643989</v>
      </c>
      <c r="Y32" s="55">
        <v>7625.4938034207398</v>
      </c>
      <c r="Z32" s="55">
        <v>10485154.028470011</v>
      </c>
      <c r="AA32" s="41">
        <f t="shared" si="2"/>
        <v>93302.605267632491</v>
      </c>
      <c r="AB32" s="56">
        <f t="shared" si="2"/>
        <v>129894309.93264109</v>
      </c>
    </row>
    <row r="33" spans="1:28" ht="17.25" customHeight="1" x14ac:dyDescent="0.25">
      <c r="A33" s="53" t="s">
        <v>96</v>
      </c>
      <c r="B33" s="54" t="s">
        <v>52</v>
      </c>
      <c r="C33" s="55">
        <v>3960.4647653333755</v>
      </c>
      <c r="D33" s="55">
        <v>17844715.682975024</v>
      </c>
      <c r="E33" s="55">
        <v>4298.3447989402903</v>
      </c>
      <c r="F33" s="55">
        <v>17684624.10816301</v>
      </c>
      <c r="G33" s="55">
        <v>4359.9573755000174</v>
      </c>
      <c r="H33" s="55">
        <v>18192940.073080979</v>
      </c>
      <c r="I33" s="55">
        <v>4075.3926350710635</v>
      </c>
      <c r="J33" s="55">
        <v>15878050.130414976</v>
      </c>
      <c r="K33" s="55">
        <v>3622.6538531861815</v>
      </c>
      <c r="L33" s="55">
        <v>15143655.806798007</v>
      </c>
      <c r="M33" s="55">
        <v>3524.0008188359488</v>
      </c>
      <c r="N33" s="55">
        <v>15706226.110963074</v>
      </c>
      <c r="O33" s="55">
        <v>4086.2541727018433</v>
      </c>
      <c r="P33" s="55">
        <v>17328097.227486987</v>
      </c>
      <c r="Q33" s="55">
        <v>3831.7248934396434</v>
      </c>
      <c r="R33" s="55">
        <v>16668435.916748976</v>
      </c>
      <c r="S33" s="55">
        <v>3965.6223700529654</v>
      </c>
      <c r="T33" s="55">
        <v>17052149.694951966</v>
      </c>
      <c r="U33" s="55">
        <v>4138.676566842345</v>
      </c>
      <c r="V33" s="55">
        <v>17751539.531643961</v>
      </c>
      <c r="W33" s="55">
        <v>3769.6831315217873</v>
      </c>
      <c r="X33" s="55">
        <v>17209891.196724977</v>
      </c>
      <c r="Y33" s="55">
        <v>4089.4935239538072</v>
      </c>
      <c r="Z33" s="55">
        <v>22530897.630782973</v>
      </c>
      <c r="AA33" s="41">
        <f t="shared" si="2"/>
        <v>47722.268905379271</v>
      </c>
      <c r="AB33" s="56">
        <f t="shared" si="2"/>
        <v>208991223.11073488</v>
      </c>
    </row>
    <row r="34" spans="1:28" ht="15.75" customHeight="1" x14ac:dyDescent="0.25">
      <c r="A34" s="53" t="s">
        <v>97</v>
      </c>
      <c r="B34" s="54" t="s">
        <v>53</v>
      </c>
      <c r="C34" s="55">
        <v>13718.531583287135</v>
      </c>
      <c r="D34" s="55">
        <v>22008154.706749961</v>
      </c>
      <c r="E34" s="55">
        <v>10039.990952319788</v>
      </c>
      <c r="F34" s="55">
        <v>15505133.467639016</v>
      </c>
      <c r="G34" s="55">
        <v>17366.792027312618</v>
      </c>
      <c r="H34" s="55">
        <v>21435439.734063987</v>
      </c>
      <c r="I34" s="55">
        <v>10772.404524785961</v>
      </c>
      <c r="J34" s="55">
        <v>11778849.111176003</v>
      </c>
      <c r="K34" s="55">
        <v>6859.84734849491</v>
      </c>
      <c r="L34" s="55">
        <v>7270516.6525729876</v>
      </c>
      <c r="M34" s="55">
        <v>7231.6082857598003</v>
      </c>
      <c r="N34" s="55">
        <v>7032782.0105909975</v>
      </c>
      <c r="O34" s="55">
        <v>10478.051274499718</v>
      </c>
      <c r="P34" s="55">
        <v>13190854.448926006</v>
      </c>
      <c r="Q34" s="55">
        <v>9279.6230448882034</v>
      </c>
      <c r="R34" s="55">
        <v>13891786.955356004</v>
      </c>
      <c r="S34" s="55">
        <v>10130.813972170385</v>
      </c>
      <c r="T34" s="55">
        <v>18404950.23392801</v>
      </c>
      <c r="U34" s="55">
        <v>13204.541884417558</v>
      </c>
      <c r="V34" s="55">
        <v>24445525.423457019</v>
      </c>
      <c r="W34" s="55">
        <v>11328.455218817513</v>
      </c>
      <c r="X34" s="55">
        <v>27361005.57539105</v>
      </c>
      <c r="Y34" s="55">
        <v>14862.127920415724</v>
      </c>
      <c r="Z34" s="55">
        <v>25873633.876743056</v>
      </c>
      <c r="AA34" s="41">
        <f t="shared" si="2"/>
        <v>135272.78803716929</v>
      </c>
      <c r="AB34" s="56">
        <f t="shared" si="2"/>
        <v>208198632.19659409</v>
      </c>
    </row>
    <row r="35" spans="1:28" ht="29.25" customHeight="1" x14ac:dyDescent="0.25">
      <c r="A35" s="53" t="s">
        <v>54</v>
      </c>
      <c r="B35" s="54" t="s">
        <v>55</v>
      </c>
      <c r="C35" s="55">
        <v>15104.296119999997</v>
      </c>
      <c r="D35" s="55">
        <v>10093255.650832994</v>
      </c>
      <c r="E35" s="55">
        <v>16128.849549999979</v>
      </c>
      <c r="F35" s="55">
        <v>9031088.5579960123</v>
      </c>
      <c r="G35" s="55">
        <v>21200.535860000011</v>
      </c>
      <c r="H35" s="55">
        <v>10025151.134791015</v>
      </c>
      <c r="I35" s="55">
        <v>27097.291429999954</v>
      </c>
      <c r="J35" s="55">
        <v>14729340.822517991</v>
      </c>
      <c r="K35" s="55">
        <v>19458.598360000007</v>
      </c>
      <c r="L35" s="55">
        <v>10014047.58246999</v>
      </c>
      <c r="M35" s="55">
        <v>21430.906110000014</v>
      </c>
      <c r="N35" s="55">
        <v>11519816.266400998</v>
      </c>
      <c r="O35" s="55">
        <v>23825.789870000011</v>
      </c>
      <c r="P35" s="55">
        <v>9902893.6913790032</v>
      </c>
      <c r="Q35" s="55">
        <v>6586.0592699999979</v>
      </c>
      <c r="R35" s="55">
        <v>4891611.1775320014</v>
      </c>
      <c r="S35" s="55">
        <v>22767.296649999967</v>
      </c>
      <c r="T35" s="55">
        <v>11112216.883458003</v>
      </c>
      <c r="U35" s="55">
        <v>30857.251050000039</v>
      </c>
      <c r="V35" s="55">
        <v>14211575.570605006</v>
      </c>
      <c r="W35" s="55">
        <v>28414.919109999981</v>
      </c>
      <c r="X35" s="55">
        <v>16301024.121560998</v>
      </c>
      <c r="Y35" s="55">
        <v>46197.145769999777</v>
      </c>
      <c r="Z35" s="55">
        <v>26150021.863467</v>
      </c>
      <c r="AA35" s="41">
        <f t="shared" si="2"/>
        <v>279068.93914999976</v>
      </c>
      <c r="AB35" s="56">
        <f t="shared" si="2"/>
        <v>147982043.32301104</v>
      </c>
    </row>
    <row r="36" spans="1:28" ht="15.75" thickBot="1" x14ac:dyDescent="0.3">
      <c r="A36" s="57" t="s">
        <v>56</v>
      </c>
      <c r="B36" s="58" t="s">
        <v>57</v>
      </c>
      <c r="C36" s="59">
        <v>4148.2079670000003</v>
      </c>
      <c r="D36" s="59">
        <v>37992164.363494962</v>
      </c>
      <c r="E36" s="59">
        <v>3478.3138936000037</v>
      </c>
      <c r="F36" s="59">
        <v>41613561.639351115</v>
      </c>
      <c r="G36" s="59">
        <v>4698.9301763999993</v>
      </c>
      <c r="H36" s="59">
        <v>43658989.758141048</v>
      </c>
      <c r="I36" s="59">
        <v>2962.5063226999973</v>
      </c>
      <c r="J36" s="59">
        <v>25400766.445780989</v>
      </c>
      <c r="K36" s="59">
        <v>1746.5367189999997</v>
      </c>
      <c r="L36" s="59">
        <v>16772241.85577799</v>
      </c>
      <c r="M36" s="59">
        <v>2670.0778729000021</v>
      </c>
      <c r="N36" s="59">
        <v>26109366.649134982</v>
      </c>
      <c r="O36" s="59">
        <v>2979.9068140000036</v>
      </c>
      <c r="P36" s="59">
        <v>31948312.119583987</v>
      </c>
      <c r="Q36" s="59">
        <v>3185.6003763000022</v>
      </c>
      <c r="R36" s="59">
        <v>29852457.870273944</v>
      </c>
      <c r="S36" s="59">
        <v>5057.1960906999966</v>
      </c>
      <c r="T36" s="59">
        <v>39953256.385977991</v>
      </c>
      <c r="U36" s="59">
        <v>3985.8592092000049</v>
      </c>
      <c r="V36" s="59">
        <v>35411102.261738941</v>
      </c>
      <c r="W36" s="59">
        <v>4858.3596931999991</v>
      </c>
      <c r="X36" s="59">
        <v>47266098.224890009</v>
      </c>
      <c r="Y36" s="59">
        <v>4516.3215553999999</v>
      </c>
      <c r="Z36" s="59">
        <v>46147157.577781938</v>
      </c>
      <c r="AA36" s="60">
        <f t="shared" si="2"/>
        <v>44287.816690400003</v>
      </c>
      <c r="AB36" s="61">
        <f t="shared" si="2"/>
        <v>422125475.15192789</v>
      </c>
    </row>
    <row r="37" spans="1:28" s="1" customFormat="1" x14ac:dyDescent="0.25">
      <c r="A37" s="66" t="s">
        <v>70</v>
      </c>
      <c r="B37" s="66"/>
      <c r="C37" s="64"/>
      <c r="D37" s="64"/>
      <c r="E37" s="64"/>
      <c r="F37" s="64"/>
      <c r="G37" s="64"/>
    </row>
    <row r="38" spans="1:28" s="1" customFormat="1" x14ac:dyDescent="0.25">
      <c r="A38" s="101" t="s">
        <v>98</v>
      </c>
      <c r="B38" s="101"/>
      <c r="C38" s="64"/>
      <c r="D38" s="64"/>
      <c r="E38" s="64"/>
      <c r="F38" s="64"/>
      <c r="G38" s="64"/>
    </row>
    <row r="39" spans="1:28" s="1" customFormat="1" x14ac:dyDescent="0.25">
      <c r="A39" s="66" t="s">
        <v>99</v>
      </c>
      <c r="B39" s="66"/>
      <c r="C39" s="64"/>
      <c r="D39" s="64"/>
      <c r="E39" s="64"/>
      <c r="F39" s="64"/>
      <c r="G39" s="64"/>
    </row>
    <row r="40" spans="1:28" s="1" customFormat="1" x14ac:dyDescent="0.25"/>
    <row r="41" spans="1:28" s="1" customFormat="1" x14ac:dyDescent="0.25"/>
  </sheetData>
  <mergeCells count="19">
    <mergeCell ref="A10:A11"/>
    <mergeCell ref="E10:F10"/>
    <mergeCell ref="G10:H10"/>
    <mergeCell ref="I10:J10"/>
    <mergeCell ref="A4:AB4"/>
    <mergeCell ref="A5:AB5"/>
    <mergeCell ref="A7:AB7"/>
    <mergeCell ref="A8:AB8"/>
    <mergeCell ref="W10:X10"/>
    <mergeCell ref="Y10:Z10"/>
    <mergeCell ref="AA10:AB10"/>
    <mergeCell ref="K10:L10"/>
    <mergeCell ref="M10:N10"/>
    <mergeCell ref="O10:P10"/>
    <mergeCell ref="Q10:R10"/>
    <mergeCell ref="S10:T10"/>
    <mergeCell ref="U10:V10"/>
    <mergeCell ref="B10:B11"/>
    <mergeCell ref="C10:D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1"/>
  <sheetViews>
    <sheetView workbookViewId="0">
      <selection activeCell="F20" sqref="F20"/>
    </sheetView>
  </sheetViews>
  <sheetFormatPr baseColWidth="10" defaultColWidth="11.42578125" defaultRowHeight="15" x14ac:dyDescent="0.25"/>
  <cols>
    <col min="1" max="1" width="7.28515625" customWidth="1"/>
    <col min="2" max="2" width="44" customWidth="1"/>
    <col min="3" max="3" width="12.42578125" customWidth="1"/>
    <col min="4" max="4" width="12.85546875" customWidth="1"/>
    <col min="5" max="5" width="12.5703125" customWidth="1"/>
    <col min="6" max="6" width="13.28515625" customWidth="1"/>
    <col min="7" max="7" width="12.7109375" customWidth="1"/>
    <col min="8" max="8" width="14" customWidth="1"/>
    <col min="9" max="9" width="12.42578125" customWidth="1"/>
    <col min="10" max="10" width="13.85546875" customWidth="1"/>
    <col min="11" max="11" width="12.85546875" customWidth="1"/>
    <col min="12" max="12" width="14" customWidth="1"/>
    <col min="13" max="13" width="12.5703125" customWidth="1"/>
    <col min="14" max="14" width="13.5703125" customWidth="1"/>
    <col min="15" max="15" width="13.28515625" customWidth="1"/>
    <col min="16" max="16" width="14.7109375" customWidth="1"/>
    <col min="17" max="17" width="13.28515625" customWidth="1"/>
    <col min="18" max="18" width="15.7109375" customWidth="1"/>
    <col min="19" max="19" width="12.85546875" customWidth="1"/>
    <col min="20" max="20" width="15" customWidth="1"/>
    <col min="21" max="21" width="13.140625" customWidth="1"/>
    <col min="22" max="22" width="14" customWidth="1"/>
    <col min="23" max="23" width="12.7109375" customWidth="1"/>
    <col min="24" max="24" width="14.42578125" customWidth="1"/>
    <col min="25" max="25" width="12.85546875" customWidth="1"/>
    <col min="26" max="26" width="14.42578125" customWidth="1"/>
    <col min="27" max="27" width="13.85546875" customWidth="1"/>
    <col min="28" max="28" width="14.7109375" customWidth="1"/>
    <col min="29" max="29" width="11.42578125" style="1"/>
    <col min="30" max="30" width="13.140625" style="75" bestFit="1" customWidth="1"/>
    <col min="31" max="31" width="16.85546875" style="75" bestFit="1" customWidth="1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12" t="s">
        <v>72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28" ht="15.75" x14ac:dyDescent="0.25">
      <c r="A5" s="143" t="s">
        <v>73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</row>
    <row r="6" spans="1:28" ht="3.75" customHeight="1" x14ac:dyDescent="0.25">
      <c r="A6" s="1"/>
      <c r="B6" s="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65"/>
    </row>
    <row r="7" spans="1:28" ht="15.75" x14ac:dyDescent="0.25">
      <c r="A7" s="133" t="s">
        <v>100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28" ht="15.75" x14ac:dyDescent="0.25">
      <c r="A8" s="133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</row>
    <row r="9" spans="1:28" ht="4.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46" t="s">
        <v>2</v>
      </c>
      <c r="B10" s="144" t="s">
        <v>75</v>
      </c>
      <c r="C10" s="142" t="s">
        <v>4</v>
      </c>
      <c r="D10" s="142"/>
      <c r="E10" s="142" t="s">
        <v>5</v>
      </c>
      <c r="F10" s="142"/>
      <c r="G10" s="142" t="s">
        <v>6</v>
      </c>
      <c r="H10" s="142"/>
      <c r="I10" s="142" t="s">
        <v>68</v>
      </c>
      <c r="J10" s="142"/>
      <c r="K10" s="142" t="s">
        <v>76</v>
      </c>
      <c r="L10" s="142"/>
      <c r="M10" s="142" t="s">
        <v>77</v>
      </c>
      <c r="N10" s="142"/>
      <c r="O10" s="142" t="s">
        <v>78</v>
      </c>
      <c r="P10" s="142"/>
      <c r="Q10" s="142" t="s">
        <v>79</v>
      </c>
      <c r="R10" s="142"/>
      <c r="S10" s="142" t="s">
        <v>80</v>
      </c>
      <c r="T10" s="142"/>
      <c r="U10" s="142" t="s">
        <v>81</v>
      </c>
      <c r="V10" s="142"/>
      <c r="W10" s="142" t="s">
        <v>82</v>
      </c>
      <c r="X10" s="142"/>
      <c r="Y10" s="142" t="s">
        <v>83</v>
      </c>
      <c r="Z10" s="142"/>
      <c r="AA10" s="140" t="s">
        <v>101</v>
      </c>
      <c r="AB10" s="141"/>
    </row>
    <row r="11" spans="1:28" x14ac:dyDescent="0.25">
      <c r="A11" s="147"/>
      <c r="B11" s="145"/>
      <c r="C11" s="71" t="s">
        <v>84</v>
      </c>
      <c r="D11" s="71" t="s">
        <v>85</v>
      </c>
      <c r="E11" s="71" t="s">
        <v>84</v>
      </c>
      <c r="F11" s="71" t="s">
        <v>85</v>
      </c>
      <c r="G11" s="71" t="s">
        <v>84</v>
      </c>
      <c r="H11" s="71" t="s">
        <v>85</v>
      </c>
      <c r="I11" s="71" t="s">
        <v>84</v>
      </c>
      <c r="J11" s="71" t="s">
        <v>85</v>
      </c>
      <c r="K11" s="71" t="s">
        <v>84</v>
      </c>
      <c r="L11" s="71" t="s">
        <v>85</v>
      </c>
      <c r="M11" s="71" t="s">
        <v>84</v>
      </c>
      <c r="N11" s="71" t="s">
        <v>85</v>
      </c>
      <c r="O11" s="71" t="s">
        <v>84</v>
      </c>
      <c r="P11" s="71" t="s">
        <v>85</v>
      </c>
      <c r="Q11" s="71" t="s">
        <v>84</v>
      </c>
      <c r="R11" s="71" t="s">
        <v>85</v>
      </c>
      <c r="S11" s="71" t="s">
        <v>84</v>
      </c>
      <c r="T11" s="71" t="s">
        <v>85</v>
      </c>
      <c r="U11" s="71" t="s">
        <v>84</v>
      </c>
      <c r="V11" s="71" t="s">
        <v>85</v>
      </c>
      <c r="W11" s="71" t="s">
        <v>84</v>
      </c>
      <c r="X11" s="71" t="s">
        <v>85</v>
      </c>
      <c r="Y11" s="71" t="s">
        <v>84</v>
      </c>
      <c r="Z11" s="71" t="s">
        <v>85</v>
      </c>
      <c r="AA11" s="71" t="s">
        <v>84</v>
      </c>
      <c r="AB11" s="72" t="s">
        <v>85</v>
      </c>
    </row>
    <row r="12" spans="1:28" ht="15.75" thickBot="1" x14ac:dyDescent="0.3">
      <c r="A12" s="83"/>
      <c r="B12" s="73" t="s">
        <v>86</v>
      </c>
      <c r="C12" s="74">
        <f>SUM(C13:C36)</f>
        <v>314472.1426634338</v>
      </c>
      <c r="D12" s="74">
        <f t="shared" ref="D12" si="0">SUM(D13:D36)</f>
        <v>275002721.90866393</v>
      </c>
      <c r="E12" s="74">
        <f>SUM(E13:E36)</f>
        <v>251165.60707416479</v>
      </c>
      <c r="F12" s="74">
        <f t="shared" ref="F12:AB12" si="1">SUM(F13:F36)</f>
        <v>293947802.55714804</v>
      </c>
      <c r="G12" s="74">
        <f t="shared" si="1"/>
        <v>371132.06450924295</v>
      </c>
      <c r="H12" s="74">
        <f t="shared" si="1"/>
        <v>328106106.95064878</v>
      </c>
      <c r="I12" s="74">
        <f t="shared" si="1"/>
        <v>366953.54020625394</v>
      </c>
      <c r="J12" s="74">
        <f t="shared" si="1"/>
        <v>363624044.64762998</v>
      </c>
      <c r="K12" s="74">
        <f t="shared" si="1"/>
        <v>364132.01674031542</v>
      </c>
      <c r="L12" s="74">
        <f t="shared" si="1"/>
        <v>354978642.69388598</v>
      </c>
      <c r="M12" s="74">
        <f t="shared" si="1"/>
        <v>334821.90722643514</v>
      </c>
      <c r="N12" s="74">
        <f t="shared" si="1"/>
        <v>312588386.64993787</v>
      </c>
      <c r="O12" s="74">
        <f t="shared" si="1"/>
        <v>406580.16286620725</v>
      </c>
      <c r="P12" s="74">
        <f t="shared" si="1"/>
        <v>343046318.68929303</v>
      </c>
      <c r="Q12" s="74">
        <f t="shared" si="1"/>
        <v>265799.98250215809</v>
      </c>
      <c r="R12" s="74">
        <f t="shared" si="1"/>
        <v>312409214.15246123</v>
      </c>
      <c r="S12" s="74">
        <f t="shared" si="1"/>
        <v>330065.79267494788</v>
      </c>
      <c r="T12" s="74">
        <f t="shared" si="1"/>
        <v>321663666.85915732</v>
      </c>
      <c r="U12" s="74">
        <f t="shared" si="1"/>
        <v>381079.32087026042</v>
      </c>
      <c r="V12" s="74">
        <f t="shared" si="1"/>
        <v>363191496.60712618</v>
      </c>
      <c r="W12" s="74">
        <f t="shared" si="1"/>
        <v>296742.11813121097</v>
      </c>
      <c r="X12" s="74">
        <f t="shared" si="1"/>
        <v>359825590.35715795</v>
      </c>
      <c r="Y12" s="74">
        <f t="shared" si="1"/>
        <v>444157.90502738149</v>
      </c>
      <c r="Z12" s="74">
        <f t="shared" si="1"/>
        <v>412107036.18952298</v>
      </c>
      <c r="AA12" s="74">
        <f>SUM(AA13:AA36)</f>
        <v>4127102.5604920126</v>
      </c>
      <c r="AB12" s="74">
        <f t="shared" si="1"/>
        <v>4040491028.2626328</v>
      </c>
    </row>
    <row r="13" spans="1:28" ht="15" customHeight="1" x14ac:dyDescent="0.25">
      <c r="A13" s="48" t="s">
        <v>21</v>
      </c>
      <c r="B13" s="49" t="s">
        <v>22</v>
      </c>
      <c r="C13" s="50">
        <v>4.6929999999999996</v>
      </c>
      <c r="D13" s="50">
        <v>837505.32979999995</v>
      </c>
      <c r="E13" s="50">
        <v>3.3703999999999996</v>
      </c>
      <c r="F13" s="50">
        <v>370933.25410000002</v>
      </c>
      <c r="G13" s="50">
        <v>16.128709999999998</v>
      </c>
      <c r="H13" s="50">
        <v>107203.79999999999</v>
      </c>
      <c r="I13" s="50">
        <v>0.5534095</v>
      </c>
      <c r="J13" s="50">
        <v>655</v>
      </c>
      <c r="K13" s="50">
        <v>5.4790000000000001</v>
      </c>
      <c r="L13" s="50">
        <v>1083801.645</v>
      </c>
      <c r="M13" s="50">
        <v>1.1951309999999999</v>
      </c>
      <c r="N13" s="50">
        <v>12515.000099999999</v>
      </c>
      <c r="O13" s="50">
        <v>9.9393799999999981</v>
      </c>
      <c r="P13" s="50">
        <v>131228.47</v>
      </c>
      <c r="Q13" s="50">
        <v>8.6549999999999994</v>
      </c>
      <c r="R13" s="50">
        <v>558983.85</v>
      </c>
      <c r="S13" s="50">
        <v>11.286769999999999</v>
      </c>
      <c r="T13" s="50">
        <v>797545.13509999996</v>
      </c>
      <c r="U13" s="50">
        <v>13.056050000000001</v>
      </c>
      <c r="V13" s="50">
        <v>116325</v>
      </c>
      <c r="W13" s="50">
        <v>4.9970499999999998</v>
      </c>
      <c r="X13" s="50">
        <v>575430.76</v>
      </c>
      <c r="Y13" s="50">
        <v>7.8978100000000007</v>
      </c>
      <c r="Z13" s="50">
        <v>156655</v>
      </c>
      <c r="AA13" s="51">
        <f>C13+E13+G13+I13+K13+M13+O13+Q13+S13+U13+W13+Y13</f>
        <v>87.251710500000002</v>
      </c>
      <c r="AB13" s="52">
        <f>D13+F13+H13+J13+L13+N13+P13+R13+T13+V13+X13+Z13</f>
        <v>4748782.2441000007</v>
      </c>
    </row>
    <row r="14" spans="1:28" ht="15" customHeight="1" x14ac:dyDescent="0.25">
      <c r="A14" s="53" t="s">
        <v>23</v>
      </c>
      <c r="B14" s="54" t="s">
        <v>24</v>
      </c>
      <c r="C14" s="55">
        <v>9822.0030800000277</v>
      </c>
      <c r="D14" s="55">
        <v>17782254.793062996</v>
      </c>
      <c r="E14" s="55">
        <v>11661.227519999979</v>
      </c>
      <c r="F14" s="55">
        <v>23837418.556271017</v>
      </c>
      <c r="G14" s="55">
        <v>11151.658449999997</v>
      </c>
      <c r="H14" s="55">
        <v>22122568.985951889</v>
      </c>
      <c r="I14" s="55">
        <v>13066.417219999961</v>
      </c>
      <c r="J14" s="55">
        <v>27185843.542156979</v>
      </c>
      <c r="K14" s="55">
        <v>10664.554720000004</v>
      </c>
      <c r="L14" s="55">
        <v>22236453.765453957</v>
      </c>
      <c r="M14" s="55">
        <v>9835.0711900000151</v>
      </c>
      <c r="N14" s="55">
        <v>21436382.510621995</v>
      </c>
      <c r="O14" s="55">
        <v>12108.472690000013</v>
      </c>
      <c r="P14" s="55">
        <v>25574153.754568025</v>
      </c>
      <c r="Q14" s="55">
        <v>11887.535770000028</v>
      </c>
      <c r="R14" s="55">
        <v>31588269.133982025</v>
      </c>
      <c r="S14" s="55">
        <v>11503.614080000018</v>
      </c>
      <c r="T14" s="55">
        <v>33174323.28011195</v>
      </c>
      <c r="U14" s="55">
        <v>13506.631270000005</v>
      </c>
      <c r="V14" s="55">
        <v>36475529.10628102</v>
      </c>
      <c r="W14" s="55">
        <v>11980.188260000008</v>
      </c>
      <c r="X14" s="55">
        <v>33116376.480383031</v>
      </c>
      <c r="Y14" s="55">
        <v>11652.054680000008</v>
      </c>
      <c r="Z14" s="55">
        <v>35807970.073056914</v>
      </c>
      <c r="AA14" s="51">
        <f t="shared" ref="AA14:AB36" si="2">C14+E14+G14+I14+K14+M14+O14+Q14+S14+U14+W14+Y14</f>
        <v>138839.42893000008</v>
      </c>
      <c r="AB14" s="52">
        <f t="shared" si="2"/>
        <v>330337543.98190176</v>
      </c>
    </row>
    <row r="15" spans="1:28" ht="27" customHeight="1" x14ac:dyDescent="0.25">
      <c r="A15" s="53" t="s">
        <v>25</v>
      </c>
      <c r="B15" s="54" t="s">
        <v>26</v>
      </c>
      <c r="C15" s="55">
        <v>4161.6786600000014</v>
      </c>
      <c r="D15" s="55">
        <v>10752413.278120996</v>
      </c>
      <c r="E15" s="55">
        <v>4462.8761299999978</v>
      </c>
      <c r="F15" s="55">
        <v>11572557.289268009</v>
      </c>
      <c r="G15" s="55">
        <v>6286.9956699999975</v>
      </c>
      <c r="H15" s="55">
        <v>19142048.980623011</v>
      </c>
      <c r="I15" s="55">
        <v>3948.6616999999983</v>
      </c>
      <c r="J15" s="55">
        <v>13174589.138415987</v>
      </c>
      <c r="K15" s="55">
        <v>4528.839420000003</v>
      </c>
      <c r="L15" s="55">
        <v>13104269.764363987</v>
      </c>
      <c r="M15" s="55">
        <v>4785.0315200000005</v>
      </c>
      <c r="N15" s="55">
        <v>13371477.023836985</v>
      </c>
      <c r="O15" s="55">
        <v>4047.6056399999993</v>
      </c>
      <c r="P15" s="55">
        <v>12379417.22419798</v>
      </c>
      <c r="Q15" s="55">
        <v>5198.1192600000049</v>
      </c>
      <c r="R15" s="55">
        <v>14185568.121064996</v>
      </c>
      <c r="S15" s="55">
        <v>3064.0440999999996</v>
      </c>
      <c r="T15" s="55">
        <v>8661125.4899660051</v>
      </c>
      <c r="U15" s="55">
        <v>5279.4462399999966</v>
      </c>
      <c r="V15" s="55">
        <v>16526463.150322996</v>
      </c>
      <c r="W15" s="55">
        <v>4992.0267400000012</v>
      </c>
      <c r="X15" s="55">
        <v>17810336.674981989</v>
      </c>
      <c r="Y15" s="55">
        <v>3969.0503999999987</v>
      </c>
      <c r="Z15" s="55">
        <v>16563417.944890006</v>
      </c>
      <c r="AA15" s="51">
        <f t="shared" si="2"/>
        <v>54724.375479999995</v>
      </c>
      <c r="AB15" s="52">
        <f t="shared" si="2"/>
        <v>167243684.08005291</v>
      </c>
    </row>
    <row r="16" spans="1:28" ht="40.5" customHeight="1" x14ac:dyDescent="0.25">
      <c r="A16" s="53" t="s">
        <v>27</v>
      </c>
      <c r="B16" s="54" t="s">
        <v>28</v>
      </c>
      <c r="C16" s="55">
        <v>7433.2690600000315</v>
      </c>
      <c r="D16" s="55">
        <v>15512915.536168972</v>
      </c>
      <c r="E16" s="55">
        <v>15313.557789999941</v>
      </c>
      <c r="F16" s="55">
        <v>28117674.942837015</v>
      </c>
      <c r="G16" s="55">
        <v>11449.347279999974</v>
      </c>
      <c r="H16" s="55">
        <v>24895652.164090943</v>
      </c>
      <c r="I16" s="55">
        <v>12721.679989999971</v>
      </c>
      <c r="J16" s="55">
        <v>29662442.214286037</v>
      </c>
      <c r="K16" s="55">
        <v>9901.2915499999581</v>
      </c>
      <c r="L16" s="55">
        <v>23739726.33226601</v>
      </c>
      <c r="M16" s="55">
        <v>9037.2746700000007</v>
      </c>
      <c r="N16" s="55">
        <v>22276798.477926023</v>
      </c>
      <c r="O16" s="55">
        <v>8414.991050000026</v>
      </c>
      <c r="P16" s="55">
        <v>20585699.684819989</v>
      </c>
      <c r="Q16" s="55">
        <v>11200.191739999997</v>
      </c>
      <c r="R16" s="55">
        <v>28602857.91253506</v>
      </c>
      <c r="S16" s="55">
        <v>6843.1119099999805</v>
      </c>
      <c r="T16" s="55">
        <v>19340406.494076066</v>
      </c>
      <c r="U16" s="55">
        <v>8750.4433699999918</v>
      </c>
      <c r="V16" s="55">
        <v>23371607.134877097</v>
      </c>
      <c r="W16" s="55">
        <v>11840.591979999966</v>
      </c>
      <c r="X16" s="55">
        <v>30071739.548428051</v>
      </c>
      <c r="Y16" s="55">
        <v>9975.6596840000275</v>
      </c>
      <c r="Z16" s="55">
        <v>27857453.27975902</v>
      </c>
      <c r="AA16" s="51">
        <f t="shared" si="2"/>
        <v>122881.41007399987</v>
      </c>
      <c r="AB16" s="52">
        <f t="shared" si="2"/>
        <v>294034973.72207028</v>
      </c>
    </row>
    <row r="17" spans="1:28" ht="27" customHeight="1" x14ac:dyDescent="0.25">
      <c r="A17" s="53" t="s">
        <v>29</v>
      </c>
      <c r="B17" s="54" t="s">
        <v>30</v>
      </c>
      <c r="C17" s="55">
        <v>62.788199999999996</v>
      </c>
      <c r="D17" s="55">
        <v>257218.22566</v>
      </c>
      <c r="E17" s="55">
        <v>34.06501999999999</v>
      </c>
      <c r="F17" s="55">
        <v>221773.21418100002</v>
      </c>
      <c r="G17" s="55">
        <v>23.211180000000002</v>
      </c>
      <c r="H17" s="55">
        <v>152128.27716599999</v>
      </c>
      <c r="I17" s="55">
        <v>8.2604199999999981</v>
      </c>
      <c r="J17" s="55">
        <v>116101.477524</v>
      </c>
      <c r="K17" s="55">
        <v>5.8419999999999996</v>
      </c>
      <c r="L17" s="55">
        <v>78611.694499999998</v>
      </c>
      <c r="M17" s="55">
        <v>7.3518400000000002</v>
      </c>
      <c r="N17" s="55">
        <v>108635.33302399999</v>
      </c>
      <c r="O17" s="55">
        <v>16.206960000000002</v>
      </c>
      <c r="P17" s="55">
        <v>175896.37491099999</v>
      </c>
      <c r="Q17" s="55">
        <v>74.10821</v>
      </c>
      <c r="R17" s="55">
        <v>290470.11993099999</v>
      </c>
      <c r="S17" s="55">
        <v>5.7471499999999995</v>
      </c>
      <c r="T17" s="55">
        <v>47125.168980000002</v>
      </c>
      <c r="U17" s="55">
        <v>40.476500000000001</v>
      </c>
      <c r="V17" s="55">
        <v>196062.12355999998</v>
      </c>
      <c r="W17" s="55">
        <v>41.019150000000003</v>
      </c>
      <c r="X17" s="55">
        <v>254109.02982499998</v>
      </c>
      <c r="Y17" s="55">
        <v>35.937220000000003</v>
      </c>
      <c r="Z17" s="55">
        <v>98817.927912000014</v>
      </c>
      <c r="AA17" s="51">
        <f t="shared" si="2"/>
        <v>355.0138500000001</v>
      </c>
      <c r="AB17" s="52">
        <f t="shared" si="2"/>
        <v>1996948.9671740001</v>
      </c>
    </row>
    <row r="18" spans="1:28" ht="16.5" customHeight="1" x14ac:dyDescent="0.25">
      <c r="A18" s="53" t="s">
        <v>31</v>
      </c>
      <c r="B18" s="54" t="s">
        <v>32</v>
      </c>
      <c r="C18" s="55">
        <v>50.546880000000002</v>
      </c>
      <c r="D18" s="55">
        <v>336638.03295199986</v>
      </c>
      <c r="E18" s="55">
        <v>144.71547000000001</v>
      </c>
      <c r="F18" s="55">
        <v>568756.36538799992</v>
      </c>
      <c r="G18" s="55">
        <v>55.921010000000003</v>
      </c>
      <c r="H18" s="55">
        <v>1059248.388118</v>
      </c>
      <c r="I18" s="55">
        <v>40.228139999999996</v>
      </c>
      <c r="J18" s="55">
        <v>462228.6945000001</v>
      </c>
      <c r="K18" s="55">
        <v>114.49433000000002</v>
      </c>
      <c r="L18" s="55">
        <v>1514024.1962999993</v>
      </c>
      <c r="M18" s="55">
        <v>114.60846000000001</v>
      </c>
      <c r="N18" s="55">
        <v>711189.61588299996</v>
      </c>
      <c r="O18" s="55">
        <v>56.755890000000008</v>
      </c>
      <c r="P18" s="55">
        <v>541439.42239999981</v>
      </c>
      <c r="Q18" s="55">
        <v>112.28757</v>
      </c>
      <c r="R18" s="55">
        <v>1068784.392249</v>
      </c>
      <c r="S18" s="55">
        <v>51.778440000000003</v>
      </c>
      <c r="T18" s="55">
        <v>438195.71340699994</v>
      </c>
      <c r="U18" s="55">
        <v>77.008800000000008</v>
      </c>
      <c r="V18" s="55">
        <v>1219022.2086499999</v>
      </c>
      <c r="W18" s="55">
        <v>107.49790000000002</v>
      </c>
      <c r="X18" s="55">
        <v>898266.04789999977</v>
      </c>
      <c r="Y18" s="55">
        <v>71.678149999999988</v>
      </c>
      <c r="Z18" s="55">
        <v>392856.93040000001</v>
      </c>
      <c r="AA18" s="51">
        <f t="shared" si="2"/>
        <v>997.52104000000008</v>
      </c>
      <c r="AB18" s="52">
        <f t="shared" si="2"/>
        <v>9210650.0081469994</v>
      </c>
    </row>
    <row r="19" spans="1:28" ht="16.5" customHeight="1" x14ac:dyDescent="0.25">
      <c r="A19" s="53" t="s">
        <v>33</v>
      </c>
      <c r="B19" s="54" t="s">
        <v>34</v>
      </c>
      <c r="C19" s="55">
        <v>11857.972539999995</v>
      </c>
      <c r="D19" s="55">
        <v>10112894.059367999</v>
      </c>
      <c r="E19" s="55">
        <v>7848.8696899999995</v>
      </c>
      <c r="F19" s="55">
        <v>7580804.4604849992</v>
      </c>
      <c r="G19" s="55">
        <v>8924.4569700000011</v>
      </c>
      <c r="H19" s="55">
        <v>8044739.6502909977</v>
      </c>
      <c r="I19" s="55">
        <v>8228.7476599999973</v>
      </c>
      <c r="J19" s="55">
        <v>7513705.5151309986</v>
      </c>
      <c r="K19" s="55">
        <v>11695.727060000008</v>
      </c>
      <c r="L19" s="55">
        <v>11350143.941745011</v>
      </c>
      <c r="M19" s="55">
        <v>8430.511570000006</v>
      </c>
      <c r="N19" s="55">
        <v>8712731.4963280037</v>
      </c>
      <c r="O19" s="55">
        <v>7172.2277700000031</v>
      </c>
      <c r="P19" s="55">
        <v>7500310.8866129983</v>
      </c>
      <c r="Q19" s="55">
        <v>9839.1648900000037</v>
      </c>
      <c r="R19" s="55">
        <v>9099966.084187001</v>
      </c>
      <c r="S19" s="55">
        <v>10872.820190000002</v>
      </c>
      <c r="T19" s="55">
        <v>6628433.3080499955</v>
      </c>
      <c r="U19" s="55">
        <v>9123.0412400000077</v>
      </c>
      <c r="V19" s="55">
        <v>6985574.1917019924</v>
      </c>
      <c r="W19" s="55">
        <v>9446.9363999999969</v>
      </c>
      <c r="X19" s="55">
        <v>8411357.2555890139</v>
      </c>
      <c r="Y19" s="55">
        <v>10785.051829999991</v>
      </c>
      <c r="Z19" s="55">
        <v>6988673.2765709916</v>
      </c>
      <c r="AA19" s="51">
        <f t="shared" si="2"/>
        <v>114225.52781</v>
      </c>
      <c r="AB19" s="52">
        <f t="shared" si="2"/>
        <v>98929334.126059994</v>
      </c>
    </row>
    <row r="20" spans="1:28" ht="26.25" customHeight="1" x14ac:dyDescent="0.25">
      <c r="A20" s="53" t="s">
        <v>35</v>
      </c>
      <c r="B20" s="54" t="s">
        <v>36</v>
      </c>
      <c r="C20" s="55">
        <v>2293.9506900000001</v>
      </c>
      <c r="D20" s="55">
        <v>4179003.0345149953</v>
      </c>
      <c r="E20" s="55">
        <v>2129.8600500000007</v>
      </c>
      <c r="F20" s="55">
        <v>3420279.0028540082</v>
      </c>
      <c r="G20" s="55">
        <v>2712.6785900000027</v>
      </c>
      <c r="H20" s="55">
        <v>4982339.7562209982</v>
      </c>
      <c r="I20" s="55">
        <v>5260.3685199999954</v>
      </c>
      <c r="J20" s="55">
        <v>7837015.7190509941</v>
      </c>
      <c r="K20" s="55">
        <v>3823.1654299999968</v>
      </c>
      <c r="L20" s="55">
        <v>5993604.6349630086</v>
      </c>
      <c r="M20" s="55">
        <v>3603.639309999995</v>
      </c>
      <c r="N20" s="55">
        <v>5852007.9639119972</v>
      </c>
      <c r="O20" s="55">
        <v>3186.7588499999979</v>
      </c>
      <c r="P20" s="55">
        <v>5259934.7801609999</v>
      </c>
      <c r="Q20" s="55">
        <v>3309.2134699999983</v>
      </c>
      <c r="R20" s="55">
        <v>5334229.5180729963</v>
      </c>
      <c r="S20" s="55">
        <v>3773.4255699999958</v>
      </c>
      <c r="T20" s="55">
        <v>5956900.8619179986</v>
      </c>
      <c r="U20" s="55">
        <v>4474.5155900000045</v>
      </c>
      <c r="V20" s="55">
        <v>7201445.6053620065</v>
      </c>
      <c r="W20" s="55">
        <v>7646.4359799999993</v>
      </c>
      <c r="X20" s="55">
        <v>14336886.492646009</v>
      </c>
      <c r="Y20" s="55">
        <v>6528.0481200000104</v>
      </c>
      <c r="Z20" s="55">
        <v>12486195.015068015</v>
      </c>
      <c r="AA20" s="51">
        <f t="shared" si="2"/>
        <v>48742.060169999997</v>
      </c>
      <c r="AB20" s="52">
        <f t="shared" si="2"/>
        <v>82839842.384744033</v>
      </c>
    </row>
    <row r="21" spans="1:28" ht="15.75" customHeight="1" x14ac:dyDescent="0.25">
      <c r="A21" s="53" t="s">
        <v>37</v>
      </c>
      <c r="B21" s="54" t="s">
        <v>38</v>
      </c>
      <c r="C21" s="55">
        <v>2104.2810183000006</v>
      </c>
      <c r="D21" s="55">
        <v>5445353.3483630018</v>
      </c>
      <c r="E21" s="55">
        <v>976.31428999999912</v>
      </c>
      <c r="F21" s="55">
        <v>2980847.1416730015</v>
      </c>
      <c r="G21" s="55">
        <v>1619.9125400000007</v>
      </c>
      <c r="H21" s="55">
        <v>3725134.5480289995</v>
      </c>
      <c r="I21" s="55">
        <v>2949.5630099999967</v>
      </c>
      <c r="J21" s="55">
        <v>6665187.042218985</v>
      </c>
      <c r="K21" s="55">
        <v>2283.2805299999927</v>
      </c>
      <c r="L21" s="55">
        <v>4994447.8895769902</v>
      </c>
      <c r="M21" s="55">
        <v>1971.0831336999991</v>
      </c>
      <c r="N21" s="55">
        <v>4706362.6250860058</v>
      </c>
      <c r="O21" s="55">
        <v>1042.4724036999996</v>
      </c>
      <c r="P21" s="55">
        <v>3596624.5091110002</v>
      </c>
      <c r="Q21" s="55">
        <v>518.23967790000017</v>
      </c>
      <c r="R21" s="55">
        <v>2033293.085462</v>
      </c>
      <c r="S21" s="55">
        <v>670.12693000000047</v>
      </c>
      <c r="T21" s="55">
        <v>2140846.5398490019</v>
      </c>
      <c r="U21" s="55">
        <v>1458.3753399999989</v>
      </c>
      <c r="V21" s="55">
        <v>5372136.0296979919</v>
      </c>
      <c r="W21" s="55">
        <v>1620.1270278999987</v>
      </c>
      <c r="X21" s="55">
        <v>5842872.3753650021</v>
      </c>
      <c r="Y21" s="55">
        <v>1037.0063700000001</v>
      </c>
      <c r="Z21" s="55">
        <v>3038836.770578003</v>
      </c>
      <c r="AA21" s="51">
        <f t="shared" si="2"/>
        <v>18250.782271499986</v>
      </c>
      <c r="AB21" s="52">
        <f t="shared" si="2"/>
        <v>50541941.905009985</v>
      </c>
    </row>
    <row r="22" spans="1:28" x14ac:dyDescent="0.25">
      <c r="A22" s="53" t="s">
        <v>87</v>
      </c>
      <c r="B22" s="54" t="s">
        <v>39</v>
      </c>
      <c r="C22" s="55">
        <v>157518.62602000003</v>
      </c>
      <c r="D22" s="55">
        <v>40981351.040088996</v>
      </c>
      <c r="E22" s="55">
        <v>107783.44525999999</v>
      </c>
      <c r="F22" s="55">
        <v>31430288.927395001</v>
      </c>
      <c r="G22" s="55">
        <v>205640.90169000006</v>
      </c>
      <c r="H22" s="55">
        <v>54780328.491827019</v>
      </c>
      <c r="I22" s="55">
        <v>174077.08365000002</v>
      </c>
      <c r="J22" s="55">
        <v>50478030.20789399</v>
      </c>
      <c r="K22" s="55">
        <v>164935.61340000012</v>
      </c>
      <c r="L22" s="55">
        <v>51157711.558824956</v>
      </c>
      <c r="M22" s="55">
        <v>189317.25312000001</v>
      </c>
      <c r="N22" s="55">
        <v>57120690.189203002</v>
      </c>
      <c r="O22" s="55">
        <v>222339.74381000007</v>
      </c>
      <c r="P22" s="55">
        <v>61540473.210564993</v>
      </c>
      <c r="Q22" s="55">
        <v>115888.17493000005</v>
      </c>
      <c r="R22" s="55">
        <v>32234426.662733011</v>
      </c>
      <c r="S22" s="55">
        <v>146368.33810000005</v>
      </c>
      <c r="T22" s="55">
        <v>44962899.446738318</v>
      </c>
      <c r="U22" s="55">
        <v>199562.50996000002</v>
      </c>
      <c r="V22" s="55">
        <v>53500330.439838998</v>
      </c>
      <c r="W22" s="55">
        <v>129943.14371000003</v>
      </c>
      <c r="X22" s="55">
        <v>42664223.364721999</v>
      </c>
      <c r="Y22" s="55">
        <v>220450.90194000001</v>
      </c>
      <c r="Z22" s="55">
        <v>69006109.242029995</v>
      </c>
      <c r="AA22" s="51">
        <f t="shared" si="2"/>
        <v>2033825.7355900004</v>
      </c>
      <c r="AB22" s="52">
        <f t="shared" si="2"/>
        <v>589856862.78186023</v>
      </c>
    </row>
    <row r="23" spans="1:28" ht="28.5" customHeight="1" x14ac:dyDescent="0.25">
      <c r="A23" s="53" t="s">
        <v>88</v>
      </c>
      <c r="B23" s="54" t="s">
        <v>40</v>
      </c>
      <c r="C23" s="55">
        <v>2717.7332799999999</v>
      </c>
      <c r="D23" s="55">
        <v>1419935.2677810001</v>
      </c>
      <c r="E23" s="55">
        <v>3830.2444300000006</v>
      </c>
      <c r="F23" s="55">
        <v>2188433.5080729998</v>
      </c>
      <c r="G23" s="55">
        <v>15156.109060000001</v>
      </c>
      <c r="H23" s="55">
        <v>6694634.501879001</v>
      </c>
      <c r="I23" s="55">
        <v>3314.2752299999997</v>
      </c>
      <c r="J23" s="55">
        <v>2003074.4249049996</v>
      </c>
      <c r="K23" s="55">
        <v>14384.780949999998</v>
      </c>
      <c r="L23" s="55">
        <v>6318694.2504780004</v>
      </c>
      <c r="M23" s="55">
        <v>3508.8040400000009</v>
      </c>
      <c r="N23" s="55">
        <v>2005260.0736019998</v>
      </c>
      <c r="O23" s="55">
        <v>10106.28976</v>
      </c>
      <c r="P23" s="55">
        <v>4597149.7919110004</v>
      </c>
      <c r="Q23" s="55">
        <v>4882.9679399999995</v>
      </c>
      <c r="R23" s="55">
        <v>2814481.8326030001</v>
      </c>
      <c r="S23" s="55">
        <v>10263.23941</v>
      </c>
      <c r="T23" s="55">
        <v>4703307.6623469992</v>
      </c>
      <c r="U23" s="55">
        <v>4486.9375799999998</v>
      </c>
      <c r="V23" s="55">
        <v>2606879.6649169987</v>
      </c>
      <c r="W23" s="55">
        <v>4905.9901900000004</v>
      </c>
      <c r="X23" s="55">
        <v>2895874.5102619994</v>
      </c>
      <c r="Y23" s="55">
        <v>18127.29335</v>
      </c>
      <c r="Z23" s="55">
        <v>7815844.4101290004</v>
      </c>
      <c r="AA23" s="51">
        <f t="shared" si="2"/>
        <v>95684.665219999995</v>
      </c>
      <c r="AB23" s="52">
        <f t="shared" si="2"/>
        <v>46063569.898887001</v>
      </c>
    </row>
    <row r="24" spans="1:28" ht="39" customHeight="1" x14ac:dyDescent="0.25">
      <c r="A24" s="53" t="s">
        <v>89</v>
      </c>
      <c r="B24" s="54" t="s">
        <v>41</v>
      </c>
      <c r="C24" s="55">
        <v>30737.562290000009</v>
      </c>
      <c r="D24" s="55">
        <v>17563141.214840997</v>
      </c>
      <c r="E24" s="55">
        <v>3016.9057099999986</v>
      </c>
      <c r="F24" s="55">
        <v>2934186.1107159997</v>
      </c>
      <c r="G24" s="55">
        <v>33998.002539999987</v>
      </c>
      <c r="H24" s="55">
        <v>18606203.606993012</v>
      </c>
      <c r="I24" s="55">
        <v>26151.819179999995</v>
      </c>
      <c r="J24" s="55">
        <v>14478231.183245014</v>
      </c>
      <c r="K24" s="55">
        <v>36208.881680000006</v>
      </c>
      <c r="L24" s="55">
        <v>18909069.362470984</v>
      </c>
      <c r="M24" s="55">
        <v>24491.670600000001</v>
      </c>
      <c r="N24" s="55">
        <v>13054709.043701999</v>
      </c>
      <c r="O24" s="55">
        <v>39060.049589999988</v>
      </c>
      <c r="P24" s="55">
        <v>18392629.092800003</v>
      </c>
      <c r="Q24" s="55">
        <v>9300.2649899999942</v>
      </c>
      <c r="R24" s="55">
        <v>7130518.3954299977</v>
      </c>
      <c r="S24" s="55">
        <v>28299.821570000004</v>
      </c>
      <c r="T24" s="55">
        <v>13941206.663838996</v>
      </c>
      <c r="U24" s="55">
        <v>16686.403679999999</v>
      </c>
      <c r="V24" s="55">
        <v>9428949.168128999</v>
      </c>
      <c r="W24" s="55">
        <v>12902.959899999989</v>
      </c>
      <c r="X24" s="55">
        <v>6795182.7896599974</v>
      </c>
      <c r="Y24" s="55">
        <v>58226.770440000015</v>
      </c>
      <c r="Z24" s="55">
        <v>27160995.555043988</v>
      </c>
      <c r="AA24" s="51">
        <f t="shared" si="2"/>
        <v>319081.11216999998</v>
      </c>
      <c r="AB24" s="52">
        <f t="shared" si="2"/>
        <v>168395022.18687001</v>
      </c>
    </row>
    <row r="25" spans="1:28" ht="17.25" customHeight="1" x14ac:dyDescent="0.25">
      <c r="A25" s="53" t="s">
        <v>42</v>
      </c>
      <c r="B25" s="54" t="s">
        <v>43</v>
      </c>
      <c r="C25" s="55">
        <v>237.18975000000003</v>
      </c>
      <c r="D25" s="55">
        <v>2007860.4439119997</v>
      </c>
      <c r="E25" s="55">
        <v>273.60602</v>
      </c>
      <c r="F25" s="55">
        <v>2586785.4307579994</v>
      </c>
      <c r="G25" s="55">
        <v>238.31386000000001</v>
      </c>
      <c r="H25" s="55">
        <v>2165311.8394690002</v>
      </c>
      <c r="I25" s="55">
        <v>323.22376999999994</v>
      </c>
      <c r="J25" s="55">
        <v>2502266.8015399999</v>
      </c>
      <c r="K25" s="55">
        <v>170.66209000000001</v>
      </c>
      <c r="L25" s="55">
        <v>1829035.6737100002</v>
      </c>
      <c r="M25" s="55">
        <v>144.11908000000003</v>
      </c>
      <c r="N25" s="55">
        <v>1500113.2526870002</v>
      </c>
      <c r="O25" s="55">
        <v>136.17402999999999</v>
      </c>
      <c r="P25" s="55">
        <v>1549527.7489500002</v>
      </c>
      <c r="Q25" s="55">
        <v>204.52478999999997</v>
      </c>
      <c r="R25" s="55">
        <v>2547867.4782060012</v>
      </c>
      <c r="S25" s="55">
        <v>155.79184999999998</v>
      </c>
      <c r="T25" s="55">
        <v>1606574.2486809995</v>
      </c>
      <c r="U25" s="55">
        <v>241.72798</v>
      </c>
      <c r="V25" s="55">
        <v>2777252.9969510003</v>
      </c>
      <c r="W25" s="55">
        <v>214.26531</v>
      </c>
      <c r="X25" s="55">
        <v>2655290.177521999</v>
      </c>
      <c r="Y25" s="55">
        <v>170.11070999999998</v>
      </c>
      <c r="Z25" s="55">
        <v>1467816.5681300003</v>
      </c>
      <c r="AA25" s="51">
        <f t="shared" si="2"/>
        <v>2509.7092400000001</v>
      </c>
      <c r="AB25" s="52">
        <f t="shared" si="2"/>
        <v>25195702.660516001</v>
      </c>
    </row>
    <row r="26" spans="1:28" ht="39.75" customHeight="1" x14ac:dyDescent="0.25">
      <c r="A26" s="53" t="s">
        <v>44</v>
      </c>
      <c r="B26" s="54" t="s">
        <v>45</v>
      </c>
      <c r="C26" s="55">
        <v>0</v>
      </c>
      <c r="D26" s="55">
        <v>0</v>
      </c>
      <c r="E26" s="55">
        <v>22.12</v>
      </c>
      <c r="F26" s="55">
        <v>135403.75000000003</v>
      </c>
      <c r="G26" s="55">
        <v>0.215</v>
      </c>
      <c r="H26" s="55">
        <v>400.00749999999999</v>
      </c>
      <c r="I26" s="55">
        <v>0</v>
      </c>
      <c r="J26" s="55">
        <v>0</v>
      </c>
      <c r="K26" s="55">
        <v>16.667000000000002</v>
      </c>
      <c r="L26" s="55">
        <v>84778.5913</v>
      </c>
      <c r="M26" s="55">
        <v>0</v>
      </c>
      <c r="N26" s="55">
        <v>0</v>
      </c>
      <c r="O26" s="55">
        <v>6.6000000000000003E-2</v>
      </c>
      <c r="P26" s="55">
        <v>200.01300000000001</v>
      </c>
      <c r="Q26" s="55">
        <v>0</v>
      </c>
      <c r="R26" s="55">
        <v>0</v>
      </c>
      <c r="S26" s="55">
        <v>0</v>
      </c>
      <c r="T26" s="55">
        <v>0</v>
      </c>
      <c r="U26" s="55">
        <v>6.4999999999999997E-3</v>
      </c>
      <c r="V26" s="55">
        <v>480.02499999999998</v>
      </c>
      <c r="W26" s="55">
        <v>0</v>
      </c>
      <c r="X26" s="55">
        <v>0</v>
      </c>
      <c r="Y26" s="55">
        <v>25.233850000000004</v>
      </c>
      <c r="Z26" s="55">
        <v>200104.86641999998</v>
      </c>
      <c r="AA26" s="51">
        <f t="shared" si="2"/>
        <v>64.308350000000019</v>
      </c>
      <c r="AB26" s="52">
        <f t="shared" si="2"/>
        <v>421367.25322000001</v>
      </c>
    </row>
    <row r="27" spans="1:28" ht="40.5" customHeight="1" x14ac:dyDescent="0.25">
      <c r="A27" s="53" t="s">
        <v>90</v>
      </c>
      <c r="B27" s="54" t="s">
        <v>46</v>
      </c>
      <c r="C27" s="55">
        <v>15638.036769999999</v>
      </c>
      <c r="D27" s="55">
        <v>17500649.317837011</v>
      </c>
      <c r="E27" s="55">
        <v>33880.696069999969</v>
      </c>
      <c r="F27" s="55">
        <v>36313619.831307054</v>
      </c>
      <c r="G27" s="55">
        <v>3842.2671527775237</v>
      </c>
      <c r="H27" s="55">
        <v>5576391.1583919935</v>
      </c>
      <c r="I27" s="55">
        <v>35499.270739999978</v>
      </c>
      <c r="J27" s="55">
        <v>44335959.287207969</v>
      </c>
      <c r="K27" s="55">
        <v>32028.782412309127</v>
      </c>
      <c r="L27" s="55">
        <v>42080645.528147034</v>
      </c>
      <c r="M27" s="55">
        <v>17018.074554103041</v>
      </c>
      <c r="N27" s="55">
        <v>22523142.213407982</v>
      </c>
      <c r="O27" s="55">
        <v>29195.103960178043</v>
      </c>
      <c r="P27" s="55">
        <v>44932697.054634027</v>
      </c>
      <c r="Q27" s="55">
        <v>17252.894047245092</v>
      </c>
      <c r="R27" s="55">
        <v>24156108.915351029</v>
      </c>
      <c r="S27" s="55">
        <v>21819.105459999984</v>
      </c>
      <c r="T27" s="55">
        <v>30727420.133270986</v>
      </c>
      <c r="U27" s="55">
        <v>29460.713949999976</v>
      </c>
      <c r="V27" s="55">
        <v>37481927.310582004</v>
      </c>
      <c r="W27" s="55">
        <v>17666.163541300262</v>
      </c>
      <c r="X27" s="55">
        <v>25727171.731617007</v>
      </c>
      <c r="Y27" s="55">
        <v>21617.34477</v>
      </c>
      <c r="Z27" s="55">
        <v>31063435.430961031</v>
      </c>
      <c r="AA27" s="51">
        <f t="shared" si="2"/>
        <v>274918.45342791302</v>
      </c>
      <c r="AB27" s="52">
        <f t="shared" si="2"/>
        <v>362419167.91271514</v>
      </c>
    </row>
    <row r="28" spans="1:28" ht="27.75" customHeight="1" x14ac:dyDescent="0.25">
      <c r="A28" s="53" t="s">
        <v>91</v>
      </c>
      <c r="B28" s="54" t="s">
        <v>47</v>
      </c>
      <c r="C28" s="55">
        <v>3290.0838298999988</v>
      </c>
      <c r="D28" s="55">
        <v>8389811.2556699999</v>
      </c>
      <c r="E28" s="55">
        <v>4299.7448200000053</v>
      </c>
      <c r="F28" s="55">
        <v>10639260.445761994</v>
      </c>
      <c r="G28" s="55">
        <v>3931.752729999997</v>
      </c>
      <c r="H28" s="55">
        <v>10267593.064196995</v>
      </c>
      <c r="I28" s="55">
        <v>3535.9831299999969</v>
      </c>
      <c r="J28" s="55">
        <v>9021233.4794949982</v>
      </c>
      <c r="K28" s="55">
        <v>3247.5482799999991</v>
      </c>
      <c r="L28" s="55">
        <v>9285250.0064519998</v>
      </c>
      <c r="M28" s="55">
        <v>4037.3154789999999</v>
      </c>
      <c r="N28" s="55">
        <v>10540771.995281003</v>
      </c>
      <c r="O28" s="55">
        <v>3154.5468499999974</v>
      </c>
      <c r="P28" s="55">
        <v>8429078.3812589943</v>
      </c>
      <c r="Q28" s="55">
        <v>2476.5848299999984</v>
      </c>
      <c r="R28" s="55">
        <v>7740004.6701390119</v>
      </c>
      <c r="S28" s="55">
        <v>2522.2074545999999</v>
      </c>
      <c r="T28" s="55">
        <v>7394535.7220539935</v>
      </c>
      <c r="U28" s="55">
        <v>1764.3275920999995</v>
      </c>
      <c r="V28" s="55">
        <v>6460994.1895399969</v>
      </c>
      <c r="W28" s="55">
        <v>1900.7716200000011</v>
      </c>
      <c r="X28" s="55">
        <v>7821544.3455200056</v>
      </c>
      <c r="Y28" s="55">
        <v>1329.0629191000007</v>
      </c>
      <c r="Z28" s="55">
        <v>5584696.6366480021</v>
      </c>
      <c r="AA28" s="51">
        <f t="shared" si="2"/>
        <v>35489.929534700001</v>
      </c>
      <c r="AB28" s="52">
        <f t="shared" si="2"/>
        <v>101574774.19201699</v>
      </c>
    </row>
    <row r="29" spans="1:28" ht="15" customHeight="1" x14ac:dyDescent="0.25">
      <c r="A29" s="53" t="s">
        <v>92</v>
      </c>
      <c r="B29" s="54" t="s">
        <v>48</v>
      </c>
      <c r="C29" s="55">
        <v>2486.3080566000017</v>
      </c>
      <c r="D29" s="55">
        <v>3153340.9003029955</v>
      </c>
      <c r="E29" s="55">
        <v>2723.9968100000037</v>
      </c>
      <c r="F29" s="55">
        <v>3305108.1814359976</v>
      </c>
      <c r="G29" s="55">
        <v>3391.1958800000034</v>
      </c>
      <c r="H29" s="55">
        <v>4712038.4442499951</v>
      </c>
      <c r="I29" s="55">
        <v>3051.7413800000013</v>
      </c>
      <c r="J29" s="55">
        <v>4247996.6835850049</v>
      </c>
      <c r="K29" s="55">
        <v>3197.6510300000127</v>
      </c>
      <c r="L29" s="55">
        <v>4483053.0625640014</v>
      </c>
      <c r="M29" s="55">
        <v>3639.6365400000013</v>
      </c>
      <c r="N29" s="55">
        <v>4985030.2935460024</v>
      </c>
      <c r="O29" s="55">
        <v>4208.3502299999927</v>
      </c>
      <c r="P29" s="55">
        <v>4996746.6524730017</v>
      </c>
      <c r="Q29" s="55">
        <v>2892.9955243000049</v>
      </c>
      <c r="R29" s="55">
        <v>4362869.0810550023</v>
      </c>
      <c r="S29" s="55">
        <v>4091.5133300000011</v>
      </c>
      <c r="T29" s="55">
        <v>6552739.4976350078</v>
      </c>
      <c r="U29" s="55">
        <v>4311.5996498000113</v>
      </c>
      <c r="V29" s="55">
        <v>6524475.4430980133</v>
      </c>
      <c r="W29" s="55">
        <v>3653.9540800000018</v>
      </c>
      <c r="X29" s="55">
        <v>5594393.0334280021</v>
      </c>
      <c r="Y29" s="55">
        <v>3994.7585100000078</v>
      </c>
      <c r="Z29" s="55">
        <v>4871078.5695890049</v>
      </c>
      <c r="AA29" s="51">
        <f t="shared" si="2"/>
        <v>41643.701020700042</v>
      </c>
      <c r="AB29" s="52">
        <f t="shared" si="2"/>
        <v>57788869.842962027</v>
      </c>
    </row>
    <row r="30" spans="1:28" ht="15.75" customHeight="1" x14ac:dyDescent="0.25">
      <c r="A30" s="53" t="s">
        <v>93</v>
      </c>
      <c r="B30" s="54" t="s">
        <v>49</v>
      </c>
      <c r="C30" s="55">
        <v>567.37695210000004</v>
      </c>
      <c r="D30" s="55">
        <v>2275353.9686569991</v>
      </c>
      <c r="E30" s="55">
        <v>558.83170079999991</v>
      </c>
      <c r="F30" s="55">
        <v>2438576.4979689983</v>
      </c>
      <c r="G30" s="55">
        <v>700.25480609999954</v>
      </c>
      <c r="H30" s="55">
        <v>2776268.1506659999</v>
      </c>
      <c r="I30" s="55">
        <v>636.35051859999965</v>
      </c>
      <c r="J30" s="55">
        <v>2170787.1448649988</v>
      </c>
      <c r="K30" s="55">
        <v>705.75401600000021</v>
      </c>
      <c r="L30" s="55">
        <v>3002850.1670410009</v>
      </c>
      <c r="M30" s="55">
        <v>712.96555049999915</v>
      </c>
      <c r="N30" s="55">
        <v>2587029.8345380039</v>
      </c>
      <c r="O30" s="55">
        <v>503.93675279999945</v>
      </c>
      <c r="P30" s="55">
        <v>2187036.1943759979</v>
      </c>
      <c r="Q30" s="55">
        <v>541.36122629999966</v>
      </c>
      <c r="R30" s="55">
        <v>2162057.7276190012</v>
      </c>
      <c r="S30" s="55">
        <v>923.51916560000029</v>
      </c>
      <c r="T30" s="55">
        <v>3430943.1678159982</v>
      </c>
      <c r="U30" s="55">
        <v>814.49725340000009</v>
      </c>
      <c r="V30" s="55">
        <v>3565883.5366649996</v>
      </c>
      <c r="W30" s="55">
        <v>790.62438919999988</v>
      </c>
      <c r="X30" s="55">
        <v>3705017.1812539967</v>
      </c>
      <c r="Y30" s="55">
        <v>641.82160259999955</v>
      </c>
      <c r="Z30" s="55">
        <v>3284141.3198740021</v>
      </c>
      <c r="AA30" s="51">
        <f t="shared" si="2"/>
        <v>8097.2939339999975</v>
      </c>
      <c r="AB30" s="52">
        <f t="shared" si="2"/>
        <v>33585944.891339995</v>
      </c>
    </row>
    <row r="31" spans="1:28" ht="26.25" customHeight="1" x14ac:dyDescent="0.25">
      <c r="A31" s="53" t="s">
        <v>94</v>
      </c>
      <c r="B31" s="54" t="s">
        <v>50</v>
      </c>
      <c r="C31" s="55">
        <v>7681.8515382999876</v>
      </c>
      <c r="D31" s="55">
        <v>16339721.386775995</v>
      </c>
      <c r="E31" s="55">
        <v>7785.3485400000072</v>
      </c>
      <c r="F31" s="55">
        <v>18231512.022919022</v>
      </c>
      <c r="G31" s="55">
        <v>8684.325159999993</v>
      </c>
      <c r="H31" s="55">
        <v>20228816.56641398</v>
      </c>
      <c r="I31" s="55">
        <v>9028.8824399999794</v>
      </c>
      <c r="J31" s="55">
        <v>20388444.116043981</v>
      </c>
      <c r="K31" s="55">
        <v>9218.3885299999729</v>
      </c>
      <c r="L31" s="55">
        <v>18953031.262930043</v>
      </c>
      <c r="M31" s="55">
        <v>8614.571379999983</v>
      </c>
      <c r="N31" s="55">
        <v>20438392.840960898</v>
      </c>
      <c r="O31" s="55">
        <v>7268.1321900999919</v>
      </c>
      <c r="P31" s="55">
        <v>18330996.76443601</v>
      </c>
      <c r="Q31" s="55">
        <v>7081.1433298999928</v>
      </c>
      <c r="R31" s="55">
        <v>18068700.332273092</v>
      </c>
      <c r="S31" s="55">
        <v>7544.9290000999945</v>
      </c>
      <c r="T31" s="55">
        <v>17733229.013861947</v>
      </c>
      <c r="U31" s="55">
        <v>8136.9557901999897</v>
      </c>
      <c r="V31" s="55">
        <v>22997256.128864951</v>
      </c>
      <c r="W31" s="55">
        <v>7879.7577499999979</v>
      </c>
      <c r="X31" s="55">
        <v>20468060.747477967</v>
      </c>
      <c r="Y31" s="55">
        <v>7318.2532699999983</v>
      </c>
      <c r="Z31" s="55">
        <v>21308110.240042031</v>
      </c>
      <c r="AA31" s="51">
        <f t="shared" si="2"/>
        <v>96242.538918599894</v>
      </c>
      <c r="AB31" s="52">
        <f t="shared" si="2"/>
        <v>233486271.42299992</v>
      </c>
    </row>
    <row r="32" spans="1:28" ht="27.75" customHeight="1" x14ac:dyDescent="0.25">
      <c r="A32" s="53" t="s">
        <v>95</v>
      </c>
      <c r="B32" s="54" t="s">
        <v>51</v>
      </c>
      <c r="C32" s="55">
        <v>7194.9942681890479</v>
      </c>
      <c r="D32" s="55">
        <v>8983646.2735389806</v>
      </c>
      <c r="E32" s="55">
        <v>9807.8546902079706</v>
      </c>
      <c r="F32" s="55">
        <v>12724821.976856986</v>
      </c>
      <c r="G32" s="55">
        <v>9655.4247433000146</v>
      </c>
      <c r="H32" s="55">
        <v>12656397.612833986</v>
      </c>
      <c r="I32" s="55">
        <v>7781.4049493000039</v>
      </c>
      <c r="J32" s="55">
        <v>10534704.498267012</v>
      </c>
      <c r="K32" s="55">
        <v>8242.5163820511243</v>
      </c>
      <c r="L32" s="55">
        <v>11316099.844428957</v>
      </c>
      <c r="M32" s="55">
        <v>10498.911180000003</v>
      </c>
      <c r="N32" s="55">
        <v>13894384.312460978</v>
      </c>
      <c r="O32" s="55">
        <v>7784.459479558911</v>
      </c>
      <c r="P32" s="55">
        <v>10454558.428127006</v>
      </c>
      <c r="Q32" s="55">
        <v>9080.756920900003</v>
      </c>
      <c r="R32" s="55">
        <v>13570287.817942973</v>
      </c>
      <c r="S32" s="55">
        <v>8787.0004404230676</v>
      </c>
      <c r="T32" s="55">
        <v>14118629.288813971</v>
      </c>
      <c r="U32" s="55">
        <v>9223.7109570000139</v>
      </c>
      <c r="V32" s="55">
        <v>14097359.458730953</v>
      </c>
      <c r="W32" s="55">
        <v>9977.4305079054902</v>
      </c>
      <c r="X32" s="55">
        <v>13767663.014834976</v>
      </c>
      <c r="Y32" s="55">
        <v>12643.392957999969</v>
      </c>
      <c r="Z32" s="55">
        <v>17135423.925268985</v>
      </c>
      <c r="AA32" s="51">
        <f t="shared" si="2"/>
        <v>110677.85747683563</v>
      </c>
      <c r="AB32" s="52">
        <f t="shared" si="2"/>
        <v>153253976.45210576</v>
      </c>
    </row>
    <row r="33" spans="1:31" ht="15.75" customHeight="1" x14ac:dyDescent="0.25">
      <c r="A33" s="53" t="s">
        <v>96</v>
      </c>
      <c r="B33" s="54" t="s">
        <v>52</v>
      </c>
      <c r="C33" s="55">
        <v>2910.9360098999932</v>
      </c>
      <c r="D33" s="55">
        <v>12782325.132111028</v>
      </c>
      <c r="E33" s="55">
        <v>3180.0984984000052</v>
      </c>
      <c r="F33" s="55">
        <v>14048656.362535002</v>
      </c>
      <c r="G33" s="55">
        <v>3717.6224108000065</v>
      </c>
      <c r="H33" s="55">
        <v>19336016.575131021</v>
      </c>
      <c r="I33" s="55">
        <v>3525.6862810000002</v>
      </c>
      <c r="J33" s="55">
        <v>18790937.945224017</v>
      </c>
      <c r="K33" s="55">
        <v>3771.1841356999912</v>
      </c>
      <c r="L33" s="55">
        <v>20378702.314814012</v>
      </c>
      <c r="M33" s="55">
        <v>4116.511832600032</v>
      </c>
      <c r="N33" s="55">
        <v>21316493.989854038</v>
      </c>
      <c r="O33" s="55">
        <v>3247.1498258999904</v>
      </c>
      <c r="P33" s="55">
        <v>16641104.877007037</v>
      </c>
      <c r="Q33" s="55">
        <v>3762.5101114000072</v>
      </c>
      <c r="R33" s="55">
        <v>18577713.774785955</v>
      </c>
      <c r="S33" s="55">
        <v>4176.1989650999922</v>
      </c>
      <c r="T33" s="55">
        <v>19886786.432162005</v>
      </c>
      <c r="U33" s="55">
        <v>4171.1510331999825</v>
      </c>
      <c r="V33" s="55">
        <v>20839891.033842985</v>
      </c>
      <c r="W33" s="55">
        <v>4221.0557604000232</v>
      </c>
      <c r="X33" s="55">
        <v>20516976.993679009</v>
      </c>
      <c r="Y33" s="55">
        <v>4603.8600743999978</v>
      </c>
      <c r="Z33" s="55">
        <v>22737261.556554947</v>
      </c>
      <c r="AA33" s="51">
        <f t="shared" si="2"/>
        <v>45403.964938800018</v>
      </c>
      <c r="AB33" s="52">
        <f t="shared" si="2"/>
        <v>225852866.98770106</v>
      </c>
    </row>
    <row r="34" spans="1:31" ht="16.5" customHeight="1" x14ac:dyDescent="0.25">
      <c r="A34" s="53" t="s">
        <v>97</v>
      </c>
      <c r="B34" s="54" t="s">
        <v>53</v>
      </c>
      <c r="C34" s="55">
        <v>16987.570512444694</v>
      </c>
      <c r="D34" s="55">
        <v>20745046.698384009</v>
      </c>
      <c r="E34" s="55">
        <v>16781.018140556902</v>
      </c>
      <c r="F34" s="55">
        <v>22123867.272521984</v>
      </c>
      <c r="G34" s="55">
        <v>15566.208959665431</v>
      </c>
      <c r="H34" s="55">
        <v>24840386.297440015</v>
      </c>
      <c r="I34" s="55">
        <v>19607.644735954138</v>
      </c>
      <c r="J34" s="55">
        <v>29575260.508104973</v>
      </c>
      <c r="K34" s="55">
        <v>19518.312174555154</v>
      </c>
      <c r="L34" s="55">
        <v>31898921.121918008</v>
      </c>
      <c r="M34" s="55">
        <v>16730.412186832033</v>
      </c>
      <c r="N34" s="55">
        <v>27665450.546011966</v>
      </c>
      <c r="O34" s="55">
        <v>19513.685635270249</v>
      </c>
      <c r="P34" s="55">
        <v>33240845.538564965</v>
      </c>
      <c r="Q34" s="55">
        <v>21845.482640512982</v>
      </c>
      <c r="R34" s="55">
        <v>40315114.189336985</v>
      </c>
      <c r="S34" s="55">
        <v>20110.320420624743</v>
      </c>
      <c r="T34" s="55">
        <v>31639814.343044054</v>
      </c>
      <c r="U34" s="55">
        <v>29318.040325160444</v>
      </c>
      <c r="V34" s="55">
        <v>42463656.919849165</v>
      </c>
      <c r="W34" s="55">
        <v>30923.827412105202</v>
      </c>
      <c r="X34" s="55">
        <v>47316023.472652882</v>
      </c>
      <c r="Y34" s="55">
        <v>30769.863459281503</v>
      </c>
      <c r="Z34" s="55">
        <v>46656271.50472904</v>
      </c>
      <c r="AA34" s="51">
        <f t="shared" si="2"/>
        <v>257672.38660296347</v>
      </c>
      <c r="AB34" s="52">
        <f t="shared" si="2"/>
        <v>398480658.41255808</v>
      </c>
    </row>
    <row r="35" spans="1:31" ht="27.75" customHeight="1" x14ac:dyDescent="0.25">
      <c r="A35" s="53" t="s">
        <v>54</v>
      </c>
      <c r="B35" s="54" t="s">
        <v>55</v>
      </c>
      <c r="C35" s="55">
        <v>24774.135120000014</v>
      </c>
      <c r="D35" s="55">
        <v>16184289.539564999</v>
      </c>
      <c r="E35" s="55">
        <v>10156.806240000009</v>
      </c>
      <c r="F35" s="55">
        <v>8145676.3883469999</v>
      </c>
      <c r="G35" s="55">
        <v>19294.298679999963</v>
      </c>
      <c r="H35" s="55">
        <v>13566103.521538986</v>
      </c>
      <c r="I35" s="55">
        <v>29743.837289999949</v>
      </c>
      <c r="J35" s="55">
        <v>15286986.336517988</v>
      </c>
      <c r="K35" s="55">
        <v>21719.706120000006</v>
      </c>
      <c r="L35" s="55">
        <v>13822576.211643986</v>
      </c>
      <c r="M35" s="55">
        <v>11185.082320000036</v>
      </c>
      <c r="N35" s="55">
        <v>10000740.981259981</v>
      </c>
      <c r="O35" s="55">
        <v>20545.908229999939</v>
      </c>
      <c r="P35" s="55">
        <v>12398351.254994983</v>
      </c>
      <c r="Q35" s="55">
        <v>25282.470379999959</v>
      </c>
      <c r="R35" s="55">
        <v>12170440.418136001</v>
      </c>
      <c r="S35" s="55">
        <v>33930.753179999985</v>
      </c>
      <c r="T35" s="55">
        <v>18084668.704502963</v>
      </c>
      <c r="U35" s="55">
        <v>26037.431459999967</v>
      </c>
      <c r="V35" s="55">
        <v>13074834.229549993</v>
      </c>
      <c r="W35" s="55">
        <v>19602.012950000026</v>
      </c>
      <c r="X35" s="55">
        <v>13072290.374184983</v>
      </c>
      <c r="Y35" s="55">
        <v>16320.583590000015</v>
      </c>
      <c r="Z35" s="55">
        <v>11693468.971474014</v>
      </c>
      <c r="AA35" s="51">
        <f t="shared" si="2"/>
        <v>258593.02555999989</v>
      </c>
      <c r="AB35" s="52">
        <f t="shared" si="2"/>
        <v>157500426.93171588</v>
      </c>
    </row>
    <row r="36" spans="1:31" ht="15.75" thickBot="1" x14ac:dyDescent="0.3">
      <c r="A36" s="57" t="s">
        <v>56</v>
      </c>
      <c r="B36" s="58" t="s">
        <v>57</v>
      </c>
      <c r="C36" s="59">
        <v>3938.5551377000029</v>
      </c>
      <c r="D36" s="59">
        <v>41460053.831187949</v>
      </c>
      <c r="E36" s="59">
        <v>4490.0337841999981</v>
      </c>
      <c r="F36" s="59">
        <v>48030561.623494998</v>
      </c>
      <c r="G36" s="59">
        <v>5074.8614365999993</v>
      </c>
      <c r="H36" s="59">
        <v>47668152.561626993</v>
      </c>
      <c r="I36" s="59">
        <v>4451.8568419000003</v>
      </c>
      <c r="J36" s="59">
        <v>47192363.68745105</v>
      </c>
      <c r="K36" s="59">
        <v>3742.8944997000008</v>
      </c>
      <c r="L36" s="59">
        <v>37363139.872993991</v>
      </c>
      <c r="M36" s="59">
        <v>3020.8125386999977</v>
      </c>
      <c r="N36" s="59">
        <v>27768077.036704969</v>
      </c>
      <c r="O36" s="59">
        <v>3461.1358887000038</v>
      </c>
      <c r="P36" s="59">
        <v>29610218.579412986</v>
      </c>
      <c r="Q36" s="59">
        <v>3160.3352537000005</v>
      </c>
      <c r="R36" s="59">
        <v>33796200.639366008</v>
      </c>
      <c r="S36" s="59">
        <v>4277.0991885000012</v>
      </c>
      <c r="T36" s="59">
        <v>29696010.542933024</v>
      </c>
      <c r="U36" s="59">
        <v>4140.3127593999998</v>
      </c>
      <c r="V36" s="59">
        <v>29907161.511114001</v>
      </c>
      <c r="W36" s="59">
        <v>4480.3405224000007</v>
      </c>
      <c r="X36" s="59">
        <v>35508503.955224976</v>
      </c>
      <c r="Y36" s="59">
        <v>3856.269319999994</v>
      </c>
      <c r="Z36" s="59">
        <v>38731401.174393997</v>
      </c>
      <c r="AA36" s="60">
        <f t="shared" si="2"/>
        <v>48094.507171499994</v>
      </c>
      <c r="AB36" s="60">
        <f t="shared" si="2"/>
        <v>446731845.01590502</v>
      </c>
    </row>
    <row r="37" spans="1:31" s="1" customFormat="1" x14ac:dyDescent="0.25">
      <c r="A37" s="67" t="s">
        <v>70</v>
      </c>
      <c r="B37" s="67"/>
      <c r="C37" s="102"/>
      <c r="D37" s="102"/>
      <c r="E37" s="102"/>
      <c r="F37" s="102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D37" s="65"/>
      <c r="AE37" s="65"/>
    </row>
    <row r="38" spans="1:31" s="1" customFormat="1" x14ac:dyDescent="0.25">
      <c r="A38" s="104" t="s">
        <v>58</v>
      </c>
      <c r="B38" s="104"/>
      <c r="C38" s="102"/>
      <c r="D38" s="102"/>
      <c r="E38" s="102"/>
      <c r="F38" s="102"/>
      <c r="G38" s="102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D38" s="65"/>
      <c r="AE38" s="65"/>
    </row>
    <row r="39" spans="1:31" s="1" customFormat="1" x14ac:dyDescent="0.25">
      <c r="A39" s="67" t="s">
        <v>99</v>
      </c>
      <c r="B39" s="67"/>
      <c r="C39" s="102"/>
      <c r="D39" s="102"/>
      <c r="E39" s="102"/>
      <c r="F39" s="102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D39" s="65"/>
      <c r="AE39" s="65"/>
    </row>
    <row r="40" spans="1:31" s="1" customForma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D40" s="65"/>
      <c r="AE40" s="65"/>
    </row>
    <row r="41" spans="1:31" s="1" customFormat="1" x14ac:dyDescent="0.25">
      <c r="AD41" s="65"/>
      <c r="AE41" s="65"/>
    </row>
  </sheetData>
  <mergeCells count="19">
    <mergeCell ref="A4:AB4"/>
    <mergeCell ref="A5:AB5"/>
    <mergeCell ref="A7:AB7"/>
    <mergeCell ref="A8:AB8"/>
    <mergeCell ref="B10:B11"/>
    <mergeCell ref="C10:D10"/>
    <mergeCell ref="E10:F10"/>
    <mergeCell ref="G10:H10"/>
    <mergeCell ref="I10:J10"/>
    <mergeCell ref="A10:A11"/>
    <mergeCell ref="W10:X10"/>
    <mergeCell ref="Y10:Z10"/>
    <mergeCell ref="AA10:AB10"/>
    <mergeCell ref="K10:L10"/>
    <mergeCell ref="M10:N10"/>
    <mergeCell ref="O10:P10"/>
    <mergeCell ref="Q10:R10"/>
    <mergeCell ref="S10:T10"/>
    <mergeCell ref="U10:V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1"/>
  <sheetViews>
    <sheetView workbookViewId="0">
      <selection activeCell="N16" sqref="N16"/>
    </sheetView>
  </sheetViews>
  <sheetFormatPr baseColWidth="10" defaultColWidth="11.42578125" defaultRowHeight="15" x14ac:dyDescent="0.25"/>
  <cols>
    <col min="1" max="1" width="7.28515625" customWidth="1"/>
    <col min="2" max="2" width="44" customWidth="1"/>
    <col min="3" max="3" width="13" customWidth="1"/>
    <col min="4" max="4" width="14.140625" customWidth="1"/>
    <col min="5" max="5" width="14.7109375" customWidth="1"/>
    <col min="6" max="6" width="14.42578125" customWidth="1"/>
    <col min="7" max="8" width="14.28515625" customWidth="1"/>
    <col min="9" max="9" width="14" customWidth="1"/>
    <col min="10" max="10" width="14.140625" customWidth="1"/>
    <col min="11" max="11" width="16" customWidth="1"/>
    <col min="12" max="12" width="15.5703125" customWidth="1"/>
    <col min="13" max="13" width="14.7109375" customWidth="1"/>
    <col min="14" max="14" width="14.28515625" customWidth="1"/>
    <col min="15" max="16" width="13.85546875" customWidth="1"/>
    <col min="17" max="17" width="13.5703125" customWidth="1"/>
    <col min="18" max="18" width="13.28515625" customWidth="1"/>
    <col min="19" max="19" width="15.28515625" customWidth="1"/>
    <col min="20" max="20" width="15.140625" customWidth="1"/>
    <col min="21" max="21" width="13.7109375" customWidth="1"/>
    <col min="22" max="22" width="15.5703125" customWidth="1"/>
    <col min="23" max="23" width="14.140625" customWidth="1"/>
    <col min="24" max="24" width="14.7109375" customWidth="1"/>
    <col min="25" max="25" width="13.5703125" customWidth="1"/>
    <col min="26" max="26" width="14.42578125" customWidth="1"/>
    <col min="27" max="27" width="14.140625" customWidth="1"/>
    <col min="28" max="28" width="14.7109375" customWidth="1"/>
    <col min="29" max="29" width="11.42578125" style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E3" t="s">
        <v>102</v>
      </c>
    </row>
    <row r="4" spans="1:31" ht="15.75" x14ac:dyDescent="0.25">
      <c r="A4" s="112" t="s">
        <v>72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</row>
    <row r="5" spans="1:31" ht="15.75" x14ac:dyDescent="0.25">
      <c r="A5" s="143" t="s">
        <v>73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</row>
    <row r="6" spans="1:31" ht="4.5" customHeight="1" x14ac:dyDescent="0.25">
      <c r="A6" s="1"/>
      <c r="B6" s="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5"/>
      <c r="AB6" s="65"/>
    </row>
    <row r="7" spans="1:31" ht="15.75" x14ac:dyDescent="0.25">
      <c r="A7" s="133" t="s">
        <v>103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</row>
    <row r="8" spans="1:31" ht="15.75" x14ac:dyDescent="0.25">
      <c r="A8" s="133" t="s">
        <v>1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</row>
    <row r="9" spans="1:31" ht="4.5" customHeight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1" x14ac:dyDescent="0.25">
      <c r="A10" s="148" t="s">
        <v>2</v>
      </c>
      <c r="B10" s="144" t="s">
        <v>75</v>
      </c>
      <c r="C10" s="142" t="s">
        <v>4</v>
      </c>
      <c r="D10" s="142"/>
      <c r="E10" s="142" t="s">
        <v>5</v>
      </c>
      <c r="F10" s="142"/>
      <c r="G10" s="142" t="s">
        <v>6</v>
      </c>
      <c r="H10" s="142"/>
      <c r="I10" s="142" t="s">
        <v>68</v>
      </c>
      <c r="J10" s="142"/>
      <c r="K10" s="142" t="s">
        <v>76</v>
      </c>
      <c r="L10" s="142"/>
      <c r="M10" s="142" t="s">
        <v>77</v>
      </c>
      <c r="N10" s="142"/>
      <c r="O10" s="142" t="s">
        <v>78</v>
      </c>
      <c r="P10" s="142"/>
      <c r="Q10" s="142" t="s">
        <v>79</v>
      </c>
      <c r="R10" s="142"/>
      <c r="S10" s="142" t="s">
        <v>80</v>
      </c>
      <c r="T10" s="142"/>
      <c r="U10" s="142" t="s">
        <v>81</v>
      </c>
      <c r="V10" s="142"/>
      <c r="W10" s="142" t="s">
        <v>82</v>
      </c>
      <c r="X10" s="142"/>
      <c r="Y10" s="142" t="s">
        <v>83</v>
      </c>
      <c r="Z10" s="142"/>
      <c r="AA10" s="140" t="s">
        <v>101</v>
      </c>
      <c r="AB10" s="141"/>
    </row>
    <row r="11" spans="1:31" x14ac:dyDescent="0.25">
      <c r="A11" s="149"/>
      <c r="B11" s="145"/>
      <c r="C11" s="71" t="s">
        <v>84</v>
      </c>
      <c r="D11" s="71" t="s">
        <v>85</v>
      </c>
      <c r="E11" s="71" t="s">
        <v>84</v>
      </c>
      <c r="F11" s="71" t="s">
        <v>85</v>
      </c>
      <c r="G11" s="71" t="s">
        <v>84</v>
      </c>
      <c r="H11" s="71" t="s">
        <v>85</v>
      </c>
      <c r="I11" s="71" t="s">
        <v>84</v>
      </c>
      <c r="J11" s="71" t="s">
        <v>85</v>
      </c>
      <c r="K11" s="71" t="s">
        <v>84</v>
      </c>
      <c r="L11" s="71" t="s">
        <v>85</v>
      </c>
      <c r="M11" s="71" t="s">
        <v>84</v>
      </c>
      <c r="N11" s="71" t="s">
        <v>85</v>
      </c>
      <c r="O11" s="71" t="s">
        <v>84</v>
      </c>
      <c r="P11" s="71" t="s">
        <v>85</v>
      </c>
      <c r="Q11" s="71" t="s">
        <v>84</v>
      </c>
      <c r="R11" s="71" t="s">
        <v>85</v>
      </c>
      <c r="S11" s="71" t="s">
        <v>84</v>
      </c>
      <c r="T11" s="71" t="s">
        <v>85</v>
      </c>
      <c r="U11" s="71" t="s">
        <v>84</v>
      </c>
      <c r="V11" s="71" t="s">
        <v>85</v>
      </c>
      <c r="W11" s="71" t="s">
        <v>84</v>
      </c>
      <c r="X11" s="71" t="s">
        <v>85</v>
      </c>
      <c r="Y11" s="71" t="s">
        <v>84</v>
      </c>
      <c r="Z11" s="71" t="s">
        <v>85</v>
      </c>
      <c r="AA11" s="71" t="s">
        <v>84</v>
      </c>
      <c r="AB11" s="72" t="s">
        <v>85</v>
      </c>
    </row>
    <row r="12" spans="1:31" ht="15.75" thickBot="1" x14ac:dyDescent="0.3">
      <c r="A12" s="150"/>
      <c r="B12" s="73" t="s">
        <v>86</v>
      </c>
      <c r="C12" s="74">
        <f>SUM(C13:C36)</f>
        <v>268210.12415420014</v>
      </c>
      <c r="D12" s="74">
        <f t="shared" ref="D12" si="0">SUM(D13:D36)</f>
        <v>334609218.3147881</v>
      </c>
      <c r="E12" s="74">
        <f>SUM(E13:E36)</f>
        <v>311361.35706690006</v>
      </c>
      <c r="F12" s="74">
        <f t="shared" ref="F12:AB12" si="1">SUM(F13:F36)</f>
        <v>380802916.41425425</v>
      </c>
      <c r="G12" s="74">
        <f t="shared" si="1"/>
        <v>340301.06432670011</v>
      </c>
      <c r="H12" s="74">
        <f t="shared" si="1"/>
        <v>414792464.97019875</v>
      </c>
      <c r="I12" s="74">
        <f t="shared" si="1"/>
        <v>356254.71881950006</v>
      </c>
      <c r="J12" s="74">
        <f t="shared" si="1"/>
        <v>435695017.3477785</v>
      </c>
      <c r="K12" s="74">
        <f t="shared" si="1"/>
        <v>467229.10254749999</v>
      </c>
      <c r="L12" s="74">
        <f t="shared" si="1"/>
        <v>512542585.76700288</v>
      </c>
      <c r="M12" s="74">
        <f t="shared" si="1"/>
        <v>287623.58108569996</v>
      </c>
      <c r="N12" s="74">
        <f t="shared" si="1"/>
        <v>417182437.77744389</v>
      </c>
      <c r="O12" s="74">
        <f t="shared" si="1"/>
        <v>358686.10288409988</v>
      </c>
      <c r="P12" s="74">
        <f t="shared" si="1"/>
        <v>413311139.64752096</v>
      </c>
      <c r="Q12" s="74">
        <f>SUM(Q13:Q36)</f>
        <v>439548.00581210037</v>
      </c>
      <c r="R12" s="74">
        <f>SUM(R13:R36)</f>
        <v>479479694.04737598</v>
      </c>
      <c r="S12" s="74">
        <f t="shared" si="1"/>
        <v>423254.7654914998</v>
      </c>
      <c r="T12" s="74">
        <f t="shared" si="1"/>
        <v>472141513.29725707</v>
      </c>
      <c r="U12" s="74">
        <f t="shared" si="1"/>
        <v>331984.79572910001</v>
      </c>
      <c r="V12" s="74">
        <f t="shared" si="1"/>
        <v>451994302.90104002</v>
      </c>
      <c r="W12" s="74">
        <f t="shared" si="1"/>
        <v>340225.36877659999</v>
      </c>
      <c r="X12" s="74">
        <f t="shared" si="1"/>
        <v>460573395.45678401</v>
      </c>
      <c r="Y12" s="74">
        <f>SUM(Y13:Y36)</f>
        <v>352256.65205450024</v>
      </c>
      <c r="Z12" s="74">
        <f t="shared" si="1"/>
        <v>453692091.09465587</v>
      </c>
      <c r="AA12" s="74">
        <f>SUM(AA13:AA36)</f>
        <v>4276935.6387483999</v>
      </c>
      <c r="AB12" s="74">
        <f t="shared" si="1"/>
        <v>5226816777.0361004</v>
      </c>
    </row>
    <row r="13" spans="1:31" ht="15" customHeight="1" x14ac:dyDescent="0.25">
      <c r="A13" s="48" t="s">
        <v>21</v>
      </c>
      <c r="B13" s="49" t="s">
        <v>22</v>
      </c>
      <c r="C13" s="50">
        <v>4.67462</v>
      </c>
      <c r="D13" s="50">
        <v>798645.56800000009</v>
      </c>
      <c r="E13" s="50">
        <v>24.461380000000005</v>
      </c>
      <c r="F13" s="50">
        <v>957853.10199999996</v>
      </c>
      <c r="G13" s="50">
        <v>11.468769999999999</v>
      </c>
      <c r="H13" s="50">
        <v>297415.14130000002</v>
      </c>
      <c r="I13" s="50">
        <v>9.0838099999999979</v>
      </c>
      <c r="J13" s="50">
        <v>757512.13010000018</v>
      </c>
      <c r="K13" s="50">
        <v>6.9008600000000015</v>
      </c>
      <c r="L13" s="50">
        <v>802999.42800000007</v>
      </c>
      <c r="M13" s="50">
        <v>10.138002000000002</v>
      </c>
      <c r="N13" s="50">
        <v>68118.75</v>
      </c>
      <c r="O13" s="50">
        <v>48.014449999999997</v>
      </c>
      <c r="P13" s="50">
        <v>1138735.3654999996</v>
      </c>
      <c r="Q13" s="50">
        <v>10.917581000000002</v>
      </c>
      <c r="R13" s="50">
        <v>678624.576</v>
      </c>
      <c r="S13" s="50">
        <v>8.0032900000000016</v>
      </c>
      <c r="T13" s="50">
        <v>382101.1544</v>
      </c>
      <c r="U13" s="50">
        <v>7.97295</v>
      </c>
      <c r="V13" s="50">
        <v>747817.82980000007</v>
      </c>
      <c r="W13" s="50">
        <v>11.821120000000001</v>
      </c>
      <c r="X13" s="50">
        <v>482438.5</v>
      </c>
      <c r="Y13" s="50">
        <v>35.231360000000002</v>
      </c>
      <c r="Z13" s="50">
        <v>91960</v>
      </c>
      <c r="AA13" s="51">
        <f t="shared" ref="AA13:AB28" si="2">C13+E13+G13+I13+K13+M13+O13+Q13+S13+U13+W13+Y13</f>
        <v>188.68819300000001</v>
      </c>
      <c r="AB13" s="52">
        <f t="shared" si="2"/>
        <v>7204221.5451000007</v>
      </c>
      <c r="AD13" s="105"/>
    </row>
    <row r="14" spans="1:31" ht="15" customHeight="1" x14ac:dyDescent="0.25">
      <c r="A14" s="53" t="s">
        <v>23</v>
      </c>
      <c r="B14" s="54" t="s">
        <v>24</v>
      </c>
      <c r="C14" s="55">
        <v>11305.837540000028</v>
      </c>
      <c r="D14" s="55">
        <v>29080977.957011018</v>
      </c>
      <c r="E14" s="55">
        <v>12564.858060000051</v>
      </c>
      <c r="F14" s="55">
        <v>31468489.581639074</v>
      </c>
      <c r="G14" s="55">
        <v>12962.972080000038</v>
      </c>
      <c r="H14" s="55">
        <v>32770812.062318008</v>
      </c>
      <c r="I14" s="55">
        <v>16862.664320000069</v>
      </c>
      <c r="J14" s="55">
        <v>44446938.290577121</v>
      </c>
      <c r="K14" s="55">
        <v>18050.150060000065</v>
      </c>
      <c r="L14" s="55">
        <v>45362908.166598991</v>
      </c>
      <c r="M14" s="55">
        <v>18430.56435000003</v>
      </c>
      <c r="N14" s="55">
        <v>45332265.419296995</v>
      </c>
      <c r="O14" s="55">
        <v>13523.183350000003</v>
      </c>
      <c r="P14" s="55">
        <v>38241420.845268987</v>
      </c>
      <c r="Q14" s="55">
        <v>16740.219340000025</v>
      </c>
      <c r="R14" s="55">
        <v>45255108.892217919</v>
      </c>
      <c r="S14" s="55">
        <v>13673.397390000007</v>
      </c>
      <c r="T14" s="55">
        <v>40273511.767374963</v>
      </c>
      <c r="U14" s="55">
        <v>18704.338340000046</v>
      </c>
      <c r="V14" s="55">
        <v>46527186.959580943</v>
      </c>
      <c r="W14" s="55">
        <v>16029.684560000034</v>
      </c>
      <c r="X14" s="55">
        <v>44870649.468118876</v>
      </c>
      <c r="Y14" s="55">
        <v>13846.338170000015</v>
      </c>
      <c r="Z14" s="55">
        <v>44987030.250206955</v>
      </c>
      <c r="AA14" s="51">
        <f t="shared" si="2"/>
        <v>182694.20756000039</v>
      </c>
      <c r="AB14" s="52">
        <f t="shared" si="2"/>
        <v>488617299.66020977</v>
      </c>
      <c r="AD14" s="105"/>
    </row>
    <row r="15" spans="1:31" ht="27" customHeight="1" x14ac:dyDescent="0.25">
      <c r="A15" s="53" t="s">
        <v>25</v>
      </c>
      <c r="B15" s="54" t="s">
        <v>26</v>
      </c>
      <c r="C15" s="55">
        <v>5906.1645700000045</v>
      </c>
      <c r="D15" s="55">
        <v>20422462.974074014</v>
      </c>
      <c r="E15" s="55">
        <v>5498.2611600000009</v>
      </c>
      <c r="F15" s="55">
        <v>21616080.052920997</v>
      </c>
      <c r="G15" s="55">
        <v>5637.8467900000032</v>
      </c>
      <c r="H15" s="55">
        <v>19023749.928067993</v>
      </c>
      <c r="I15" s="55">
        <v>4530.6838599999965</v>
      </c>
      <c r="J15" s="55">
        <v>15308602.804599022</v>
      </c>
      <c r="K15" s="55">
        <v>5075.029749999997</v>
      </c>
      <c r="L15" s="55">
        <v>17332949.155184008</v>
      </c>
      <c r="M15" s="55">
        <v>5821.436399999996</v>
      </c>
      <c r="N15" s="55">
        <v>21440948.213511016</v>
      </c>
      <c r="O15" s="55">
        <v>3974.9491299999991</v>
      </c>
      <c r="P15" s="55">
        <v>14960129.654637011</v>
      </c>
      <c r="Q15" s="55">
        <v>4506.0724099999979</v>
      </c>
      <c r="R15" s="55">
        <v>16768117.307640009</v>
      </c>
      <c r="S15" s="55">
        <v>3656.7768699999974</v>
      </c>
      <c r="T15" s="55">
        <v>15316345.243824014</v>
      </c>
      <c r="U15" s="55">
        <v>3716.958029999998</v>
      </c>
      <c r="V15" s="55">
        <v>16309800.570679005</v>
      </c>
      <c r="W15" s="55">
        <v>4259.4237300000013</v>
      </c>
      <c r="X15" s="55">
        <v>20552599.364138007</v>
      </c>
      <c r="Y15" s="55">
        <v>4960.1033300000008</v>
      </c>
      <c r="Z15" s="55">
        <v>21725708.24615901</v>
      </c>
      <c r="AA15" s="51">
        <f t="shared" si="2"/>
        <v>57543.706029999994</v>
      </c>
      <c r="AB15" s="52">
        <f t="shared" si="2"/>
        <v>220777493.51543412</v>
      </c>
      <c r="AD15" s="105"/>
    </row>
    <row r="16" spans="1:31" ht="40.5" customHeight="1" x14ac:dyDescent="0.25">
      <c r="A16" s="53" t="s">
        <v>27</v>
      </c>
      <c r="B16" s="54" t="s">
        <v>28</v>
      </c>
      <c r="C16" s="55">
        <v>9052.8322999999637</v>
      </c>
      <c r="D16" s="55">
        <v>21269062.739012979</v>
      </c>
      <c r="E16" s="55">
        <v>10969.06308</v>
      </c>
      <c r="F16" s="55">
        <v>26570735.865289006</v>
      </c>
      <c r="G16" s="55">
        <v>10146.778219999958</v>
      </c>
      <c r="H16" s="55">
        <v>23074577.628486905</v>
      </c>
      <c r="I16" s="55">
        <v>12598.719009999933</v>
      </c>
      <c r="J16" s="55">
        <v>37188840.089537039</v>
      </c>
      <c r="K16" s="55">
        <v>11171.751219999956</v>
      </c>
      <c r="L16" s="55">
        <v>34320914.441790007</v>
      </c>
      <c r="M16" s="55">
        <v>13199.52877999999</v>
      </c>
      <c r="N16" s="55">
        <v>38289837.552921899</v>
      </c>
      <c r="O16" s="55">
        <v>11284.938629999957</v>
      </c>
      <c r="P16" s="55">
        <v>33045311.993473046</v>
      </c>
      <c r="Q16" s="55">
        <v>9938.6875099999706</v>
      </c>
      <c r="R16" s="55">
        <v>34047317.32071007</v>
      </c>
      <c r="S16" s="55">
        <v>10662.134409999981</v>
      </c>
      <c r="T16" s="55">
        <v>36474253.072532959</v>
      </c>
      <c r="U16" s="55">
        <v>12040.584669999977</v>
      </c>
      <c r="V16" s="55">
        <v>41811768.131637089</v>
      </c>
      <c r="W16" s="55">
        <v>8365.9848500000044</v>
      </c>
      <c r="X16" s="55">
        <v>33499437.938693013</v>
      </c>
      <c r="Y16" s="55">
        <v>8949.1491199999891</v>
      </c>
      <c r="Z16" s="55">
        <v>32007944.918560006</v>
      </c>
      <c r="AA16" s="51">
        <f t="shared" si="2"/>
        <v>128380.1517999997</v>
      </c>
      <c r="AB16" s="52">
        <f t="shared" si="2"/>
        <v>391600001.692644</v>
      </c>
    </row>
    <row r="17" spans="1:28" ht="27" customHeight="1" x14ac:dyDescent="0.25">
      <c r="A17" s="53" t="s">
        <v>29</v>
      </c>
      <c r="B17" s="54" t="s">
        <v>30</v>
      </c>
      <c r="C17" s="55">
        <v>0</v>
      </c>
      <c r="D17" s="55">
        <v>0</v>
      </c>
      <c r="E17" s="55">
        <v>37.405789999999996</v>
      </c>
      <c r="F17" s="55">
        <v>202586.90638299996</v>
      </c>
      <c r="G17" s="55">
        <v>32.517630000000004</v>
      </c>
      <c r="H17" s="55">
        <v>196798.362838</v>
      </c>
      <c r="I17" s="55">
        <v>6.2709999999999999</v>
      </c>
      <c r="J17" s="55">
        <v>102900.6357</v>
      </c>
      <c r="K17" s="55">
        <v>55.797739999999997</v>
      </c>
      <c r="L17" s="55">
        <v>221146.72390800004</v>
      </c>
      <c r="M17" s="55">
        <v>49.490470000000002</v>
      </c>
      <c r="N17" s="55">
        <v>291702.16061299999</v>
      </c>
      <c r="O17" s="55">
        <v>0.33</v>
      </c>
      <c r="P17" s="55">
        <v>55983.747499999998</v>
      </c>
      <c r="Q17" s="55">
        <v>74.576350000000033</v>
      </c>
      <c r="R17" s="55">
        <v>488787.71117200004</v>
      </c>
      <c r="S17" s="55">
        <v>60.065599999999996</v>
      </c>
      <c r="T17" s="55">
        <v>155050.01061200001</v>
      </c>
      <c r="U17" s="55">
        <v>42.401489999999995</v>
      </c>
      <c r="V17" s="55">
        <v>183267.087474</v>
      </c>
      <c r="W17" s="55">
        <v>15.752450000000001</v>
      </c>
      <c r="X17" s="55">
        <v>283771.00159</v>
      </c>
      <c r="Y17" s="55">
        <v>10.905449999999998</v>
      </c>
      <c r="Z17" s="55">
        <v>169008.01412699994</v>
      </c>
      <c r="AA17" s="51">
        <f t="shared" si="2"/>
        <v>385.51397000000003</v>
      </c>
      <c r="AB17" s="52">
        <f t="shared" si="2"/>
        <v>2351002.3619169998</v>
      </c>
    </row>
    <row r="18" spans="1:28" ht="16.5" customHeight="1" x14ac:dyDescent="0.25">
      <c r="A18" s="53" t="s">
        <v>31</v>
      </c>
      <c r="B18" s="54" t="s">
        <v>32</v>
      </c>
      <c r="C18" s="55">
        <v>79.253140000000002</v>
      </c>
      <c r="D18" s="55">
        <v>616113.68490700028</v>
      </c>
      <c r="E18" s="55">
        <v>168.78820000000002</v>
      </c>
      <c r="F18" s="55">
        <v>1092685.5968279997</v>
      </c>
      <c r="G18" s="55">
        <v>76.379990000000006</v>
      </c>
      <c r="H18" s="55">
        <v>784490.36887399969</v>
      </c>
      <c r="I18" s="55">
        <v>70.902849999999987</v>
      </c>
      <c r="J18" s="55">
        <v>455233.74949999986</v>
      </c>
      <c r="K18" s="55">
        <v>170.73383000000001</v>
      </c>
      <c r="L18" s="55">
        <v>1316919.4119799999</v>
      </c>
      <c r="M18" s="55">
        <v>61.101329999999997</v>
      </c>
      <c r="N18" s="55">
        <v>311992.78100000002</v>
      </c>
      <c r="O18" s="55">
        <v>102.47071999999999</v>
      </c>
      <c r="P18" s="55">
        <v>365203.38828800013</v>
      </c>
      <c r="Q18" s="55">
        <v>98.466705599999983</v>
      </c>
      <c r="R18" s="55">
        <v>642628.96236000012</v>
      </c>
      <c r="S18" s="55">
        <v>90.815294999999978</v>
      </c>
      <c r="T18" s="55">
        <v>372348.79120999976</v>
      </c>
      <c r="U18" s="55">
        <v>75.374230000000026</v>
      </c>
      <c r="V18" s="55">
        <v>1036953.0300849999</v>
      </c>
      <c r="W18" s="55">
        <v>138.41138990000005</v>
      </c>
      <c r="X18" s="55">
        <v>1184818.8284350017</v>
      </c>
      <c r="Y18" s="55">
        <v>125.662271</v>
      </c>
      <c r="Z18" s="55">
        <v>796637.42089999956</v>
      </c>
      <c r="AA18" s="51">
        <f t="shared" si="2"/>
        <v>1258.3599514999999</v>
      </c>
      <c r="AB18" s="52">
        <f t="shared" si="2"/>
        <v>8976026.0143670011</v>
      </c>
    </row>
    <row r="19" spans="1:28" ht="16.5" customHeight="1" x14ac:dyDescent="0.25">
      <c r="A19" s="53" t="s">
        <v>33</v>
      </c>
      <c r="B19" s="54" t="s">
        <v>34</v>
      </c>
      <c r="C19" s="55">
        <v>9110.3938400000043</v>
      </c>
      <c r="D19" s="55">
        <v>6189925.0928769978</v>
      </c>
      <c r="E19" s="55">
        <v>5828.7167500000087</v>
      </c>
      <c r="F19" s="55">
        <v>5534657.4120070022</v>
      </c>
      <c r="G19" s="55">
        <v>5579.0273300000108</v>
      </c>
      <c r="H19" s="55">
        <v>5160716.8020450007</v>
      </c>
      <c r="I19" s="55">
        <v>7401.0252500000179</v>
      </c>
      <c r="J19" s="55">
        <v>8013008.6014769971</v>
      </c>
      <c r="K19" s="55">
        <v>10837.059299999984</v>
      </c>
      <c r="L19" s="55">
        <v>11282902.736780988</v>
      </c>
      <c r="M19" s="55">
        <v>13390.374069999991</v>
      </c>
      <c r="N19" s="55">
        <v>14713336.929597</v>
      </c>
      <c r="O19" s="55">
        <v>8575.0279300000002</v>
      </c>
      <c r="P19" s="55">
        <v>10924799.012110984</v>
      </c>
      <c r="Q19" s="55">
        <v>14704.311750000006</v>
      </c>
      <c r="R19" s="55">
        <v>16735102.663768994</v>
      </c>
      <c r="S19" s="55">
        <v>13591.863979999991</v>
      </c>
      <c r="T19" s="55">
        <v>14146256.668517996</v>
      </c>
      <c r="U19" s="55">
        <v>13349.946800000022</v>
      </c>
      <c r="V19" s="55">
        <v>11209865.528997989</v>
      </c>
      <c r="W19" s="55">
        <v>15692.817299999992</v>
      </c>
      <c r="X19" s="55">
        <v>12923235.529705975</v>
      </c>
      <c r="Y19" s="55">
        <v>18393.957060000012</v>
      </c>
      <c r="Z19" s="55">
        <v>14078226.080084989</v>
      </c>
      <c r="AA19" s="51">
        <f t="shared" si="2"/>
        <v>136454.52136000004</v>
      </c>
      <c r="AB19" s="52">
        <f t="shared" si="2"/>
        <v>130912033.05797091</v>
      </c>
    </row>
    <row r="20" spans="1:28" ht="26.25" customHeight="1" x14ac:dyDescent="0.25">
      <c r="A20" s="53" t="s">
        <v>35</v>
      </c>
      <c r="B20" s="54" t="s">
        <v>36</v>
      </c>
      <c r="C20" s="55">
        <v>4344.5873200000033</v>
      </c>
      <c r="D20" s="55">
        <v>5951789.0167960022</v>
      </c>
      <c r="E20" s="55">
        <v>3544.054079999999</v>
      </c>
      <c r="F20" s="55">
        <v>5552369.5886770096</v>
      </c>
      <c r="G20" s="55">
        <v>6143.6645100000078</v>
      </c>
      <c r="H20" s="55">
        <v>7925771.3718519965</v>
      </c>
      <c r="I20" s="55">
        <v>5247.667849999998</v>
      </c>
      <c r="J20" s="55">
        <v>7853750.507722998</v>
      </c>
      <c r="K20" s="55">
        <v>7806.3435900000059</v>
      </c>
      <c r="L20" s="55">
        <v>9109031.1933959853</v>
      </c>
      <c r="M20" s="55">
        <v>7597.2483100000036</v>
      </c>
      <c r="N20" s="55">
        <v>7762098.7011220036</v>
      </c>
      <c r="O20" s="55">
        <v>5890.4592700000003</v>
      </c>
      <c r="P20" s="55">
        <v>7306105.173155007</v>
      </c>
      <c r="Q20" s="55">
        <v>5846.1494599999969</v>
      </c>
      <c r="R20" s="55">
        <v>9243261.5970499981</v>
      </c>
      <c r="S20" s="55">
        <v>5119.3580000000011</v>
      </c>
      <c r="T20" s="55">
        <v>8350285.6697649993</v>
      </c>
      <c r="U20" s="55">
        <v>4969.8662000000077</v>
      </c>
      <c r="V20" s="55">
        <v>8458790.0246370062</v>
      </c>
      <c r="W20" s="55">
        <v>8831.8435299999965</v>
      </c>
      <c r="X20" s="55">
        <v>16391655.298066016</v>
      </c>
      <c r="Y20" s="55">
        <v>6608.4782100000139</v>
      </c>
      <c r="Z20" s="55">
        <v>11057724.254416993</v>
      </c>
      <c r="AA20" s="51">
        <f t="shared" si="2"/>
        <v>71949.72033000004</v>
      </c>
      <c r="AB20" s="52">
        <f t="shared" si="2"/>
        <v>104962632.39665602</v>
      </c>
    </row>
    <row r="21" spans="1:28" ht="15.75" customHeight="1" x14ac:dyDescent="0.25">
      <c r="A21" s="53" t="s">
        <v>37</v>
      </c>
      <c r="B21" s="54" t="s">
        <v>38</v>
      </c>
      <c r="C21" s="55">
        <v>3044.8673499999959</v>
      </c>
      <c r="D21" s="55">
        <v>9757544.0430360157</v>
      </c>
      <c r="E21" s="55">
        <v>1572.9628999999991</v>
      </c>
      <c r="F21" s="55">
        <v>5761588.5314810099</v>
      </c>
      <c r="G21" s="55">
        <v>1668.8390049999991</v>
      </c>
      <c r="H21" s="55">
        <v>6345460.7875950048</v>
      </c>
      <c r="I21" s="55">
        <v>2243.3433127999997</v>
      </c>
      <c r="J21" s="55">
        <v>7682701.4215049958</v>
      </c>
      <c r="K21" s="55">
        <v>1994.7013500000003</v>
      </c>
      <c r="L21" s="55">
        <v>6733609.9874259988</v>
      </c>
      <c r="M21" s="55">
        <v>2604.1715400000021</v>
      </c>
      <c r="N21" s="55">
        <v>8075180.0553929908</v>
      </c>
      <c r="O21" s="55">
        <v>1108.3850699999991</v>
      </c>
      <c r="P21" s="55">
        <v>4966905.5952019962</v>
      </c>
      <c r="Q21" s="55">
        <v>553.99296000000049</v>
      </c>
      <c r="R21" s="55">
        <v>2609562.6554060006</v>
      </c>
      <c r="S21" s="55">
        <v>2239.5119800000011</v>
      </c>
      <c r="T21" s="55">
        <v>8751462.6208759882</v>
      </c>
      <c r="U21" s="55">
        <v>2463.5350099999978</v>
      </c>
      <c r="V21" s="55">
        <v>9952898.5077379793</v>
      </c>
      <c r="W21" s="55">
        <v>1332.980299999999</v>
      </c>
      <c r="X21" s="55">
        <v>5881052.1043099929</v>
      </c>
      <c r="Y21" s="55">
        <v>2697.9824699999958</v>
      </c>
      <c r="Z21" s="55">
        <v>11995656.348228959</v>
      </c>
      <c r="AA21" s="51">
        <f t="shared" si="2"/>
        <v>23525.273247799993</v>
      </c>
      <c r="AB21" s="52">
        <f t="shared" si="2"/>
        <v>88513622.658196926</v>
      </c>
    </row>
    <row r="22" spans="1:28" x14ac:dyDescent="0.25">
      <c r="A22" s="53" t="s">
        <v>87</v>
      </c>
      <c r="B22" s="54" t="s">
        <v>39</v>
      </c>
      <c r="C22" s="55">
        <v>105700.00434</v>
      </c>
      <c r="D22" s="55">
        <v>30386702.145293009</v>
      </c>
      <c r="E22" s="55">
        <v>100826.56672000002</v>
      </c>
      <c r="F22" s="55">
        <v>31925650.763939012</v>
      </c>
      <c r="G22" s="55">
        <v>162571.31584000002</v>
      </c>
      <c r="H22" s="55">
        <v>53828823.204369001</v>
      </c>
      <c r="I22" s="55">
        <v>163119.52286000011</v>
      </c>
      <c r="J22" s="55">
        <v>58008116.69767002</v>
      </c>
      <c r="K22" s="55">
        <v>254044.08667000002</v>
      </c>
      <c r="L22" s="55">
        <v>100343127.90437399</v>
      </c>
      <c r="M22" s="55">
        <v>105483.44034999999</v>
      </c>
      <c r="N22" s="55">
        <v>45362823.465739012</v>
      </c>
      <c r="O22" s="55">
        <v>201542.45450999995</v>
      </c>
      <c r="P22" s="55">
        <v>74112399.287642956</v>
      </c>
      <c r="Q22" s="55">
        <v>225150.85113000008</v>
      </c>
      <c r="R22" s="55">
        <v>76128489.953687996</v>
      </c>
      <c r="S22" s="55">
        <v>233298.26748000001</v>
      </c>
      <c r="T22" s="55">
        <v>89584143.167834029</v>
      </c>
      <c r="U22" s="55">
        <v>143512.43369000006</v>
      </c>
      <c r="V22" s="55">
        <v>51017490.856963985</v>
      </c>
      <c r="W22" s="55">
        <v>158168.82804999998</v>
      </c>
      <c r="X22" s="55">
        <v>53710052.789624013</v>
      </c>
      <c r="Y22" s="55">
        <v>153318.35976999998</v>
      </c>
      <c r="Z22" s="55">
        <v>50570467.249510944</v>
      </c>
      <c r="AA22" s="51">
        <f t="shared" si="2"/>
        <v>2006736.1314100001</v>
      </c>
      <c r="AB22" s="52">
        <f t="shared" si="2"/>
        <v>714978287.48664784</v>
      </c>
    </row>
    <row r="23" spans="1:28" ht="28.5" customHeight="1" x14ac:dyDescent="0.25">
      <c r="A23" s="53" t="s">
        <v>88</v>
      </c>
      <c r="B23" s="54" t="s">
        <v>40</v>
      </c>
      <c r="C23" s="55">
        <v>2705.35646</v>
      </c>
      <c r="D23" s="55">
        <v>1666493.9449409998</v>
      </c>
      <c r="E23" s="55">
        <v>10266.23683</v>
      </c>
      <c r="F23" s="55">
        <v>5285578.6162940003</v>
      </c>
      <c r="G23" s="55">
        <v>2751.1760800000006</v>
      </c>
      <c r="H23" s="55">
        <v>1952627.8604999997</v>
      </c>
      <c r="I23" s="55">
        <v>10696.29933</v>
      </c>
      <c r="J23" s="55">
        <v>5763610.3929549996</v>
      </c>
      <c r="K23" s="55">
        <v>3928.7969000000003</v>
      </c>
      <c r="L23" s="55">
        <v>2599203.5615839995</v>
      </c>
      <c r="M23" s="55">
        <v>14778.497829999998</v>
      </c>
      <c r="N23" s="55">
        <v>8856413.3627970014</v>
      </c>
      <c r="O23" s="55">
        <v>3269.9521100000002</v>
      </c>
      <c r="P23" s="55">
        <v>2358788.759116</v>
      </c>
      <c r="Q23" s="55">
        <v>10244.960229999999</v>
      </c>
      <c r="R23" s="55">
        <v>5515657.781051999</v>
      </c>
      <c r="S23" s="55">
        <v>3404.1087000000002</v>
      </c>
      <c r="T23" s="55">
        <v>2701186.2258329992</v>
      </c>
      <c r="U23" s="55">
        <v>3743.3705599999998</v>
      </c>
      <c r="V23" s="55">
        <v>3057408.8477070001</v>
      </c>
      <c r="W23" s="55">
        <v>11589.955459999999</v>
      </c>
      <c r="X23" s="55">
        <v>6264418.3652259987</v>
      </c>
      <c r="Y23" s="55">
        <v>1845.5463900000002</v>
      </c>
      <c r="Z23" s="55">
        <v>1855292.4898159998</v>
      </c>
      <c r="AA23" s="51">
        <f t="shared" si="2"/>
        <v>79224.256880000001</v>
      </c>
      <c r="AB23" s="52">
        <f t="shared" si="2"/>
        <v>47876680.207821004</v>
      </c>
    </row>
    <row r="24" spans="1:28" ht="39" customHeight="1" x14ac:dyDescent="0.25">
      <c r="A24" s="53" t="s">
        <v>89</v>
      </c>
      <c r="B24" s="54" t="s">
        <v>41</v>
      </c>
      <c r="C24" s="55">
        <v>29496.685060000014</v>
      </c>
      <c r="D24" s="55">
        <v>16474917.585733989</v>
      </c>
      <c r="E24" s="55">
        <v>34787.642100000005</v>
      </c>
      <c r="F24" s="55">
        <v>20881614.897525985</v>
      </c>
      <c r="G24" s="55">
        <v>32667.022520000006</v>
      </c>
      <c r="H24" s="55">
        <v>22610965.419791002</v>
      </c>
      <c r="I24" s="55">
        <v>11668.815290000002</v>
      </c>
      <c r="J24" s="55">
        <v>7144320.7565720025</v>
      </c>
      <c r="K24" s="55">
        <v>27695.817540000015</v>
      </c>
      <c r="L24" s="55">
        <v>16983170.448566001</v>
      </c>
      <c r="M24" s="55">
        <v>25629.478320000024</v>
      </c>
      <c r="N24" s="55">
        <v>18142870.31790201</v>
      </c>
      <c r="O24" s="55">
        <v>8482.0680699999957</v>
      </c>
      <c r="P24" s="55">
        <v>6542427.7017150009</v>
      </c>
      <c r="Q24" s="55">
        <v>31150.637429999999</v>
      </c>
      <c r="R24" s="55">
        <v>20330383.203291003</v>
      </c>
      <c r="S24" s="55">
        <v>33113.94867000002</v>
      </c>
      <c r="T24" s="55">
        <v>21878829.650977988</v>
      </c>
      <c r="U24" s="55">
        <v>29130.628770000003</v>
      </c>
      <c r="V24" s="55">
        <v>17029914.213762995</v>
      </c>
      <c r="W24" s="55">
        <v>10979.092679999996</v>
      </c>
      <c r="X24" s="55">
        <v>7384724.0534320036</v>
      </c>
      <c r="Y24" s="55">
        <v>27150.30749000001</v>
      </c>
      <c r="Z24" s="55">
        <v>18860682.407406002</v>
      </c>
      <c r="AA24" s="51">
        <f t="shared" si="2"/>
        <v>301952.1439400001</v>
      </c>
      <c r="AB24" s="52">
        <f t="shared" si="2"/>
        <v>194264820.65667602</v>
      </c>
    </row>
    <row r="25" spans="1:28" ht="17.25" customHeight="1" x14ac:dyDescent="0.25">
      <c r="A25" s="53" t="s">
        <v>42</v>
      </c>
      <c r="B25" s="54" t="s">
        <v>43</v>
      </c>
      <c r="C25" s="55">
        <v>211.61079999999998</v>
      </c>
      <c r="D25" s="55">
        <v>1808366.0701240001</v>
      </c>
      <c r="E25" s="55">
        <v>249.52505000000002</v>
      </c>
      <c r="F25" s="55">
        <v>2254317.2529769996</v>
      </c>
      <c r="G25" s="55">
        <v>121.66665</v>
      </c>
      <c r="H25" s="55">
        <v>1140323.7071259997</v>
      </c>
      <c r="I25" s="55">
        <v>141.44511</v>
      </c>
      <c r="J25" s="55">
        <v>1294599.421235</v>
      </c>
      <c r="K25" s="55">
        <v>233.35437999999999</v>
      </c>
      <c r="L25" s="55">
        <v>2003057.8070909998</v>
      </c>
      <c r="M25" s="55">
        <v>143.52838</v>
      </c>
      <c r="N25" s="55">
        <v>1966593.2950320002</v>
      </c>
      <c r="O25" s="55">
        <v>283.87729999999999</v>
      </c>
      <c r="P25" s="55">
        <v>2857985.1118639996</v>
      </c>
      <c r="Q25" s="55">
        <v>94.124300000000005</v>
      </c>
      <c r="R25" s="55">
        <v>1211215.5412190002</v>
      </c>
      <c r="S25" s="55">
        <v>92.782899999999998</v>
      </c>
      <c r="T25" s="55">
        <v>1502678.1554329996</v>
      </c>
      <c r="U25" s="55">
        <v>114.5286</v>
      </c>
      <c r="V25" s="55">
        <v>892959.81250800006</v>
      </c>
      <c r="W25" s="55">
        <v>264.35803999999979</v>
      </c>
      <c r="X25" s="55">
        <v>1441562.8955690002</v>
      </c>
      <c r="Y25" s="55">
        <v>311.68496999999996</v>
      </c>
      <c r="Z25" s="55">
        <v>1413117.4536509998</v>
      </c>
      <c r="AA25" s="51">
        <f t="shared" si="2"/>
        <v>2262.4864799999996</v>
      </c>
      <c r="AB25" s="52">
        <f t="shared" si="2"/>
        <v>19786776.523828998</v>
      </c>
    </row>
    <row r="26" spans="1:28" ht="39.75" customHeight="1" x14ac:dyDescent="0.25">
      <c r="A26" s="53" t="s">
        <v>44</v>
      </c>
      <c r="B26" s="54" t="s">
        <v>45</v>
      </c>
      <c r="C26" s="55">
        <v>1E-3</v>
      </c>
      <c r="D26" s="55">
        <v>360.92</v>
      </c>
      <c r="E26" s="55">
        <v>0</v>
      </c>
      <c r="F26" s="55">
        <v>0</v>
      </c>
      <c r="G26" s="55">
        <v>0</v>
      </c>
      <c r="H26" s="55">
        <v>0</v>
      </c>
      <c r="I26" s="55">
        <v>21.087499999999999</v>
      </c>
      <c r="J26" s="55">
        <v>100389.26</v>
      </c>
      <c r="K26" s="55">
        <v>0</v>
      </c>
      <c r="L26" s="55">
        <v>0</v>
      </c>
      <c r="M26" s="55">
        <v>3.5054600000000002</v>
      </c>
      <c r="N26" s="55">
        <v>26420.623508000001</v>
      </c>
      <c r="O26" s="55">
        <v>16.911000000000001</v>
      </c>
      <c r="P26" s="55">
        <v>152901.42137199998</v>
      </c>
      <c r="Q26" s="55">
        <v>0</v>
      </c>
      <c r="R26" s="55">
        <v>0</v>
      </c>
      <c r="S26" s="55">
        <v>16.132000000000001</v>
      </c>
      <c r="T26" s="55">
        <v>119394.205</v>
      </c>
      <c r="U26" s="55">
        <v>0.01</v>
      </c>
      <c r="V26" s="55">
        <v>76</v>
      </c>
      <c r="W26" s="55">
        <v>2.5449999999999999</v>
      </c>
      <c r="X26" s="55">
        <v>2900.7910000000002</v>
      </c>
      <c r="Y26" s="55">
        <v>1.855</v>
      </c>
      <c r="Z26" s="55">
        <v>14225.4</v>
      </c>
      <c r="AA26" s="51">
        <f t="shared" si="2"/>
        <v>62.046959999999999</v>
      </c>
      <c r="AB26" s="52">
        <f t="shared" si="2"/>
        <v>416668.62088000006</v>
      </c>
    </row>
    <row r="27" spans="1:28" ht="40.5" customHeight="1" x14ac:dyDescent="0.25">
      <c r="A27" s="53" t="s">
        <v>90</v>
      </c>
      <c r="B27" s="54" t="s">
        <v>46</v>
      </c>
      <c r="C27" s="55">
        <v>17725.964890000014</v>
      </c>
      <c r="D27" s="55">
        <v>25434341.675485011</v>
      </c>
      <c r="E27" s="55">
        <v>37064.522049999883</v>
      </c>
      <c r="F27" s="55">
        <v>50886813.837292083</v>
      </c>
      <c r="G27" s="55">
        <v>24441.340729999949</v>
      </c>
      <c r="H27" s="55">
        <v>42180004.044239961</v>
      </c>
      <c r="I27" s="55">
        <v>29621.237729999939</v>
      </c>
      <c r="J27" s="55">
        <v>50204834.073506027</v>
      </c>
      <c r="K27" s="55">
        <v>23429.661459999992</v>
      </c>
      <c r="L27" s="55">
        <v>44516294.876683027</v>
      </c>
      <c r="M27" s="55">
        <v>12220.016690000004</v>
      </c>
      <c r="N27" s="55">
        <v>22647290.036416996</v>
      </c>
      <c r="O27" s="55">
        <v>29689.654429999944</v>
      </c>
      <c r="P27" s="55">
        <v>52926661.177586988</v>
      </c>
      <c r="Q27" s="55">
        <v>27885.443680000008</v>
      </c>
      <c r="R27" s="55">
        <v>50346291.763370961</v>
      </c>
      <c r="S27" s="55">
        <v>27687.54367999997</v>
      </c>
      <c r="T27" s="55">
        <v>44574401.585343994</v>
      </c>
      <c r="U27" s="55">
        <v>29313.636099999974</v>
      </c>
      <c r="V27" s="55">
        <v>45108444.838271923</v>
      </c>
      <c r="W27" s="55">
        <v>23062.909679999972</v>
      </c>
      <c r="X27" s="55">
        <v>33378972.015912995</v>
      </c>
      <c r="Y27" s="55">
        <v>22883.630849999972</v>
      </c>
      <c r="Z27" s="55">
        <v>32508885.699312039</v>
      </c>
      <c r="AA27" s="51">
        <f t="shared" si="2"/>
        <v>305025.56196999957</v>
      </c>
      <c r="AB27" s="52">
        <f t="shared" si="2"/>
        <v>494713235.62342209</v>
      </c>
    </row>
    <row r="28" spans="1:28" ht="27.75" customHeight="1" x14ac:dyDescent="0.25">
      <c r="A28" s="53" t="s">
        <v>91</v>
      </c>
      <c r="B28" s="54" t="s">
        <v>47</v>
      </c>
      <c r="C28" s="55">
        <v>2160.9985199999987</v>
      </c>
      <c r="D28" s="55">
        <v>7350901.9940180089</v>
      </c>
      <c r="E28" s="55">
        <v>1800.3326958000005</v>
      </c>
      <c r="F28" s="55">
        <v>7057418.2826990085</v>
      </c>
      <c r="G28" s="55">
        <v>1712.7488799999999</v>
      </c>
      <c r="H28" s="55">
        <v>6553095.3384339968</v>
      </c>
      <c r="I28" s="55">
        <v>1852.6361700000014</v>
      </c>
      <c r="J28" s="55">
        <v>7424687.3084429977</v>
      </c>
      <c r="K28" s="55">
        <v>2765.3432599999915</v>
      </c>
      <c r="L28" s="55">
        <v>10834722.497117987</v>
      </c>
      <c r="M28" s="55">
        <v>2468.9916300000004</v>
      </c>
      <c r="N28" s="55">
        <v>9797182.6106379963</v>
      </c>
      <c r="O28" s="55">
        <v>1396.3412200000009</v>
      </c>
      <c r="P28" s="55">
        <v>6457676.0235690018</v>
      </c>
      <c r="Q28" s="55">
        <v>2624.8844375999988</v>
      </c>
      <c r="R28" s="55">
        <v>10295069.402383007</v>
      </c>
      <c r="S28" s="55">
        <v>2467.1443599999989</v>
      </c>
      <c r="T28" s="55">
        <v>9373948.8596749883</v>
      </c>
      <c r="U28" s="55">
        <v>1840.3187179999977</v>
      </c>
      <c r="V28" s="55">
        <v>8030070.0781199988</v>
      </c>
      <c r="W28" s="55">
        <v>2187.9451599999998</v>
      </c>
      <c r="X28" s="55">
        <v>9865799.8540210016</v>
      </c>
      <c r="Y28" s="55">
        <v>2677.1648599999976</v>
      </c>
      <c r="Z28" s="55">
        <v>10286096.499554999</v>
      </c>
      <c r="AA28" s="51">
        <f t="shared" si="2"/>
        <v>25954.849911399986</v>
      </c>
      <c r="AB28" s="52">
        <f t="shared" si="2"/>
        <v>103326668.74867299</v>
      </c>
    </row>
    <row r="29" spans="1:28" ht="15" customHeight="1" x14ac:dyDescent="0.25">
      <c r="A29" s="53" t="s">
        <v>92</v>
      </c>
      <c r="B29" s="54" t="s">
        <v>48</v>
      </c>
      <c r="C29" s="55">
        <v>4239.9154600000056</v>
      </c>
      <c r="D29" s="55">
        <v>4990552.9951440049</v>
      </c>
      <c r="E29" s="55">
        <v>2851.2021199999995</v>
      </c>
      <c r="F29" s="55">
        <v>4208128.099587</v>
      </c>
      <c r="G29" s="55">
        <v>3195.7257900000009</v>
      </c>
      <c r="H29" s="55">
        <v>5372804.6854709918</v>
      </c>
      <c r="I29" s="55">
        <v>3269.7168000000024</v>
      </c>
      <c r="J29" s="55">
        <v>5183361.3587609893</v>
      </c>
      <c r="K29" s="55">
        <v>4926.8359500000051</v>
      </c>
      <c r="L29" s="55">
        <v>6813630.3092900189</v>
      </c>
      <c r="M29" s="55">
        <v>3603.7145000000046</v>
      </c>
      <c r="N29" s="55">
        <v>6323584.4222690072</v>
      </c>
      <c r="O29" s="55">
        <v>3678.9708699999946</v>
      </c>
      <c r="P29" s="55">
        <v>5355296.8115849998</v>
      </c>
      <c r="Q29" s="55">
        <v>4444.0955300000032</v>
      </c>
      <c r="R29" s="55">
        <v>7393973.5832039854</v>
      </c>
      <c r="S29" s="55">
        <v>4121.182929999999</v>
      </c>
      <c r="T29" s="55">
        <v>7285915.1328929821</v>
      </c>
      <c r="U29" s="55">
        <v>3880.971889999998</v>
      </c>
      <c r="V29" s="55">
        <v>5879106.9205150027</v>
      </c>
      <c r="W29" s="55">
        <v>3543.2820299999998</v>
      </c>
      <c r="X29" s="55">
        <v>5789024.2570850011</v>
      </c>
      <c r="Y29" s="55">
        <v>2869.4116200000008</v>
      </c>
      <c r="Z29" s="55">
        <v>5088852.1084559979</v>
      </c>
      <c r="AA29" s="51">
        <f t="shared" ref="AA29:AB36" si="3">C29+E29+G29+I29+K29+M29+O29+Q29+S29+U29+W29+Y29</f>
        <v>44625.025490000015</v>
      </c>
      <c r="AB29" s="52">
        <f t="shared" si="3"/>
        <v>69684230.684259981</v>
      </c>
    </row>
    <row r="30" spans="1:28" ht="15.75" customHeight="1" x14ac:dyDescent="0.25">
      <c r="A30" s="53" t="s">
        <v>93</v>
      </c>
      <c r="B30" s="54" t="s">
        <v>49</v>
      </c>
      <c r="C30" s="55">
        <v>792.38812739999958</v>
      </c>
      <c r="D30" s="55">
        <v>3057670.7495420007</v>
      </c>
      <c r="E30" s="55">
        <v>540.79913210000029</v>
      </c>
      <c r="F30" s="55">
        <v>2246669.6230989993</v>
      </c>
      <c r="G30" s="55">
        <v>582.87517960000002</v>
      </c>
      <c r="H30" s="55">
        <v>2930601.7637430034</v>
      </c>
      <c r="I30" s="55">
        <v>825.97499129999926</v>
      </c>
      <c r="J30" s="55">
        <v>3700307.611151</v>
      </c>
      <c r="K30" s="55">
        <v>910.71425270000066</v>
      </c>
      <c r="L30" s="55">
        <v>4697110.7150139976</v>
      </c>
      <c r="M30" s="55">
        <v>807.23886389999916</v>
      </c>
      <c r="N30" s="55">
        <v>3733157.3442399986</v>
      </c>
      <c r="O30" s="55">
        <v>733.22866999999997</v>
      </c>
      <c r="P30" s="55">
        <v>3346705.7494070008</v>
      </c>
      <c r="Q30" s="55">
        <v>707.48342119999859</v>
      </c>
      <c r="R30" s="55">
        <v>3845365.6861120006</v>
      </c>
      <c r="S30" s="55">
        <v>652.38829319999934</v>
      </c>
      <c r="T30" s="55">
        <v>3053095.2123269993</v>
      </c>
      <c r="U30" s="55">
        <v>862.84721550000074</v>
      </c>
      <c r="V30" s="55">
        <v>4264782.8754120003</v>
      </c>
      <c r="W30" s="55">
        <v>575.94630269999902</v>
      </c>
      <c r="X30" s="55">
        <v>3174584.9615140036</v>
      </c>
      <c r="Y30" s="55">
        <v>472.52013000000028</v>
      </c>
      <c r="Z30" s="55">
        <v>2460740.6341439998</v>
      </c>
      <c r="AA30" s="51">
        <f t="shared" si="3"/>
        <v>8464.4045795999991</v>
      </c>
      <c r="AB30" s="52">
        <f t="shared" si="3"/>
        <v>40510792.925705008</v>
      </c>
    </row>
    <row r="31" spans="1:28" ht="26.25" customHeight="1" x14ac:dyDescent="0.25">
      <c r="A31" s="53" t="s">
        <v>94</v>
      </c>
      <c r="B31" s="54" t="s">
        <v>50</v>
      </c>
      <c r="C31" s="55">
        <v>7668.0359100000051</v>
      </c>
      <c r="D31" s="55">
        <v>20403541.434797019</v>
      </c>
      <c r="E31" s="55">
        <v>6828.7673194000081</v>
      </c>
      <c r="F31" s="55">
        <v>19691124.759618998</v>
      </c>
      <c r="G31" s="55">
        <v>8399.9968698999892</v>
      </c>
      <c r="H31" s="55">
        <v>24350272.895900931</v>
      </c>
      <c r="I31" s="55">
        <v>9778.2575099999794</v>
      </c>
      <c r="J31" s="55">
        <v>27718963.671291143</v>
      </c>
      <c r="K31" s="55">
        <v>9546.7448982999758</v>
      </c>
      <c r="L31" s="55">
        <v>25140890.187852994</v>
      </c>
      <c r="M31" s="55">
        <v>9839.4579299999896</v>
      </c>
      <c r="N31" s="55">
        <v>28687920.750480983</v>
      </c>
      <c r="O31" s="55">
        <v>8360.2141000999818</v>
      </c>
      <c r="P31" s="55">
        <v>25118933.736033946</v>
      </c>
      <c r="Q31" s="55">
        <v>11107.526700000029</v>
      </c>
      <c r="R31" s="55">
        <v>34292686.698828146</v>
      </c>
      <c r="S31" s="55">
        <v>8465.3006499999865</v>
      </c>
      <c r="T31" s="55">
        <v>26636492.873702008</v>
      </c>
      <c r="U31" s="55">
        <v>9330.7200399999874</v>
      </c>
      <c r="V31" s="55">
        <v>26109223.355159994</v>
      </c>
      <c r="W31" s="55">
        <v>7865.5996299999952</v>
      </c>
      <c r="X31" s="55">
        <v>19957238.535419106</v>
      </c>
      <c r="Y31" s="55">
        <v>7677.734629999969</v>
      </c>
      <c r="Z31" s="55">
        <v>21769341.246451005</v>
      </c>
      <c r="AA31" s="51">
        <f t="shared" si="3"/>
        <v>104868.3561876999</v>
      </c>
      <c r="AB31" s="52">
        <f t="shared" si="3"/>
        <v>299876630.1455363</v>
      </c>
    </row>
    <row r="32" spans="1:28" ht="27.75" customHeight="1" x14ac:dyDescent="0.25">
      <c r="A32" s="53" t="s">
        <v>95</v>
      </c>
      <c r="B32" s="54" t="s">
        <v>51</v>
      </c>
      <c r="C32" s="55">
        <v>8277.6841340000155</v>
      </c>
      <c r="D32" s="55">
        <v>12451622.730583979</v>
      </c>
      <c r="E32" s="55">
        <v>10851.196230000003</v>
      </c>
      <c r="F32" s="55">
        <v>15265140.41310399</v>
      </c>
      <c r="G32" s="55">
        <v>9800.0045329999957</v>
      </c>
      <c r="H32" s="55">
        <v>15942390.585845996</v>
      </c>
      <c r="I32" s="55">
        <v>10935.800253999989</v>
      </c>
      <c r="J32" s="55">
        <v>16656082.595526988</v>
      </c>
      <c r="K32" s="55">
        <v>10657.11483</v>
      </c>
      <c r="L32" s="55">
        <v>17952694.632692993</v>
      </c>
      <c r="M32" s="55">
        <v>10818.370218099999</v>
      </c>
      <c r="N32" s="55">
        <v>17373705.767102033</v>
      </c>
      <c r="O32" s="55">
        <v>10744.365348200005</v>
      </c>
      <c r="P32" s="55">
        <v>17954725.257865995</v>
      </c>
      <c r="Q32" s="55">
        <v>10757.076822499983</v>
      </c>
      <c r="R32" s="55">
        <v>20128545.556430001</v>
      </c>
      <c r="S32" s="55">
        <v>11668.307461099996</v>
      </c>
      <c r="T32" s="55">
        <v>19869068.923436012</v>
      </c>
      <c r="U32" s="55">
        <v>11978.224081999962</v>
      </c>
      <c r="V32" s="55">
        <v>19826775.795603</v>
      </c>
      <c r="W32" s="55">
        <v>8658.5300600000155</v>
      </c>
      <c r="X32" s="55">
        <v>17326722.313834019</v>
      </c>
      <c r="Y32" s="55">
        <v>10988.561344000012</v>
      </c>
      <c r="Z32" s="55">
        <v>19899285.854537029</v>
      </c>
      <c r="AA32" s="51">
        <f t="shared" si="3"/>
        <v>126135.23531689997</v>
      </c>
      <c r="AB32" s="52">
        <f t="shared" si="3"/>
        <v>210646760.42656204</v>
      </c>
    </row>
    <row r="33" spans="1:28" ht="15.75" customHeight="1" x14ac:dyDescent="0.25">
      <c r="A33" s="53" t="s">
        <v>96</v>
      </c>
      <c r="B33" s="54" t="s">
        <v>52</v>
      </c>
      <c r="C33" s="55">
        <v>3524.2304156999885</v>
      </c>
      <c r="D33" s="55">
        <v>18290970.209798019</v>
      </c>
      <c r="E33" s="55">
        <v>3565.9010809999991</v>
      </c>
      <c r="F33" s="55">
        <v>19953156.369821988</v>
      </c>
      <c r="G33" s="55">
        <v>4126.1723013999917</v>
      </c>
      <c r="H33" s="55">
        <v>24132568.260622989</v>
      </c>
      <c r="I33" s="55">
        <v>4321.653761799982</v>
      </c>
      <c r="J33" s="55">
        <v>23118109.07380702</v>
      </c>
      <c r="K33" s="55">
        <v>5401.1424422999971</v>
      </c>
      <c r="L33" s="55">
        <v>23894562.884451982</v>
      </c>
      <c r="M33" s="55">
        <v>4137.0087080999883</v>
      </c>
      <c r="N33" s="55">
        <v>23735272.31447294</v>
      </c>
      <c r="O33" s="55">
        <v>4645.9550446999901</v>
      </c>
      <c r="P33" s="55">
        <v>20347612.787956037</v>
      </c>
      <c r="Q33" s="55">
        <v>5043.4204749999753</v>
      </c>
      <c r="R33" s="55">
        <v>29571460.505649023</v>
      </c>
      <c r="S33" s="55">
        <v>4472.4926198999965</v>
      </c>
      <c r="T33" s="55">
        <v>22723806.731824059</v>
      </c>
      <c r="U33" s="55">
        <v>5171.6070142999961</v>
      </c>
      <c r="V33" s="55">
        <v>28494108.904654004</v>
      </c>
      <c r="W33" s="55">
        <v>4930.8517103999848</v>
      </c>
      <c r="X33" s="55">
        <v>24923847.888506074</v>
      </c>
      <c r="Y33" s="55">
        <v>4410.8030889999927</v>
      </c>
      <c r="Z33" s="55">
        <v>21672669.082195941</v>
      </c>
      <c r="AA33" s="51">
        <f t="shared" si="3"/>
        <v>53751.238663599877</v>
      </c>
      <c r="AB33" s="52">
        <f t="shared" si="3"/>
        <v>280858145.01376009</v>
      </c>
    </row>
    <row r="34" spans="1:28" ht="16.5" customHeight="1" x14ac:dyDescent="0.25">
      <c r="A34" s="53" t="s">
        <v>97</v>
      </c>
      <c r="B34" s="54" t="s">
        <v>53</v>
      </c>
      <c r="C34" s="55">
        <v>25034.7520098001</v>
      </c>
      <c r="D34" s="55">
        <v>44591354.113717057</v>
      </c>
      <c r="E34" s="55">
        <v>26404.344081800118</v>
      </c>
      <c r="F34" s="55">
        <v>40173173.232569046</v>
      </c>
      <c r="G34" s="55">
        <v>26393.671387800048</v>
      </c>
      <c r="H34" s="55">
        <v>44181625.274445012</v>
      </c>
      <c r="I34" s="55">
        <v>23251.687980500046</v>
      </c>
      <c r="J34" s="55">
        <v>39705117.06935513</v>
      </c>
      <c r="K34" s="55">
        <v>24752.355581600077</v>
      </c>
      <c r="L34" s="55">
        <v>46240939.237203032</v>
      </c>
      <c r="M34" s="55">
        <v>20247.963471099945</v>
      </c>
      <c r="N34" s="55">
        <v>39332308.781792961</v>
      </c>
      <c r="O34" s="55">
        <v>20782.380325100046</v>
      </c>
      <c r="P34" s="55">
        <v>41145221.915695995</v>
      </c>
      <c r="Q34" s="55">
        <v>24020.541407400178</v>
      </c>
      <c r="R34" s="55">
        <v>41140525.229104936</v>
      </c>
      <c r="S34" s="55">
        <v>18994.901257399895</v>
      </c>
      <c r="T34" s="55">
        <v>44709979.931183115</v>
      </c>
      <c r="U34" s="55">
        <v>19997.415755099923</v>
      </c>
      <c r="V34" s="55">
        <v>46051902.944891065</v>
      </c>
      <c r="W34" s="55">
        <v>23056.368699299983</v>
      </c>
      <c r="X34" s="55">
        <v>49404574.370054953</v>
      </c>
      <c r="Y34" s="55">
        <v>22262.278874700271</v>
      </c>
      <c r="Z34" s="55">
        <v>37666478.918153979</v>
      </c>
      <c r="AA34" s="51">
        <f t="shared" si="3"/>
        <v>275198.6608316006</v>
      </c>
      <c r="AB34" s="52">
        <f t="shared" si="3"/>
        <v>514343201.0181663</v>
      </c>
    </row>
    <row r="35" spans="1:28" ht="27.75" customHeight="1" x14ac:dyDescent="0.25">
      <c r="A35" s="53" t="s">
        <v>54</v>
      </c>
      <c r="B35" s="54" t="s">
        <v>55</v>
      </c>
      <c r="C35" s="55">
        <v>12565.524380000004</v>
      </c>
      <c r="D35" s="55">
        <v>10192904.459520997</v>
      </c>
      <c r="E35" s="55">
        <v>30362.969124199979</v>
      </c>
      <c r="F35" s="55">
        <v>18834536.275954995</v>
      </c>
      <c r="G35" s="55">
        <v>14224.930340000017</v>
      </c>
      <c r="H35" s="55">
        <v>11876324.300918989</v>
      </c>
      <c r="I35" s="55">
        <v>32569.327380000002</v>
      </c>
      <c r="J35" s="55">
        <v>22387219.344861981</v>
      </c>
      <c r="K35" s="55">
        <v>37466.285270000008</v>
      </c>
      <c r="L35" s="55">
        <v>24296885.753996998</v>
      </c>
      <c r="M35" s="55">
        <v>11947.703679999991</v>
      </c>
      <c r="N35" s="55">
        <v>12275136.531280031</v>
      </c>
      <c r="O35" s="55">
        <v>17780.873719999985</v>
      </c>
      <c r="P35" s="55">
        <v>14554822.857608011</v>
      </c>
      <c r="Q35" s="55">
        <v>30581.128379999998</v>
      </c>
      <c r="R35" s="55">
        <v>22882048.596667964</v>
      </c>
      <c r="S35" s="55">
        <v>21501.737860000067</v>
      </c>
      <c r="T35" s="55">
        <v>17837076.515219975</v>
      </c>
      <c r="U35" s="55">
        <v>13038.10031999996</v>
      </c>
      <c r="V35" s="55">
        <v>11447873.319989011</v>
      </c>
      <c r="W35" s="55">
        <v>23973.035320000061</v>
      </c>
      <c r="X35" s="55">
        <v>16779553.626999013</v>
      </c>
      <c r="Y35" s="55">
        <v>34463.813190000001</v>
      </c>
      <c r="Z35" s="55">
        <v>22239678.198531978</v>
      </c>
      <c r="AA35" s="51">
        <f t="shared" si="3"/>
        <v>280475.42896420008</v>
      </c>
      <c r="AB35" s="52">
        <f t="shared" si="3"/>
        <v>205604059.78154999</v>
      </c>
    </row>
    <row r="36" spans="1:28" ht="15.75" thickBot="1" x14ac:dyDescent="0.3">
      <c r="A36" s="57" t="s">
        <v>56</v>
      </c>
      <c r="B36" s="58" t="s">
        <v>57</v>
      </c>
      <c r="C36" s="59">
        <v>5258.3619672999966</v>
      </c>
      <c r="D36" s="59">
        <v>43421996.210375965</v>
      </c>
      <c r="E36" s="59">
        <v>4752.7811325999983</v>
      </c>
      <c r="F36" s="59">
        <v>43382547.352546997</v>
      </c>
      <c r="G36" s="59">
        <v>7052.9229000000014</v>
      </c>
      <c r="H36" s="59">
        <v>62160245.175413974</v>
      </c>
      <c r="I36" s="59">
        <v>5210.8948890999982</v>
      </c>
      <c r="J36" s="59">
        <v>45475810.481925003</v>
      </c>
      <c r="K36" s="59">
        <v>6302.3814125999897</v>
      </c>
      <c r="L36" s="59">
        <v>59742913.706020996</v>
      </c>
      <c r="M36" s="59">
        <v>4330.6118025000069</v>
      </c>
      <c r="N36" s="59">
        <v>42636277.590318024</v>
      </c>
      <c r="O36" s="59">
        <v>2771.0976160000018</v>
      </c>
      <c r="P36" s="59">
        <v>29074386.273368001</v>
      </c>
      <c r="Q36" s="59">
        <v>3262.4378018000007</v>
      </c>
      <c r="R36" s="59">
        <v>29929468.860051036</v>
      </c>
      <c r="S36" s="59">
        <v>4196.5998149000052</v>
      </c>
      <c r="T36" s="59">
        <v>36069881.127462015</v>
      </c>
      <c r="U36" s="59">
        <v>4699.0052541999912</v>
      </c>
      <c r="V36" s="59">
        <v>48545816.466853015</v>
      </c>
      <c r="W36" s="59">
        <v>6687.4017242999862</v>
      </c>
      <c r="X36" s="59">
        <v>75099760.705529988</v>
      </c>
      <c r="Y36" s="59">
        <v>5295.17240579999</v>
      </c>
      <c r="Z36" s="59">
        <v>70476382.320251048</v>
      </c>
      <c r="AA36" s="60">
        <f t="shared" si="3"/>
        <v>59819.668721099959</v>
      </c>
      <c r="AB36" s="60">
        <f t="shared" si="3"/>
        <v>586015486.27011609</v>
      </c>
    </row>
    <row r="37" spans="1:28" s="1" customFormat="1" x14ac:dyDescent="0.25">
      <c r="A37" s="67" t="s">
        <v>70</v>
      </c>
      <c r="B37" s="67"/>
      <c r="C37" s="102"/>
      <c r="D37" s="102"/>
      <c r="E37" s="102"/>
      <c r="F37" s="102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</row>
    <row r="38" spans="1:28" s="1" customFormat="1" x14ac:dyDescent="0.25">
      <c r="A38" s="104" t="s">
        <v>58</v>
      </c>
      <c r="B38" s="104"/>
      <c r="C38" s="102"/>
      <c r="D38" s="102"/>
      <c r="E38" s="102"/>
      <c r="F38" s="102"/>
      <c r="G38" s="102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s="1" customFormat="1" x14ac:dyDescent="0.25">
      <c r="A39" s="67" t="s">
        <v>99</v>
      </c>
      <c r="B39" s="67"/>
      <c r="C39" s="102"/>
      <c r="D39" s="102"/>
      <c r="E39" s="102"/>
      <c r="F39" s="102"/>
      <c r="G39" s="102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</row>
    <row r="40" spans="1:28" s="1" customForma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</row>
    <row r="41" spans="1:28" s="1" customFormat="1" x14ac:dyDescent="0.25"/>
  </sheetData>
  <mergeCells count="19">
    <mergeCell ref="O10:P10"/>
    <mergeCell ref="Q10:R10"/>
    <mergeCell ref="S10:T10"/>
    <mergeCell ref="U10:V10"/>
    <mergeCell ref="A4:AB4"/>
    <mergeCell ref="A5:AB5"/>
    <mergeCell ref="A7:AB7"/>
    <mergeCell ref="A8:AB8"/>
    <mergeCell ref="A10:A12"/>
    <mergeCell ref="B10:B11"/>
    <mergeCell ref="C10:D10"/>
    <mergeCell ref="E10:F10"/>
    <mergeCell ref="G10:H10"/>
    <mergeCell ref="I10:J10"/>
    <mergeCell ref="W10:X10"/>
    <mergeCell ref="Y10:Z10"/>
    <mergeCell ref="AA10:AB10"/>
    <mergeCell ref="K10:L10"/>
    <mergeCell ref="M10:N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1"/>
  <sheetViews>
    <sheetView topLeftCell="A3" zoomScaleNormal="100" workbookViewId="0">
      <selection activeCell="E17" sqref="E17"/>
    </sheetView>
  </sheetViews>
  <sheetFormatPr baseColWidth="10" defaultRowHeight="15" x14ac:dyDescent="0.25"/>
  <cols>
    <col min="1" max="1" width="7.28515625" customWidth="1"/>
    <col min="2" max="2" width="44" customWidth="1"/>
    <col min="3" max="3" width="13" customWidth="1"/>
    <col min="4" max="4" width="14.140625" customWidth="1"/>
    <col min="5" max="5" width="14" customWidth="1"/>
    <col min="6" max="6" width="14.42578125" customWidth="1"/>
    <col min="7" max="7" width="13.42578125" customWidth="1"/>
    <col min="8" max="8" width="14.85546875" customWidth="1"/>
    <col min="9" max="9" width="13.85546875" customWidth="1"/>
    <col min="10" max="10" width="14" customWidth="1"/>
    <col min="11" max="11" width="14.140625" customWidth="1"/>
    <col min="12" max="12" width="14.5703125" customWidth="1"/>
    <col min="13" max="14" width="13.5703125" customWidth="1"/>
    <col min="15" max="15" width="13.140625" customWidth="1"/>
    <col min="16" max="16" width="13.7109375" customWidth="1"/>
    <col min="17" max="17" width="13.42578125" customWidth="1"/>
    <col min="18" max="18" width="14" customWidth="1"/>
    <col min="19" max="19" width="13.7109375" customWidth="1"/>
    <col min="20" max="20" width="14.5703125" customWidth="1"/>
    <col min="21" max="21" width="13" customWidth="1"/>
    <col min="22" max="22" width="12.85546875" customWidth="1"/>
    <col min="23" max="23" width="14.7109375" customWidth="1"/>
    <col min="24" max="24" width="14.5703125" customWidth="1"/>
    <col min="25" max="25" width="14.42578125" customWidth="1"/>
    <col min="26" max="26" width="14" customWidth="1"/>
    <col min="27" max="27" width="14.140625" customWidth="1"/>
    <col min="28" max="28" width="14.7109375" customWidth="1"/>
    <col min="29" max="30" width="11.42578125" style="1"/>
  </cols>
  <sheetData>
    <row r="1" spans="1:3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ht="12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E4" t="s">
        <v>102</v>
      </c>
    </row>
    <row r="5" spans="1:31" ht="15.75" x14ac:dyDescent="0.25">
      <c r="A5" s="112" t="s">
        <v>72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</row>
    <row r="6" spans="1:31" ht="15.75" x14ac:dyDescent="0.25">
      <c r="A6" s="143" t="s">
        <v>73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</row>
    <row r="7" spans="1:31" ht="5.25" customHeight="1" x14ac:dyDescent="0.25">
      <c r="A7" s="1"/>
      <c r="B7" s="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5"/>
      <c r="AB7" s="65"/>
    </row>
    <row r="8" spans="1:31" ht="15" customHeight="1" x14ac:dyDescent="0.25">
      <c r="A8" s="133" t="s">
        <v>104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</row>
    <row r="9" spans="1:31" ht="15.75" x14ac:dyDescent="0.25">
      <c r="A9" s="133" t="s">
        <v>1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</row>
    <row r="10" spans="1:31" ht="5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31" x14ac:dyDescent="0.25">
      <c r="A11" s="148" t="s">
        <v>2</v>
      </c>
      <c r="B11" s="144" t="s">
        <v>75</v>
      </c>
      <c r="C11" s="142" t="s">
        <v>4</v>
      </c>
      <c r="D11" s="142"/>
      <c r="E11" s="142" t="s">
        <v>5</v>
      </c>
      <c r="F11" s="142"/>
      <c r="G11" s="142" t="s">
        <v>6</v>
      </c>
      <c r="H11" s="142"/>
      <c r="I11" s="142" t="s">
        <v>68</v>
      </c>
      <c r="J11" s="142"/>
      <c r="K11" s="142" t="s">
        <v>76</v>
      </c>
      <c r="L11" s="142"/>
      <c r="M11" s="142" t="s">
        <v>77</v>
      </c>
      <c r="N11" s="142"/>
      <c r="O11" s="142" t="s">
        <v>78</v>
      </c>
      <c r="P11" s="142"/>
      <c r="Q11" s="142" t="s">
        <v>79</v>
      </c>
      <c r="R11" s="142"/>
      <c r="S11" s="142" t="s">
        <v>80</v>
      </c>
      <c r="T11" s="142"/>
      <c r="U11" s="142" t="s">
        <v>81</v>
      </c>
      <c r="V11" s="142"/>
      <c r="W11" s="142" t="s">
        <v>82</v>
      </c>
      <c r="X11" s="142"/>
      <c r="Y11" s="142" t="s">
        <v>83</v>
      </c>
      <c r="Z11" s="142"/>
      <c r="AA11" s="140" t="s">
        <v>101</v>
      </c>
      <c r="AB11" s="141"/>
    </row>
    <row r="12" spans="1:31" x14ac:dyDescent="0.25">
      <c r="A12" s="149"/>
      <c r="B12" s="145"/>
      <c r="C12" s="71" t="s">
        <v>84</v>
      </c>
      <c r="D12" s="71" t="s">
        <v>85</v>
      </c>
      <c r="E12" s="71" t="s">
        <v>84</v>
      </c>
      <c r="F12" s="71" t="s">
        <v>85</v>
      </c>
      <c r="G12" s="71" t="s">
        <v>84</v>
      </c>
      <c r="H12" s="71" t="s">
        <v>85</v>
      </c>
      <c r="I12" s="71" t="s">
        <v>84</v>
      </c>
      <c r="J12" s="71" t="s">
        <v>85</v>
      </c>
      <c r="K12" s="71" t="s">
        <v>84</v>
      </c>
      <c r="L12" s="71" t="s">
        <v>85</v>
      </c>
      <c r="M12" s="71" t="s">
        <v>84</v>
      </c>
      <c r="N12" s="71" t="s">
        <v>85</v>
      </c>
      <c r="O12" s="71" t="s">
        <v>84</v>
      </c>
      <c r="P12" s="71" t="s">
        <v>85</v>
      </c>
      <c r="Q12" s="71" t="s">
        <v>84</v>
      </c>
      <c r="R12" s="71" t="s">
        <v>85</v>
      </c>
      <c r="S12" s="71" t="s">
        <v>84</v>
      </c>
      <c r="T12" s="71" t="s">
        <v>85</v>
      </c>
      <c r="U12" s="71" t="s">
        <v>84</v>
      </c>
      <c r="V12" s="71" t="s">
        <v>85</v>
      </c>
      <c r="W12" s="71" t="s">
        <v>84</v>
      </c>
      <c r="X12" s="71" t="s">
        <v>85</v>
      </c>
      <c r="Y12" s="71" t="s">
        <v>84</v>
      </c>
      <c r="Z12" s="71" t="s">
        <v>85</v>
      </c>
      <c r="AA12" s="71" t="s">
        <v>84</v>
      </c>
      <c r="AB12" s="72" t="s">
        <v>85</v>
      </c>
    </row>
    <row r="13" spans="1:31" ht="15.75" thickBot="1" x14ac:dyDescent="0.3">
      <c r="A13" s="150"/>
      <c r="B13" s="73" t="s">
        <v>86</v>
      </c>
      <c r="C13" s="74">
        <f>SUM(C14:C37)</f>
        <v>284659.96011719998</v>
      </c>
      <c r="D13" s="74">
        <f t="shared" ref="D13" si="0">SUM(D14:D37)</f>
        <v>395046954.14157081</v>
      </c>
      <c r="E13" s="74">
        <f>SUM(E14:E37)</f>
        <v>356824.95976300008</v>
      </c>
      <c r="F13" s="74">
        <f t="shared" ref="F13:AB13" si="1">SUM(F14:F37)</f>
        <v>431924053.88024366</v>
      </c>
      <c r="G13" s="74">
        <f t="shared" si="1"/>
        <v>435168.45138019999</v>
      </c>
      <c r="H13" s="74">
        <f t="shared" si="1"/>
        <v>503539650.87049961</v>
      </c>
      <c r="I13" s="74">
        <f t="shared" si="1"/>
        <v>323633.73052260012</v>
      </c>
      <c r="J13" s="74">
        <f t="shared" si="1"/>
        <v>427639172.28948301</v>
      </c>
      <c r="K13" s="74">
        <f t="shared" si="1"/>
        <v>348579.72990010009</v>
      </c>
      <c r="L13" s="74">
        <f t="shared" si="1"/>
        <v>449296585.87862933</v>
      </c>
      <c r="M13" s="74">
        <f t="shared" si="1"/>
        <v>306940.31858679996</v>
      </c>
      <c r="N13" s="74">
        <f t="shared" si="1"/>
        <v>367085157.68473989</v>
      </c>
      <c r="O13" s="74">
        <f t="shared" si="1"/>
        <v>448434.56472439994</v>
      </c>
      <c r="P13" s="74">
        <f t="shared" si="1"/>
        <v>432772160.46635813</v>
      </c>
      <c r="Q13" s="74">
        <f>SUM(Q14:Q37)</f>
        <v>424150.21794649999</v>
      </c>
      <c r="R13" s="74">
        <f>SUM(R14:R37)</f>
        <v>409245678.3605001</v>
      </c>
      <c r="S13" s="74">
        <f t="shared" si="1"/>
        <v>387591.64368819987</v>
      </c>
      <c r="T13" s="74">
        <f t="shared" si="1"/>
        <v>400062985.78697866</v>
      </c>
      <c r="U13" s="74">
        <f t="shared" si="1"/>
        <v>363463.76856590027</v>
      </c>
      <c r="V13" s="74">
        <f t="shared" si="1"/>
        <v>400807067.85543698</v>
      </c>
      <c r="W13" s="74">
        <f t="shared" si="1"/>
        <v>317604.30285670026</v>
      </c>
      <c r="X13" s="74">
        <f t="shared" si="1"/>
        <v>436849542.8650713</v>
      </c>
      <c r="Y13" s="74">
        <f>SUM(Y14:Y37)</f>
        <v>368194.17396560014</v>
      </c>
      <c r="Z13" s="74">
        <f t="shared" si="1"/>
        <v>414361499.97936183</v>
      </c>
      <c r="AA13" s="74">
        <f>SUM(AA14:AA37)</f>
        <v>4365245.8220172003</v>
      </c>
      <c r="AB13" s="74">
        <f t="shared" si="1"/>
        <v>5068630510.0588732</v>
      </c>
    </row>
    <row r="14" spans="1:31" ht="15" customHeight="1" x14ac:dyDescent="0.25">
      <c r="A14" s="48" t="s">
        <v>21</v>
      </c>
      <c r="B14" s="49" t="s">
        <v>22</v>
      </c>
      <c r="C14" s="50">
        <v>19.995739999999998</v>
      </c>
      <c r="D14" s="50">
        <v>1573838.4727999999</v>
      </c>
      <c r="E14" s="50">
        <v>34.736733200000003</v>
      </c>
      <c r="F14" s="50">
        <v>1158255.9536000001</v>
      </c>
      <c r="G14" s="50">
        <v>20.992221000000001</v>
      </c>
      <c r="H14" s="50">
        <v>534662.25119999994</v>
      </c>
      <c r="I14" s="50">
        <v>7.0392599999999996</v>
      </c>
      <c r="J14" s="50">
        <v>1407148.9827999996</v>
      </c>
      <c r="K14" s="50">
        <v>10.669562000000001</v>
      </c>
      <c r="L14" s="50">
        <v>400901.49279999995</v>
      </c>
      <c r="M14" s="50">
        <v>41.014510000000001</v>
      </c>
      <c r="N14" s="50">
        <v>487637.21799999999</v>
      </c>
      <c r="O14" s="50">
        <v>27.028501000000002</v>
      </c>
      <c r="P14" s="50">
        <v>1426805.8251999998</v>
      </c>
      <c r="Q14" s="50">
        <v>6.1249500000000001</v>
      </c>
      <c r="R14" s="50">
        <v>415298.6188</v>
      </c>
      <c r="S14" s="50">
        <v>9.7696809999999967</v>
      </c>
      <c r="T14" s="50">
        <v>190115</v>
      </c>
      <c r="U14" s="50">
        <v>33.916749999999993</v>
      </c>
      <c r="V14" s="50">
        <v>1591880.6532999999</v>
      </c>
      <c r="W14" s="50">
        <v>2.7504100000000009</v>
      </c>
      <c r="X14" s="50">
        <v>85983</v>
      </c>
      <c r="Y14" s="50">
        <v>14.970641000000002</v>
      </c>
      <c r="Z14" s="50">
        <v>96119.441200000001</v>
      </c>
      <c r="AA14" s="51">
        <f>C14+E14+G14+I14+K14+M14+O14+Q14+S14+U14+W14+Y14</f>
        <v>229.00895919999999</v>
      </c>
      <c r="AB14" s="52">
        <f>D14+F14+H14+J14+L14+N14+P14+R14+T14+V14+X14+Z14</f>
        <v>9368646.9096999988</v>
      </c>
      <c r="AD14" s="106"/>
    </row>
    <row r="15" spans="1:31" ht="15" customHeight="1" x14ac:dyDescent="0.25">
      <c r="A15" s="53" t="s">
        <v>23</v>
      </c>
      <c r="B15" s="54" t="s">
        <v>24</v>
      </c>
      <c r="C15" s="55">
        <v>10996.013020000011</v>
      </c>
      <c r="D15" s="55">
        <v>34357449.258726947</v>
      </c>
      <c r="E15" s="55">
        <v>16871.449300000044</v>
      </c>
      <c r="F15" s="55">
        <v>44306419.284383968</v>
      </c>
      <c r="G15" s="55">
        <v>22848.425699999989</v>
      </c>
      <c r="H15" s="55">
        <v>58233954.484264612</v>
      </c>
      <c r="I15" s="55">
        <v>21617.440540000007</v>
      </c>
      <c r="J15" s="55">
        <v>49251866.602461815</v>
      </c>
      <c r="K15" s="55">
        <v>21937.859589999978</v>
      </c>
      <c r="L15" s="55">
        <v>53554894.528067261</v>
      </c>
      <c r="M15" s="55">
        <v>10981.953950000003</v>
      </c>
      <c r="N15" s="55">
        <v>30601401.518279951</v>
      </c>
      <c r="O15" s="55">
        <v>11081.307930000001</v>
      </c>
      <c r="P15" s="55">
        <v>30097465.696837038</v>
      </c>
      <c r="Q15" s="55">
        <v>12060.898180000017</v>
      </c>
      <c r="R15" s="55">
        <v>36297788.074945122</v>
      </c>
      <c r="S15" s="55">
        <v>13014.314630000012</v>
      </c>
      <c r="T15" s="55">
        <v>32398593.360112019</v>
      </c>
      <c r="U15" s="55">
        <v>15611.593980000012</v>
      </c>
      <c r="V15" s="55">
        <v>41097981.908646986</v>
      </c>
      <c r="W15" s="55">
        <v>16199.726220000022</v>
      </c>
      <c r="X15" s="55">
        <v>44632851.088065997</v>
      </c>
      <c r="Y15" s="55">
        <v>18372.557990000023</v>
      </c>
      <c r="Z15" s="55">
        <v>53976790.039440073</v>
      </c>
      <c r="AA15" s="51">
        <f t="shared" ref="AA15:AB30" si="2">C15+E15+G15+I15+K15+M15+O15+Q15+S15+U15+W15+Y15</f>
        <v>191593.54103000011</v>
      </c>
      <c r="AB15" s="52">
        <f t="shared" si="2"/>
        <v>508807455.84423178</v>
      </c>
      <c r="AD15" s="106"/>
    </row>
    <row r="16" spans="1:31" ht="27" customHeight="1" x14ac:dyDescent="0.25">
      <c r="A16" s="53" t="s">
        <v>25</v>
      </c>
      <c r="B16" s="54" t="s">
        <v>26</v>
      </c>
      <c r="C16" s="55">
        <v>4994.2799099999993</v>
      </c>
      <c r="D16" s="55">
        <v>19904900.61517502</v>
      </c>
      <c r="E16" s="55">
        <v>5393.2403700000023</v>
      </c>
      <c r="F16" s="55">
        <v>21673261.509239994</v>
      </c>
      <c r="G16" s="55">
        <v>6283.5573399999985</v>
      </c>
      <c r="H16" s="55">
        <v>25057421.970380019</v>
      </c>
      <c r="I16" s="55">
        <v>5235.9096700000036</v>
      </c>
      <c r="J16" s="55">
        <v>19322752.864464</v>
      </c>
      <c r="K16" s="55">
        <v>4804.6113599999926</v>
      </c>
      <c r="L16" s="55">
        <v>19676734.637809005</v>
      </c>
      <c r="M16" s="55">
        <v>3521.9436799999989</v>
      </c>
      <c r="N16" s="55">
        <v>12589476.178300004</v>
      </c>
      <c r="O16" s="55">
        <v>3326.1886499999978</v>
      </c>
      <c r="P16" s="55">
        <v>13292331.987653006</v>
      </c>
      <c r="Q16" s="55">
        <v>3555.7745999999975</v>
      </c>
      <c r="R16" s="55">
        <v>13542547.918702977</v>
      </c>
      <c r="S16" s="55">
        <v>4356.6032999999989</v>
      </c>
      <c r="T16" s="55">
        <v>17444205.911845002</v>
      </c>
      <c r="U16" s="55">
        <v>3404.7518799999989</v>
      </c>
      <c r="V16" s="55">
        <v>12754636.316864992</v>
      </c>
      <c r="W16" s="55">
        <v>3705.8136799999997</v>
      </c>
      <c r="X16" s="55">
        <v>15016794.882569989</v>
      </c>
      <c r="Y16" s="55">
        <v>3858.7157799999995</v>
      </c>
      <c r="Z16" s="55">
        <v>14293359.052165987</v>
      </c>
      <c r="AA16" s="51">
        <f t="shared" si="2"/>
        <v>52441.390219999979</v>
      </c>
      <c r="AB16" s="52">
        <f t="shared" si="2"/>
        <v>204568423.84517002</v>
      </c>
      <c r="AD16" s="106"/>
    </row>
    <row r="17" spans="1:28" ht="40.5" customHeight="1" x14ac:dyDescent="0.25">
      <c r="A17" s="53" t="s">
        <v>27</v>
      </c>
      <c r="B17" s="54" t="s">
        <v>28</v>
      </c>
      <c r="C17" s="55">
        <v>7220.4282200000025</v>
      </c>
      <c r="D17" s="55">
        <v>26081575.96038802</v>
      </c>
      <c r="E17" s="55">
        <v>8990.3703100000057</v>
      </c>
      <c r="F17" s="55">
        <v>31772141.173333995</v>
      </c>
      <c r="G17" s="55">
        <v>12436.819819999948</v>
      </c>
      <c r="H17" s="55">
        <v>33683969.523063071</v>
      </c>
      <c r="I17" s="55">
        <v>11229.507250000004</v>
      </c>
      <c r="J17" s="55">
        <v>31980884.105276063</v>
      </c>
      <c r="K17" s="55">
        <v>13496.903869999964</v>
      </c>
      <c r="L17" s="55">
        <v>39444470.278662056</v>
      </c>
      <c r="M17" s="55">
        <v>13881.166249999989</v>
      </c>
      <c r="N17" s="55">
        <v>39034331.833355121</v>
      </c>
      <c r="O17" s="55">
        <v>12426.187240000027</v>
      </c>
      <c r="P17" s="55">
        <v>35658984.331689999</v>
      </c>
      <c r="Q17" s="55">
        <v>9440.611850000023</v>
      </c>
      <c r="R17" s="55">
        <v>25758402.801301032</v>
      </c>
      <c r="S17" s="55">
        <v>10965.099180000014</v>
      </c>
      <c r="T17" s="55">
        <v>29831859.385729965</v>
      </c>
      <c r="U17" s="55">
        <v>8839.1882699999987</v>
      </c>
      <c r="V17" s="55">
        <v>27969194.402745035</v>
      </c>
      <c r="W17" s="55">
        <v>9597.0995600000169</v>
      </c>
      <c r="X17" s="55">
        <v>32786107.415001031</v>
      </c>
      <c r="Y17" s="55">
        <v>10002.637850000048</v>
      </c>
      <c r="Z17" s="55">
        <v>27944330.041897096</v>
      </c>
      <c r="AA17" s="51">
        <f t="shared" si="2"/>
        <v>128526.01967000005</v>
      </c>
      <c r="AB17" s="52">
        <f>D17+F17+H17+J17+L17+N17+P17+R17+T17+V17+X17+Z17</f>
        <v>381946251.25244248</v>
      </c>
    </row>
    <row r="18" spans="1:28" ht="27" customHeight="1" x14ac:dyDescent="0.25">
      <c r="A18" s="53" t="s">
        <v>29</v>
      </c>
      <c r="B18" s="54" t="s">
        <v>30</v>
      </c>
      <c r="C18" s="55">
        <v>21.003</v>
      </c>
      <c r="D18" s="55">
        <v>79230.066199999987</v>
      </c>
      <c r="E18" s="55">
        <v>29.560839999999999</v>
      </c>
      <c r="F18" s="55">
        <v>261503.74658800001</v>
      </c>
      <c r="G18" s="55">
        <v>51.720390000000002</v>
      </c>
      <c r="H18" s="55">
        <v>204915.56759799999</v>
      </c>
      <c r="I18" s="55">
        <v>55.598500000000001</v>
      </c>
      <c r="J18" s="55">
        <v>420347.23124999995</v>
      </c>
      <c r="K18" s="55">
        <v>16.52553</v>
      </c>
      <c r="L18" s="55">
        <v>214591.867444</v>
      </c>
      <c r="M18" s="55">
        <v>60.379160000000006</v>
      </c>
      <c r="N18" s="55">
        <v>385240.42145999998</v>
      </c>
      <c r="O18" s="55">
        <v>86.663239999999988</v>
      </c>
      <c r="P18" s="55">
        <v>339594.63554599998</v>
      </c>
      <c r="Q18" s="55">
        <v>32.631929999999997</v>
      </c>
      <c r="R18" s="55">
        <v>109026.084582</v>
      </c>
      <c r="S18" s="55">
        <v>33.272390000000001</v>
      </c>
      <c r="T18" s="55">
        <v>196081.95420000001</v>
      </c>
      <c r="U18" s="55">
        <v>45.804000000000002</v>
      </c>
      <c r="V18" s="55">
        <v>353313.06</v>
      </c>
      <c r="W18" s="55">
        <v>51.547400000000003</v>
      </c>
      <c r="X18" s="55">
        <v>226443.84831999999</v>
      </c>
      <c r="Y18" s="55">
        <v>28.83596</v>
      </c>
      <c r="Z18" s="55">
        <v>347290.99835999997</v>
      </c>
      <c r="AA18" s="51">
        <f>C18+E18+G18+I18+K18+M18+O18+Q18+S18+U18+W18+Y18</f>
        <v>513.54233999999997</v>
      </c>
      <c r="AB18" s="52">
        <f>D18+F18+H18+J18+L18+N18+P18+R18+T18+V18+X18+Z18</f>
        <v>3137579.4815479997</v>
      </c>
    </row>
    <row r="19" spans="1:28" ht="16.5" customHeight="1" x14ac:dyDescent="0.25">
      <c r="A19" s="53" t="s">
        <v>31</v>
      </c>
      <c r="B19" s="54" t="s">
        <v>32</v>
      </c>
      <c r="C19" s="55">
        <v>72.782857300000003</v>
      </c>
      <c r="D19" s="55">
        <v>552263.94525900017</v>
      </c>
      <c r="E19" s="55">
        <v>216.62832960000023</v>
      </c>
      <c r="F19" s="55">
        <v>1533837.6133700002</v>
      </c>
      <c r="G19" s="55">
        <v>98.128340999999821</v>
      </c>
      <c r="H19" s="55">
        <v>788614.50543100038</v>
      </c>
      <c r="I19" s="55">
        <v>112.42095999999997</v>
      </c>
      <c r="J19" s="55">
        <v>482921.53121500008</v>
      </c>
      <c r="K19" s="55">
        <v>179.01860000000016</v>
      </c>
      <c r="L19" s="55">
        <v>1275252.0950409994</v>
      </c>
      <c r="M19" s="55">
        <v>89.447498999999965</v>
      </c>
      <c r="N19" s="55">
        <v>546786.27966</v>
      </c>
      <c r="O19" s="55">
        <v>138.93247000000002</v>
      </c>
      <c r="P19" s="55">
        <v>888564.66728000005</v>
      </c>
      <c r="Q19" s="55">
        <v>108.7051899999999</v>
      </c>
      <c r="R19" s="55">
        <v>589200.66769599973</v>
      </c>
      <c r="S19" s="55">
        <v>92.372450000000001</v>
      </c>
      <c r="T19" s="55">
        <v>391206.86387100001</v>
      </c>
      <c r="U19" s="55">
        <v>153.82030000000032</v>
      </c>
      <c r="V19" s="55">
        <v>1631327.2633950002</v>
      </c>
      <c r="W19" s="55">
        <v>122.49316999999995</v>
      </c>
      <c r="X19" s="55">
        <v>892609.33467900031</v>
      </c>
      <c r="Y19" s="55">
        <v>125.71923999999994</v>
      </c>
      <c r="Z19" s="55">
        <v>736644.74820000038</v>
      </c>
      <c r="AA19" s="51">
        <f t="shared" si="2"/>
        <v>1510.4694069000004</v>
      </c>
      <c r="AB19" s="52">
        <f t="shared" si="2"/>
        <v>10309229.515097002</v>
      </c>
    </row>
    <row r="20" spans="1:28" ht="16.5" customHeight="1" x14ac:dyDescent="0.25">
      <c r="A20" s="53" t="s">
        <v>33</v>
      </c>
      <c r="B20" s="54" t="s">
        <v>34</v>
      </c>
      <c r="C20" s="55">
        <v>15098.266860000003</v>
      </c>
      <c r="D20" s="55">
        <v>12282172.57731997</v>
      </c>
      <c r="E20" s="55">
        <v>7717.7711500000141</v>
      </c>
      <c r="F20" s="55">
        <v>7906394.1848730082</v>
      </c>
      <c r="G20" s="55">
        <v>8386.1882600000135</v>
      </c>
      <c r="H20" s="55">
        <v>9417340.8965110183</v>
      </c>
      <c r="I20" s="55">
        <v>9192.8700299999891</v>
      </c>
      <c r="J20" s="55">
        <v>11474444.036187017</v>
      </c>
      <c r="K20" s="55">
        <v>11798.632569999989</v>
      </c>
      <c r="L20" s="55">
        <v>14590300.456379004</v>
      </c>
      <c r="M20" s="55">
        <v>15089.722040000001</v>
      </c>
      <c r="N20" s="55">
        <v>18712954.176543005</v>
      </c>
      <c r="O20" s="55">
        <v>13651.908220000047</v>
      </c>
      <c r="P20" s="55">
        <v>17725356.088092018</v>
      </c>
      <c r="Q20" s="55">
        <v>11177.662350000041</v>
      </c>
      <c r="R20" s="55">
        <v>12937801.997470003</v>
      </c>
      <c r="S20" s="55">
        <v>12839.468329999916</v>
      </c>
      <c r="T20" s="55">
        <v>11811335.829318974</v>
      </c>
      <c r="U20" s="55">
        <v>14377.971830000204</v>
      </c>
      <c r="V20" s="55">
        <v>11759439.661463989</v>
      </c>
      <c r="W20" s="55">
        <v>14278.49020000018</v>
      </c>
      <c r="X20" s="55">
        <v>12164921.787593992</v>
      </c>
      <c r="Y20" s="55">
        <v>18028.334460000096</v>
      </c>
      <c r="Z20" s="55">
        <v>15197815.498369889</v>
      </c>
      <c r="AA20" s="51">
        <f t="shared" si="2"/>
        <v>151637.2863000005</v>
      </c>
      <c r="AB20" s="52">
        <f t="shared" si="2"/>
        <v>155980277.19012192</v>
      </c>
    </row>
    <row r="21" spans="1:28" ht="26.25" customHeight="1" x14ac:dyDescent="0.25">
      <c r="A21" s="53" t="s">
        <v>35</v>
      </c>
      <c r="B21" s="54" t="s">
        <v>36</v>
      </c>
      <c r="C21" s="55">
        <v>3941.9887299999973</v>
      </c>
      <c r="D21" s="55">
        <v>7026786.9782899981</v>
      </c>
      <c r="E21" s="55">
        <v>4415.7822600000018</v>
      </c>
      <c r="F21" s="55">
        <v>8033924.9199739899</v>
      </c>
      <c r="G21" s="55">
        <v>6446.6491200000073</v>
      </c>
      <c r="H21" s="55">
        <v>10678899.382901965</v>
      </c>
      <c r="I21" s="55">
        <v>5641.9274300000097</v>
      </c>
      <c r="J21" s="55">
        <v>9189073.1293549947</v>
      </c>
      <c r="K21" s="55">
        <v>4811.5050999999994</v>
      </c>
      <c r="L21" s="55">
        <v>7420332.2084239954</v>
      </c>
      <c r="M21" s="55">
        <v>3791.4643800000058</v>
      </c>
      <c r="N21" s="55">
        <v>6085160.8821150018</v>
      </c>
      <c r="O21" s="55">
        <v>4238.9753500000033</v>
      </c>
      <c r="P21" s="55">
        <v>7118032.4545189915</v>
      </c>
      <c r="Q21" s="55">
        <v>4340.459160000004</v>
      </c>
      <c r="R21" s="55">
        <v>7148466.7608199986</v>
      </c>
      <c r="S21" s="55">
        <v>5853.1187400000026</v>
      </c>
      <c r="T21" s="55">
        <v>10496392.246248983</v>
      </c>
      <c r="U21" s="55">
        <v>7189.7473900000023</v>
      </c>
      <c r="V21" s="55">
        <v>12637026.741390005</v>
      </c>
      <c r="W21" s="55">
        <v>9890.2756799999988</v>
      </c>
      <c r="X21" s="55">
        <v>17146579.755720988</v>
      </c>
      <c r="Y21" s="55">
        <v>7705.4153800000195</v>
      </c>
      <c r="Z21" s="55">
        <v>12646410.796794958</v>
      </c>
      <c r="AA21" s="51">
        <f t="shared" si="2"/>
        <v>68267.308720000059</v>
      </c>
      <c r="AB21" s="52">
        <f t="shared" si="2"/>
        <v>115627086.25655386</v>
      </c>
    </row>
    <row r="22" spans="1:28" ht="15.75" customHeight="1" x14ac:dyDescent="0.25">
      <c r="A22" s="53" t="s">
        <v>37</v>
      </c>
      <c r="B22" s="54" t="s">
        <v>38</v>
      </c>
      <c r="C22" s="55">
        <v>1153.3206499999997</v>
      </c>
      <c r="D22" s="55">
        <v>4617853.3605390005</v>
      </c>
      <c r="E22" s="55">
        <v>3015.6460200000024</v>
      </c>
      <c r="F22" s="55">
        <v>11067008.96195697</v>
      </c>
      <c r="G22" s="55">
        <v>1263.5455499999978</v>
      </c>
      <c r="H22" s="55">
        <v>5438880.7792640068</v>
      </c>
      <c r="I22" s="55">
        <v>2596.2492199999956</v>
      </c>
      <c r="J22" s="55">
        <v>8141594.0826739883</v>
      </c>
      <c r="K22" s="55">
        <v>2379.3366199999982</v>
      </c>
      <c r="L22" s="55">
        <v>8664509.5395050161</v>
      </c>
      <c r="M22" s="55">
        <v>1267.5288699999985</v>
      </c>
      <c r="N22" s="55">
        <v>4153524.8652569996</v>
      </c>
      <c r="O22" s="55">
        <v>1278.1027699999981</v>
      </c>
      <c r="P22" s="55">
        <v>4427741.6655249987</v>
      </c>
      <c r="Q22" s="55">
        <v>975.3203899999985</v>
      </c>
      <c r="R22" s="55">
        <v>3942628.028862</v>
      </c>
      <c r="S22" s="55">
        <v>753.37698999999918</v>
      </c>
      <c r="T22" s="55">
        <v>2953474.0947730015</v>
      </c>
      <c r="U22" s="55">
        <v>1491.8586299999997</v>
      </c>
      <c r="V22" s="55">
        <v>6145114.9599919971</v>
      </c>
      <c r="W22" s="55">
        <v>2074.6603500000001</v>
      </c>
      <c r="X22" s="55">
        <v>8517592.6185140181</v>
      </c>
      <c r="Y22" s="55">
        <v>3375.6336499999979</v>
      </c>
      <c r="Z22" s="55">
        <v>11501577.23283297</v>
      </c>
      <c r="AA22" s="51">
        <f t="shared" si="2"/>
        <v>21624.579709999984</v>
      </c>
      <c r="AB22" s="52">
        <f t="shared" si="2"/>
        <v>79571500.189694971</v>
      </c>
    </row>
    <row r="23" spans="1:28" x14ac:dyDescent="0.25">
      <c r="A23" s="53" t="s">
        <v>87</v>
      </c>
      <c r="B23" s="54" t="s">
        <v>39</v>
      </c>
      <c r="C23" s="55">
        <v>123642.52022000001</v>
      </c>
      <c r="D23" s="55">
        <v>42402136.180206992</v>
      </c>
      <c r="E23" s="55">
        <v>181809.49627000003</v>
      </c>
      <c r="F23" s="55">
        <v>59169596.894791991</v>
      </c>
      <c r="G23" s="55">
        <v>204707.83445000008</v>
      </c>
      <c r="H23" s="55">
        <v>65601367.270919017</v>
      </c>
      <c r="I23" s="55">
        <v>133943.43921000001</v>
      </c>
      <c r="J23" s="55">
        <v>45253563.675199009</v>
      </c>
      <c r="K23" s="55">
        <v>167559.74145000006</v>
      </c>
      <c r="L23" s="55">
        <v>54748237.79191</v>
      </c>
      <c r="M23" s="55">
        <v>146477.47262999997</v>
      </c>
      <c r="N23" s="55">
        <v>48812491.082791977</v>
      </c>
      <c r="O23" s="55">
        <v>234392.23536000002</v>
      </c>
      <c r="P23" s="55">
        <v>67291127.554373994</v>
      </c>
      <c r="Q23" s="55">
        <v>218193.77135</v>
      </c>
      <c r="R23" s="55">
        <v>59551221.041652009</v>
      </c>
      <c r="S23" s="55">
        <v>201493.49917</v>
      </c>
      <c r="T23" s="55">
        <v>50249306.797297992</v>
      </c>
      <c r="U23" s="55">
        <v>174233.11552000005</v>
      </c>
      <c r="V23" s="55">
        <v>41099206.972999983</v>
      </c>
      <c r="W23" s="55">
        <v>127615.41055000004</v>
      </c>
      <c r="X23" s="55">
        <v>33385216.006619994</v>
      </c>
      <c r="Y23" s="55">
        <v>173451.35851999992</v>
      </c>
      <c r="Z23" s="55">
        <v>39293438.352766007</v>
      </c>
      <c r="AA23" s="51">
        <f t="shared" si="2"/>
        <v>2087519.8947000003</v>
      </c>
      <c r="AB23" s="52">
        <f t="shared" si="2"/>
        <v>606856909.62152898</v>
      </c>
    </row>
    <row r="24" spans="1:28" ht="28.5" customHeight="1" x14ac:dyDescent="0.25">
      <c r="A24" s="53" t="s">
        <v>88</v>
      </c>
      <c r="B24" s="54" t="s">
        <v>40</v>
      </c>
      <c r="C24" s="55">
        <v>13818.163509999998</v>
      </c>
      <c r="D24" s="55">
        <v>7324902.0236149989</v>
      </c>
      <c r="E24" s="55">
        <v>3905.6070499999996</v>
      </c>
      <c r="F24" s="55">
        <v>2528643.625544</v>
      </c>
      <c r="G24" s="55">
        <v>3043.2079000000008</v>
      </c>
      <c r="H24" s="55">
        <v>2440253.4232660001</v>
      </c>
      <c r="I24" s="55">
        <v>13990.424359999999</v>
      </c>
      <c r="J24" s="55">
        <v>8760103.1074990015</v>
      </c>
      <c r="K24" s="55">
        <v>2882.3669900000018</v>
      </c>
      <c r="L24" s="55">
        <v>2608452.2888290002</v>
      </c>
      <c r="M24" s="55">
        <v>13249.189859999997</v>
      </c>
      <c r="N24" s="55">
        <v>8763171.5684379991</v>
      </c>
      <c r="O24" s="55">
        <v>3318.1624100000004</v>
      </c>
      <c r="P24" s="55">
        <v>2790165.1008250006</v>
      </c>
      <c r="Q24" s="55">
        <v>2721.7477699999999</v>
      </c>
      <c r="R24" s="55">
        <v>2271748.3678400009</v>
      </c>
      <c r="S24" s="55">
        <v>12787.45247</v>
      </c>
      <c r="T24" s="55">
        <v>7544754.1544320006</v>
      </c>
      <c r="U24" s="55">
        <v>2026.8988099999995</v>
      </c>
      <c r="V24" s="55">
        <v>1844080.5435820005</v>
      </c>
      <c r="W24" s="55">
        <v>3216.1222800000005</v>
      </c>
      <c r="X24" s="55">
        <v>2517544.7776989997</v>
      </c>
      <c r="Y24" s="55">
        <v>14540.65523</v>
      </c>
      <c r="Z24" s="55">
        <v>8720266.294019999</v>
      </c>
      <c r="AA24" s="51">
        <f t="shared" si="2"/>
        <v>89499.998639999991</v>
      </c>
      <c r="AB24" s="52">
        <f t="shared" si="2"/>
        <v>58114085.275588997</v>
      </c>
    </row>
    <row r="25" spans="1:28" ht="39" customHeight="1" x14ac:dyDescent="0.25">
      <c r="A25" s="53" t="s">
        <v>89</v>
      </c>
      <c r="B25" s="54" t="s">
        <v>41</v>
      </c>
      <c r="C25" s="55">
        <v>5870.7450599999993</v>
      </c>
      <c r="D25" s="55">
        <v>4598345.8375980016</v>
      </c>
      <c r="E25" s="55">
        <v>27764.204450000008</v>
      </c>
      <c r="F25" s="55">
        <v>17371417.465861011</v>
      </c>
      <c r="G25" s="55">
        <v>31237.433560000005</v>
      </c>
      <c r="H25" s="55">
        <v>22641846.480446007</v>
      </c>
      <c r="I25" s="55">
        <v>4513.0162900000005</v>
      </c>
      <c r="J25" s="55">
        <v>3932301.8091599988</v>
      </c>
      <c r="K25" s="55">
        <v>18537.272730000004</v>
      </c>
      <c r="L25" s="55">
        <v>14605857.506421002</v>
      </c>
      <c r="M25" s="55">
        <v>25322.824029999978</v>
      </c>
      <c r="N25" s="55">
        <v>14774369.174286993</v>
      </c>
      <c r="O25" s="55">
        <v>27613.520029999996</v>
      </c>
      <c r="P25" s="55">
        <v>19682501.454345986</v>
      </c>
      <c r="Q25" s="55">
        <v>28185.383080000007</v>
      </c>
      <c r="R25" s="55">
        <v>16864116.832356986</v>
      </c>
      <c r="S25" s="55">
        <v>15799.334939999988</v>
      </c>
      <c r="T25" s="55">
        <v>12776105.941877002</v>
      </c>
      <c r="U25" s="55">
        <v>34474.091699999983</v>
      </c>
      <c r="V25" s="55">
        <v>17663829.541012995</v>
      </c>
      <c r="W25" s="55">
        <v>21563.087990000004</v>
      </c>
      <c r="X25" s="55">
        <v>13059563.291942993</v>
      </c>
      <c r="Y25" s="55">
        <v>8553.8204200000018</v>
      </c>
      <c r="Z25" s="55">
        <v>7975263.2801329978</v>
      </c>
      <c r="AA25" s="51">
        <f t="shared" si="2"/>
        <v>249434.73427999998</v>
      </c>
      <c r="AB25" s="52">
        <f t="shared" si="2"/>
        <v>165945518.61544198</v>
      </c>
    </row>
    <row r="26" spans="1:28" ht="17.25" customHeight="1" x14ac:dyDescent="0.25">
      <c r="A26" s="53" t="s">
        <v>42</v>
      </c>
      <c r="B26" s="54" t="s">
        <v>43</v>
      </c>
      <c r="C26" s="55">
        <v>100.82218999999999</v>
      </c>
      <c r="D26" s="55">
        <v>755056.72312299989</v>
      </c>
      <c r="E26" s="55">
        <v>162.62783999999996</v>
      </c>
      <c r="F26" s="55">
        <v>1752129.7846049999</v>
      </c>
      <c r="G26" s="55">
        <v>265.71854000000002</v>
      </c>
      <c r="H26" s="55">
        <v>2970021.6915720003</v>
      </c>
      <c r="I26" s="55">
        <v>130.80471</v>
      </c>
      <c r="J26" s="55">
        <v>1415999.6223289999</v>
      </c>
      <c r="K26" s="55">
        <v>265.62727000000001</v>
      </c>
      <c r="L26" s="55">
        <v>2692555.8418130004</v>
      </c>
      <c r="M26" s="55">
        <v>119.31058</v>
      </c>
      <c r="N26" s="55">
        <v>1550409.164052</v>
      </c>
      <c r="O26" s="55">
        <v>140.20953999999998</v>
      </c>
      <c r="P26" s="55">
        <v>1962285.974835</v>
      </c>
      <c r="Q26" s="55">
        <v>265.46312</v>
      </c>
      <c r="R26" s="55">
        <v>1653592.6433640001</v>
      </c>
      <c r="S26" s="55">
        <v>71.036929999999998</v>
      </c>
      <c r="T26" s="55">
        <v>1323824.2187340001</v>
      </c>
      <c r="U26" s="55">
        <v>336.96967000000001</v>
      </c>
      <c r="V26" s="55">
        <v>2163508.9060400007</v>
      </c>
      <c r="W26" s="55">
        <v>331.54</v>
      </c>
      <c r="X26" s="55">
        <v>1841178.4114999997</v>
      </c>
      <c r="Y26" s="55">
        <v>105.22379000000001</v>
      </c>
      <c r="Z26" s="55">
        <v>1455378.3853180001</v>
      </c>
      <c r="AA26" s="51">
        <f t="shared" si="2"/>
        <v>2295.3541800000003</v>
      </c>
      <c r="AB26" s="52">
        <f t="shared" si="2"/>
        <v>21535941.367285002</v>
      </c>
    </row>
    <row r="27" spans="1:28" ht="39.75" customHeight="1" x14ac:dyDescent="0.25">
      <c r="A27" s="53" t="s">
        <v>44</v>
      </c>
      <c r="B27" s="54" t="s">
        <v>45</v>
      </c>
      <c r="C27" s="55">
        <v>0</v>
      </c>
      <c r="D27" s="55">
        <v>0</v>
      </c>
      <c r="E27" s="55">
        <v>17.46603</v>
      </c>
      <c r="F27" s="55">
        <v>103412.92698</v>
      </c>
      <c r="G27" s="55">
        <v>0.46500000000000002</v>
      </c>
      <c r="H27" s="55">
        <v>30590.4748</v>
      </c>
      <c r="I27" s="55">
        <v>0</v>
      </c>
      <c r="J27" s="55">
        <v>0</v>
      </c>
      <c r="K27" s="55">
        <v>0.44900000000000001</v>
      </c>
      <c r="L27" s="55">
        <v>11569.67</v>
      </c>
      <c r="M27" s="55">
        <v>0</v>
      </c>
      <c r="N27" s="55">
        <v>0</v>
      </c>
      <c r="O27" s="55">
        <v>0</v>
      </c>
      <c r="P27" s="55">
        <v>0</v>
      </c>
      <c r="Q27" s="55">
        <v>1.25</v>
      </c>
      <c r="R27" s="55">
        <v>5569</v>
      </c>
      <c r="S27" s="55">
        <v>0.12</v>
      </c>
      <c r="T27" s="55">
        <v>285</v>
      </c>
      <c r="U27" s="55">
        <v>14.01159</v>
      </c>
      <c r="V27" s="55">
        <v>121834.78210999999</v>
      </c>
      <c r="W27" s="55">
        <v>21.79</v>
      </c>
      <c r="X27" s="55">
        <v>27081.3</v>
      </c>
      <c r="Y27" s="55">
        <v>0.1</v>
      </c>
      <c r="Z27" s="55">
        <v>625</v>
      </c>
      <c r="AA27" s="51">
        <f t="shared" si="2"/>
        <v>55.651620000000001</v>
      </c>
      <c r="AB27" s="52">
        <f t="shared" si="2"/>
        <v>300968.15389000002</v>
      </c>
    </row>
    <row r="28" spans="1:28" ht="40.5" customHeight="1" x14ac:dyDescent="0.25">
      <c r="A28" s="53" t="s">
        <v>90</v>
      </c>
      <c r="B28" s="54" t="s">
        <v>46</v>
      </c>
      <c r="C28" s="55">
        <v>20856.849159999991</v>
      </c>
      <c r="D28" s="55">
        <v>28618263.784087997</v>
      </c>
      <c r="E28" s="55">
        <v>16340.901460000012</v>
      </c>
      <c r="F28" s="55">
        <v>24281104.284408972</v>
      </c>
      <c r="G28" s="55">
        <v>28224.150619999964</v>
      </c>
      <c r="H28" s="55">
        <v>37719981.428700007</v>
      </c>
      <c r="I28" s="55">
        <v>38426.325750000025</v>
      </c>
      <c r="J28" s="55">
        <v>49151651.275984965</v>
      </c>
      <c r="K28" s="55">
        <v>20176.702689999969</v>
      </c>
      <c r="L28" s="55">
        <v>25512144.386185028</v>
      </c>
      <c r="M28" s="55">
        <v>13318.521890000011</v>
      </c>
      <c r="N28" s="55">
        <v>17651475.992967993</v>
      </c>
      <c r="O28" s="55">
        <v>35381.341589999982</v>
      </c>
      <c r="P28" s="55">
        <v>39170329.370164029</v>
      </c>
      <c r="Q28" s="55">
        <v>25182.411509999994</v>
      </c>
      <c r="R28" s="55">
        <v>28551433.859154008</v>
      </c>
      <c r="S28" s="55">
        <v>20685.055009999996</v>
      </c>
      <c r="T28" s="55">
        <v>25221716.524787053</v>
      </c>
      <c r="U28" s="55">
        <v>16408.623040000009</v>
      </c>
      <c r="V28" s="55">
        <v>20203299.735002022</v>
      </c>
      <c r="W28" s="55">
        <v>34430.125339999999</v>
      </c>
      <c r="X28" s="55">
        <v>37059470.496254027</v>
      </c>
      <c r="Y28" s="55">
        <v>11776.384469999974</v>
      </c>
      <c r="Z28" s="55">
        <v>15870532.727926983</v>
      </c>
      <c r="AA28" s="51">
        <f t="shared" si="2"/>
        <v>281207.39252999995</v>
      </c>
      <c r="AB28" s="52">
        <f t="shared" si="2"/>
        <v>349011403.86562312</v>
      </c>
    </row>
    <row r="29" spans="1:28" ht="27.75" customHeight="1" x14ac:dyDescent="0.25">
      <c r="A29" s="53" t="s">
        <v>91</v>
      </c>
      <c r="B29" s="54" t="s">
        <v>47</v>
      </c>
      <c r="C29" s="55">
        <v>2584.8339200000005</v>
      </c>
      <c r="D29" s="55">
        <v>9611671.4092069939</v>
      </c>
      <c r="E29" s="55">
        <v>2027.4490700000008</v>
      </c>
      <c r="F29" s="55">
        <v>8234084.9896840071</v>
      </c>
      <c r="G29" s="55">
        <v>1965.4607599999997</v>
      </c>
      <c r="H29" s="55">
        <v>9109666.9574770164</v>
      </c>
      <c r="I29" s="55">
        <v>2429.6294100000005</v>
      </c>
      <c r="J29" s="55">
        <v>8704554.3021239955</v>
      </c>
      <c r="K29" s="55">
        <v>2736.7388779999983</v>
      </c>
      <c r="L29" s="55">
        <v>10574011.194363004</v>
      </c>
      <c r="M29" s="55">
        <v>2499.3530199999991</v>
      </c>
      <c r="N29" s="55">
        <v>9577570.8694600053</v>
      </c>
      <c r="O29" s="55">
        <v>2643.5100099999954</v>
      </c>
      <c r="P29" s="55">
        <v>10687261.723605016</v>
      </c>
      <c r="Q29" s="55">
        <v>2276.474889999999</v>
      </c>
      <c r="R29" s="55">
        <v>8525337.6317230035</v>
      </c>
      <c r="S29" s="55">
        <v>2815.6975665999994</v>
      </c>
      <c r="T29" s="55">
        <v>10325645.447494999</v>
      </c>
      <c r="U29" s="55">
        <v>2585.6820399999979</v>
      </c>
      <c r="V29" s="55">
        <v>10510136.482231993</v>
      </c>
      <c r="W29" s="55">
        <v>3454.3746499999984</v>
      </c>
      <c r="X29" s="55">
        <v>10597579.400102993</v>
      </c>
      <c r="Y29" s="55">
        <v>4058.7299029999981</v>
      </c>
      <c r="Z29" s="55">
        <v>13412605.250918016</v>
      </c>
      <c r="AA29" s="51">
        <f t="shared" si="2"/>
        <v>32077.934117599987</v>
      </c>
      <c r="AB29" s="52">
        <f t="shared" si="2"/>
        <v>119870125.65839104</v>
      </c>
    </row>
    <row r="30" spans="1:28" ht="15" customHeight="1" x14ac:dyDescent="0.25">
      <c r="A30" s="53" t="s">
        <v>92</v>
      </c>
      <c r="B30" s="54" t="s">
        <v>48</v>
      </c>
      <c r="C30" s="55">
        <v>3983.2372299999952</v>
      </c>
      <c r="D30" s="55">
        <v>5863567.4850239996</v>
      </c>
      <c r="E30" s="55">
        <v>4209.4505600000011</v>
      </c>
      <c r="F30" s="55">
        <v>6436520.0712479828</v>
      </c>
      <c r="G30" s="55">
        <v>3909.5841600000053</v>
      </c>
      <c r="H30" s="55">
        <v>7233902.7191249775</v>
      </c>
      <c r="I30" s="55">
        <v>3631.4574200000047</v>
      </c>
      <c r="J30" s="55">
        <v>6694615.9304139875</v>
      </c>
      <c r="K30" s="55">
        <v>4877.4515900000042</v>
      </c>
      <c r="L30" s="55">
        <v>8438612.6859259997</v>
      </c>
      <c r="M30" s="55">
        <v>3041.5402100000001</v>
      </c>
      <c r="N30" s="55">
        <v>6303748.1338930009</v>
      </c>
      <c r="O30" s="55">
        <v>5888.6135700000068</v>
      </c>
      <c r="P30" s="55">
        <v>7591200.8568270085</v>
      </c>
      <c r="Q30" s="55">
        <v>44494.919549999991</v>
      </c>
      <c r="R30" s="55">
        <v>29931737.491896953</v>
      </c>
      <c r="S30" s="55">
        <v>29454.144890000003</v>
      </c>
      <c r="T30" s="55">
        <v>22467116.75621397</v>
      </c>
      <c r="U30" s="55">
        <v>13468.20499</v>
      </c>
      <c r="V30" s="55">
        <v>14587329.770539008</v>
      </c>
      <c r="W30" s="55">
        <v>8707.8172800000011</v>
      </c>
      <c r="X30" s="55">
        <v>9587160.374890985</v>
      </c>
      <c r="Y30" s="55">
        <v>6765.7060699999984</v>
      </c>
      <c r="Z30" s="55">
        <v>7859595.0741030034</v>
      </c>
      <c r="AA30" s="51">
        <f t="shared" si="2"/>
        <v>132432.12752000001</v>
      </c>
      <c r="AB30" s="52">
        <f t="shared" si="2"/>
        <v>132995107.35010087</v>
      </c>
    </row>
    <row r="31" spans="1:28" ht="15.75" customHeight="1" x14ac:dyDescent="0.25">
      <c r="A31" s="53" t="s">
        <v>93</v>
      </c>
      <c r="B31" s="54" t="s">
        <v>49</v>
      </c>
      <c r="C31" s="55">
        <v>547.61188940000045</v>
      </c>
      <c r="D31" s="55">
        <v>2960330.7430109987</v>
      </c>
      <c r="E31" s="55">
        <v>493.28074999999978</v>
      </c>
      <c r="F31" s="55">
        <v>2718538.3757009981</v>
      </c>
      <c r="G31" s="55">
        <v>719.51403339999865</v>
      </c>
      <c r="H31" s="55">
        <v>3755654.6100420016</v>
      </c>
      <c r="I31" s="55">
        <v>638.23835780000036</v>
      </c>
      <c r="J31" s="55">
        <v>3365957.2044250011</v>
      </c>
      <c r="K31" s="55">
        <v>800.34227390000069</v>
      </c>
      <c r="L31" s="55">
        <v>3959886.0809870018</v>
      </c>
      <c r="M31" s="55">
        <v>532.11133000000086</v>
      </c>
      <c r="N31" s="55">
        <v>2614573.7813500012</v>
      </c>
      <c r="O31" s="55">
        <v>568.56380899999897</v>
      </c>
      <c r="P31" s="55">
        <v>3532269.8337079971</v>
      </c>
      <c r="Q31" s="55">
        <v>619.3369535999999</v>
      </c>
      <c r="R31" s="55">
        <v>3286326.2063349988</v>
      </c>
      <c r="S31" s="55">
        <v>699.77105999999969</v>
      </c>
      <c r="T31" s="55">
        <v>4104610.1141650025</v>
      </c>
      <c r="U31" s="55">
        <v>639.6741966000011</v>
      </c>
      <c r="V31" s="55">
        <v>3690149.3228010018</v>
      </c>
      <c r="W31" s="55">
        <v>686.58589000000063</v>
      </c>
      <c r="X31" s="55">
        <v>3834337.6136109983</v>
      </c>
      <c r="Y31" s="55">
        <v>615.14753000000258</v>
      </c>
      <c r="Z31" s="55">
        <v>3796918.5701369983</v>
      </c>
      <c r="AA31" s="51">
        <f t="shared" ref="AA31:AB37" si="3">C31+E31+G31+I31+K31+M31+O31+Q31+S31+U31+W31+Y31</f>
        <v>7560.1780737000045</v>
      </c>
      <c r="AB31" s="52">
        <f t="shared" si="3"/>
        <v>41619552.456272997</v>
      </c>
    </row>
    <row r="32" spans="1:28" ht="26.25" customHeight="1" x14ac:dyDescent="0.25">
      <c r="A32" s="53" t="s">
        <v>94</v>
      </c>
      <c r="B32" s="54" t="s">
        <v>50</v>
      </c>
      <c r="C32" s="55">
        <v>7313.3822799999798</v>
      </c>
      <c r="D32" s="55">
        <v>22895885.797279999</v>
      </c>
      <c r="E32" s="55">
        <v>9282.0279599999994</v>
      </c>
      <c r="F32" s="55">
        <v>28787208.926635917</v>
      </c>
      <c r="G32" s="55">
        <v>10241.104426000004</v>
      </c>
      <c r="H32" s="55">
        <v>29196691.265706874</v>
      </c>
      <c r="I32" s="55">
        <v>8937.04745799997</v>
      </c>
      <c r="J32" s="55">
        <v>26812502.012505975</v>
      </c>
      <c r="K32" s="55">
        <v>10526.713169999988</v>
      </c>
      <c r="L32" s="55">
        <v>35150697.730389021</v>
      </c>
      <c r="M32" s="55">
        <v>8433.4875495999786</v>
      </c>
      <c r="N32" s="55">
        <v>25207670.811371885</v>
      </c>
      <c r="O32" s="55">
        <v>8772.9470499999843</v>
      </c>
      <c r="P32" s="55">
        <v>27290680.189116046</v>
      </c>
      <c r="Q32" s="55">
        <v>7682.6048599999922</v>
      </c>
      <c r="R32" s="55">
        <v>26865343.921886981</v>
      </c>
      <c r="S32" s="55">
        <v>7303.5867600000038</v>
      </c>
      <c r="T32" s="55">
        <v>23687507.503688</v>
      </c>
      <c r="U32" s="55">
        <v>8041.4150699999936</v>
      </c>
      <c r="V32" s="55">
        <v>24544153.877973948</v>
      </c>
      <c r="W32" s="55">
        <v>7958.7637799999857</v>
      </c>
      <c r="X32" s="55">
        <v>22283402.217900027</v>
      </c>
      <c r="Y32" s="55">
        <v>8734.7725800000098</v>
      </c>
      <c r="Z32" s="55">
        <v>24643719.317707084</v>
      </c>
      <c r="AA32" s="51">
        <f t="shared" si="3"/>
        <v>103227.85294359988</v>
      </c>
      <c r="AB32" s="52">
        <f t="shared" si="3"/>
        <v>317365463.57216179</v>
      </c>
    </row>
    <row r="33" spans="1:28" ht="27.75" customHeight="1" x14ac:dyDescent="0.25">
      <c r="A33" s="53" t="s">
        <v>95</v>
      </c>
      <c r="B33" s="54" t="s">
        <v>51</v>
      </c>
      <c r="C33" s="55">
        <v>8234.0687180000095</v>
      </c>
      <c r="D33" s="55">
        <v>14576680.54851797</v>
      </c>
      <c r="E33" s="55">
        <v>8433.5052100000066</v>
      </c>
      <c r="F33" s="55">
        <v>16640899.078083979</v>
      </c>
      <c r="G33" s="55">
        <v>9702.0026417999998</v>
      </c>
      <c r="H33" s="55">
        <v>19949035.137846008</v>
      </c>
      <c r="I33" s="55">
        <v>9907.4768270000131</v>
      </c>
      <c r="J33" s="55">
        <v>20570223.577941019</v>
      </c>
      <c r="K33" s="55">
        <v>8148.4083920000048</v>
      </c>
      <c r="L33" s="55">
        <v>17484342.564750016</v>
      </c>
      <c r="M33" s="55">
        <v>6407.066649999997</v>
      </c>
      <c r="N33" s="55">
        <v>13152580.447195977</v>
      </c>
      <c r="O33" s="55">
        <v>8723.1803150000105</v>
      </c>
      <c r="P33" s="55">
        <v>17274546.740350995</v>
      </c>
      <c r="Q33" s="55">
        <v>7648.2359329999854</v>
      </c>
      <c r="R33" s="55">
        <v>16041190.122777967</v>
      </c>
      <c r="S33" s="55">
        <v>9890.9667399999835</v>
      </c>
      <c r="T33" s="55">
        <v>18257358.957631968</v>
      </c>
      <c r="U33" s="55">
        <v>9446.3993264999808</v>
      </c>
      <c r="V33" s="55">
        <v>17913102.19687397</v>
      </c>
      <c r="W33" s="55">
        <v>9984.1567195999614</v>
      </c>
      <c r="X33" s="55">
        <v>19578024.715218995</v>
      </c>
      <c r="Y33" s="55">
        <v>11373.661683799979</v>
      </c>
      <c r="Z33" s="55">
        <v>20550085.707421958</v>
      </c>
      <c r="AA33" s="51">
        <f t="shared" si="3"/>
        <v>107899.12915669994</v>
      </c>
      <c r="AB33" s="52">
        <f t="shared" si="3"/>
        <v>211988069.7946108</v>
      </c>
    </row>
    <row r="34" spans="1:28" ht="15.75" customHeight="1" x14ac:dyDescent="0.25">
      <c r="A34" s="53" t="s">
        <v>96</v>
      </c>
      <c r="B34" s="54" t="s">
        <v>52</v>
      </c>
      <c r="C34" s="55">
        <v>3918.9193043999899</v>
      </c>
      <c r="D34" s="55">
        <v>16709409.377255013</v>
      </c>
      <c r="E34" s="55">
        <v>3970.4706348999712</v>
      </c>
      <c r="F34" s="55">
        <v>22655325.792783931</v>
      </c>
      <c r="G34" s="55">
        <v>4889.1215459999976</v>
      </c>
      <c r="H34" s="55">
        <v>28146618.908014014</v>
      </c>
      <c r="I34" s="55">
        <v>3843.3326636999896</v>
      </c>
      <c r="J34" s="55">
        <v>22854351.213685021</v>
      </c>
      <c r="K34" s="55">
        <v>4930.2861334999961</v>
      </c>
      <c r="L34" s="55">
        <v>28511416.234642044</v>
      </c>
      <c r="M34" s="55">
        <v>4142.5789938000044</v>
      </c>
      <c r="N34" s="55">
        <v>23040855.947517965</v>
      </c>
      <c r="O34" s="55">
        <v>4335.1459225000126</v>
      </c>
      <c r="P34" s="55">
        <v>24416790.993163962</v>
      </c>
      <c r="Q34" s="55">
        <v>4440.8620152999711</v>
      </c>
      <c r="R34" s="55">
        <v>27851372.161549009</v>
      </c>
      <c r="S34" s="55">
        <v>4385.8318493000133</v>
      </c>
      <c r="T34" s="55">
        <v>23524316.810024012</v>
      </c>
      <c r="U34" s="55">
        <v>4451.8711582999977</v>
      </c>
      <c r="V34" s="55">
        <v>26633896.87409601</v>
      </c>
      <c r="W34" s="55">
        <v>4612.6648325000015</v>
      </c>
      <c r="X34" s="55">
        <v>27542365.066706996</v>
      </c>
      <c r="Y34" s="55">
        <v>5050.9269577999667</v>
      </c>
      <c r="Z34" s="55">
        <v>23615932.245049972</v>
      </c>
      <c r="AA34" s="51">
        <f t="shared" si="3"/>
        <v>52972.012011999905</v>
      </c>
      <c r="AB34" s="52">
        <f t="shared" si="3"/>
        <v>295502651.62448794</v>
      </c>
    </row>
    <row r="35" spans="1:28" ht="16.5" customHeight="1" x14ac:dyDescent="0.25">
      <c r="A35" s="53" t="s">
        <v>97</v>
      </c>
      <c r="B35" s="54" t="s">
        <v>53</v>
      </c>
      <c r="C35" s="55">
        <v>22037.910258400025</v>
      </c>
      <c r="D35" s="55">
        <v>38273332.750209942</v>
      </c>
      <c r="E35" s="55">
        <v>16392.237301800007</v>
      </c>
      <c r="F35" s="55">
        <v>30681375.72906791</v>
      </c>
      <c r="G35" s="55">
        <v>26077.466810700236</v>
      </c>
      <c r="H35" s="55">
        <v>46249085.666277051</v>
      </c>
      <c r="I35" s="55">
        <v>19940.977377500058</v>
      </c>
      <c r="J35" s="55">
        <v>35220311.89974308</v>
      </c>
      <c r="K35" s="55">
        <v>19708.793549300121</v>
      </c>
      <c r="L35" s="55">
        <v>37602427.049477078</v>
      </c>
      <c r="M35" s="55">
        <v>18131.43980619996</v>
      </c>
      <c r="N35" s="55">
        <v>32516265.140302971</v>
      </c>
      <c r="O35" s="55">
        <v>15910.71747609997</v>
      </c>
      <c r="P35" s="55">
        <v>30177582.412691008</v>
      </c>
      <c r="Q35" s="55">
        <v>17804.10252019998</v>
      </c>
      <c r="R35" s="55">
        <v>32878514.477377973</v>
      </c>
      <c r="S35" s="55">
        <v>18405.269013000023</v>
      </c>
      <c r="T35" s="55">
        <v>49216780.128554732</v>
      </c>
      <c r="U35" s="55">
        <v>20748.305782000014</v>
      </c>
      <c r="V35" s="55">
        <v>44904825.939254038</v>
      </c>
      <c r="W35" s="55">
        <v>21119.922186300038</v>
      </c>
      <c r="X35" s="55">
        <v>48165896.294566214</v>
      </c>
      <c r="Y35" s="55">
        <v>20178.787889199913</v>
      </c>
      <c r="Z35" s="55">
        <v>35828052.796953045</v>
      </c>
      <c r="AA35" s="51">
        <f t="shared" si="3"/>
        <v>236455.92997070032</v>
      </c>
      <c r="AB35" s="52">
        <f t="shared" si="3"/>
        <v>461714450.28447497</v>
      </c>
    </row>
    <row r="36" spans="1:28" ht="27.75" customHeight="1" x14ac:dyDescent="0.25">
      <c r="A36" s="53" t="s">
        <v>54</v>
      </c>
      <c r="B36" s="54" t="s">
        <v>55</v>
      </c>
      <c r="C36" s="55">
        <v>21813.933559999976</v>
      </c>
      <c r="D36" s="55">
        <v>15596540.647615995</v>
      </c>
      <c r="E36" s="55">
        <v>28684.824010000048</v>
      </c>
      <c r="F36" s="55">
        <v>20015559.189546008</v>
      </c>
      <c r="G36" s="55">
        <v>48262.940749999769</v>
      </c>
      <c r="H36" s="55">
        <v>32438080.000413951</v>
      </c>
      <c r="I36" s="55">
        <v>23909.776440000023</v>
      </c>
      <c r="J36" s="55">
        <v>16923044.889936004</v>
      </c>
      <c r="K36" s="55">
        <v>24109.954840000002</v>
      </c>
      <c r="L36" s="55">
        <v>18136388.407728992</v>
      </c>
      <c r="M36" s="55">
        <v>14213.301250000004</v>
      </c>
      <c r="N36" s="55">
        <v>13079681.813088998</v>
      </c>
      <c r="O36" s="55">
        <v>51342.529939999993</v>
      </c>
      <c r="P36" s="55">
        <v>30250695.404151969</v>
      </c>
      <c r="Q36" s="55">
        <v>19449.383030000012</v>
      </c>
      <c r="R36" s="55">
        <v>14580674.147211</v>
      </c>
      <c r="S36" s="55">
        <v>12689.861109999993</v>
      </c>
      <c r="T36" s="55">
        <v>9922525.0682089962</v>
      </c>
      <c r="U36" s="55">
        <v>21382.372830000004</v>
      </c>
      <c r="V36" s="55">
        <v>15726947.341704026</v>
      </c>
      <c r="W36" s="55">
        <v>12956.716529999982</v>
      </c>
      <c r="X36" s="55">
        <v>11808303.389719002</v>
      </c>
      <c r="Y36" s="55">
        <v>36947.639650000121</v>
      </c>
      <c r="Z36" s="55">
        <v>23225264.939101934</v>
      </c>
      <c r="AA36" s="51">
        <f t="shared" si="3"/>
        <v>315763.23393999995</v>
      </c>
      <c r="AB36" s="52">
        <f t="shared" si="3"/>
        <v>221703705.23842686</v>
      </c>
    </row>
    <row r="37" spans="1:28" ht="15.75" thickBot="1" x14ac:dyDescent="0.3">
      <c r="A37" s="57" t="s">
        <v>56</v>
      </c>
      <c r="B37" s="58" t="s">
        <v>57</v>
      </c>
      <c r="C37" s="59">
        <v>6418.8838297000057</v>
      </c>
      <c r="D37" s="59">
        <v>78384759.600120947</v>
      </c>
      <c r="E37" s="59">
        <v>6646.2258534999673</v>
      </c>
      <c r="F37" s="59">
        <v>62835489.397982016</v>
      </c>
      <c r="G37" s="59">
        <v>4086.4194402999647</v>
      </c>
      <c r="H37" s="59">
        <v>52018195.475280993</v>
      </c>
      <c r="I37" s="59">
        <v>3702.821388599999</v>
      </c>
      <c r="J37" s="59">
        <v>46308959.202854022</v>
      </c>
      <c r="K37" s="59">
        <v>3883.8181413999978</v>
      </c>
      <c r="L37" s="59">
        <v>44017999.341076933</v>
      </c>
      <c r="M37" s="59">
        <v>2327.5004481999922</v>
      </c>
      <c r="N37" s="59">
        <v>37443780.385051981</v>
      </c>
      <c r="O37" s="59">
        <v>3148.593330800009</v>
      </c>
      <c r="P37" s="59">
        <v>39679845.505857989</v>
      </c>
      <c r="Q37" s="59">
        <v>3486.0827644000015</v>
      </c>
      <c r="R37" s="59">
        <v>39646339.502195999</v>
      </c>
      <c r="S37" s="59">
        <v>3192.620488299995</v>
      </c>
      <c r="T37" s="59">
        <v>35727867.71776998</v>
      </c>
      <c r="U37" s="59">
        <v>4057.4798125000025</v>
      </c>
      <c r="V37" s="59">
        <v>43260850.601417974</v>
      </c>
      <c r="W37" s="59">
        <v>5022.3681582999934</v>
      </c>
      <c r="X37" s="59">
        <v>64092535.777873971</v>
      </c>
      <c r="Y37" s="59">
        <v>4528.4383207999972</v>
      </c>
      <c r="Z37" s="59">
        <v>51373484.188544944</v>
      </c>
      <c r="AA37" s="60">
        <f t="shared" si="3"/>
        <v>50501.251976799926</v>
      </c>
      <c r="AB37" s="60">
        <f t="shared" si="3"/>
        <v>594790106.69602776</v>
      </c>
    </row>
    <row r="38" spans="1:28" x14ac:dyDescent="0.25">
      <c r="A38" s="107" t="s">
        <v>70</v>
      </c>
      <c r="B38" s="107"/>
      <c r="C38" s="102"/>
      <c r="D38" s="102"/>
      <c r="E38" s="102"/>
      <c r="F38" s="102"/>
      <c r="G38" s="102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</row>
    <row r="39" spans="1:28" x14ac:dyDescent="0.25">
      <c r="A39" s="68" t="s">
        <v>58</v>
      </c>
      <c r="B39" s="68"/>
      <c r="C39" s="102"/>
      <c r="D39" s="102"/>
      <c r="E39" s="102"/>
      <c r="F39" s="102"/>
      <c r="G39" s="102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</row>
    <row r="40" spans="1:28" x14ac:dyDescent="0.25">
      <c r="A40" s="67" t="s">
        <v>99</v>
      </c>
      <c r="B40" s="67"/>
      <c r="C40" s="102"/>
      <c r="D40" s="102"/>
      <c r="E40" s="102"/>
      <c r="F40" s="102"/>
      <c r="G40" s="102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</row>
    <row r="41" spans="1:28" x14ac:dyDescent="0.25">
      <c r="A41" s="108"/>
      <c r="B41" s="108"/>
      <c r="C41" s="103"/>
      <c r="D41" s="103"/>
      <c r="E41" s="103"/>
      <c r="F41" s="103"/>
      <c r="G41" s="103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</row>
  </sheetData>
  <mergeCells count="19">
    <mergeCell ref="K11:L11"/>
    <mergeCell ref="M11:N11"/>
    <mergeCell ref="O11:P11"/>
    <mergeCell ref="Q11:R11"/>
    <mergeCell ref="S11:T11"/>
    <mergeCell ref="U11:V11"/>
    <mergeCell ref="A5:AB5"/>
    <mergeCell ref="A6:AB6"/>
    <mergeCell ref="A8:AB8"/>
    <mergeCell ref="A9:AB9"/>
    <mergeCell ref="A11:A13"/>
    <mergeCell ref="B11:B12"/>
    <mergeCell ref="C11:D11"/>
    <mergeCell ref="E11:F11"/>
    <mergeCell ref="G11:H11"/>
    <mergeCell ref="I11:J11"/>
    <mergeCell ref="W11:X11"/>
    <mergeCell ref="Y11:Z11"/>
    <mergeCell ref="AA11:AB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8"/>
  <sheetViews>
    <sheetView workbookViewId="0">
      <selection activeCell="E14" sqref="E14"/>
    </sheetView>
  </sheetViews>
  <sheetFormatPr baseColWidth="10" defaultRowHeight="15" x14ac:dyDescent="0.25"/>
  <cols>
    <col min="1" max="1" width="7.28515625" customWidth="1"/>
    <col min="2" max="2" width="44" customWidth="1"/>
    <col min="3" max="3" width="13" customWidth="1"/>
    <col min="4" max="4" width="14.140625" customWidth="1"/>
    <col min="5" max="5" width="14" customWidth="1"/>
    <col min="6" max="6" width="14.42578125" customWidth="1"/>
    <col min="7" max="7" width="13.42578125" customWidth="1"/>
    <col min="8" max="8" width="14.85546875" customWidth="1"/>
    <col min="9" max="9" width="12" customWidth="1"/>
    <col min="10" max="10" width="13.28515625" customWidth="1"/>
    <col min="11" max="11" width="12.7109375" customWidth="1"/>
    <col min="12" max="12" width="14.5703125" customWidth="1"/>
    <col min="13" max="13" width="13.5703125" customWidth="1"/>
    <col min="14" max="14" width="14.5703125" customWidth="1"/>
    <col min="15" max="15" width="13.140625" customWidth="1"/>
    <col min="16" max="16" width="14.5703125" customWidth="1"/>
    <col min="17" max="17" width="13.42578125" customWidth="1"/>
    <col min="18" max="18" width="14.28515625" customWidth="1"/>
    <col min="19" max="19" width="12.7109375" customWidth="1"/>
    <col min="20" max="20" width="14.28515625" customWidth="1"/>
    <col min="21" max="21" width="13.28515625" customWidth="1"/>
    <col min="22" max="22" width="13.85546875" customWidth="1"/>
    <col min="23" max="23" width="13.140625" customWidth="1"/>
    <col min="24" max="24" width="14.140625" customWidth="1"/>
    <col min="25" max="25" width="13.28515625" customWidth="1"/>
    <col min="26" max="26" width="14.85546875" customWidth="1"/>
    <col min="27" max="27" width="14.140625" customWidth="1"/>
    <col min="28" max="28" width="16.7109375" customWidth="1"/>
    <col min="29" max="30" width="11.42578125" style="1"/>
  </cols>
  <sheetData>
    <row r="1" spans="1:3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E1" t="s">
        <v>102</v>
      </c>
    </row>
    <row r="2" spans="1:31" ht="48" customHeight="1" x14ac:dyDescent="0.25">
      <c r="A2" s="112" t="s">
        <v>72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31" s="1" customFormat="1" ht="13.5" customHeight="1" x14ac:dyDescent="0.25">
      <c r="A3" s="112" t="s">
        <v>73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</row>
    <row r="4" spans="1:31" ht="4.5" customHeight="1" x14ac:dyDescent="0.25">
      <c r="A4" s="1"/>
      <c r="B4" s="1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5"/>
      <c r="AB4" s="65"/>
    </row>
    <row r="5" spans="1:31" ht="13.5" customHeight="1" x14ac:dyDescent="0.25">
      <c r="A5" s="133" t="s">
        <v>105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</row>
    <row r="6" spans="1:31" ht="13.5" customHeight="1" x14ac:dyDescent="0.25">
      <c r="A6" s="133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</row>
    <row r="7" spans="1:31" ht="2.25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1" x14ac:dyDescent="0.25">
      <c r="A8" s="148" t="s">
        <v>2</v>
      </c>
      <c r="B8" s="144" t="s">
        <v>75</v>
      </c>
      <c r="C8" s="142" t="s">
        <v>4</v>
      </c>
      <c r="D8" s="142"/>
      <c r="E8" s="142" t="s">
        <v>5</v>
      </c>
      <c r="F8" s="142"/>
      <c r="G8" s="142" t="s">
        <v>6</v>
      </c>
      <c r="H8" s="142"/>
      <c r="I8" s="142" t="s">
        <v>68</v>
      </c>
      <c r="J8" s="142"/>
      <c r="K8" s="142" t="s">
        <v>76</v>
      </c>
      <c r="L8" s="142"/>
      <c r="M8" s="142" t="s">
        <v>77</v>
      </c>
      <c r="N8" s="142"/>
      <c r="O8" s="142" t="s">
        <v>78</v>
      </c>
      <c r="P8" s="142"/>
      <c r="Q8" s="142" t="s">
        <v>79</v>
      </c>
      <c r="R8" s="142"/>
      <c r="S8" s="142" t="s">
        <v>80</v>
      </c>
      <c r="T8" s="142"/>
      <c r="U8" s="142" t="s">
        <v>81</v>
      </c>
      <c r="V8" s="142"/>
      <c r="W8" s="142" t="s">
        <v>82</v>
      </c>
      <c r="X8" s="142"/>
      <c r="Y8" s="142" t="s">
        <v>83</v>
      </c>
      <c r="Z8" s="142"/>
      <c r="AA8" s="140" t="s">
        <v>101</v>
      </c>
      <c r="AB8" s="141"/>
    </row>
    <row r="9" spans="1:31" x14ac:dyDescent="0.25">
      <c r="A9" s="149"/>
      <c r="B9" s="145"/>
      <c r="C9" s="71" t="s">
        <v>84</v>
      </c>
      <c r="D9" s="71" t="s">
        <v>85</v>
      </c>
      <c r="E9" s="71" t="s">
        <v>84</v>
      </c>
      <c r="F9" s="71" t="s">
        <v>85</v>
      </c>
      <c r="G9" s="71" t="s">
        <v>84</v>
      </c>
      <c r="H9" s="71" t="s">
        <v>85</v>
      </c>
      <c r="I9" s="71" t="s">
        <v>84</v>
      </c>
      <c r="J9" s="71" t="s">
        <v>85</v>
      </c>
      <c r="K9" s="71" t="s">
        <v>84</v>
      </c>
      <c r="L9" s="71" t="s">
        <v>85</v>
      </c>
      <c r="M9" s="71" t="s">
        <v>84</v>
      </c>
      <c r="N9" s="71" t="s">
        <v>85</v>
      </c>
      <c r="O9" s="71" t="s">
        <v>84</v>
      </c>
      <c r="P9" s="71" t="s">
        <v>85</v>
      </c>
      <c r="Q9" s="71" t="s">
        <v>84</v>
      </c>
      <c r="R9" s="71" t="s">
        <v>85</v>
      </c>
      <c r="S9" s="71" t="s">
        <v>84</v>
      </c>
      <c r="T9" s="71" t="s">
        <v>85</v>
      </c>
      <c r="U9" s="71" t="s">
        <v>84</v>
      </c>
      <c r="V9" s="71" t="s">
        <v>85</v>
      </c>
      <c r="W9" s="71" t="s">
        <v>84</v>
      </c>
      <c r="X9" s="71" t="s">
        <v>85</v>
      </c>
      <c r="Y9" s="71" t="s">
        <v>84</v>
      </c>
      <c r="Z9" s="71" t="s">
        <v>85</v>
      </c>
      <c r="AA9" s="71" t="s">
        <v>84</v>
      </c>
      <c r="AB9" s="72" t="s">
        <v>85</v>
      </c>
    </row>
    <row r="10" spans="1:31" ht="15.75" thickBot="1" x14ac:dyDescent="0.3">
      <c r="A10" s="150"/>
      <c r="B10" s="73" t="s">
        <v>86</v>
      </c>
      <c r="C10" s="74">
        <f>SUM(C11:C34)</f>
        <v>402376.62517450005</v>
      </c>
      <c r="D10" s="74">
        <f t="shared" ref="D10" si="0">SUM(D11:D34)</f>
        <v>393596685.27808297</v>
      </c>
      <c r="E10" s="74">
        <f>SUM(E11:E34)</f>
        <v>350152.7390111998</v>
      </c>
      <c r="F10" s="74">
        <f t="shared" ref="F10:AB10" si="1">SUM(F11:F34)</f>
        <v>394545456.25717419</v>
      </c>
      <c r="G10" s="74">
        <f t="shared" si="1"/>
        <v>337675.13501460006</v>
      </c>
      <c r="H10" s="74">
        <f t="shared" si="1"/>
        <v>419087931.66088897</v>
      </c>
      <c r="I10" s="74">
        <f t="shared" si="1"/>
        <v>507591.30437219969</v>
      </c>
      <c r="J10" s="74">
        <f t="shared" si="1"/>
        <v>485346641.53718716</v>
      </c>
      <c r="K10" s="74">
        <f t="shared" si="1"/>
        <v>455453.34939950012</v>
      </c>
      <c r="L10" s="74">
        <f t="shared" si="1"/>
        <v>458409525.7410332</v>
      </c>
      <c r="M10" s="74">
        <f t="shared" si="1"/>
        <v>318656.51178590005</v>
      </c>
      <c r="N10" s="74">
        <f t="shared" si="1"/>
        <v>423469293.26539606</v>
      </c>
      <c r="O10" s="74">
        <f t="shared" si="1"/>
        <v>527358.15224620025</v>
      </c>
      <c r="P10" s="74">
        <f t="shared" si="1"/>
        <v>463176255.03940511</v>
      </c>
      <c r="Q10" s="74">
        <f>SUM(Q11:Q34)</f>
        <v>478621.95173470007</v>
      </c>
      <c r="R10" s="74">
        <f>SUM(R11:R34)</f>
        <v>448105228.79807353</v>
      </c>
      <c r="S10" s="74">
        <f t="shared" si="1"/>
        <v>515501.52810999996</v>
      </c>
      <c r="T10" s="74">
        <f t="shared" si="1"/>
        <v>459812542.65804029</v>
      </c>
      <c r="U10" s="74">
        <f t="shared" si="1"/>
        <v>306585.30949030002</v>
      </c>
      <c r="V10" s="74">
        <f t="shared" si="1"/>
        <v>420815259.40400195</v>
      </c>
      <c r="W10" s="74">
        <f t="shared" si="1"/>
        <v>468846.38088639977</v>
      </c>
      <c r="X10" s="74">
        <f t="shared" si="1"/>
        <v>460640218.74260712</v>
      </c>
      <c r="Y10" s="74">
        <f>SUM(Y11:Y34)</f>
        <v>428121.64530030027</v>
      </c>
      <c r="Z10" s="74">
        <f t="shared" si="1"/>
        <v>529617872.25102299</v>
      </c>
      <c r="AA10" s="74">
        <f>SUM(AA11:AA34)</f>
        <v>5096940.6325258007</v>
      </c>
      <c r="AB10" s="74">
        <f t="shared" si="1"/>
        <v>5356622910.6329136</v>
      </c>
    </row>
    <row r="11" spans="1:31" ht="15" customHeight="1" x14ac:dyDescent="0.25">
      <c r="A11" s="48" t="s">
        <v>21</v>
      </c>
      <c r="B11" s="49" t="s">
        <v>22</v>
      </c>
      <c r="C11" s="50">
        <v>27.475911000000011</v>
      </c>
      <c r="D11" s="50">
        <v>1364408.1425000001</v>
      </c>
      <c r="E11" s="50">
        <v>3.8199999999999994</v>
      </c>
      <c r="F11" s="50">
        <v>290602.36</v>
      </c>
      <c r="G11" s="50">
        <v>3.9038999999999993</v>
      </c>
      <c r="H11" s="50">
        <v>244036.96</v>
      </c>
      <c r="I11" s="50">
        <v>4.4650999999999996</v>
      </c>
      <c r="J11" s="50">
        <v>1441987.7056</v>
      </c>
      <c r="K11" s="50">
        <v>6.2739400000000005</v>
      </c>
      <c r="L11" s="50">
        <v>150239.72</v>
      </c>
      <c r="M11" s="50">
        <v>10.439444400000003</v>
      </c>
      <c r="N11" s="50">
        <v>328939.2</v>
      </c>
      <c r="O11" s="50">
        <v>14.94449</v>
      </c>
      <c r="P11" s="50">
        <v>1635815.9336999999</v>
      </c>
      <c r="Q11" s="50">
        <v>12.379909999999995</v>
      </c>
      <c r="R11" s="50">
        <v>256982.519</v>
      </c>
      <c r="S11" s="50">
        <v>1.996599999999999</v>
      </c>
      <c r="T11" s="50">
        <v>200921.2</v>
      </c>
      <c r="U11" s="50">
        <v>2.4161999999999995</v>
      </c>
      <c r="V11" s="50">
        <v>1447089.9824999999</v>
      </c>
      <c r="W11" s="50">
        <v>4.8605900000000011</v>
      </c>
      <c r="X11" s="50">
        <v>50802.000400000004</v>
      </c>
      <c r="Y11" s="50">
        <v>7.6810599999999969</v>
      </c>
      <c r="Z11" s="50">
        <v>122263</v>
      </c>
      <c r="AA11" s="51">
        <f>C11+E11+G11+I11+K11+M11+O11+Q11+S11+U11+W11+Y11</f>
        <v>100.65714540000002</v>
      </c>
      <c r="AB11" s="52">
        <f>D11+F11+H11+J11+L11+N11+P11+R11+T11+V11+X11+Z11</f>
        <v>7534088.7237000009</v>
      </c>
      <c r="AD11" s="106"/>
    </row>
    <row r="12" spans="1:31" ht="15" customHeight="1" x14ac:dyDescent="0.25">
      <c r="A12" s="53" t="s">
        <v>23</v>
      </c>
      <c r="B12" s="54" t="s">
        <v>24</v>
      </c>
      <c r="C12" s="55">
        <v>16466.886619999968</v>
      </c>
      <c r="D12" s="55">
        <v>42281113.288102962</v>
      </c>
      <c r="E12" s="55">
        <v>15634.068439999986</v>
      </c>
      <c r="F12" s="55">
        <v>41854183.338909</v>
      </c>
      <c r="G12" s="55">
        <v>18545.868529999992</v>
      </c>
      <c r="H12" s="55">
        <v>51318248.405350842</v>
      </c>
      <c r="I12" s="55">
        <v>17158.922969999978</v>
      </c>
      <c r="J12" s="55">
        <v>46471968.755748823</v>
      </c>
      <c r="K12" s="55">
        <v>16744.22579999996</v>
      </c>
      <c r="L12" s="55">
        <v>45256651.716943003</v>
      </c>
      <c r="M12" s="55">
        <v>19379.607219999943</v>
      </c>
      <c r="N12" s="55">
        <v>52755517.230283782</v>
      </c>
      <c r="O12" s="55">
        <v>17546.811209999993</v>
      </c>
      <c r="P12" s="55">
        <v>47549646.627317898</v>
      </c>
      <c r="Q12" s="55">
        <v>17896.135589999991</v>
      </c>
      <c r="R12" s="55">
        <v>48025380.146344155</v>
      </c>
      <c r="S12" s="55">
        <v>14593.626920000004</v>
      </c>
      <c r="T12" s="55">
        <v>40162184.812843055</v>
      </c>
      <c r="U12" s="55">
        <v>18856.404739999991</v>
      </c>
      <c r="V12" s="55">
        <v>50776631.198283941</v>
      </c>
      <c r="W12" s="55">
        <v>21547.579790000003</v>
      </c>
      <c r="X12" s="55">
        <v>56032632.482003942</v>
      </c>
      <c r="Y12" s="55">
        <v>19924.997950000004</v>
      </c>
      <c r="Z12" s="55">
        <v>54756277.13434796</v>
      </c>
      <c r="AA12" s="51">
        <f t="shared" ref="AA12:AB27" si="2">C12+E12+G12+I12+K12+M12+O12+Q12+S12+U12+W12+Y12</f>
        <v>214295.13577999984</v>
      </c>
      <c r="AB12" s="52">
        <f t="shared" si="2"/>
        <v>577240435.13647926</v>
      </c>
      <c r="AD12" s="106"/>
    </row>
    <row r="13" spans="1:31" ht="27" customHeight="1" x14ac:dyDescent="0.25">
      <c r="A13" s="53" t="s">
        <v>25</v>
      </c>
      <c r="B13" s="54" t="s">
        <v>26</v>
      </c>
      <c r="C13" s="55">
        <v>4174.1673400000027</v>
      </c>
      <c r="D13" s="55">
        <v>14500212.725777997</v>
      </c>
      <c r="E13" s="55">
        <v>5959.3873899999999</v>
      </c>
      <c r="F13" s="55">
        <v>21526393.114251003</v>
      </c>
      <c r="G13" s="55">
        <v>7131.7186100000135</v>
      </c>
      <c r="H13" s="55">
        <v>24846527.650256991</v>
      </c>
      <c r="I13" s="55">
        <v>4915.1780800000033</v>
      </c>
      <c r="J13" s="55">
        <v>18659720.594677005</v>
      </c>
      <c r="K13" s="55">
        <v>5293.2519000000066</v>
      </c>
      <c r="L13" s="55">
        <v>18747939.93142201</v>
      </c>
      <c r="M13" s="55">
        <v>5074.5282100000031</v>
      </c>
      <c r="N13" s="55">
        <v>17841701.351649016</v>
      </c>
      <c r="O13" s="55">
        <v>3829.9078900000031</v>
      </c>
      <c r="P13" s="55">
        <v>14028972.641754998</v>
      </c>
      <c r="Q13" s="55">
        <v>3908.102220000007</v>
      </c>
      <c r="R13" s="55">
        <v>15747846.731555991</v>
      </c>
      <c r="S13" s="55">
        <v>3872.8594400000015</v>
      </c>
      <c r="T13" s="55">
        <v>14562261.886558993</v>
      </c>
      <c r="U13" s="55">
        <v>5202.5653500000126</v>
      </c>
      <c r="V13" s="55">
        <v>19647521.763341021</v>
      </c>
      <c r="W13" s="55">
        <v>4001.5157600000039</v>
      </c>
      <c r="X13" s="55">
        <v>16565942.557979979</v>
      </c>
      <c r="Y13" s="55">
        <v>5558.0567200000178</v>
      </c>
      <c r="Z13" s="55">
        <v>24478990.037930004</v>
      </c>
      <c r="AA13" s="51">
        <f t="shared" si="2"/>
        <v>58921.238910000073</v>
      </c>
      <c r="AB13" s="52">
        <f t="shared" si="2"/>
        <v>221154030.98715499</v>
      </c>
      <c r="AD13" s="106"/>
    </row>
    <row r="14" spans="1:31" ht="40.5" customHeight="1" x14ac:dyDescent="0.25">
      <c r="A14" s="53" t="s">
        <v>27</v>
      </c>
      <c r="B14" s="54" t="s">
        <v>28</v>
      </c>
      <c r="C14" s="55">
        <v>7168.407030000024</v>
      </c>
      <c r="D14" s="55">
        <v>22172939.008280929</v>
      </c>
      <c r="E14" s="55">
        <v>8281.1530400000556</v>
      </c>
      <c r="F14" s="55">
        <v>26567704.906946082</v>
      </c>
      <c r="G14" s="55">
        <v>11766.037950000014</v>
      </c>
      <c r="H14" s="55">
        <v>35935649.459349982</v>
      </c>
      <c r="I14" s="55">
        <v>13493.421470000007</v>
      </c>
      <c r="J14" s="55">
        <v>42377878.890403055</v>
      </c>
      <c r="K14" s="55">
        <v>14135.608160000045</v>
      </c>
      <c r="L14" s="55">
        <v>40700014.816310152</v>
      </c>
      <c r="M14" s="55">
        <v>12175.047800000015</v>
      </c>
      <c r="N14" s="55">
        <v>35090455.053084083</v>
      </c>
      <c r="O14" s="55">
        <v>12039.879290000019</v>
      </c>
      <c r="P14" s="55">
        <v>32705716.333252009</v>
      </c>
      <c r="Q14" s="55">
        <v>13926.474499999995</v>
      </c>
      <c r="R14" s="55">
        <v>41232446.586476021</v>
      </c>
      <c r="S14" s="55">
        <v>9122.4639500000321</v>
      </c>
      <c r="T14" s="55">
        <v>29931444.25366703</v>
      </c>
      <c r="U14" s="55">
        <v>11012.563520000074</v>
      </c>
      <c r="V14" s="55">
        <v>34372700.036002003</v>
      </c>
      <c r="W14" s="55">
        <v>7740.2963600000348</v>
      </c>
      <c r="X14" s="55">
        <v>24904482.558548089</v>
      </c>
      <c r="Y14" s="55">
        <v>12992.622539999997</v>
      </c>
      <c r="Z14" s="55">
        <v>40556667.608183995</v>
      </c>
      <c r="AA14" s="51">
        <f t="shared" si="2"/>
        <v>133853.97561000031</v>
      </c>
      <c r="AB14" s="52">
        <f>D14+F14+H14+J14+L14+N14+P14+R14+T14+V14+X14+Z14</f>
        <v>406548099.51050341</v>
      </c>
    </row>
    <row r="15" spans="1:31" ht="27" customHeight="1" x14ac:dyDescent="0.25">
      <c r="A15" s="53" t="s">
        <v>29</v>
      </c>
      <c r="B15" s="54" t="s">
        <v>30</v>
      </c>
      <c r="C15" s="55">
        <v>107.60560000000001</v>
      </c>
      <c r="D15" s="55">
        <v>327038.96647399996</v>
      </c>
      <c r="E15" s="55">
        <v>2.47824</v>
      </c>
      <c r="F15" s="55">
        <v>10088.9316</v>
      </c>
      <c r="G15" s="55">
        <v>86.347179999999994</v>
      </c>
      <c r="H15" s="55">
        <v>488856.52546400006</v>
      </c>
      <c r="I15" s="55">
        <v>12.775</v>
      </c>
      <c r="J15" s="55">
        <v>140474.5711</v>
      </c>
      <c r="K15" s="55">
        <v>25.897860000000001</v>
      </c>
      <c r="L15" s="55">
        <v>381332.15996799996</v>
      </c>
      <c r="M15" s="55">
        <v>65.603899999999996</v>
      </c>
      <c r="N15" s="55">
        <v>215685.74891999998</v>
      </c>
      <c r="O15" s="55">
        <v>23.081100000000003</v>
      </c>
      <c r="P15" s="55">
        <v>187462.568084</v>
      </c>
      <c r="Q15" s="55">
        <v>59.142999999999994</v>
      </c>
      <c r="R15" s="55">
        <v>333496.08480000001</v>
      </c>
      <c r="S15" s="55">
        <v>56.197230000000005</v>
      </c>
      <c r="T15" s="55">
        <v>349307.19151699997</v>
      </c>
      <c r="U15" s="55">
        <v>9.9651299999999985</v>
      </c>
      <c r="V15" s="55">
        <v>38339.640672000001</v>
      </c>
      <c r="W15" s="55">
        <v>43.045169999999999</v>
      </c>
      <c r="X15" s="55">
        <v>213973.941735</v>
      </c>
      <c r="Y15" s="55">
        <v>17.20404000000001</v>
      </c>
      <c r="Z15" s="55">
        <v>166534.79559600001</v>
      </c>
      <c r="AA15" s="51">
        <f>C15+E15+G15+I15+K15+M15+O15+Q15+S15+U15+W15+Y15</f>
        <v>509.34344999999996</v>
      </c>
      <c r="AB15" s="52">
        <f>D15+F15+H15+J15+L15+N15+P15+R15+T15+V15+X15+Z15</f>
        <v>2852591.1259299996</v>
      </c>
    </row>
    <row r="16" spans="1:31" ht="16.5" customHeight="1" x14ac:dyDescent="0.25">
      <c r="A16" s="53" t="s">
        <v>31</v>
      </c>
      <c r="B16" s="54" t="s">
        <v>32</v>
      </c>
      <c r="C16" s="55">
        <v>124.84749999999994</v>
      </c>
      <c r="D16" s="55">
        <v>531245.51369999989</v>
      </c>
      <c r="E16" s="55">
        <v>222.01110999999995</v>
      </c>
      <c r="F16" s="55">
        <v>1291837.0065840001</v>
      </c>
      <c r="G16" s="55">
        <v>104.74071000000011</v>
      </c>
      <c r="H16" s="55">
        <v>654593.83110000065</v>
      </c>
      <c r="I16" s="55">
        <v>114.48008999999961</v>
      </c>
      <c r="J16" s="55">
        <v>770277.1188000011</v>
      </c>
      <c r="K16" s="55">
        <v>173.48231999999982</v>
      </c>
      <c r="L16" s="55">
        <v>1019237.9085159998</v>
      </c>
      <c r="M16" s="55">
        <v>109.43418999999986</v>
      </c>
      <c r="N16" s="55">
        <v>587009.27119999961</v>
      </c>
      <c r="O16" s="55">
        <v>113.98882999999979</v>
      </c>
      <c r="P16" s="55">
        <v>455088.52782000002</v>
      </c>
      <c r="Q16" s="55">
        <v>120.6187199999999</v>
      </c>
      <c r="R16" s="55">
        <v>577560.10889999988</v>
      </c>
      <c r="S16" s="55">
        <v>112.15258999999973</v>
      </c>
      <c r="T16" s="55">
        <v>551312.48014000058</v>
      </c>
      <c r="U16" s="55">
        <v>148.93158699999964</v>
      </c>
      <c r="V16" s="55">
        <v>1946616.956590001</v>
      </c>
      <c r="W16" s="55">
        <v>166.2893399999997</v>
      </c>
      <c r="X16" s="55">
        <v>1049663.5636650007</v>
      </c>
      <c r="Y16" s="55">
        <v>152.80836999999994</v>
      </c>
      <c r="Z16" s="55">
        <v>855811.16400000011</v>
      </c>
      <c r="AA16" s="51">
        <f t="shared" si="2"/>
        <v>1663.7853569999977</v>
      </c>
      <c r="AB16" s="52">
        <f t="shared" si="2"/>
        <v>10290253.451015003</v>
      </c>
    </row>
    <row r="17" spans="1:28" ht="16.5" customHeight="1" x14ac:dyDescent="0.25">
      <c r="A17" s="53" t="s">
        <v>33</v>
      </c>
      <c r="B17" s="54" t="s">
        <v>34</v>
      </c>
      <c r="C17" s="55">
        <v>9743.8560200000375</v>
      </c>
      <c r="D17" s="55">
        <v>11336064.299282992</v>
      </c>
      <c r="E17" s="55">
        <v>11284.017810000019</v>
      </c>
      <c r="F17" s="55">
        <v>13108132.369293006</v>
      </c>
      <c r="G17" s="55">
        <v>13022.520580000053</v>
      </c>
      <c r="H17" s="55">
        <v>13414493.107143972</v>
      </c>
      <c r="I17" s="55">
        <v>12466.736560000052</v>
      </c>
      <c r="J17" s="55">
        <v>16012474.055132993</v>
      </c>
      <c r="K17" s="55">
        <v>16586.658570000014</v>
      </c>
      <c r="L17" s="55">
        <v>20743730.138292979</v>
      </c>
      <c r="M17" s="55">
        <v>20309.398860000074</v>
      </c>
      <c r="N17" s="55">
        <v>25460624.612854909</v>
      </c>
      <c r="O17" s="55">
        <v>23565.802867200084</v>
      </c>
      <c r="P17" s="55">
        <v>23522216.815661959</v>
      </c>
      <c r="Q17" s="55">
        <v>13539.47661000006</v>
      </c>
      <c r="R17" s="55">
        <v>14097490.399296001</v>
      </c>
      <c r="S17" s="55">
        <v>10456.562280000033</v>
      </c>
      <c r="T17" s="55">
        <v>11303503.786967995</v>
      </c>
      <c r="U17" s="55">
        <v>17147.967890000007</v>
      </c>
      <c r="V17" s="55">
        <v>14354782.477905028</v>
      </c>
      <c r="W17" s="55">
        <v>20615.930709999982</v>
      </c>
      <c r="X17" s="55">
        <v>19090563.01190294</v>
      </c>
      <c r="Y17" s="55">
        <v>30734.113929999978</v>
      </c>
      <c r="Z17" s="55">
        <v>23637106.95832311</v>
      </c>
      <c r="AA17" s="51">
        <f t="shared" si="2"/>
        <v>199473.04268720036</v>
      </c>
      <c r="AB17" s="52">
        <f t="shared" si="2"/>
        <v>206081182.03205788</v>
      </c>
    </row>
    <row r="18" spans="1:28" ht="26.25" customHeight="1" x14ac:dyDescent="0.25">
      <c r="A18" s="53" t="s">
        <v>35</v>
      </c>
      <c r="B18" s="54" t="s">
        <v>36</v>
      </c>
      <c r="C18" s="55">
        <v>5715.7730200000115</v>
      </c>
      <c r="D18" s="55">
        <v>8390257.6536660045</v>
      </c>
      <c r="E18" s="55">
        <v>4950.7153200000039</v>
      </c>
      <c r="F18" s="55">
        <v>8229523.8977729958</v>
      </c>
      <c r="G18" s="55">
        <v>5200.5628399999914</v>
      </c>
      <c r="H18" s="55">
        <v>8343037.5984520102</v>
      </c>
      <c r="I18" s="55">
        <v>7936.0695500000193</v>
      </c>
      <c r="J18" s="55">
        <v>12964593.850598006</v>
      </c>
      <c r="K18" s="55">
        <v>6927.3489699999809</v>
      </c>
      <c r="L18" s="55">
        <v>10890436.680980997</v>
      </c>
      <c r="M18" s="55">
        <v>5554.2748399999919</v>
      </c>
      <c r="N18" s="55">
        <v>8076366.1916589951</v>
      </c>
      <c r="O18" s="55">
        <v>5662.6757400000051</v>
      </c>
      <c r="P18" s="55">
        <v>8526350.402902009</v>
      </c>
      <c r="Q18" s="55">
        <v>5310.1462300000039</v>
      </c>
      <c r="R18" s="55">
        <v>8273681.6782669993</v>
      </c>
      <c r="S18" s="55">
        <v>5795.3981100000028</v>
      </c>
      <c r="T18" s="55">
        <v>9057528.8945270032</v>
      </c>
      <c r="U18" s="55">
        <v>6337.5067500000159</v>
      </c>
      <c r="V18" s="55">
        <v>11230416.001589984</v>
      </c>
      <c r="W18" s="55">
        <v>10091.018810000001</v>
      </c>
      <c r="X18" s="55">
        <v>19385330.506566979</v>
      </c>
      <c r="Y18" s="55">
        <v>9965.879719999999</v>
      </c>
      <c r="Z18" s="55">
        <v>17183905.059550006</v>
      </c>
      <c r="AA18" s="51">
        <f t="shared" si="2"/>
        <v>79447.36990000002</v>
      </c>
      <c r="AB18" s="52">
        <f t="shared" si="2"/>
        <v>130551428.41653199</v>
      </c>
    </row>
    <row r="19" spans="1:28" ht="15.75" customHeight="1" x14ac:dyDescent="0.25">
      <c r="A19" s="53" t="s">
        <v>37</v>
      </c>
      <c r="B19" s="54" t="s">
        <v>38</v>
      </c>
      <c r="C19" s="55">
        <v>2743.9603396000039</v>
      </c>
      <c r="D19" s="55">
        <v>9895107.1687759925</v>
      </c>
      <c r="E19" s="55">
        <v>713.4034699999994</v>
      </c>
      <c r="F19" s="55">
        <v>3291630.0605589985</v>
      </c>
      <c r="G19" s="55">
        <v>2447.4637150000162</v>
      </c>
      <c r="H19" s="55">
        <v>7876057.9937740099</v>
      </c>
      <c r="I19" s="55">
        <v>1943.2863599999982</v>
      </c>
      <c r="J19" s="55">
        <v>8060327.1359949969</v>
      </c>
      <c r="K19" s="55">
        <v>1788.2983399999976</v>
      </c>
      <c r="L19" s="55">
        <v>6608376.0188079989</v>
      </c>
      <c r="M19" s="55">
        <v>1385.3627599999984</v>
      </c>
      <c r="N19" s="55">
        <v>5078676.5498159966</v>
      </c>
      <c r="O19" s="55">
        <v>840.52806999999927</v>
      </c>
      <c r="P19" s="55">
        <v>4079620.8492259984</v>
      </c>
      <c r="Q19" s="55">
        <v>616.21520000000021</v>
      </c>
      <c r="R19" s="55">
        <v>2822334.278012001</v>
      </c>
      <c r="S19" s="55">
        <v>797.90781999999979</v>
      </c>
      <c r="T19" s="55">
        <v>4256688.5467720013</v>
      </c>
      <c r="U19" s="55">
        <v>1007.5702399999967</v>
      </c>
      <c r="V19" s="55">
        <v>4397586.6988440016</v>
      </c>
      <c r="W19" s="55">
        <v>1142.8069499999974</v>
      </c>
      <c r="X19" s="55">
        <v>4969576.1120459996</v>
      </c>
      <c r="Y19" s="55">
        <v>661.43902000000014</v>
      </c>
      <c r="Z19" s="55">
        <v>3365694.3638719991</v>
      </c>
      <c r="AA19" s="51">
        <f t="shared" si="2"/>
        <v>16088.242284600006</v>
      </c>
      <c r="AB19" s="52">
        <f t="shared" si="2"/>
        <v>64701675.776499994</v>
      </c>
    </row>
    <row r="20" spans="1:28" x14ac:dyDescent="0.25">
      <c r="A20" s="53" t="s">
        <v>87</v>
      </c>
      <c r="B20" s="54" t="s">
        <v>39</v>
      </c>
      <c r="C20" s="55">
        <v>219212.94290999993</v>
      </c>
      <c r="D20" s="55">
        <v>57113153.925989941</v>
      </c>
      <c r="E20" s="55">
        <v>170771.23664999989</v>
      </c>
      <c r="F20" s="55">
        <v>47977900.970712982</v>
      </c>
      <c r="G20" s="55">
        <v>167500.71177000014</v>
      </c>
      <c r="H20" s="55">
        <v>43256355.019025028</v>
      </c>
      <c r="I20" s="55">
        <v>266161.16668999987</v>
      </c>
      <c r="J20" s="55">
        <v>73059779.485143974</v>
      </c>
      <c r="K20" s="55">
        <v>231989.34112000008</v>
      </c>
      <c r="L20" s="55">
        <v>64519164.824631006</v>
      </c>
      <c r="M20" s="55">
        <v>122435.27989000006</v>
      </c>
      <c r="N20" s="55">
        <v>42112141.724181995</v>
      </c>
      <c r="O20" s="55">
        <v>300416.4926199998</v>
      </c>
      <c r="P20" s="55">
        <v>74068733.168388993</v>
      </c>
      <c r="Q20" s="55">
        <v>244019.41178000008</v>
      </c>
      <c r="R20" s="55">
        <v>54207386.720380984</v>
      </c>
      <c r="S20" s="55">
        <v>261307.07888999998</v>
      </c>
      <c r="T20" s="55">
        <v>75311306.043965042</v>
      </c>
      <c r="U20" s="55">
        <v>127560.50491000002</v>
      </c>
      <c r="V20" s="55">
        <v>32313312.29182699</v>
      </c>
      <c r="W20" s="55">
        <v>240929.92952999988</v>
      </c>
      <c r="X20" s="55">
        <v>53740893.311939001</v>
      </c>
      <c r="Y20" s="55">
        <v>164915.65811000002</v>
      </c>
      <c r="Z20" s="55">
        <v>60909550.103456005</v>
      </c>
      <c r="AA20" s="51">
        <f t="shared" si="2"/>
        <v>2517219.7548700003</v>
      </c>
      <c r="AB20" s="52">
        <f t="shared" si="2"/>
        <v>678589677.58964193</v>
      </c>
    </row>
    <row r="21" spans="1:28" ht="28.5" customHeight="1" x14ac:dyDescent="0.25">
      <c r="A21" s="53" t="s">
        <v>88</v>
      </c>
      <c r="B21" s="54" t="s">
        <v>40</v>
      </c>
      <c r="C21" s="55">
        <v>2751.8191700000002</v>
      </c>
      <c r="D21" s="55">
        <v>2154852.8797900006</v>
      </c>
      <c r="E21" s="55">
        <v>13976.076689999996</v>
      </c>
      <c r="F21" s="55">
        <v>8276973.4182669995</v>
      </c>
      <c r="G21" s="55">
        <v>2559.7465599999982</v>
      </c>
      <c r="H21" s="55">
        <v>2003251.2689090003</v>
      </c>
      <c r="I21" s="55">
        <v>4574.899809999999</v>
      </c>
      <c r="J21" s="55">
        <v>3098937.6547760009</v>
      </c>
      <c r="K21" s="55">
        <v>15655.626840000001</v>
      </c>
      <c r="L21" s="55">
        <v>8969449.8122710008</v>
      </c>
      <c r="M21" s="55">
        <v>14272.961359999998</v>
      </c>
      <c r="N21" s="55">
        <v>8378574.0004559997</v>
      </c>
      <c r="O21" s="55">
        <v>3899.1877299999992</v>
      </c>
      <c r="P21" s="55">
        <v>2710459.7207730003</v>
      </c>
      <c r="Q21" s="55">
        <v>3491.1132199999988</v>
      </c>
      <c r="R21" s="55">
        <v>2713415.8839439997</v>
      </c>
      <c r="S21" s="55">
        <v>14845.267740000001</v>
      </c>
      <c r="T21" s="55">
        <v>7662252.5847239997</v>
      </c>
      <c r="U21" s="55">
        <v>5433.8328599999995</v>
      </c>
      <c r="V21" s="55">
        <v>3518837.7233159998</v>
      </c>
      <c r="W21" s="55">
        <v>13697.618679999998</v>
      </c>
      <c r="X21" s="55">
        <v>7931581.6114470009</v>
      </c>
      <c r="Y21" s="55">
        <v>5881.8614399999988</v>
      </c>
      <c r="Z21" s="55">
        <v>4024974.0773339998</v>
      </c>
      <c r="AA21" s="51">
        <f t="shared" si="2"/>
        <v>101040.01209999998</v>
      </c>
      <c r="AB21" s="52">
        <f t="shared" si="2"/>
        <v>61443560.636007003</v>
      </c>
    </row>
    <row r="22" spans="1:28" ht="39" customHeight="1" x14ac:dyDescent="0.25">
      <c r="A22" s="53" t="s">
        <v>89</v>
      </c>
      <c r="B22" s="54" t="s">
        <v>41</v>
      </c>
      <c r="C22" s="55">
        <v>35921.402869999911</v>
      </c>
      <c r="D22" s="55">
        <v>17782224.900930997</v>
      </c>
      <c r="E22" s="55">
        <v>29962.227289999999</v>
      </c>
      <c r="F22" s="55">
        <v>15109515.581635997</v>
      </c>
      <c r="G22" s="55">
        <v>12803.204320000021</v>
      </c>
      <c r="H22" s="55">
        <v>9280931.7805360034</v>
      </c>
      <c r="I22" s="55">
        <v>37944.032139999959</v>
      </c>
      <c r="J22" s="55">
        <v>18579541.682992991</v>
      </c>
      <c r="K22" s="55">
        <v>34208.483589999996</v>
      </c>
      <c r="L22" s="55">
        <v>16703834.661219992</v>
      </c>
      <c r="M22" s="55">
        <v>18894.114420000002</v>
      </c>
      <c r="N22" s="55">
        <v>9844427.0815060064</v>
      </c>
      <c r="O22" s="55">
        <v>41836.616269999991</v>
      </c>
      <c r="P22" s="55">
        <v>22183340.22099999</v>
      </c>
      <c r="Q22" s="55">
        <v>31897.349570000017</v>
      </c>
      <c r="R22" s="55">
        <v>18353853.748938009</v>
      </c>
      <c r="S22" s="55">
        <v>35631.27267999998</v>
      </c>
      <c r="T22" s="55">
        <v>16813943.947030999</v>
      </c>
      <c r="U22" s="55">
        <v>11809.210509999992</v>
      </c>
      <c r="V22" s="55">
        <v>7510266.0541119929</v>
      </c>
      <c r="W22" s="55">
        <v>33422.844660000039</v>
      </c>
      <c r="X22" s="55">
        <v>16795065.76242701</v>
      </c>
      <c r="Y22" s="55">
        <v>41867.248619999955</v>
      </c>
      <c r="Z22" s="55">
        <v>18231535.134585999</v>
      </c>
      <c r="AA22" s="51">
        <f t="shared" si="2"/>
        <v>366198.00693999993</v>
      </c>
      <c r="AB22" s="52">
        <f t="shared" si="2"/>
        <v>187188480.556916</v>
      </c>
    </row>
    <row r="23" spans="1:28" ht="17.25" customHeight="1" x14ac:dyDescent="0.25">
      <c r="A23" s="53" t="s">
        <v>42</v>
      </c>
      <c r="B23" s="54" t="s">
        <v>43</v>
      </c>
      <c r="C23" s="55">
        <v>41.899300000000004</v>
      </c>
      <c r="D23" s="55">
        <v>608303.55522999994</v>
      </c>
      <c r="E23" s="55">
        <v>127.7256</v>
      </c>
      <c r="F23" s="55">
        <v>2133709.0852799998</v>
      </c>
      <c r="G23" s="55">
        <v>146.90094999999999</v>
      </c>
      <c r="H23" s="55">
        <v>1975781.6067909999</v>
      </c>
      <c r="I23" s="55">
        <v>115.89076999999999</v>
      </c>
      <c r="J23" s="55">
        <v>1665100.674656</v>
      </c>
      <c r="K23" s="55">
        <v>143.74774000000002</v>
      </c>
      <c r="L23" s="55">
        <v>2031450.1044999999</v>
      </c>
      <c r="M23" s="55">
        <v>110.40144000000001</v>
      </c>
      <c r="N23" s="55">
        <v>1365667.8929940003</v>
      </c>
      <c r="O23" s="55">
        <v>162.31434999999999</v>
      </c>
      <c r="P23" s="55">
        <v>2518189.8659679997</v>
      </c>
      <c r="Q23" s="55">
        <v>127.71344000000002</v>
      </c>
      <c r="R23" s="55">
        <v>1852473.1770039999</v>
      </c>
      <c r="S23" s="55">
        <v>167.71514999999999</v>
      </c>
      <c r="T23" s="55">
        <v>2277644.7242670003</v>
      </c>
      <c r="U23" s="55">
        <v>121.88264000000002</v>
      </c>
      <c r="V23" s="55">
        <v>1628337.3692649999</v>
      </c>
      <c r="W23" s="55">
        <v>115.52332</v>
      </c>
      <c r="X23" s="55">
        <v>1046970.285135</v>
      </c>
      <c r="Y23" s="55">
        <v>77.557770000000019</v>
      </c>
      <c r="Z23" s="55">
        <v>1391315.8651179997</v>
      </c>
      <c r="AA23" s="51">
        <f t="shared" si="2"/>
        <v>1459.2724700000001</v>
      </c>
      <c r="AB23" s="52">
        <f t="shared" si="2"/>
        <v>20494944.206208002</v>
      </c>
    </row>
    <row r="24" spans="1:28" ht="39.75" customHeight="1" x14ac:dyDescent="0.25">
      <c r="A24" s="53" t="s">
        <v>44</v>
      </c>
      <c r="B24" s="54" t="s">
        <v>45</v>
      </c>
      <c r="C24" s="55">
        <v>18.211169999999999</v>
      </c>
      <c r="D24" s="55">
        <v>167685.46045500002</v>
      </c>
      <c r="E24" s="109">
        <v>0.12</v>
      </c>
      <c r="F24" s="55">
        <v>279.50400000000002</v>
      </c>
      <c r="G24" s="55">
        <v>7.9558600000000004</v>
      </c>
      <c r="H24" s="55">
        <v>72408.14046200001</v>
      </c>
      <c r="I24" s="55">
        <v>0.19500000000000001</v>
      </c>
      <c r="J24" s="55">
        <v>2670.8714999999997</v>
      </c>
      <c r="K24" s="55">
        <v>0.29200000000000004</v>
      </c>
      <c r="L24" s="55">
        <v>11441.33</v>
      </c>
      <c r="M24" s="55">
        <v>7.0220000000000002</v>
      </c>
      <c r="N24" s="55">
        <v>8904.5956000000006</v>
      </c>
      <c r="O24" s="55">
        <v>0.65999999999999992</v>
      </c>
      <c r="P24" s="55">
        <v>1222.4160000000002</v>
      </c>
      <c r="Q24" s="55">
        <v>4.0994000000000002</v>
      </c>
      <c r="R24" s="55">
        <v>22163.586879999999</v>
      </c>
      <c r="S24" s="55">
        <v>11.598000000000001</v>
      </c>
      <c r="T24" s="55">
        <v>77382.727149999992</v>
      </c>
      <c r="U24" s="55">
        <v>0.113</v>
      </c>
      <c r="V24" s="55">
        <v>1485.0008</v>
      </c>
      <c r="W24" s="55">
        <v>60.135590000000008</v>
      </c>
      <c r="X24" s="55">
        <v>388691.499794</v>
      </c>
      <c r="Y24" s="55">
        <v>0.06</v>
      </c>
      <c r="Z24" s="55">
        <v>1095</v>
      </c>
      <c r="AA24" s="51">
        <f t="shared" si="2"/>
        <v>110.46202000000001</v>
      </c>
      <c r="AB24" s="52">
        <f t="shared" si="2"/>
        <v>755430.13264099997</v>
      </c>
    </row>
    <row r="25" spans="1:28" ht="40.5" customHeight="1" x14ac:dyDescent="0.25">
      <c r="A25" s="53" t="s">
        <v>90</v>
      </c>
      <c r="B25" s="54" t="s">
        <v>46</v>
      </c>
      <c r="C25" s="55">
        <v>20699.555460000007</v>
      </c>
      <c r="D25" s="55">
        <v>25522373.40616798</v>
      </c>
      <c r="E25" s="55">
        <v>21676.279500000044</v>
      </c>
      <c r="F25" s="55">
        <v>25307589.910293993</v>
      </c>
      <c r="G25" s="55">
        <v>26271.633240000025</v>
      </c>
      <c r="H25" s="55">
        <v>29283102.84376299</v>
      </c>
      <c r="I25" s="55">
        <v>37099.384159999936</v>
      </c>
      <c r="J25" s="55">
        <v>39847411.82163199</v>
      </c>
      <c r="K25" s="55">
        <v>24154.549820000062</v>
      </c>
      <c r="L25" s="55">
        <v>28032404.638078995</v>
      </c>
      <c r="M25" s="55">
        <v>22422.129490000039</v>
      </c>
      <c r="N25" s="55">
        <v>27643840.347308978</v>
      </c>
      <c r="O25" s="55">
        <v>27483.459260000021</v>
      </c>
      <c r="P25" s="55">
        <v>32326919.795136977</v>
      </c>
      <c r="Q25" s="55">
        <v>12527.647590000002</v>
      </c>
      <c r="R25" s="55">
        <v>18289235.179872025</v>
      </c>
      <c r="S25" s="55">
        <v>35075.042210000029</v>
      </c>
      <c r="T25" s="55">
        <v>39196231.77261208</v>
      </c>
      <c r="U25" s="55">
        <v>30637.559049999996</v>
      </c>
      <c r="V25" s="55">
        <v>38014619.077375986</v>
      </c>
      <c r="W25" s="55">
        <v>25386.074029999989</v>
      </c>
      <c r="X25" s="55">
        <v>30541310.899106998</v>
      </c>
      <c r="Y25" s="55">
        <v>38418.992310000081</v>
      </c>
      <c r="Z25" s="55">
        <v>45936659.274166949</v>
      </c>
      <c r="AA25" s="51">
        <f t="shared" si="2"/>
        <v>321852.30612000026</v>
      </c>
      <c r="AB25" s="52">
        <f t="shared" si="2"/>
        <v>379941698.96551597</v>
      </c>
    </row>
    <row r="26" spans="1:28" ht="27.75" customHeight="1" x14ac:dyDescent="0.25">
      <c r="A26" s="53" t="s">
        <v>91</v>
      </c>
      <c r="B26" s="54" t="s">
        <v>47</v>
      </c>
      <c r="C26" s="55">
        <v>2401.6174700000006</v>
      </c>
      <c r="D26" s="55">
        <v>9535799.6853789911</v>
      </c>
      <c r="E26" s="55">
        <v>3078.1004100000005</v>
      </c>
      <c r="F26" s="55">
        <v>10465958.515326992</v>
      </c>
      <c r="G26" s="55">
        <v>2636.9996699999983</v>
      </c>
      <c r="H26" s="55">
        <v>10112518.176125007</v>
      </c>
      <c r="I26" s="55">
        <v>2504.7402565999992</v>
      </c>
      <c r="J26" s="55">
        <v>10061112.958283996</v>
      </c>
      <c r="K26" s="55">
        <v>2982.6601200000018</v>
      </c>
      <c r="L26" s="55">
        <v>12100652.218865994</v>
      </c>
      <c r="M26" s="55">
        <v>2216.2108559999988</v>
      </c>
      <c r="N26" s="55">
        <v>9440815.1464789938</v>
      </c>
      <c r="O26" s="55">
        <v>2411.0288489999998</v>
      </c>
      <c r="P26" s="55">
        <v>9243104.7946479879</v>
      </c>
      <c r="Q26" s="55">
        <v>2989.9327495999978</v>
      </c>
      <c r="R26" s="55">
        <v>11676194.820288004</v>
      </c>
      <c r="S26" s="55">
        <v>3872.1685899999984</v>
      </c>
      <c r="T26" s="55">
        <v>13071433.222600991</v>
      </c>
      <c r="U26" s="55">
        <v>3330.8981539999972</v>
      </c>
      <c r="V26" s="55">
        <v>12149757.555786995</v>
      </c>
      <c r="W26" s="55">
        <v>4161.1274700000067</v>
      </c>
      <c r="X26" s="55">
        <v>13979684.414244987</v>
      </c>
      <c r="Y26" s="55">
        <v>2857.7817299999956</v>
      </c>
      <c r="Z26" s="55">
        <v>11484714.46238699</v>
      </c>
      <c r="AA26" s="51">
        <f t="shared" si="2"/>
        <v>35443.266325199998</v>
      </c>
      <c r="AB26" s="52">
        <f t="shared" si="2"/>
        <v>133321745.97041595</v>
      </c>
    </row>
    <row r="27" spans="1:28" ht="15" customHeight="1" x14ac:dyDescent="0.25">
      <c r="A27" s="53" t="s">
        <v>92</v>
      </c>
      <c r="B27" s="54" t="s">
        <v>48</v>
      </c>
      <c r="C27" s="55">
        <v>5753.7322100000129</v>
      </c>
      <c r="D27" s="55">
        <v>8068239.5292120045</v>
      </c>
      <c r="E27" s="55">
        <v>4841.1507400000301</v>
      </c>
      <c r="F27" s="55">
        <v>7329171.6386460001</v>
      </c>
      <c r="G27" s="55">
        <v>3857.5832700000069</v>
      </c>
      <c r="H27" s="55">
        <v>6925389.1134090042</v>
      </c>
      <c r="I27" s="55">
        <v>3712.4680100000069</v>
      </c>
      <c r="J27" s="55">
        <v>6535272.8837839952</v>
      </c>
      <c r="K27" s="55">
        <v>4587.0154500000172</v>
      </c>
      <c r="L27" s="55">
        <v>7271144.0620770045</v>
      </c>
      <c r="M27" s="55">
        <v>4761.389030000023</v>
      </c>
      <c r="N27" s="55">
        <v>7907448.7911590245</v>
      </c>
      <c r="O27" s="55">
        <v>25978.299630000067</v>
      </c>
      <c r="P27" s="55">
        <v>16225695.083540006</v>
      </c>
      <c r="Q27" s="55">
        <v>32413.055360000057</v>
      </c>
      <c r="R27" s="55">
        <v>20549254.752492007</v>
      </c>
      <c r="S27" s="55">
        <v>59061.013089999833</v>
      </c>
      <c r="T27" s="55">
        <v>33038542.890874039</v>
      </c>
      <c r="U27" s="55">
        <v>6965.2388300000202</v>
      </c>
      <c r="V27" s="55">
        <v>10273162.419531973</v>
      </c>
      <c r="W27" s="55">
        <v>3664.5186200000044</v>
      </c>
      <c r="X27" s="55">
        <v>5551830.2675060062</v>
      </c>
      <c r="Y27" s="55">
        <v>3934.3515200000029</v>
      </c>
      <c r="Z27" s="55">
        <v>6610933.159260992</v>
      </c>
      <c r="AA27" s="51">
        <f t="shared" si="2"/>
        <v>159529.81576000008</v>
      </c>
      <c r="AB27" s="52">
        <f t="shared" si="2"/>
        <v>136286084.59149206</v>
      </c>
    </row>
    <row r="28" spans="1:28" ht="15.75" customHeight="1" x14ac:dyDescent="0.25">
      <c r="A28" s="53" t="s">
        <v>93</v>
      </c>
      <c r="B28" s="54" t="s">
        <v>49</v>
      </c>
      <c r="C28" s="55">
        <v>446.93152999999955</v>
      </c>
      <c r="D28" s="55">
        <v>2627274.2287290008</v>
      </c>
      <c r="E28" s="55">
        <v>769.75656000000015</v>
      </c>
      <c r="F28" s="55">
        <v>4583244.9786209995</v>
      </c>
      <c r="G28" s="55">
        <v>754.54403000000036</v>
      </c>
      <c r="H28" s="55">
        <v>4357927.4574999968</v>
      </c>
      <c r="I28" s="55">
        <v>836.61167250000108</v>
      </c>
      <c r="J28" s="55">
        <v>4236644.3226299975</v>
      </c>
      <c r="K28" s="55">
        <v>712.9116138999982</v>
      </c>
      <c r="L28" s="55">
        <v>4047020.4460999938</v>
      </c>
      <c r="M28" s="55">
        <v>940.70626999999547</v>
      </c>
      <c r="N28" s="55">
        <v>5133508.0397219956</v>
      </c>
      <c r="O28" s="55">
        <v>864.93638000000351</v>
      </c>
      <c r="P28" s="55">
        <v>4936412.8610719992</v>
      </c>
      <c r="Q28" s="55">
        <v>837.43384960000151</v>
      </c>
      <c r="R28" s="55">
        <v>5250681.2099589938</v>
      </c>
      <c r="S28" s="55">
        <v>706.11348619999933</v>
      </c>
      <c r="T28" s="55">
        <v>5028152.1542120026</v>
      </c>
      <c r="U28" s="55">
        <v>683.66668999999922</v>
      </c>
      <c r="V28" s="55">
        <v>5147425.7138010077</v>
      </c>
      <c r="W28" s="55">
        <v>459.74743459999991</v>
      </c>
      <c r="X28" s="55">
        <v>3027032.0488099973</v>
      </c>
      <c r="Y28" s="55">
        <v>438.72585000000123</v>
      </c>
      <c r="Z28" s="55">
        <v>3302229.5079319943</v>
      </c>
      <c r="AA28" s="51">
        <f t="shared" ref="AA28:AB34" si="3">C28+E28+G28+I28+K28+M28+O28+Q28+S28+U28+W28+Y28</f>
        <v>8452.0853668</v>
      </c>
      <c r="AB28" s="52">
        <f t="shared" si="3"/>
        <v>51677552.969087981</v>
      </c>
    </row>
    <row r="29" spans="1:28" ht="26.25" customHeight="1" x14ac:dyDescent="0.25">
      <c r="A29" s="53" t="s">
        <v>94</v>
      </c>
      <c r="B29" s="54" t="s">
        <v>50</v>
      </c>
      <c r="C29" s="55">
        <v>8334.8110799999977</v>
      </c>
      <c r="D29" s="55">
        <v>22821810.438660052</v>
      </c>
      <c r="E29" s="55">
        <v>8383.3418600000059</v>
      </c>
      <c r="F29" s="55">
        <v>24741921.290533047</v>
      </c>
      <c r="G29" s="55">
        <v>8827.8177999999825</v>
      </c>
      <c r="H29" s="55">
        <v>24503901.856264059</v>
      </c>
      <c r="I29" s="55">
        <v>10208.97784000005</v>
      </c>
      <c r="J29" s="55">
        <v>28995621.535073958</v>
      </c>
      <c r="K29" s="55">
        <v>10148.061859999985</v>
      </c>
      <c r="L29" s="55">
        <v>28432633.467322029</v>
      </c>
      <c r="M29" s="55">
        <v>9945.4592399999783</v>
      </c>
      <c r="N29" s="55">
        <v>29477140.993774995</v>
      </c>
      <c r="O29" s="55">
        <v>10319.058465600017</v>
      </c>
      <c r="P29" s="55">
        <v>30683642.02042909</v>
      </c>
      <c r="Q29" s="55">
        <v>11275.961939999992</v>
      </c>
      <c r="R29" s="55">
        <v>33685543.606846094</v>
      </c>
      <c r="S29" s="55">
        <v>9487.1725499999957</v>
      </c>
      <c r="T29" s="55">
        <v>24439524.252986055</v>
      </c>
      <c r="U29" s="55">
        <v>10524.272809999949</v>
      </c>
      <c r="V29" s="55">
        <v>30996226.707533065</v>
      </c>
      <c r="W29" s="55">
        <v>7220.5365999999913</v>
      </c>
      <c r="X29" s="55">
        <v>19451304.657026116</v>
      </c>
      <c r="Y29" s="55">
        <v>9689.7600000000093</v>
      </c>
      <c r="Z29" s="55">
        <v>27708570.926826071</v>
      </c>
      <c r="AA29" s="51">
        <f t="shared" si="3"/>
        <v>114365.23204559997</v>
      </c>
      <c r="AB29" s="52">
        <f t="shared" si="3"/>
        <v>325937841.75327462</v>
      </c>
    </row>
    <row r="30" spans="1:28" ht="27.75" customHeight="1" x14ac:dyDescent="0.25">
      <c r="A30" s="53" t="s">
        <v>95</v>
      </c>
      <c r="B30" s="54" t="s">
        <v>51</v>
      </c>
      <c r="C30" s="55">
        <v>9657.4985470000083</v>
      </c>
      <c r="D30" s="55">
        <v>20319702.730262991</v>
      </c>
      <c r="E30" s="55">
        <v>7671.5329165000285</v>
      </c>
      <c r="F30" s="55">
        <v>16474704.379769988</v>
      </c>
      <c r="G30" s="55">
        <v>10825.061493500021</v>
      </c>
      <c r="H30" s="55">
        <v>20683485.103418961</v>
      </c>
      <c r="I30" s="55">
        <v>11210.301889400005</v>
      </c>
      <c r="J30" s="55">
        <v>24502500.585894015</v>
      </c>
      <c r="K30" s="55">
        <v>11464.340730000044</v>
      </c>
      <c r="L30" s="55">
        <v>24522529.775116012</v>
      </c>
      <c r="M30" s="55">
        <v>7929.5056120000227</v>
      </c>
      <c r="N30" s="55">
        <v>17630286.082971971</v>
      </c>
      <c r="O30" s="55">
        <v>7829.0544175000177</v>
      </c>
      <c r="P30" s="55">
        <v>16786005.668328997</v>
      </c>
      <c r="Q30" s="55">
        <v>10253.881340000024</v>
      </c>
      <c r="R30" s="55">
        <v>22360447.056472022</v>
      </c>
      <c r="S30" s="55">
        <v>11078.303392999978</v>
      </c>
      <c r="T30" s="55">
        <v>25159381.893741988</v>
      </c>
      <c r="U30" s="55">
        <v>13014.093459000034</v>
      </c>
      <c r="V30" s="55">
        <v>25938151.628745001</v>
      </c>
      <c r="W30" s="55">
        <v>10910.039639999995</v>
      </c>
      <c r="X30" s="55">
        <v>20957546.018172998</v>
      </c>
      <c r="Y30" s="55">
        <v>12341.760033899987</v>
      </c>
      <c r="Z30" s="55">
        <v>22649703.699403971</v>
      </c>
      <c r="AA30" s="51">
        <f t="shared" si="3"/>
        <v>124185.37347180017</v>
      </c>
      <c r="AB30" s="52">
        <f t="shared" si="3"/>
        <v>257984444.62229893</v>
      </c>
    </row>
    <row r="31" spans="1:28" ht="15.75" customHeight="1" x14ac:dyDescent="0.25">
      <c r="A31" s="53" t="s">
        <v>96</v>
      </c>
      <c r="B31" s="54" t="s">
        <v>52</v>
      </c>
      <c r="C31" s="55">
        <v>4158.1287652000292</v>
      </c>
      <c r="D31" s="55">
        <v>24618374.897223055</v>
      </c>
      <c r="E31" s="55">
        <v>4196.5892633000285</v>
      </c>
      <c r="F31" s="55">
        <v>19092259.275282003</v>
      </c>
      <c r="G31" s="55">
        <v>4722.5787897999926</v>
      </c>
      <c r="H31" s="55">
        <v>26965068.82087595</v>
      </c>
      <c r="I31" s="55">
        <v>4358.3757782000275</v>
      </c>
      <c r="J31" s="55">
        <v>25336038.806008071</v>
      </c>
      <c r="K31" s="55">
        <v>4988.519873500034</v>
      </c>
      <c r="L31" s="55">
        <v>28573188.667132016</v>
      </c>
      <c r="M31" s="55">
        <v>4762.4216451000057</v>
      </c>
      <c r="N31" s="55">
        <v>25198308.326941088</v>
      </c>
      <c r="O31" s="55">
        <v>4663.8153936000153</v>
      </c>
      <c r="P31" s="55">
        <v>27475783.9281171</v>
      </c>
      <c r="Q31" s="55">
        <v>4960.8732787999961</v>
      </c>
      <c r="R31" s="55">
        <v>27494658.095411949</v>
      </c>
      <c r="S31" s="55">
        <v>4665.9108180000076</v>
      </c>
      <c r="T31" s="55">
        <v>24746381.449905954</v>
      </c>
      <c r="U31" s="55">
        <v>5618.8473565000204</v>
      </c>
      <c r="V31" s="55">
        <v>30455266.807318889</v>
      </c>
      <c r="W31" s="55">
        <v>5081.1565098000383</v>
      </c>
      <c r="X31" s="55">
        <v>26918470.623619929</v>
      </c>
      <c r="Y31" s="55">
        <v>4943.4907501000207</v>
      </c>
      <c r="Z31" s="55">
        <v>23814409.179835949</v>
      </c>
      <c r="AA31" s="51">
        <f t="shared" si="3"/>
        <v>57120.708221900204</v>
      </c>
      <c r="AB31" s="52">
        <f t="shared" si="3"/>
        <v>310688208.87767202</v>
      </c>
    </row>
    <row r="32" spans="1:28" ht="16.5" customHeight="1" x14ac:dyDescent="0.25">
      <c r="A32" s="53" t="s">
        <v>97</v>
      </c>
      <c r="B32" s="54" t="s">
        <v>53</v>
      </c>
      <c r="C32" s="55">
        <v>19403.387787400028</v>
      </c>
      <c r="D32" s="55">
        <v>33190697.502824999</v>
      </c>
      <c r="E32" s="55">
        <v>20520.106837099753</v>
      </c>
      <c r="F32" s="55">
        <v>31615745.557894994</v>
      </c>
      <c r="G32" s="55">
        <v>20949.222443499842</v>
      </c>
      <c r="H32" s="55">
        <v>42362254.443505183</v>
      </c>
      <c r="I32" s="55">
        <v>22728.075887299918</v>
      </c>
      <c r="J32" s="55">
        <v>41509486.47170119</v>
      </c>
      <c r="K32" s="55">
        <v>21213.196318199749</v>
      </c>
      <c r="L32" s="55">
        <v>33234587.97100506</v>
      </c>
      <c r="M32" s="55">
        <v>20146.836558099898</v>
      </c>
      <c r="N32" s="55">
        <v>38865890.904047169</v>
      </c>
      <c r="O32" s="55">
        <v>19089.745522600049</v>
      </c>
      <c r="P32" s="55">
        <v>37314264.68046809</v>
      </c>
      <c r="Q32" s="55">
        <v>23715.854097899824</v>
      </c>
      <c r="R32" s="55">
        <v>44822652.483854145</v>
      </c>
      <c r="S32" s="55">
        <v>17486.831750199992</v>
      </c>
      <c r="T32" s="55">
        <v>41618129.603178047</v>
      </c>
      <c r="U32" s="55">
        <v>21448.981431799912</v>
      </c>
      <c r="V32" s="55">
        <v>48563048.28592702</v>
      </c>
      <c r="W32" s="55">
        <v>20970.810440399691</v>
      </c>
      <c r="X32" s="55">
        <v>49855706.485842183</v>
      </c>
      <c r="Y32" s="55">
        <v>23118.907769600235</v>
      </c>
      <c r="Z32" s="55">
        <v>51822036.319497123</v>
      </c>
      <c r="AA32" s="51">
        <f t="shared" si="3"/>
        <v>250791.95684409887</v>
      </c>
      <c r="AB32" s="52">
        <f t="shared" si="3"/>
        <v>494774500.70974511</v>
      </c>
    </row>
    <row r="33" spans="1:28" ht="27.75" customHeight="1" x14ac:dyDescent="0.25">
      <c r="A33" s="53" t="s">
        <v>54</v>
      </c>
      <c r="B33" s="54" t="s">
        <v>55</v>
      </c>
      <c r="C33" s="55">
        <v>24059.514930000038</v>
      </c>
      <c r="D33" s="55">
        <v>15492203.251172014</v>
      </c>
      <c r="E33" s="55">
        <v>12244.325280000021</v>
      </c>
      <c r="F33" s="55">
        <v>10494431.963052994</v>
      </c>
      <c r="G33" s="55">
        <v>14309.549070000034</v>
      </c>
      <c r="H33" s="55">
        <v>9761230.4535689857</v>
      </c>
      <c r="I33" s="55">
        <v>45269.715579999858</v>
      </c>
      <c r="J33" s="55">
        <v>22419320.422536023</v>
      </c>
      <c r="K33" s="55">
        <v>27997.118770000128</v>
      </c>
      <c r="L33" s="55">
        <v>15369690.626569984</v>
      </c>
      <c r="M33" s="55">
        <v>23256.006000000027</v>
      </c>
      <c r="N33" s="55">
        <v>18368373.870252997</v>
      </c>
      <c r="O33" s="55">
        <v>16026.182090000042</v>
      </c>
      <c r="P33" s="55">
        <v>12348051.232552996</v>
      </c>
      <c r="Q33" s="55">
        <v>42395.847559999987</v>
      </c>
      <c r="R33" s="55">
        <v>24855350.38955706</v>
      </c>
      <c r="S33" s="55">
        <v>15099.012320000005</v>
      </c>
      <c r="T33" s="55">
        <v>11742079.57158801</v>
      </c>
      <c r="U33" s="55">
        <v>7794.5828899999633</v>
      </c>
      <c r="V33" s="55">
        <v>9643887.3499940019</v>
      </c>
      <c r="W33" s="55">
        <v>33523.937830000134</v>
      </c>
      <c r="X33" s="55">
        <v>17660954.452975992</v>
      </c>
      <c r="Y33" s="55">
        <v>35365.143170000025</v>
      </c>
      <c r="Z33" s="55">
        <v>19585357.493282028</v>
      </c>
      <c r="AA33" s="51">
        <f t="shared" si="3"/>
        <v>297340.93549000029</v>
      </c>
      <c r="AB33" s="52">
        <f t="shared" si="3"/>
        <v>187740931.07710308</v>
      </c>
    </row>
    <row r="34" spans="1:28" ht="15.75" thickBot="1" x14ac:dyDescent="0.3">
      <c r="A34" s="57" t="s">
        <v>56</v>
      </c>
      <c r="B34" s="58" t="s">
        <v>57</v>
      </c>
      <c r="C34" s="59">
        <v>3242.1925943000301</v>
      </c>
      <c r="D34" s="59">
        <v>42775602.119495027</v>
      </c>
      <c r="E34" s="59">
        <v>4883.1145943000147</v>
      </c>
      <c r="F34" s="59">
        <v>54771954.201942042</v>
      </c>
      <c r="G34" s="59">
        <v>3192.461732800024</v>
      </c>
      <c r="H34" s="59">
        <v>44422824.045843981</v>
      </c>
      <c r="I34" s="59">
        <v>2821.13370820002</v>
      </c>
      <c r="J34" s="59">
        <v>38597498.682520024</v>
      </c>
      <c r="K34" s="59">
        <v>3526.4376939000299</v>
      </c>
      <c r="L34" s="59">
        <v>40092374.044902951</v>
      </c>
      <c r="M34" s="59">
        <v>2492.3707503000082</v>
      </c>
      <c r="N34" s="59">
        <v>36658990.258533999</v>
      </c>
      <c r="O34" s="59">
        <v>2739.6817807000243</v>
      </c>
      <c r="P34" s="59">
        <v>41663538.883262984</v>
      </c>
      <c r="Q34" s="59">
        <v>2323.0845788000079</v>
      </c>
      <c r="R34" s="59">
        <v>30604699.553523015</v>
      </c>
      <c r="S34" s="59">
        <v>2197.8625025999995</v>
      </c>
      <c r="T34" s="59">
        <v>29255002.766211014</v>
      </c>
      <c r="U34" s="59">
        <v>1915.7334920000094</v>
      </c>
      <c r="V34" s="59">
        <v>26449790.662940007</v>
      </c>
      <c r="W34" s="59">
        <v>3889.0370516000221</v>
      </c>
      <c r="X34" s="59">
        <v>50530209.669712022</v>
      </c>
      <c r="Y34" s="59">
        <v>4255.5428767000112</v>
      </c>
      <c r="Z34" s="59">
        <v>67021537.926133931</v>
      </c>
      <c r="AA34" s="60">
        <f t="shared" si="3"/>
        <v>37478.653356200201</v>
      </c>
      <c r="AB34" s="60">
        <f t="shared" si="3"/>
        <v>502844022.81502104</v>
      </c>
    </row>
    <row r="35" spans="1:28" s="1" customFormat="1" x14ac:dyDescent="0.25">
      <c r="A35" s="67" t="s">
        <v>70</v>
      </c>
      <c r="B35" s="67"/>
      <c r="C35" s="102"/>
      <c r="D35" s="102"/>
      <c r="E35" s="102"/>
      <c r="F35" s="102"/>
      <c r="G35" s="102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</row>
    <row r="36" spans="1:28" s="1" customFormat="1" x14ac:dyDescent="0.25">
      <c r="A36" s="104" t="s">
        <v>58</v>
      </c>
      <c r="B36" s="104"/>
      <c r="C36" s="102"/>
      <c r="D36" s="102"/>
      <c r="E36" s="102"/>
      <c r="F36" s="102"/>
      <c r="G36" s="102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</row>
    <row r="37" spans="1:28" s="1" customFormat="1" x14ac:dyDescent="0.25">
      <c r="A37" s="67" t="s">
        <v>99</v>
      </c>
      <c r="B37" s="67"/>
      <c r="C37" s="102"/>
      <c r="D37" s="102"/>
      <c r="E37" s="102"/>
      <c r="F37" s="102"/>
      <c r="G37" s="102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</row>
    <row r="38" spans="1:28" s="1" customForma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</row>
    <row r="39" spans="1:28" s="1" customFormat="1" x14ac:dyDescent="0.25"/>
    <row r="40" spans="1:28" s="1" customFormat="1" x14ac:dyDescent="0.25"/>
    <row r="41" spans="1:28" s="1" customFormat="1" x14ac:dyDescent="0.25"/>
    <row r="42" spans="1:28" s="1" customFormat="1" x14ac:dyDescent="0.25"/>
    <row r="43" spans="1:28" s="1" customFormat="1" x14ac:dyDescent="0.25"/>
    <row r="44" spans="1:28" s="1" customFormat="1" x14ac:dyDescent="0.25"/>
    <row r="45" spans="1:28" s="1" customFormat="1" x14ac:dyDescent="0.25"/>
    <row r="46" spans="1:28" s="1" customFormat="1" x14ac:dyDescent="0.25"/>
    <row r="47" spans="1:28" s="1" customFormat="1" x14ac:dyDescent="0.25"/>
    <row r="48" spans="1:28" s="1" customFormat="1" x14ac:dyDescent="0.25"/>
  </sheetData>
  <mergeCells count="19">
    <mergeCell ref="A2:AB2"/>
    <mergeCell ref="A3:AB3"/>
    <mergeCell ref="A5:AB5"/>
    <mergeCell ref="A6:AB6"/>
    <mergeCell ref="A8:A10"/>
    <mergeCell ref="B8:B9"/>
    <mergeCell ref="C8:D8"/>
    <mergeCell ref="E8:F8"/>
    <mergeCell ref="G8:H8"/>
    <mergeCell ref="I8:J8"/>
    <mergeCell ref="W8:X8"/>
    <mergeCell ref="Y8:Z8"/>
    <mergeCell ref="AA8:AB8"/>
    <mergeCell ref="K8:L8"/>
    <mergeCell ref="M8:N8"/>
    <mergeCell ref="O8:P8"/>
    <mergeCell ref="Q8:R8"/>
    <mergeCell ref="S8:T8"/>
    <mergeCell ref="U8:V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Capitulos 2016</vt:lpstr>
      <vt:lpstr>Capitulos 2017</vt:lpstr>
      <vt:lpstr>Capitulos 2018</vt:lpstr>
      <vt:lpstr>Capitulos 2019</vt:lpstr>
      <vt:lpstr>Capitulo 2020</vt:lpstr>
      <vt:lpstr>Capitulo 2021</vt:lpstr>
      <vt:lpstr>Capitulo 2022</vt:lpstr>
      <vt:lpstr>Capitulo 2023</vt:lpstr>
      <vt:lpstr>Capitulo 2024</vt:lpstr>
      <vt:lpstr>Capitulo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Yolanda Suarez</dc:creator>
  <cp:keywords/>
  <dc:description/>
  <cp:lastModifiedBy>Economia Agropecuaria</cp:lastModifiedBy>
  <cp:revision/>
  <dcterms:created xsi:type="dcterms:W3CDTF">2017-12-28T19:03:13Z</dcterms:created>
  <dcterms:modified xsi:type="dcterms:W3CDTF">2026-02-19T20:53:26Z</dcterms:modified>
  <cp:category/>
  <cp:contentStatus/>
</cp:coreProperties>
</file>