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8- Importaciones Agropecuarias\"/>
    </mc:Choice>
  </mc:AlternateContent>
  <xr:revisionPtr revIDLastSave="0" documentId="13_ncr:1_{952E9FB0-68A2-4C87-801F-501A7FD759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4" i="1" l="1"/>
  <c r="AB14" i="1"/>
  <c r="Y11" i="1"/>
  <c r="AB12" i="1"/>
  <c r="AA12" i="1"/>
  <c r="D11" i="1" l="1"/>
  <c r="E11" i="1"/>
  <c r="AB16" i="1" l="1"/>
  <c r="AA16" i="1"/>
  <c r="AB15" i="1"/>
  <c r="AB35" i="1" l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A15" i="1"/>
  <c r="AB13" i="1"/>
  <c r="AA13" i="1"/>
  <c r="AA25" i="1"/>
  <c r="Q11" i="1"/>
  <c r="R11" i="1"/>
  <c r="AA11" i="1" l="1"/>
  <c r="AB25" i="1"/>
  <c r="G11" i="1" l="1"/>
  <c r="F11" i="1"/>
  <c r="H11" i="1"/>
  <c r="I11" i="1"/>
  <c r="J11" i="1"/>
  <c r="K11" i="1"/>
  <c r="L11" i="1"/>
  <c r="M11" i="1"/>
  <c r="N11" i="1"/>
  <c r="O11" i="1"/>
  <c r="P11" i="1"/>
  <c r="S11" i="1"/>
  <c r="T11" i="1"/>
  <c r="U11" i="1"/>
  <c r="V11" i="1"/>
  <c r="W11" i="1"/>
  <c r="X11" i="1"/>
  <c r="Z11" i="1"/>
  <c r="C11" i="1" l="1"/>
  <c r="AB11" i="1"/>
</calcChain>
</file>

<file path=xl/sharedStrings.xml><?xml version="1.0" encoding="utf-8"?>
<sst xmlns="http://schemas.openxmlformats.org/spreadsheetml/2006/main" count="98" uniqueCount="74">
  <si>
    <t xml:space="preserve">Viceministerio de Planificación Sectorial Agropecuaria </t>
  </si>
  <si>
    <t>Departamento de Economía Agropecuaria y Estadísticas</t>
  </si>
  <si>
    <t>( Volumen  TM y Valor en US$ FOB )</t>
  </si>
  <si>
    <t>Capitulo</t>
  </si>
  <si>
    <t>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</si>
  <si>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</si>
  <si>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</si>
  <si>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</si>
  <si>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</si>
  <si>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</si>
  <si>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</si>
  <si>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</si>
  <si>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</si>
  <si>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</si>
  <si>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</si>
  <si>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</si>
  <si>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</si>
  <si>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 *</t>
  </si>
  <si>
    <t>Volumen TM</t>
  </si>
  <si>
    <t>Valor FOB</t>
  </si>
  <si>
    <t xml:space="preserve">Total Agropecuario </t>
  </si>
  <si>
    <t>01</t>
  </si>
  <si>
    <t>Animales Vivos</t>
  </si>
  <si>
    <t>02</t>
  </si>
  <si>
    <t>Carne y Despojos Comestibles.</t>
  </si>
  <si>
    <t>03</t>
  </si>
  <si>
    <t>Pescados y Crustáceos, Molusco y Demás Invertebrado Acuático</t>
  </si>
  <si>
    <t>04</t>
  </si>
  <si>
    <t>Leche y Productos Lácteos; Huevos de Aves; Miel Natural; Productos Comestibles de Origen Animal, No Expresado ni Comprendido en Otra Parte</t>
  </si>
  <si>
    <t>05</t>
  </si>
  <si>
    <t>Los Demás Productos de Origen Animal No Expresado Ni Comprendidos en Otra Parte.</t>
  </si>
  <si>
    <t>06</t>
  </si>
  <si>
    <t>Plantas Vivas y Productos de la Floricultura.</t>
  </si>
  <si>
    <t>07</t>
  </si>
  <si>
    <t>Hortalizas, Plantas, Raíces y Tubérculos Alimenticios</t>
  </si>
  <si>
    <t>08</t>
  </si>
  <si>
    <t>Frutas y Frutos Comestibles; Cortezas de Agrios (Citricos, Melones o Sandías)</t>
  </si>
  <si>
    <t>09</t>
  </si>
  <si>
    <t>Café, Té, Yerba Mate y Especias</t>
  </si>
  <si>
    <t>10</t>
  </si>
  <si>
    <t>Cereales</t>
  </si>
  <si>
    <t>11</t>
  </si>
  <si>
    <t>Productos de Molinería; Malta; Almidón y Fécula; Inulina; Gluten de Trigo</t>
  </si>
  <si>
    <t>12</t>
  </si>
  <si>
    <t>Semillas y Frutos Oleaginosos; Semillas y Frutos Diversos; Plantas Industriales o Medicinales; Paja y Forraje.</t>
  </si>
  <si>
    <t>13</t>
  </si>
  <si>
    <t>Gomas, Resinas y demás Jugos y Extractos Vegetales.</t>
  </si>
  <si>
    <t>14</t>
  </si>
  <si>
    <t>Materiales Trenzables y demás Productos de Origen Vegetal, No Expresados Ni Comprendidos en Otra Parte.</t>
  </si>
  <si>
    <t>15</t>
  </si>
  <si>
    <t>Grasas y Aceites Animales o Vegetales; Productos de su Desdoblamiento; Grasas Alimenticias Elaborada; Cera de Origen Animal o Vegetal</t>
  </si>
  <si>
    <t>16</t>
  </si>
  <si>
    <t>Preparaciones de Carnes, Pescados o de Crustáceos, Moluscos o Demás Invertebrados Acuáticos.</t>
  </si>
  <si>
    <t>17</t>
  </si>
  <si>
    <t>Azúcares y Articulos de Confitería</t>
  </si>
  <si>
    <t>18</t>
  </si>
  <si>
    <t>Cacao y sus Preparaciones</t>
  </si>
  <si>
    <t>19</t>
  </si>
  <si>
    <t>Preparaciones a Base de Cereales, Harina, Almidón, Fécula o Leche; Productos de Pastelería</t>
  </si>
  <si>
    <t>20</t>
  </si>
  <si>
    <t>Preparaciones de Hortalizas, Frutas u otros Frutos o Demás Partes de Plantas</t>
  </si>
  <si>
    <t>21</t>
  </si>
  <si>
    <t>Preparaciones Alimenticias Diversas</t>
  </si>
  <si>
    <t>22</t>
  </si>
  <si>
    <t>Bebidas, líquidos Alcohólicos y Vinagre</t>
  </si>
  <si>
    <t>23</t>
  </si>
  <si>
    <t>Residuos y Desperdicios de la Industrias Alimentarias; Alimentos Preparados para Animales.</t>
  </si>
  <si>
    <t>24</t>
  </si>
  <si>
    <t>Tabaco Y Sucedáneos del Tabaco Elaborado.</t>
  </si>
  <si>
    <t>* Datos preliminares.</t>
  </si>
  <si>
    <t xml:space="preserve">              Elaborado:  Ministerio de Agricultura de la República Dominicana.   Departamento de Economía Agropecuaria y Estadísticas.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</si>
  <si>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</si>
  <si>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 xml:space="preserve"> </t>
  </si>
  <si>
    <t>Importaciones Totales por Capítulo del 1 al 24 de la  República Domincana,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</si>
</sst>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0" fillId="2" borderId="0" xfId="0" applyFill="1"/>
    <xf numFmtId="164" fontId="3" fillId="2" borderId="0" xfId="1" applyNumberFormat="1" applyFont="1" applyFill="1"/>
    <xf numFmtId="164" fontId="0" fillId="2" borderId="0" xfId="1" applyNumberFormat="1" applyFont="1" applyFill="1"/>
    <xf numFmtId="0" fontId="4" fillId="0" borderId="11" xfId="0" applyFont="1" applyBorder="1" applyAlignment="1">
      <alignment horizontal="center" vertical="center"/>
    </xf>
    <xf numFmtId="0" fontId="6" fillId="3" borderId="12" xfId="2" applyFont="1" applyFill="1" applyBorder="1" applyAlignment="1">
      <alignment horizontal="left" wrapText="1"/>
    </xf>
    <xf numFmtId="164" fontId="3" fillId="0" borderId="12" xfId="1" applyNumberFormat="1" applyFont="1" applyBorder="1"/>
    <xf numFmtId="164" fontId="4" fillId="0" borderId="13" xfId="1" applyNumberFormat="1" applyFont="1" applyBorder="1"/>
    <xf numFmtId="164" fontId="4" fillId="0" borderId="14" xfId="1" applyNumberFormat="1" applyFont="1" applyBorder="1"/>
    <xf numFmtId="0" fontId="4" fillId="0" borderId="5" xfId="0" applyFont="1" applyBorder="1" applyAlignment="1">
      <alignment horizontal="center" vertical="center"/>
    </xf>
    <xf numFmtId="0" fontId="7" fillId="3" borderId="7" xfId="2" applyFont="1" applyFill="1" applyBorder="1" applyAlignment="1">
      <alignment horizontal="left" wrapText="1"/>
    </xf>
    <xf numFmtId="164" fontId="3" fillId="0" borderId="7" xfId="1" applyNumberFormat="1" applyFont="1" applyBorder="1"/>
    <xf numFmtId="0" fontId="4" fillId="0" borderId="9" xfId="0" applyFont="1" applyBorder="1" applyAlignment="1">
      <alignment horizontal="center" vertical="center"/>
    </xf>
    <xf numFmtId="0" fontId="7" fillId="3" borderId="10" xfId="2" applyFont="1" applyFill="1" applyBorder="1" applyAlignment="1">
      <alignment horizontal="left"/>
    </xf>
    <xf numFmtId="164" fontId="3" fillId="0" borderId="10" xfId="1" applyNumberFormat="1" applyFont="1" applyBorder="1"/>
    <xf numFmtId="0" fontId="9" fillId="2" borderId="0" xfId="0" applyFont="1" applyFill="1"/>
    <xf numFmtId="164" fontId="12" fillId="4" borderId="7" xfId="1" applyNumberFormat="1" applyFont="1" applyFill="1" applyBorder="1" applyAlignment="1">
      <alignment horizontal="center"/>
    </xf>
    <xf numFmtId="164" fontId="12" fillId="4" borderId="8" xfId="1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vertical="center"/>
    </xf>
    <xf numFmtId="164" fontId="12" fillId="5" borderId="10" xfId="1" applyNumberFormat="1" applyFont="1" applyFill="1" applyBorder="1"/>
    <xf numFmtId="164" fontId="4" fillId="0" borderId="10" xfId="1" applyNumberFormat="1" applyFont="1" applyBorder="1"/>
    <xf numFmtId="164" fontId="8" fillId="2" borderId="0" xfId="1" applyNumberFormat="1" applyFont="1" applyFill="1"/>
    <xf numFmtId="0" fontId="8" fillId="2" borderId="0" xfId="0" applyFont="1" applyFill="1"/>
    <xf numFmtId="164" fontId="0" fillId="2" borderId="0" xfId="0" applyNumberFormat="1" applyFill="1"/>
    <xf numFmtId="43" fontId="3" fillId="0" borderId="7" xfId="1" applyFont="1" applyBorder="1"/>
    <xf numFmtId="0" fontId="10" fillId="2" borderId="0" xfId="0" applyFont="1" applyFill="1"/>
    <xf numFmtId="43" fontId="3" fillId="0" borderId="12" xfId="1" applyFont="1" applyBorder="1"/>
    <xf numFmtId="43" fontId="3" fillId="0" borderId="10" xfId="1" applyFont="1" applyBorder="1"/>
    <xf numFmtId="0" fontId="7" fillId="0" borderId="7" xfId="2" applyFont="1" applyBorder="1" applyAlignment="1">
      <alignment horizontal="left" wrapText="1"/>
    </xf>
    <xf numFmtId="43" fontId="3" fillId="0" borderId="7" xfId="1" applyFont="1" applyFill="1" applyBorder="1"/>
    <xf numFmtId="164" fontId="3" fillId="0" borderId="7" xfId="1" applyNumberFormat="1" applyFont="1" applyFill="1" applyBorder="1"/>
    <xf numFmtId="164" fontId="4" fillId="0" borderId="13" xfId="1" applyNumberFormat="1" applyFont="1" applyFill="1" applyBorder="1"/>
    <xf numFmtId="164" fontId="4" fillId="0" borderId="14" xfId="1" applyNumberFormat="1" applyFont="1" applyFill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wrapText="1"/>
    </xf>
    <xf numFmtId="164" fontId="12" fillId="4" borderId="3" xfId="1" applyNumberFormat="1" applyFont="1" applyFill="1" applyBorder="1" applyAlignment="1">
      <alignment horizontal="center"/>
    </xf>
    <xf numFmtId="164" fontId="12" fillId="4" borderId="4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5</xdr:row>
      <xdr:rowOff>47625</xdr:rowOff>
    </xdr:from>
    <xdr:to>
      <xdr:col>2</xdr:col>
      <xdr:colOff>561975</xdr:colOff>
      <xdr:row>7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F25145-1DE0-425F-BD18-86AD9C19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285875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742951</xdr:colOff>
      <xdr:row>0</xdr:row>
      <xdr:rowOff>0</xdr:rowOff>
    </xdr:from>
    <xdr:to>
      <xdr:col>14</xdr:col>
      <xdr:colOff>600075</xdr:colOff>
      <xdr:row>2</xdr:row>
      <xdr:rowOff>419100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2C8B69-6816-4D3E-B307-D827BF4866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1" y="123826"/>
          <a:ext cx="162877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workbookViewId="0">
      <selection activeCell="AF6" sqref="AF6"/>
    </sheetView>
  </sheetViews>
  <sheetFormatPr baseColWidth="10" defaultRowHeight="15" x14ac:dyDescent="0.25"/>
  <cols>
    <col min="1" max="1" width="7.28515625" customWidth="1"/>
    <col min="2" max="2" width="44" customWidth="1"/>
    <col min="3" max="3" width="13" customWidth="1"/>
    <col min="4" max="4" width="14.140625" customWidth="1"/>
    <col min="5" max="5" width="14" customWidth="1"/>
    <col min="6" max="6" width="14.42578125" customWidth="1"/>
    <col min="7" max="7" width="13.42578125" customWidth="1"/>
    <col min="8" max="8" width="14.85546875" customWidth="1"/>
    <col min="9" max="9" width="13.5703125" customWidth="1"/>
    <col min="10" max="10" width="13.140625" customWidth="1"/>
    <col min="11" max="11" width="14.42578125" customWidth="1"/>
    <col min="12" max="12" width="13.42578125" customWidth="1"/>
    <col min="13" max="13" width="12.85546875" customWidth="1"/>
    <col min="14" max="14" width="13.7109375" customWidth="1"/>
    <col min="15" max="15" width="15.5703125" customWidth="1"/>
    <col min="16" max="16" width="16.85546875" customWidth="1"/>
    <col min="17" max="17" width="15.42578125" customWidth="1"/>
    <col min="18" max="18" width="14" customWidth="1"/>
    <col min="19" max="19" width="15.140625" customWidth="1"/>
    <col min="20" max="20" width="17" customWidth="1"/>
    <col min="21" max="21" width="18.7109375" customWidth="1"/>
    <col min="22" max="22" width="13.7109375" customWidth="1"/>
    <col min="23" max="23" width="13" customWidth="1"/>
    <col min="24" max="24" width="13.140625" customWidth="1"/>
    <col min="25" max="25" width="14.7109375" customWidth="1"/>
    <col min="26" max="26" width="16" customWidth="1"/>
    <col min="27" max="27" width="14.140625" customWidth="1"/>
    <col min="28" max="28" width="14.7109375" customWidth="1"/>
    <col min="29" max="38" width="11.42578125" style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E2" s="1" t="s">
        <v>72</v>
      </c>
    </row>
    <row r="3" spans="1:31" ht="48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1" ht="15.75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1" ht="5.25" customHeight="1" x14ac:dyDescent="0.2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"/>
      <c r="AB5" s="3"/>
    </row>
    <row r="6" spans="1:31" ht="15" customHeight="1" x14ac:dyDescent="0.25">
      <c r="A6" s="35" t="s">
        <v>73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31" ht="15.75" x14ac:dyDescent="0.2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31" ht="1.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1" x14ac:dyDescent="0.25">
      <c r="A9" s="36" t="s">
        <v>3</v>
      </c>
      <c r="B9" s="39" t="s">
        <v>4</v>
      </c>
      <c r="C9" s="41" t="s">
        <v>5</v>
      </c>
      <c r="D9" s="41"/>
      <c r="E9" s="41" t="s">
        <v>6</v>
      </c>
      <c r="F9" s="41"/>
      <c r="G9" s="41" t="s">
        <v>7</v>
      </c>
      <c r="H9" s="41"/>
      <c r="I9" s="41" t="s">
        <v>8</v>
      </c>
      <c r="J9" s="41"/>
      <c r="K9" s="41" t="s">
        <v>9</v>
      </c>
      <c r="L9" s="41"/>
      <c r="M9" s="41" t="s">
        <v>10</v>
      </c>
      <c r="N9" s="41"/>
      <c r="O9" s="41" t="s">
        <v>11</v>
      </c>
      <c r="P9" s="41"/>
      <c r="Q9" s="41" t="s">
        <v>12</v>
      </c>
      <c r="R9" s="41"/>
      <c r="S9" s="41" t="s">
        <v>13</v>
      </c>
      <c r="T9" s="41"/>
      <c r="U9" s="41" t="s">
        <v>14</v>
      </c>
      <c r="V9" s="41"/>
      <c r="W9" s="41" t="s">
        <v>15</v>
      </c>
      <c r="X9" s="41"/>
      <c r="Y9" s="41" t="s">
        <v>16</v>
      </c>
      <c r="Z9" s="41"/>
      <c r="AA9" s="42" t="s">
        <v>17</v>
      </c>
      <c r="AB9" s="43"/>
    </row>
    <row r="10" spans="1:31" x14ac:dyDescent="0.25">
      <c r="A10" s="37"/>
      <c r="B10" s="40"/>
      <c r="C10" s="16" t="s">
        <v>18</v>
      </c>
      <c r="D10" s="16" t="s">
        <v>19</v>
      </c>
      <c r="E10" s="16" t="s">
        <v>18</v>
      </c>
      <c r="F10" s="16" t="s">
        <v>19</v>
      </c>
      <c r="G10" s="16" t="s">
        <v>18</v>
      </c>
      <c r="H10" s="16" t="s">
        <v>19</v>
      </c>
      <c r="I10" s="16" t="s">
        <v>18</v>
      </c>
      <c r="J10" s="16" t="s">
        <v>19</v>
      </c>
      <c r="K10" s="16" t="s">
        <v>18</v>
      </c>
      <c r="L10" s="16" t="s">
        <v>19</v>
      </c>
      <c r="M10" s="16" t="s">
        <v>18</v>
      </c>
      <c r="N10" s="16" t="s">
        <v>19</v>
      </c>
      <c r="O10" s="16" t="s">
        <v>18</v>
      </c>
      <c r="P10" s="16" t="s">
        <v>19</v>
      </c>
      <c r="Q10" s="16" t="s">
        <v>18</v>
      </c>
      <c r="R10" s="16" t="s">
        <v>19</v>
      </c>
      <c r="S10" s="16" t="s">
        <v>18</v>
      </c>
      <c r="T10" s="16" t="s">
        <v>19</v>
      </c>
      <c r="U10" s="16" t="s">
        <v>18</v>
      </c>
      <c r="V10" s="16" t="s">
        <v>19</v>
      </c>
      <c r="W10" s="16" t="s">
        <v>18</v>
      </c>
      <c r="X10" s="16" t="s">
        <v>19</v>
      </c>
      <c r="Y10" s="16" t="s">
        <v>18</v>
      </c>
      <c r="Z10" s="16" t="s">
        <v>19</v>
      </c>
      <c r="AA10" s="16" t="s">
        <v>18</v>
      </c>
      <c r="AB10" s="17" t="s">
        <v>19</v>
      </c>
    </row>
    <row r="11" spans="1:31" ht="15.75" thickBot="1" x14ac:dyDescent="0.3">
      <c r="A11" s="38"/>
      <c r="B11" s="18" t="s">
        <v>20</v>
      </c>
      <c r="C11" s="19">
        <f>SUM(C12:C35)</f>
        <v>461656.07548129995</v>
      </c>
      <c r="D11" s="19">
        <f t="shared" ref="D11" si="0">SUM(D12:D35)</f>
        <v>456181374.91802216</v>
      </c>
      <c r="E11" s="19">
        <f>SUM(E12:E35)</f>
        <v>350249.91947829979</v>
      </c>
      <c r="F11" s="19">
        <f t="shared" ref="F11:AB11" si="1">SUM(F12:F35)</f>
        <v>442169273.39879102</v>
      </c>
      <c r="G11" s="19">
        <f t="shared" si="1"/>
        <v>415913.27869370003</v>
      </c>
      <c r="H11" s="19">
        <f t="shared" si="1"/>
        <v>483048186.357346</v>
      </c>
      <c r="I11" s="19">
        <f t="shared" si="1"/>
        <v>428668.22668990004</v>
      </c>
      <c r="J11" s="19">
        <f t="shared" si="1"/>
        <v>481800221.01581979</v>
      </c>
      <c r="K11" s="19">
        <f t="shared" si="1"/>
        <v>501101.25082390016</v>
      </c>
      <c r="L11" s="19">
        <f t="shared" si="1"/>
        <v>492063476.48046321</v>
      </c>
      <c r="M11" s="19">
        <f t="shared" si="1"/>
        <v>357539.42760119983</v>
      </c>
      <c r="N11" s="19">
        <f t="shared" si="1"/>
        <v>419272949.47770286</v>
      </c>
      <c r="O11" s="19">
        <f t="shared" si="1"/>
        <v>474848.93050119979</v>
      </c>
      <c r="P11" s="19">
        <f t="shared" si="1"/>
        <v>463310604.54877269</v>
      </c>
      <c r="Q11" s="19">
        <f>SUM(Q12:Q35)</f>
        <v>358013.20357650018</v>
      </c>
      <c r="R11" s="19">
        <f>SUM(R12:R35)</f>
        <v>434585002.65965188</v>
      </c>
      <c r="S11" s="19">
        <f t="shared" si="1"/>
        <v>426780.37071390019</v>
      </c>
      <c r="T11" s="19">
        <f t="shared" si="1"/>
        <v>476189897.12113208</v>
      </c>
      <c r="U11" s="19">
        <f t="shared" si="1"/>
        <v>567946.93786040007</v>
      </c>
      <c r="V11" s="19">
        <f t="shared" si="1"/>
        <v>502160599.3723051</v>
      </c>
      <c r="W11" s="19">
        <f t="shared" si="1"/>
        <v>329621.22587080009</v>
      </c>
      <c r="X11" s="19">
        <f t="shared" si="1"/>
        <v>426553564.82330173</v>
      </c>
      <c r="Y11" s="19">
        <f>SUM(Y12:Y35)</f>
        <v>531714.80416830024</v>
      </c>
      <c r="Z11" s="19">
        <f t="shared" si="1"/>
        <v>517530242.4989391</v>
      </c>
      <c r="AA11" s="19">
        <f>SUM(AA12:AA35)</f>
        <v>5204053.6514594024</v>
      </c>
      <c r="AB11" s="19">
        <f t="shared" si="1"/>
        <v>5594865392.6722479</v>
      </c>
    </row>
    <row r="12" spans="1:31" ht="15" customHeight="1" x14ac:dyDescent="0.25">
      <c r="A12" s="4" t="s">
        <v>21</v>
      </c>
      <c r="B12" s="5" t="s">
        <v>22</v>
      </c>
      <c r="C12" s="26">
        <v>12.222689999999993</v>
      </c>
      <c r="D12" s="26">
        <v>1547981.11</v>
      </c>
      <c r="E12" s="26">
        <v>24.591400000000007</v>
      </c>
      <c r="F12" s="26">
        <v>457310.5405</v>
      </c>
      <c r="G12" s="26">
        <v>5.8113199999999985</v>
      </c>
      <c r="H12" s="26">
        <v>353697.16000000003</v>
      </c>
      <c r="I12" s="26">
        <v>7.3180910000000017</v>
      </c>
      <c r="J12" s="26">
        <v>1140267.3576</v>
      </c>
      <c r="K12" s="26">
        <v>6.7595500000000017</v>
      </c>
      <c r="L12" s="26">
        <v>810349.25499999989</v>
      </c>
      <c r="M12" s="6">
        <v>1.3190001999999996</v>
      </c>
      <c r="N12" s="6">
        <v>245634.94999999998</v>
      </c>
      <c r="O12" s="6">
        <v>13.613309999999998</v>
      </c>
      <c r="P12" s="6">
        <v>1547033.65</v>
      </c>
      <c r="Q12" s="6">
        <v>2.9350009999999984</v>
      </c>
      <c r="R12" s="6">
        <v>684194.25</v>
      </c>
      <c r="S12" s="6">
        <v>9.7003994999999996</v>
      </c>
      <c r="T12" s="6">
        <v>252067.50979999997</v>
      </c>
      <c r="U12" s="6">
        <v>2.1872219999999989</v>
      </c>
      <c r="V12" s="6">
        <v>1124539.8962000001</v>
      </c>
      <c r="W12" s="6">
        <v>21.655160000000006</v>
      </c>
      <c r="X12" s="6">
        <v>942828.53999999992</v>
      </c>
      <c r="Y12" s="6">
        <v>13.357869999999989</v>
      </c>
      <c r="Z12" s="6">
        <v>219050.94</v>
      </c>
      <c r="AA12" s="7">
        <f t="shared" ref="AA12:AA35" si="2">C12+E12+G12+I12+K12+M12+O12+Q12+S12+U12+W12+Y12</f>
        <v>121.47101370000001</v>
      </c>
      <c r="AB12" s="8">
        <f t="shared" ref="AB12:AB35" si="3">D12+F12+H12+J12+L12+N12+P12+R12+T12+V12+X12+Z12</f>
        <v>9324955.1590999998</v>
      </c>
      <c r="AD12" s="23"/>
    </row>
    <row r="13" spans="1:31" ht="15" customHeight="1" x14ac:dyDescent="0.25">
      <c r="A13" s="9" t="s">
        <v>23</v>
      </c>
      <c r="B13" s="10" t="s">
        <v>24</v>
      </c>
      <c r="C13" s="24">
        <v>20504.008879999987</v>
      </c>
      <c r="D13" s="24">
        <v>53640296.494345114</v>
      </c>
      <c r="E13" s="24">
        <v>17801.174989999989</v>
      </c>
      <c r="F13" s="24">
        <v>50526035.460295089</v>
      </c>
      <c r="G13" s="24">
        <v>17773.936509999978</v>
      </c>
      <c r="H13" s="24">
        <v>51109324.172169968</v>
      </c>
      <c r="I13" s="24">
        <v>18401.504380000017</v>
      </c>
      <c r="J13" s="24">
        <v>55331275.125450872</v>
      </c>
      <c r="K13" s="24">
        <v>17901.157090000026</v>
      </c>
      <c r="L13" s="24">
        <v>52129721.717613935</v>
      </c>
      <c r="M13" s="11">
        <v>15825.372100000011</v>
      </c>
      <c r="N13" s="11">
        <v>43756449.10178601</v>
      </c>
      <c r="O13" s="11">
        <v>13592.984859999968</v>
      </c>
      <c r="P13" s="11">
        <v>42031009.420689873</v>
      </c>
      <c r="Q13" s="11">
        <v>15523.681689999985</v>
      </c>
      <c r="R13" s="11">
        <v>45378933.094318852</v>
      </c>
      <c r="S13" s="11">
        <v>16869.396119999983</v>
      </c>
      <c r="T13" s="11">
        <v>47315542.670433238</v>
      </c>
      <c r="U13" s="11">
        <v>21347.440830000018</v>
      </c>
      <c r="V13" s="11">
        <v>63109282.806120306</v>
      </c>
      <c r="W13" s="11">
        <v>20604.963800000001</v>
      </c>
      <c r="X13" s="11">
        <v>58798127.821077049</v>
      </c>
      <c r="Y13" s="11">
        <v>23556.102270000014</v>
      </c>
      <c r="Z13" s="11">
        <v>67984489.658496007</v>
      </c>
      <c r="AA13" s="7">
        <f t="shared" si="2"/>
        <v>219701.72351999997</v>
      </c>
      <c r="AB13" s="8">
        <f t="shared" si="3"/>
        <v>631110487.54279625</v>
      </c>
      <c r="AD13" s="23"/>
    </row>
    <row r="14" spans="1:31" ht="27" customHeight="1" x14ac:dyDescent="0.25">
      <c r="A14" s="9" t="s">
        <v>25</v>
      </c>
      <c r="B14" s="10" t="s">
        <v>26</v>
      </c>
      <c r="C14" s="24">
        <v>5421.9285600000121</v>
      </c>
      <c r="D14" s="24">
        <v>20230674.706507005</v>
      </c>
      <c r="E14" s="24">
        <v>5438.2155100000091</v>
      </c>
      <c r="F14" s="24">
        <v>22091035.058511004</v>
      </c>
      <c r="G14" s="24">
        <v>6592.6337200000098</v>
      </c>
      <c r="H14" s="24">
        <v>28216403.405075032</v>
      </c>
      <c r="I14" s="24">
        <v>5404.2735200000097</v>
      </c>
      <c r="J14" s="24">
        <v>19795681.563102998</v>
      </c>
      <c r="K14" s="24">
        <v>4694.603930000013</v>
      </c>
      <c r="L14" s="24">
        <v>21846211.776499979</v>
      </c>
      <c r="M14" s="11">
        <v>4564.5389200000036</v>
      </c>
      <c r="N14" s="11">
        <v>18924354.625349991</v>
      </c>
      <c r="O14" s="11">
        <v>4967.2604000000028</v>
      </c>
      <c r="P14" s="11">
        <v>20870140.768480983</v>
      </c>
      <c r="Q14" s="11">
        <v>4449.1511200000114</v>
      </c>
      <c r="R14" s="11">
        <v>17915454.622179989</v>
      </c>
      <c r="S14" s="11">
        <v>5694.0922800000117</v>
      </c>
      <c r="T14" s="11">
        <v>25362298.282566991</v>
      </c>
      <c r="U14" s="11">
        <v>2894.4931700000056</v>
      </c>
      <c r="V14" s="11">
        <v>13924236.807491971</v>
      </c>
      <c r="W14" s="11">
        <v>3567.7753500000031</v>
      </c>
      <c r="X14" s="11">
        <v>17210317.568611003</v>
      </c>
      <c r="Y14" s="11">
        <v>5110.7724700000063</v>
      </c>
      <c r="Z14" s="11">
        <v>23849596.701103006</v>
      </c>
      <c r="AA14" s="7">
        <f>C14+E14+G14+I14+K14+M14+O14+Q14+S14+U14+W14+Y14</f>
        <v>58799.738950000094</v>
      </c>
      <c r="AB14" s="8">
        <f>D14+F14+H14+J14+L14+N14+P14+R14+T14+V14+X14+Z14</f>
        <v>250236405.88547996</v>
      </c>
      <c r="AD14" s="23"/>
    </row>
    <row r="15" spans="1:31" ht="40.5" customHeight="1" x14ac:dyDescent="0.25">
      <c r="A15" s="9" t="s">
        <v>27</v>
      </c>
      <c r="B15" s="10" t="s">
        <v>28</v>
      </c>
      <c r="C15" s="24">
        <v>9424.2460800000481</v>
      </c>
      <c r="D15" s="24">
        <v>28712445.407066043</v>
      </c>
      <c r="E15" s="24">
        <v>11640.487320000006</v>
      </c>
      <c r="F15" s="24">
        <v>39735955.78966108</v>
      </c>
      <c r="G15" s="24">
        <v>13553.631799999988</v>
      </c>
      <c r="H15" s="24">
        <v>41463183.836912088</v>
      </c>
      <c r="I15" s="24">
        <v>13103.800560000036</v>
      </c>
      <c r="J15" s="24">
        <v>40901318.716025956</v>
      </c>
      <c r="K15" s="24">
        <v>16910.338790000034</v>
      </c>
      <c r="L15" s="24">
        <v>50709357.170525119</v>
      </c>
      <c r="M15" s="11">
        <v>11040.079958000038</v>
      </c>
      <c r="N15" s="11">
        <v>34358267.999883033</v>
      </c>
      <c r="O15" s="11">
        <v>15569.243520000022</v>
      </c>
      <c r="P15" s="11">
        <v>51030768.86820811</v>
      </c>
      <c r="Q15" s="11">
        <v>13487.482930000007</v>
      </c>
      <c r="R15" s="11">
        <v>42244698.757231995</v>
      </c>
      <c r="S15" s="11">
        <v>11288.798560000043</v>
      </c>
      <c r="T15" s="11">
        <v>38254365.422466986</v>
      </c>
      <c r="U15" s="11">
        <v>12430.490960000025</v>
      </c>
      <c r="V15" s="11">
        <v>38973940.627033047</v>
      </c>
      <c r="W15" s="11">
        <v>13323.983990000041</v>
      </c>
      <c r="X15" s="11">
        <v>41977737.968080908</v>
      </c>
      <c r="Y15" s="11">
        <v>11018.298869999991</v>
      </c>
      <c r="Z15" s="11">
        <v>36279775.862175964</v>
      </c>
      <c r="AA15" s="7">
        <f t="shared" si="2"/>
        <v>152790.88333800028</v>
      </c>
      <c r="AB15" s="8">
        <f t="shared" si="3"/>
        <v>484641816.42527032</v>
      </c>
    </row>
    <row r="16" spans="1:31" ht="27" customHeight="1" x14ac:dyDescent="0.25">
      <c r="A16" s="9" t="s">
        <v>29</v>
      </c>
      <c r="B16" s="10" t="s">
        <v>30</v>
      </c>
      <c r="C16" s="24">
        <v>40.219379999999951</v>
      </c>
      <c r="D16" s="24">
        <v>203522.32008199999</v>
      </c>
      <c r="E16" s="24">
        <v>11.216089999999999</v>
      </c>
      <c r="F16" s="24">
        <v>60813.219192000004</v>
      </c>
      <c r="G16" s="24">
        <v>49.444129999999987</v>
      </c>
      <c r="H16" s="24">
        <v>245736.7555</v>
      </c>
      <c r="I16" s="24">
        <v>155.79856000000001</v>
      </c>
      <c r="J16" s="24">
        <v>673246.22249499999</v>
      </c>
      <c r="K16" s="24">
        <v>74.736069999999984</v>
      </c>
      <c r="L16" s="24">
        <v>290560.04341799999</v>
      </c>
      <c r="M16" s="11">
        <v>73.081170000000014</v>
      </c>
      <c r="N16" s="11">
        <v>422697.04791900009</v>
      </c>
      <c r="O16" s="11">
        <v>74.821100000000001</v>
      </c>
      <c r="P16" s="11">
        <v>418778.51048999996</v>
      </c>
      <c r="Q16" s="11">
        <v>59.286400000000008</v>
      </c>
      <c r="R16" s="11">
        <v>190640.28508</v>
      </c>
      <c r="S16" s="11">
        <v>19.107000000000024</v>
      </c>
      <c r="T16" s="11">
        <v>340653.26980000001</v>
      </c>
      <c r="U16" s="11">
        <v>48.329760000000007</v>
      </c>
      <c r="V16" s="11">
        <v>371912.47499999998</v>
      </c>
      <c r="W16" s="11">
        <v>48.818300000000001</v>
      </c>
      <c r="X16" s="11">
        <v>137055.66399999999</v>
      </c>
      <c r="Y16" s="11">
        <v>76.119910000000004</v>
      </c>
      <c r="Z16" s="11">
        <v>479347.00009299995</v>
      </c>
      <c r="AA16" s="7">
        <f t="shared" si="2"/>
        <v>730.97786999999983</v>
      </c>
      <c r="AB16" s="8">
        <f t="shared" si="3"/>
        <v>3834962.8130689994</v>
      </c>
    </row>
    <row r="17" spans="1:32" ht="16.5" customHeight="1" x14ac:dyDescent="0.25">
      <c r="A17" s="9" t="s">
        <v>31</v>
      </c>
      <c r="B17" s="10" t="s">
        <v>32</v>
      </c>
      <c r="C17" s="24">
        <v>146.81945999999982</v>
      </c>
      <c r="D17" s="24">
        <v>637957.78590000048</v>
      </c>
      <c r="E17" s="24">
        <v>201.72015999999977</v>
      </c>
      <c r="F17" s="24">
        <v>1115135.3341000001</v>
      </c>
      <c r="G17" s="24">
        <v>162.34591999999995</v>
      </c>
      <c r="H17" s="24">
        <v>559088.91431299981</v>
      </c>
      <c r="I17" s="24">
        <v>129.25989979999986</v>
      </c>
      <c r="J17" s="24">
        <v>672676.53759999969</v>
      </c>
      <c r="K17" s="24">
        <v>249.56615099999976</v>
      </c>
      <c r="L17" s="24">
        <v>1165062.0334999992</v>
      </c>
      <c r="M17" s="11">
        <v>130.36324999999988</v>
      </c>
      <c r="N17" s="11">
        <v>827498.10040000011</v>
      </c>
      <c r="O17" s="11">
        <v>154.52037999999988</v>
      </c>
      <c r="P17" s="11">
        <v>565276.00266999996</v>
      </c>
      <c r="Q17" s="11">
        <v>117.42547999999995</v>
      </c>
      <c r="R17" s="11">
        <v>819621.31470000034</v>
      </c>
      <c r="S17" s="11">
        <v>124.2511032</v>
      </c>
      <c r="T17" s="11">
        <v>554468.4331400001</v>
      </c>
      <c r="U17" s="11">
        <v>270.19028799999978</v>
      </c>
      <c r="V17" s="11">
        <v>1862257.1641199975</v>
      </c>
      <c r="W17" s="11">
        <v>163.85732999999999</v>
      </c>
      <c r="X17" s="11">
        <v>963133.11449999968</v>
      </c>
      <c r="Y17" s="11">
        <v>202.77345200000005</v>
      </c>
      <c r="Z17" s="11">
        <v>1039631.3802579996</v>
      </c>
      <c r="AA17" s="7">
        <f t="shared" si="2"/>
        <v>2053.0928739999986</v>
      </c>
      <c r="AB17" s="8">
        <f t="shared" si="3"/>
        <v>10781806.115200996</v>
      </c>
    </row>
    <row r="18" spans="1:32" ht="16.5" customHeight="1" x14ac:dyDescent="0.25">
      <c r="A18" s="9" t="s">
        <v>33</v>
      </c>
      <c r="B18" s="10" t="s">
        <v>34</v>
      </c>
      <c r="C18" s="24">
        <v>19230.223639999997</v>
      </c>
      <c r="D18" s="24">
        <v>19428528.850858927</v>
      </c>
      <c r="E18" s="24">
        <v>13180.359330000038</v>
      </c>
      <c r="F18" s="24">
        <v>13563011.886976993</v>
      </c>
      <c r="G18" s="24">
        <v>16144.094939999959</v>
      </c>
      <c r="H18" s="24">
        <v>17042379.875494998</v>
      </c>
      <c r="I18" s="24">
        <v>12764.884280000064</v>
      </c>
      <c r="J18" s="24">
        <v>15433439.756685998</v>
      </c>
      <c r="K18" s="24">
        <v>13269.813400000052</v>
      </c>
      <c r="L18" s="24">
        <v>16219579.465385983</v>
      </c>
      <c r="M18" s="11">
        <v>9459.2974199999626</v>
      </c>
      <c r="N18" s="11">
        <v>9932886.3000579942</v>
      </c>
      <c r="O18" s="11">
        <v>13951.533559999967</v>
      </c>
      <c r="P18" s="11">
        <v>14213013.42778</v>
      </c>
      <c r="Q18" s="11">
        <v>12420.331980000059</v>
      </c>
      <c r="R18" s="11">
        <v>13190912.254936989</v>
      </c>
      <c r="S18" s="11">
        <v>18279.594410000085</v>
      </c>
      <c r="T18" s="11">
        <v>15514104.917550938</v>
      </c>
      <c r="U18" s="11">
        <v>12598.647700000001</v>
      </c>
      <c r="V18" s="11">
        <v>10825323.845633006</v>
      </c>
      <c r="W18" s="11">
        <v>18657.617330000026</v>
      </c>
      <c r="X18" s="11">
        <v>13130913.860247007</v>
      </c>
      <c r="Y18" s="11">
        <v>25727.351070000037</v>
      </c>
      <c r="Z18" s="11">
        <v>18029619.105905991</v>
      </c>
      <c r="AA18" s="7">
        <f t="shared" si="2"/>
        <v>185683.74906000026</v>
      </c>
      <c r="AB18" s="8">
        <f t="shared" si="3"/>
        <v>176523713.54751483</v>
      </c>
    </row>
    <row r="19" spans="1:32" ht="26.25" customHeight="1" x14ac:dyDescent="0.25">
      <c r="A19" s="9" t="s">
        <v>35</v>
      </c>
      <c r="B19" s="10" t="s">
        <v>36</v>
      </c>
      <c r="C19" s="24">
        <v>4050.8454200000015</v>
      </c>
      <c r="D19" s="24">
        <v>7666196.8461189996</v>
      </c>
      <c r="E19" s="24">
        <v>4246.3971600000032</v>
      </c>
      <c r="F19" s="24">
        <v>6814326.6018129988</v>
      </c>
      <c r="G19" s="24">
        <v>7301.9123200000104</v>
      </c>
      <c r="H19" s="24">
        <v>11379804.957872009</v>
      </c>
      <c r="I19" s="24">
        <v>9129.9738899999957</v>
      </c>
      <c r="J19" s="24">
        <v>14027194.687639002</v>
      </c>
      <c r="K19" s="24">
        <v>9566.8643599999959</v>
      </c>
      <c r="L19" s="24">
        <v>13893934.02039</v>
      </c>
      <c r="M19" s="11">
        <v>5403.7794700000013</v>
      </c>
      <c r="N19" s="11">
        <v>7702620.1872020047</v>
      </c>
      <c r="O19" s="11">
        <v>10380.769530000001</v>
      </c>
      <c r="P19" s="11">
        <v>14055540.456240008</v>
      </c>
      <c r="Q19" s="11">
        <v>7434.2059300000037</v>
      </c>
      <c r="R19" s="11">
        <v>11214527.434189999</v>
      </c>
      <c r="S19" s="11">
        <v>6899.7743299999993</v>
      </c>
      <c r="T19" s="11">
        <v>12084286.974771991</v>
      </c>
      <c r="U19" s="11">
        <v>9057.8047600000154</v>
      </c>
      <c r="V19" s="11">
        <v>17307317.889903013</v>
      </c>
      <c r="W19" s="11">
        <v>12410.569969999995</v>
      </c>
      <c r="X19" s="11">
        <v>20892441.65172904</v>
      </c>
      <c r="Y19" s="11">
        <v>9202.9583699999948</v>
      </c>
      <c r="Z19" s="11">
        <v>16063648.714870032</v>
      </c>
      <c r="AA19" s="7">
        <f t="shared" si="2"/>
        <v>95085.855510000023</v>
      </c>
      <c r="AB19" s="8">
        <f t="shared" si="3"/>
        <v>153101840.42273912</v>
      </c>
    </row>
    <row r="20" spans="1:32" ht="15.75" customHeight="1" x14ac:dyDescent="0.25">
      <c r="A20" s="9" t="s">
        <v>37</v>
      </c>
      <c r="B20" s="10" t="s">
        <v>38</v>
      </c>
      <c r="C20" s="24">
        <v>721.87316999999985</v>
      </c>
      <c r="D20" s="24">
        <v>3364349.0192929967</v>
      </c>
      <c r="E20" s="24">
        <v>2253.7307521000062</v>
      </c>
      <c r="F20" s="24">
        <v>10783328.819419995</v>
      </c>
      <c r="G20" s="24">
        <v>2761.7300400000127</v>
      </c>
      <c r="H20" s="24">
        <v>15206836.297597982</v>
      </c>
      <c r="I20" s="24">
        <v>1019.9820645999997</v>
      </c>
      <c r="J20" s="24">
        <v>5145130.9155549975</v>
      </c>
      <c r="K20" s="24">
        <v>2414.6905000000006</v>
      </c>
      <c r="L20" s="24">
        <v>15153124.151780998</v>
      </c>
      <c r="M20" s="11">
        <v>3386.6134200000074</v>
      </c>
      <c r="N20" s="11">
        <v>23058697.483289991</v>
      </c>
      <c r="O20" s="11">
        <v>2543.6675100000043</v>
      </c>
      <c r="P20" s="11">
        <v>13340095.732317001</v>
      </c>
      <c r="Q20" s="11">
        <v>4389.2045500000049</v>
      </c>
      <c r="R20" s="11">
        <v>24665492.918638017</v>
      </c>
      <c r="S20" s="11">
        <v>3964.8580200000101</v>
      </c>
      <c r="T20" s="11">
        <v>20498557.413532</v>
      </c>
      <c r="U20" s="11">
        <v>1180.8934763999985</v>
      </c>
      <c r="V20" s="11">
        <v>5938056.9644939993</v>
      </c>
      <c r="W20" s="11">
        <v>1048.2363199999975</v>
      </c>
      <c r="X20" s="11">
        <v>5323846.0055629984</v>
      </c>
      <c r="Y20" s="11">
        <v>2363.4617200000084</v>
      </c>
      <c r="Z20" s="11">
        <v>15315443.639291</v>
      </c>
      <c r="AA20" s="7">
        <f t="shared" si="2"/>
        <v>28048.941543100045</v>
      </c>
      <c r="AB20" s="8">
        <f t="shared" si="3"/>
        <v>157792959.36077195</v>
      </c>
    </row>
    <row r="21" spans="1:32" x14ac:dyDescent="0.25">
      <c r="A21" s="9" t="s">
        <v>39</v>
      </c>
      <c r="B21" s="28" t="s">
        <v>40</v>
      </c>
      <c r="C21" s="29">
        <v>255882.90964000003</v>
      </c>
      <c r="D21" s="29">
        <v>63430728.922169</v>
      </c>
      <c r="E21" s="29">
        <v>158122.68228999997</v>
      </c>
      <c r="F21" s="29">
        <v>46443992.887137987</v>
      </c>
      <c r="G21" s="29">
        <v>204584.93119000003</v>
      </c>
      <c r="H21" s="29">
        <v>48868177.68950998</v>
      </c>
      <c r="I21" s="29">
        <v>191638.30049999992</v>
      </c>
      <c r="J21" s="29">
        <v>45530263.134471022</v>
      </c>
      <c r="K21" s="29">
        <v>278802.5108499999</v>
      </c>
      <c r="L21" s="29">
        <v>64716012.719237007</v>
      </c>
      <c r="M21" s="30">
        <v>184501.52765999996</v>
      </c>
      <c r="N21" s="30">
        <v>41743015.254076995</v>
      </c>
      <c r="O21" s="30">
        <v>237012.00484999991</v>
      </c>
      <c r="P21" s="30">
        <v>52294902.474356994</v>
      </c>
      <c r="Q21" s="30">
        <v>131123.26288999993</v>
      </c>
      <c r="R21" s="30">
        <v>28715287.081835985</v>
      </c>
      <c r="S21" s="30">
        <v>223064.78946999996</v>
      </c>
      <c r="T21" s="30">
        <v>46278835.695876002</v>
      </c>
      <c r="U21" s="30">
        <v>319294.55064999993</v>
      </c>
      <c r="V21" s="30">
        <v>69104789.319857985</v>
      </c>
      <c r="W21" s="30">
        <v>109765.48225999998</v>
      </c>
      <c r="X21" s="30">
        <v>25510900.82482899</v>
      </c>
      <c r="Y21" s="30">
        <v>297375.93128000002</v>
      </c>
      <c r="Z21" s="30">
        <v>68376918.755483001</v>
      </c>
      <c r="AA21" s="31">
        <f t="shared" si="2"/>
        <v>2591168.8835299998</v>
      </c>
      <c r="AB21" s="32">
        <f t="shared" si="3"/>
        <v>601013824.75884104</v>
      </c>
      <c r="AC21"/>
      <c r="AD21"/>
      <c r="AE21"/>
      <c r="AF21"/>
    </row>
    <row r="22" spans="1:32" ht="28.5" customHeight="1" x14ac:dyDescent="0.25">
      <c r="A22" s="9" t="s">
        <v>41</v>
      </c>
      <c r="B22" s="10" t="s">
        <v>42</v>
      </c>
      <c r="C22" s="24">
        <v>3349.5333699999987</v>
      </c>
      <c r="D22" s="24">
        <v>2295733.8131990004</v>
      </c>
      <c r="E22" s="24">
        <v>13384.491849999999</v>
      </c>
      <c r="F22" s="24">
        <v>7459347.4903120007</v>
      </c>
      <c r="G22" s="24">
        <v>3064.6270699999991</v>
      </c>
      <c r="H22" s="24">
        <v>2282518.3678990016</v>
      </c>
      <c r="I22" s="24">
        <v>14727.802539999999</v>
      </c>
      <c r="J22" s="24">
        <v>8893169.0163739976</v>
      </c>
      <c r="K22" s="24">
        <v>4393.1247100000001</v>
      </c>
      <c r="L22" s="24">
        <v>2657831.6990830009</v>
      </c>
      <c r="M22" s="11">
        <v>3553.7126099999991</v>
      </c>
      <c r="N22" s="11">
        <v>2450281.5497960011</v>
      </c>
      <c r="O22" s="11">
        <v>12552.548339999998</v>
      </c>
      <c r="P22" s="11">
        <v>5925517.253508999</v>
      </c>
      <c r="Q22" s="11">
        <v>15893.292359999998</v>
      </c>
      <c r="R22" s="11">
        <v>8465009.5140370019</v>
      </c>
      <c r="S22" s="11">
        <v>4248.9218700000001</v>
      </c>
      <c r="T22" s="11">
        <v>2904040.1260560001</v>
      </c>
      <c r="U22" s="11">
        <v>3244.2387099999996</v>
      </c>
      <c r="V22" s="11">
        <v>2218027.5127110006</v>
      </c>
      <c r="W22" s="11">
        <v>4241.626690000001</v>
      </c>
      <c r="X22" s="11">
        <v>2659631.7037280006</v>
      </c>
      <c r="Y22" s="11">
        <v>16320.23019</v>
      </c>
      <c r="Z22" s="11">
        <v>8674103.4097740017</v>
      </c>
      <c r="AA22" s="7">
        <f t="shared" si="2"/>
        <v>98974.150309999997</v>
      </c>
      <c r="AB22" s="8">
        <f t="shared" si="3"/>
        <v>56885211.456478</v>
      </c>
    </row>
    <row r="23" spans="1:32" ht="39" customHeight="1" x14ac:dyDescent="0.25">
      <c r="A23" s="9" t="s">
        <v>43</v>
      </c>
      <c r="B23" s="10" t="s">
        <v>44</v>
      </c>
      <c r="C23" s="24">
        <v>50290.239489999964</v>
      </c>
      <c r="D23" s="24">
        <v>21872627.071835026</v>
      </c>
      <c r="E23" s="24">
        <v>32398.293970000002</v>
      </c>
      <c r="F23" s="24">
        <v>13922446.538729001</v>
      </c>
      <c r="G23" s="24">
        <v>28685.547720000002</v>
      </c>
      <c r="H23" s="24">
        <v>12199753.105423003</v>
      </c>
      <c r="I23" s="24">
        <v>22016.128010000004</v>
      </c>
      <c r="J23" s="24">
        <v>10623705.527270004</v>
      </c>
      <c r="K23" s="24">
        <v>49244.963400000037</v>
      </c>
      <c r="L23" s="24">
        <v>20783307.528809037</v>
      </c>
      <c r="M23" s="11">
        <v>18532.62744</v>
      </c>
      <c r="N23" s="11">
        <v>8376661.7071160013</v>
      </c>
      <c r="O23" s="11">
        <v>43423.169269999889</v>
      </c>
      <c r="P23" s="11">
        <v>20277490.359097008</v>
      </c>
      <c r="Q23" s="11">
        <v>41554.102989999985</v>
      </c>
      <c r="R23" s="11">
        <v>15579894.832024008</v>
      </c>
      <c r="S23" s="11">
        <v>6630.5095099999953</v>
      </c>
      <c r="T23" s="11">
        <v>5208806.2940160055</v>
      </c>
      <c r="U23" s="11">
        <v>57221.371229999939</v>
      </c>
      <c r="V23" s="11">
        <v>22437683.737763979</v>
      </c>
      <c r="W23" s="11">
        <v>31686.036729999971</v>
      </c>
      <c r="X23" s="11">
        <v>12118059.762474988</v>
      </c>
      <c r="Y23" s="11">
        <v>37630.606099999954</v>
      </c>
      <c r="Z23" s="11">
        <v>17228641.651360005</v>
      </c>
      <c r="AA23" s="7">
        <f t="shared" si="2"/>
        <v>419313.59585999983</v>
      </c>
      <c r="AB23" s="8">
        <f t="shared" si="3"/>
        <v>180629078.11591807</v>
      </c>
    </row>
    <row r="24" spans="1:32" ht="17.25" customHeight="1" x14ac:dyDescent="0.25">
      <c r="A24" s="9" t="s">
        <v>45</v>
      </c>
      <c r="B24" s="10" t="s">
        <v>46</v>
      </c>
      <c r="C24" s="24">
        <v>91.845320000000001</v>
      </c>
      <c r="D24" s="24">
        <v>1363499.0984479999</v>
      </c>
      <c r="E24" s="24">
        <v>106.77901</v>
      </c>
      <c r="F24" s="24">
        <v>1330446.6711500003</v>
      </c>
      <c r="G24" s="24">
        <v>157.27593000000002</v>
      </c>
      <c r="H24" s="24">
        <v>2316559.2958849999</v>
      </c>
      <c r="I24" s="24">
        <v>111.42947000000002</v>
      </c>
      <c r="J24" s="24">
        <v>1649881.0188000002</v>
      </c>
      <c r="K24" s="24">
        <v>76.667400000000001</v>
      </c>
      <c r="L24" s="24">
        <v>1248935.7771399999</v>
      </c>
      <c r="M24" s="11">
        <v>156.83366999999998</v>
      </c>
      <c r="N24" s="11">
        <v>1541385.64227</v>
      </c>
      <c r="O24" s="11">
        <v>96.080630000000014</v>
      </c>
      <c r="P24" s="11">
        <v>1422418.8237439999</v>
      </c>
      <c r="Q24" s="11">
        <v>149.34130000000002</v>
      </c>
      <c r="R24" s="11">
        <v>2109877.3180259997</v>
      </c>
      <c r="S24" s="11">
        <v>137.95173000000003</v>
      </c>
      <c r="T24" s="11">
        <v>1227783.8973400001</v>
      </c>
      <c r="U24" s="11">
        <v>190.97845000000001</v>
      </c>
      <c r="V24" s="11">
        <v>2803275.082179999</v>
      </c>
      <c r="W24" s="11">
        <v>84.327720000000014</v>
      </c>
      <c r="X24" s="11">
        <v>888444.46876399987</v>
      </c>
      <c r="Y24" s="11">
        <v>45.650150000000011</v>
      </c>
      <c r="Z24" s="11">
        <v>801540.123914</v>
      </c>
      <c r="AA24" s="7">
        <f t="shared" si="2"/>
        <v>1405.1607800000002</v>
      </c>
      <c r="AB24" s="8">
        <f t="shared" si="3"/>
        <v>18704047.217660997</v>
      </c>
    </row>
    <row r="25" spans="1:32" ht="39.75" customHeight="1" x14ac:dyDescent="0.25">
      <c r="A25" s="9" t="s">
        <v>47</v>
      </c>
      <c r="B25" s="10" t="s">
        <v>48</v>
      </c>
      <c r="C25" s="24">
        <v>7.11</v>
      </c>
      <c r="D25" s="24">
        <v>29003.696999999996</v>
      </c>
      <c r="E25" s="24">
        <v>6.9232500000000003</v>
      </c>
      <c r="F25" s="24">
        <v>187735.00094999999</v>
      </c>
      <c r="G25" s="24">
        <v>6.9421400000000002</v>
      </c>
      <c r="H25" s="24">
        <v>172581.6004</v>
      </c>
      <c r="I25" s="24">
        <v>18.20438</v>
      </c>
      <c r="J25" s="24">
        <v>131326.87559100002</v>
      </c>
      <c r="K25" s="24">
        <v>16.752320000000001</v>
      </c>
      <c r="L25" s="24">
        <v>197444.63679000002</v>
      </c>
      <c r="M25" s="11">
        <v>6.3790499999999994</v>
      </c>
      <c r="N25" s="11">
        <v>157149.90569499999</v>
      </c>
      <c r="O25" s="11">
        <v>0.2</v>
      </c>
      <c r="P25" s="11">
        <v>679</v>
      </c>
      <c r="Q25" s="11">
        <v>2.9066000000000001</v>
      </c>
      <c r="R25" s="11">
        <v>11606.49792</v>
      </c>
      <c r="S25" s="11">
        <v>2.5449999999999999</v>
      </c>
      <c r="T25" s="11">
        <v>3741.9135000000001</v>
      </c>
      <c r="U25" s="11">
        <v>22.262370000000004</v>
      </c>
      <c r="V25" s="11">
        <v>282521.78628</v>
      </c>
      <c r="W25" s="11">
        <v>6.9922200000000005</v>
      </c>
      <c r="X25" s="11">
        <v>170341.38464</v>
      </c>
      <c r="Y25" s="11">
        <v>9.9169999999999998</v>
      </c>
      <c r="Z25" s="11">
        <v>25335.799800000001</v>
      </c>
      <c r="AA25" s="7">
        <f t="shared" si="2"/>
        <v>107.13433000000002</v>
      </c>
      <c r="AB25" s="8">
        <f t="shared" si="3"/>
        <v>1369468.0985659999</v>
      </c>
    </row>
    <row r="26" spans="1:32" ht="40.5" customHeight="1" x14ac:dyDescent="0.25">
      <c r="A26" s="9" t="s">
        <v>49</v>
      </c>
      <c r="B26" s="10" t="s">
        <v>50</v>
      </c>
      <c r="C26" s="24">
        <v>23579.032490000052</v>
      </c>
      <c r="D26" s="24">
        <v>30049505.199799981</v>
      </c>
      <c r="E26" s="24">
        <v>12575.043579999994</v>
      </c>
      <c r="F26" s="24">
        <v>18178845.842468031</v>
      </c>
      <c r="G26" s="24">
        <v>30033.580109999977</v>
      </c>
      <c r="H26" s="24">
        <v>37379437.017713033</v>
      </c>
      <c r="I26" s="24">
        <v>46369.653970000028</v>
      </c>
      <c r="J26" s="24">
        <v>55748589.678239942</v>
      </c>
      <c r="K26" s="24">
        <v>23574.362350000025</v>
      </c>
      <c r="L26" s="24">
        <v>31487194.594657041</v>
      </c>
      <c r="M26" s="11">
        <v>31512.452208000101</v>
      </c>
      <c r="N26" s="11">
        <v>38075438.969314031</v>
      </c>
      <c r="O26" s="11">
        <v>20884.493690000028</v>
      </c>
      <c r="P26" s="11">
        <v>27901864.587337978</v>
      </c>
      <c r="Q26" s="11">
        <v>22536.30886000007</v>
      </c>
      <c r="R26" s="11">
        <v>28239148.053290047</v>
      </c>
      <c r="S26" s="11">
        <v>31255.393870000084</v>
      </c>
      <c r="T26" s="11">
        <v>39282586.504747011</v>
      </c>
      <c r="U26" s="11">
        <v>30990.407750000049</v>
      </c>
      <c r="V26" s="11">
        <v>39677588.763355963</v>
      </c>
      <c r="W26" s="11">
        <v>21764.785270000059</v>
      </c>
      <c r="X26" s="11">
        <v>28420956.814769965</v>
      </c>
      <c r="Y26" s="11">
        <v>18156.814510000018</v>
      </c>
      <c r="Z26" s="11">
        <v>23918053.829383001</v>
      </c>
      <c r="AA26" s="7">
        <f t="shared" si="2"/>
        <v>313232.32865800045</v>
      </c>
      <c r="AB26" s="8">
        <f t="shared" si="3"/>
        <v>398359209.85507607</v>
      </c>
    </row>
    <row r="27" spans="1:32" ht="27.75" customHeight="1" x14ac:dyDescent="0.25">
      <c r="A27" s="9" t="s">
        <v>51</v>
      </c>
      <c r="B27" s="10" t="s">
        <v>52</v>
      </c>
      <c r="C27" s="24">
        <v>2434.1762719999988</v>
      </c>
      <c r="D27" s="24">
        <v>9532759.7876950018</v>
      </c>
      <c r="E27" s="24">
        <v>3118.5541599999997</v>
      </c>
      <c r="F27" s="24">
        <v>11261750.669929998</v>
      </c>
      <c r="G27" s="24">
        <v>3585.131859999995</v>
      </c>
      <c r="H27" s="24">
        <v>13693745.930156995</v>
      </c>
      <c r="I27" s="24">
        <v>2825.3963199999989</v>
      </c>
      <c r="J27" s="24">
        <v>11248371.677107999</v>
      </c>
      <c r="K27" s="24">
        <v>3894.9012400000001</v>
      </c>
      <c r="L27" s="24">
        <v>14211182.450642999</v>
      </c>
      <c r="M27" s="11">
        <v>3274.2615909999977</v>
      </c>
      <c r="N27" s="11">
        <v>11839058.579864997</v>
      </c>
      <c r="O27" s="11">
        <v>3440.1015799999986</v>
      </c>
      <c r="P27" s="11">
        <v>12877802.828001989</v>
      </c>
      <c r="Q27" s="11">
        <v>3033.6805399999957</v>
      </c>
      <c r="R27" s="11">
        <v>12494747.905509982</v>
      </c>
      <c r="S27" s="11">
        <v>3436.1622499999967</v>
      </c>
      <c r="T27" s="11">
        <v>11662778.529036993</v>
      </c>
      <c r="U27" s="11">
        <v>2712.84908</v>
      </c>
      <c r="V27" s="11">
        <v>12002899.502206989</v>
      </c>
      <c r="W27" s="11">
        <v>2668.41707</v>
      </c>
      <c r="X27" s="11">
        <v>11524708.551207002</v>
      </c>
      <c r="Y27" s="11">
        <v>3896.31086799999</v>
      </c>
      <c r="Z27" s="11">
        <v>14506423.860557951</v>
      </c>
      <c r="AA27" s="7">
        <f t="shared" si="2"/>
        <v>38319.942830999978</v>
      </c>
      <c r="AB27" s="8">
        <f t="shared" si="3"/>
        <v>146856230.27191889</v>
      </c>
    </row>
    <row r="28" spans="1:32" ht="15" customHeight="1" x14ac:dyDescent="0.25">
      <c r="A28" s="9" t="s">
        <v>53</v>
      </c>
      <c r="B28" s="10" t="s">
        <v>54</v>
      </c>
      <c r="C28" s="24">
        <v>2744.6042600000083</v>
      </c>
      <c r="D28" s="24">
        <v>4608159.1954909889</v>
      </c>
      <c r="E28" s="24">
        <v>3544.5844099999922</v>
      </c>
      <c r="F28" s="24">
        <v>6230277.8321769899</v>
      </c>
      <c r="G28" s="24">
        <v>3869.1604299999976</v>
      </c>
      <c r="H28" s="24">
        <v>6130466.0442359941</v>
      </c>
      <c r="I28" s="24">
        <v>3479.4534199999966</v>
      </c>
      <c r="J28" s="24">
        <v>6269824.3802769966</v>
      </c>
      <c r="K28" s="24">
        <v>3364.6719100000082</v>
      </c>
      <c r="L28" s="24">
        <v>6811824.5400689961</v>
      </c>
      <c r="M28" s="11">
        <v>4622.0122199999969</v>
      </c>
      <c r="N28" s="11">
        <v>7277944.4247849882</v>
      </c>
      <c r="O28" s="11">
        <v>18125.352729999948</v>
      </c>
      <c r="P28" s="11">
        <v>12585778.142950011</v>
      </c>
      <c r="Q28" s="11">
        <v>15455.02431999999</v>
      </c>
      <c r="R28" s="11">
        <v>11429604.576434987</v>
      </c>
      <c r="S28" s="11">
        <v>10281.314710000031</v>
      </c>
      <c r="T28" s="11">
        <v>11291313.190908033</v>
      </c>
      <c r="U28" s="11">
        <v>24161.33827</v>
      </c>
      <c r="V28" s="11">
        <v>16330119.478145007</v>
      </c>
      <c r="W28" s="11">
        <v>4863.7394600000216</v>
      </c>
      <c r="X28" s="11">
        <v>6648771.9518899992</v>
      </c>
      <c r="Y28" s="11">
        <v>3532.5857900000074</v>
      </c>
      <c r="Z28" s="11">
        <v>6547166.7452409919</v>
      </c>
      <c r="AA28" s="7">
        <f t="shared" si="2"/>
        <v>98043.84193000001</v>
      </c>
      <c r="AB28" s="8">
        <f t="shared" si="3"/>
        <v>102161250.50260398</v>
      </c>
    </row>
    <row r="29" spans="1:32" ht="15.75" customHeight="1" x14ac:dyDescent="0.25">
      <c r="A29" s="9" t="s">
        <v>55</v>
      </c>
      <c r="B29" s="10" t="s">
        <v>56</v>
      </c>
      <c r="C29" s="24">
        <v>557.05860999999993</v>
      </c>
      <c r="D29" s="24">
        <v>4298477.5551979998</v>
      </c>
      <c r="E29" s="24">
        <v>517.33490999999935</v>
      </c>
      <c r="F29" s="24">
        <v>2987907.6984299994</v>
      </c>
      <c r="G29" s="24">
        <v>642.81385999999975</v>
      </c>
      <c r="H29" s="24">
        <v>4813080.7636410007</v>
      </c>
      <c r="I29" s="24">
        <v>564.00245099999961</v>
      </c>
      <c r="J29" s="24">
        <v>4314237.3377209948</v>
      </c>
      <c r="K29" s="24">
        <v>552.29701999999816</v>
      </c>
      <c r="L29" s="24">
        <v>4233417.6729759984</v>
      </c>
      <c r="M29" s="11">
        <v>626.95150999999953</v>
      </c>
      <c r="N29" s="11">
        <v>4888735.7594620064</v>
      </c>
      <c r="O29" s="11">
        <v>705.91357999999911</v>
      </c>
      <c r="P29" s="11">
        <v>3986252.6212950023</v>
      </c>
      <c r="Q29" s="11">
        <v>451.88097999999957</v>
      </c>
      <c r="R29" s="11">
        <v>3287411.8815989965</v>
      </c>
      <c r="S29" s="11">
        <v>654.00401150000118</v>
      </c>
      <c r="T29" s="11">
        <v>4421735.3458060026</v>
      </c>
      <c r="U29" s="11">
        <v>807.5664680000026</v>
      </c>
      <c r="V29" s="11">
        <v>5570080.365386989</v>
      </c>
      <c r="W29" s="11">
        <v>696.29576999999972</v>
      </c>
      <c r="X29" s="11">
        <v>5732231.273119987</v>
      </c>
      <c r="Y29" s="11">
        <v>591.48862150000116</v>
      </c>
      <c r="Z29" s="11">
        <v>4984749.3788059959</v>
      </c>
      <c r="AA29" s="7">
        <f t="shared" si="2"/>
        <v>7367.6077919999998</v>
      </c>
      <c r="AB29" s="8">
        <f t="shared" si="3"/>
        <v>53518317.653440967</v>
      </c>
    </row>
    <row r="30" spans="1:32" ht="26.25" customHeight="1" x14ac:dyDescent="0.25">
      <c r="A30" s="9" t="s">
        <v>57</v>
      </c>
      <c r="B30" s="10" t="s">
        <v>58</v>
      </c>
      <c r="C30" s="24">
        <v>8125.670660000028</v>
      </c>
      <c r="D30" s="24">
        <v>24377579.394752942</v>
      </c>
      <c r="E30" s="24">
        <v>10281.112220000026</v>
      </c>
      <c r="F30" s="24">
        <v>31027381.286243927</v>
      </c>
      <c r="G30" s="24">
        <v>11510.154720000019</v>
      </c>
      <c r="H30" s="24">
        <v>32399863.698946055</v>
      </c>
      <c r="I30" s="24">
        <v>11119.185119999971</v>
      </c>
      <c r="J30" s="24">
        <v>27962827.297108985</v>
      </c>
      <c r="K30" s="24">
        <v>10773.833049999987</v>
      </c>
      <c r="L30" s="24">
        <v>30891191.143164016</v>
      </c>
      <c r="M30" s="11">
        <v>8091.0693999999903</v>
      </c>
      <c r="N30" s="11">
        <v>23108042.975943919</v>
      </c>
      <c r="O30" s="11">
        <v>10362.396059999979</v>
      </c>
      <c r="P30" s="11">
        <v>29386190.815894883</v>
      </c>
      <c r="Q30" s="11">
        <v>8980.949419999999</v>
      </c>
      <c r="R30" s="11">
        <v>27425682.054168906</v>
      </c>
      <c r="S30" s="11">
        <v>9291.9265265999911</v>
      </c>
      <c r="T30" s="11">
        <v>29113930.560840011</v>
      </c>
      <c r="U30" s="11">
        <v>9720.842455999953</v>
      </c>
      <c r="V30" s="11">
        <v>29446064.164169911</v>
      </c>
      <c r="W30" s="11">
        <v>9240.8411899999919</v>
      </c>
      <c r="X30" s="11">
        <v>27259709.924794041</v>
      </c>
      <c r="Y30" s="11">
        <v>10058.783469999991</v>
      </c>
      <c r="Z30" s="11">
        <v>31773373.032497045</v>
      </c>
      <c r="AA30" s="7">
        <f t="shared" si="2"/>
        <v>117556.76429259994</v>
      </c>
      <c r="AB30" s="8">
        <f t="shared" si="3"/>
        <v>344171836.34852463</v>
      </c>
    </row>
    <row r="31" spans="1:32" ht="27.75" customHeight="1" x14ac:dyDescent="0.25">
      <c r="A31" s="9" t="s">
        <v>59</v>
      </c>
      <c r="B31" s="10" t="s">
        <v>60</v>
      </c>
      <c r="C31" s="24">
        <v>9643.6524840000202</v>
      </c>
      <c r="D31" s="24">
        <v>20058256.623732001</v>
      </c>
      <c r="E31" s="24">
        <v>10219.415966400024</v>
      </c>
      <c r="F31" s="24">
        <v>17594447.614327013</v>
      </c>
      <c r="G31" s="24">
        <v>10301.604944700033</v>
      </c>
      <c r="H31" s="24">
        <v>19193334.716959011</v>
      </c>
      <c r="I31" s="24">
        <v>8791.9615970000505</v>
      </c>
      <c r="J31" s="24">
        <v>17331956.611716997</v>
      </c>
      <c r="K31" s="24">
        <v>10245.954710000047</v>
      </c>
      <c r="L31" s="24">
        <v>19997662.684713073</v>
      </c>
      <c r="M31" s="11">
        <v>7568.6876618000197</v>
      </c>
      <c r="N31" s="11">
        <v>17391697.096975021</v>
      </c>
      <c r="O31" s="11">
        <v>10785.01605620006</v>
      </c>
      <c r="P31" s="11">
        <v>20571701.581044976</v>
      </c>
      <c r="Q31" s="11">
        <v>10234.855940300042</v>
      </c>
      <c r="R31" s="11">
        <v>18631579.386599995</v>
      </c>
      <c r="S31" s="11">
        <v>16170.594832900053</v>
      </c>
      <c r="T31" s="11">
        <v>29004756.31663293</v>
      </c>
      <c r="U31" s="11">
        <v>12050.643142299999</v>
      </c>
      <c r="V31" s="11">
        <v>24029189.464611974</v>
      </c>
      <c r="W31" s="11">
        <v>10692.534977000041</v>
      </c>
      <c r="X31" s="11">
        <v>19950736.337028958</v>
      </c>
      <c r="Y31" s="11">
        <v>12461.314924999988</v>
      </c>
      <c r="Z31" s="11">
        <v>23929489.958684005</v>
      </c>
      <c r="AA31" s="7">
        <f t="shared" si="2"/>
        <v>129166.23723760039</v>
      </c>
      <c r="AB31" s="8">
        <f t="shared" si="3"/>
        <v>247684808.39302593</v>
      </c>
    </row>
    <row r="32" spans="1:32" ht="15.75" customHeight="1" x14ac:dyDescent="0.25">
      <c r="A32" s="9" t="s">
        <v>61</v>
      </c>
      <c r="B32" s="10" t="s">
        <v>62</v>
      </c>
      <c r="C32" s="24">
        <v>5436.7863065999973</v>
      </c>
      <c r="D32" s="24">
        <v>26772049.010955878</v>
      </c>
      <c r="E32" s="24">
        <v>4850.0347561000144</v>
      </c>
      <c r="F32" s="24">
        <v>24286105.801165871</v>
      </c>
      <c r="G32" s="24">
        <v>5193.0803405000315</v>
      </c>
      <c r="H32" s="24">
        <v>25521714.118431963</v>
      </c>
      <c r="I32" s="24">
        <v>5232.8867112999906</v>
      </c>
      <c r="J32" s="24">
        <v>28158346.508853994</v>
      </c>
      <c r="K32" s="24">
        <v>5465.9671039000023</v>
      </c>
      <c r="L32" s="24">
        <v>27429751.583988044</v>
      </c>
      <c r="M32" s="11">
        <v>5110.6518617000147</v>
      </c>
      <c r="N32" s="11">
        <v>27362144.819285922</v>
      </c>
      <c r="O32" s="11">
        <v>4893.7976459000229</v>
      </c>
      <c r="P32" s="11">
        <v>26365264.725606933</v>
      </c>
      <c r="Q32" s="11">
        <v>4513.9593540000387</v>
      </c>
      <c r="R32" s="11">
        <v>24790311.247594986</v>
      </c>
      <c r="S32" s="11">
        <v>5340.6884274000067</v>
      </c>
      <c r="T32" s="11">
        <v>28891194.79798596</v>
      </c>
      <c r="U32" s="11">
        <v>4746.2957620000298</v>
      </c>
      <c r="V32" s="11">
        <v>27817511.952172007</v>
      </c>
      <c r="W32" s="11">
        <v>4276.3755189000358</v>
      </c>
      <c r="X32" s="11">
        <v>22987423.79925796</v>
      </c>
      <c r="Y32" s="11">
        <v>5267.4618750000373</v>
      </c>
      <c r="Z32" s="11">
        <v>26922604.703399044</v>
      </c>
      <c r="AA32" s="7">
        <f t="shared" si="2"/>
        <v>60327.985663300227</v>
      </c>
      <c r="AB32" s="8">
        <f t="shared" si="3"/>
        <v>317304423.06869859</v>
      </c>
    </row>
    <row r="33" spans="1:28" ht="16.5" customHeight="1" x14ac:dyDescent="0.25">
      <c r="A33" s="9" t="s">
        <v>63</v>
      </c>
      <c r="B33" s="10" t="s">
        <v>64</v>
      </c>
      <c r="C33" s="24">
        <v>19608.753960299782</v>
      </c>
      <c r="D33" s="24">
        <v>39933478.779349148</v>
      </c>
      <c r="E33" s="24">
        <v>21501.413612699736</v>
      </c>
      <c r="F33" s="24">
        <v>38589049.028395005</v>
      </c>
      <c r="G33" s="24">
        <v>23032.043645099915</v>
      </c>
      <c r="H33" s="24">
        <v>40362850.530331999</v>
      </c>
      <c r="I33" s="24">
        <v>18359.13231269997</v>
      </c>
      <c r="J33" s="24">
        <v>36331512.449994035</v>
      </c>
      <c r="K33" s="24">
        <v>18369.634537600046</v>
      </c>
      <c r="L33" s="24">
        <v>38382175.866199978</v>
      </c>
      <c r="M33" s="11">
        <v>20548.38942219974</v>
      </c>
      <c r="N33" s="11">
        <v>40028835.833139934</v>
      </c>
      <c r="O33" s="11">
        <v>18322.638166499924</v>
      </c>
      <c r="P33" s="11">
        <v>35314243.881054014</v>
      </c>
      <c r="Q33" s="11">
        <v>21416.018019500087</v>
      </c>
      <c r="R33" s="11">
        <v>44990345.443355113</v>
      </c>
      <c r="S33" s="11">
        <v>21176.232805099899</v>
      </c>
      <c r="T33" s="11">
        <v>54211400.832022034</v>
      </c>
      <c r="U33" s="11">
        <v>22261.415525899949</v>
      </c>
      <c r="V33" s="11">
        <v>52643605.450227104</v>
      </c>
      <c r="W33" s="11">
        <v>17462.887356499989</v>
      </c>
      <c r="X33" s="11">
        <v>40493791.359592982</v>
      </c>
      <c r="Y33" s="11">
        <v>20867.709185300115</v>
      </c>
      <c r="Z33" s="11">
        <v>45163384.550673999</v>
      </c>
      <c r="AA33" s="7">
        <f t="shared" si="2"/>
        <v>242926.26854939913</v>
      </c>
      <c r="AB33" s="8">
        <f t="shared" si="3"/>
        <v>506444674.00433528</v>
      </c>
    </row>
    <row r="34" spans="1:28" ht="27.75" customHeight="1" x14ac:dyDescent="0.25">
      <c r="A34" s="9" t="s">
        <v>65</v>
      </c>
      <c r="B34" s="10" t="s">
        <v>66</v>
      </c>
      <c r="C34" s="24">
        <v>16685.52132000004</v>
      </c>
      <c r="D34" s="24">
        <v>11377868.843157006</v>
      </c>
      <c r="E34" s="24">
        <v>20430.936839999984</v>
      </c>
      <c r="F34" s="24">
        <v>12822613.644359004</v>
      </c>
      <c r="G34" s="24">
        <v>22795.325220000086</v>
      </c>
      <c r="H34" s="24">
        <v>13560795.923360998</v>
      </c>
      <c r="I34" s="24">
        <v>39101.579089999977</v>
      </c>
      <c r="J34" s="24">
        <v>18296571.369628023</v>
      </c>
      <c r="K34" s="24">
        <v>24491.322390000048</v>
      </c>
      <c r="L34" s="24">
        <v>15416719.315836994</v>
      </c>
      <c r="M34" s="11">
        <v>16503.822260000059</v>
      </c>
      <c r="N34" s="11">
        <v>11523107.679370001</v>
      </c>
      <c r="O34" s="11">
        <v>30099.438970000072</v>
      </c>
      <c r="P34" s="11">
        <v>16942221.976876955</v>
      </c>
      <c r="Q34" s="11">
        <v>22011.062180000015</v>
      </c>
      <c r="R34" s="11">
        <v>11403155.326859005</v>
      </c>
      <c r="S34" s="11">
        <v>29377.907580000108</v>
      </c>
      <c r="T34" s="11">
        <v>17456793.946219984</v>
      </c>
      <c r="U34" s="11">
        <v>18021.673900000038</v>
      </c>
      <c r="V34" s="11">
        <v>13328328.401552007</v>
      </c>
      <c r="W34" s="11">
        <v>38868.553369999972</v>
      </c>
      <c r="X34" s="11">
        <v>18696281.005007982</v>
      </c>
      <c r="Y34" s="11">
        <v>24628.887820000084</v>
      </c>
      <c r="Z34" s="11">
        <v>13694844.693238007</v>
      </c>
      <c r="AA34" s="7">
        <f t="shared" si="2"/>
        <v>303016.03094000049</v>
      </c>
      <c r="AB34" s="8">
        <f t="shared" si="3"/>
        <v>174519302.12546599</v>
      </c>
    </row>
    <row r="35" spans="1:28" ht="15.75" thickBot="1" x14ac:dyDescent="0.3">
      <c r="A35" s="12" t="s">
        <v>67</v>
      </c>
      <c r="B35" s="13" t="s">
        <v>68</v>
      </c>
      <c r="C35" s="27">
        <v>3666.7940184000095</v>
      </c>
      <c r="D35" s="27">
        <v>60749695.38506905</v>
      </c>
      <c r="E35" s="27">
        <v>4394.425941000025</v>
      </c>
      <c r="F35" s="27">
        <v>64699972.68254704</v>
      </c>
      <c r="G35" s="27">
        <v>4105.5188133999955</v>
      </c>
      <c r="H35" s="27">
        <v>58576852.179516934</v>
      </c>
      <c r="I35" s="27">
        <v>4196.3155525000057</v>
      </c>
      <c r="J35" s="27">
        <v>56189407.250511043</v>
      </c>
      <c r="K35" s="27">
        <v>2745.7579913999948</v>
      </c>
      <c r="L35" s="27">
        <v>41380924.633042984</v>
      </c>
      <c r="M35" s="14">
        <v>3045.6043283000095</v>
      </c>
      <c r="N35" s="14">
        <v>44280343.484719999</v>
      </c>
      <c r="O35" s="14">
        <v>2897.3647626000097</v>
      </c>
      <c r="P35" s="14">
        <v>39386618.641126975</v>
      </c>
      <c r="Q35" s="14">
        <v>2772.8527416999973</v>
      </c>
      <c r="R35" s="14">
        <v>40706866.609120995</v>
      </c>
      <c r="S35" s="14">
        <v>2561.8558977000052</v>
      </c>
      <c r="T35" s="14">
        <v>35053854.27608297</v>
      </c>
      <c r="U35" s="14">
        <v>2670.0259298000019</v>
      </c>
      <c r="V35" s="14">
        <v>31032045.915688965</v>
      </c>
      <c r="W35" s="14">
        <v>3454.8527184000127</v>
      </c>
      <c r="X35" s="14">
        <v>44115173.468388915</v>
      </c>
      <c r="Y35" s="14">
        <v>3599.9163815000161</v>
      </c>
      <c r="Z35" s="14">
        <v>51723009.003934979</v>
      </c>
      <c r="AA35" s="20">
        <f t="shared" si="2"/>
        <v>40111.285076700085</v>
      </c>
      <c r="AB35" s="20">
        <f t="shared" si="3"/>
        <v>567894763.52975094</v>
      </c>
    </row>
    <row r="36" spans="1:28" s="1" customFormat="1" x14ac:dyDescent="0.25">
      <c r="A36" s="15" t="s">
        <v>69</v>
      </c>
      <c r="B36" s="15"/>
      <c r="C36" s="21"/>
      <c r="D36" s="21"/>
      <c r="E36" s="21"/>
      <c r="F36" s="21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s="1" customFormat="1" x14ac:dyDescent="0.25">
      <c r="A37" s="25" t="s">
        <v>71</v>
      </c>
      <c r="B37" s="25"/>
      <c r="C37" s="21"/>
      <c r="D37" s="21"/>
      <c r="E37" s="21"/>
      <c r="F37" s="21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1:28" s="1" customFormat="1" x14ac:dyDescent="0.25">
      <c r="A38" s="15" t="s">
        <v>70</v>
      </c>
      <c r="B38" s="15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s="1" customForma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s="1" customFormat="1" x14ac:dyDescent="0.25"/>
    <row r="41" spans="1:28" s="1" customFormat="1" x14ac:dyDescent="0.25"/>
    <row r="42" spans="1:28" s="1" customFormat="1" x14ac:dyDescent="0.25"/>
    <row r="43" spans="1:28" s="1" customFormat="1" x14ac:dyDescent="0.25"/>
    <row r="44" spans="1:28" s="1" customFormat="1" x14ac:dyDescent="0.25"/>
    <row r="45" spans="1:28" s="1" customFormat="1" x14ac:dyDescent="0.25"/>
  </sheetData>
  <mergeCells count="19">
    <mergeCell ref="Q9:R9"/>
    <mergeCell ref="S9:T9"/>
    <mergeCell ref="U9:V9"/>
    <mergeCell ref="A3:AB3"/>
    <mergeCell ref="A4:AB4"/>
    <mergeCell ref="A6:AB6"/>
    <mergeCell ref="A7:AB7"/>
    <mergeCell ref="A9:A11"/>
    <mergeCell ref="B9:B10"/>
    <mergeCell ref="C9:D9"/>
    <mergeCell ref="E9:F9"/>
    <mergeCell ref="G9:H9"/>
    <mergeCell ref="I9:J9"/>
    <mergeCell ref="W9:X9"/>
    <mergeCell ref="Y9:Z9"/>
    <mergeCell ref="AA9:AB9"/>
    <mergeCell ref="K9:L9"/>
    <mergeCell ref="M9:N9"/>
    <mergeCell ref="O9:P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Nikauris de la Cruz</dc:creator>
  <cp:lastModifiedBy>Economia Agropecuaria</cp:lastModifiedBy>
  <dcterms:created xsi:type="dcterms:W3CDTF">2021-02-12T12:31:50Z</dcterms:created>
  <dcterms:modified xsi:type="dcterms:W3CDTF">2026-02-20T16:02:33Z</dcterms:modified>
</cp:coreProperties>
</file>