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A99590ED-C03F-4EE1-BDD9-5E2C561443D3}" xr6:coauthVersionLast="47" xr6:coauthVersionMax="47" xr10:uidLastSave="{00000000-0000-0000-0000-000000000000}"/>
  <bookViews>
    <workbookView xWindow="-120" yWindow="-120" windowWidth="20730" windowHeight="11040" xr2:uid="{A43E3DC9-02A2-44EA-B920-BF02BD4203D2}"/>
  </bookViews>
  <sheets>
    <sheet name="11.2.3" sheetId="1" r:id="rId1"/>
  </sheets>
  <definedNames>
    <definedName name="_xlnm.Print_Area" localSheetId="0">'11.2.3'!$A$1:$G$32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28" i="1"/>
  <c r="F28" i="1" s="1"/>
  <c r="G28" i="1" s="1"/>
  <c r="D26" i="1"/>
  <c r="G26" i="1" s="1"/>
  <c r="F26" i="1"/>
  <c r="D22" i="1"/>
  <c r="F22" i="1"/>
  <c r="G22" i="1" s="1"/>
  <c r="D23" i="1"/>
  <c r="F23" i="1" s="1"/>
  <c r="D24" i="1"/>
  <c r="F24" i="1"/>
  <c r="G24" i="1" s="1"/>
  <c r="D25" i="1"/>
  <c r="F25" i="1" s="1"/>
  <c r="G25" i="1" s="1"/>
  <c r="D20" i="1"/>
  <c r="F20" i="1" s="1"/>
  <c r="D21" i="1"/>
  <c r="D11" i="1"/>
  <c r="D9" i="1"/>
  <c r="F9" i="1" s="1"/>
  <c r="D19" i="1"/>
  <c r="D18" i="1"/>
  <c r="D17" i="1"/>
  <c r="D10" i="1"/>
  <c r="F10" i="1"/>
  <c r="G10" i="1" s="1"/>
  <c r="D12" i="1"/>
  <c r="F12" i="1"/>
  <c r="G12" i="1" s="1"/>
  <c r="D13" i="1"/>
  <c r="D14" i="1"/>
  <c r="D15" i="1"/>
  <c r="D16" i="1"/>
  <c r="F14" i="1"/>
  <c r="G14" i="1" s="1"/>
  <c r="F18" i="1"/>
  <c r="G18" i="1" s="1"/>
  <c r="F13" i="1" l="1"/>
  <c r="G13" i="1" s="1"/>
  <c r="G23" i="1"/>
  <c r="F27" i="1"/>
  <c r="G27" i="1" s="1"/>
  <c r="F19" i="1"/>
  <c r="G19" i="1" s="1"/>
  <c r="F16" i="1"/>
  <c r="G16" i="1" s="1"/>
  <c r="F17" i="1"/>
  <c r="G17" i="1" s="1"/>
  <c r="F21" i="1"/>
  <c r="G21" i="1" s="1"/>
  <c r="F11" i="1"/>
  <c r="G11" i="1" s="1"/>
  <c r="G9" i="1"/>
  <c r="G20" i="1"/>
  <c r="F15" i="1"/>
  <c r="G15" i="1" s="1"/>
</calcChain>
</file>

<file path=xl/sharedStrings.xml><?xml version="1.0" encoding="utf-8"?>
<sst xmlns="http://schemas.openxmlformats.org/spreadsheetml/2006/main" count="12" uniqueCount="12">
  <si>
    <t>AÑOS</t>
  </si>
  <si>
    <t>Otras Entidades Financieras</t>
  </si>
  <si>
    <t xml:space="preserve">Otros Sectores de la Economía </t>
  </si>
  <si>
    <t>Cuadro 11.2.3</t>
  </si>
  <si>
    <t xml:space="preserve"> 2006 - 2025  (En Millones de RD$)</t>
  </si>
  <si>
    <t xml:space="preserve"> Banco Agrícola</t>
  </si>
  <si>
    <r>
      <t xml:space="preserve">FUENTE: </t>
    </r>
    <r>
      <rPr>
        <sz val="8"/>
        <rFont val="Calibri"/>
        <family val="2"/>
      </rPr>
      <t xml:space="preserve">  Superintendecia de Bancos de la República Dominicana.</t>
    </r>
  </si>
  <si>
    <t xml:space="preserve">Cartera de Créditos del Sector Agropecuario por las Entidades de Intermediación Financiera, </t>
  </si>
  <si>
    <t>Balance total del Sector Agropecuario</t>
  </si>
  <si>
    <t>Balance total</t>
  </si>
  <si>
    <t>Partic. ( % )del Sector Agropecuario / Balance total</t>
  </si>
  <si>
    <r>
      <rPr>
        <b/>
        <sz val="8"/>
        <rFont val="Calibri"/>
        <family val="2"/>
        <scheme val="minor"/>
      </rPr>
      <t xml:space="preserve">Nota: </t>
    </r>
    <r>
      <rPr>
        <sz val="8"/>
        <rFont val="Calibri"/>
        <family val="2"/>
        <scheme val="minor"/>
      </rPr>
      <t xml:space="preserve">El balance presentado corresponde al saldo insoluto de la cartera de crédito bruta al cierre del ejercicio anual.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</si>
</sst>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Continuous"/>
    </xf>
    <xf numFmtId="0" fontId="3" fillId="3" borderId="0" xfId="0" applyFont="1" applyFill="1"/>
    <xf numFmtId="0" fontId="3" fillId="0" borderId="0" xfId="0" applyFont="1"/>
    <xf numFmtId="0" fontId="2" fillId="3" borderId="0" xfId="0" applyFont="1" applyFill="1" applyAlignment="1">
      <alignment horizontal="centerContinuous"/>
    </xf>
    <xf numFmtId="0" fontId="4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/>
    <xf numFmtId="0" fontId="5" fillId="0" borderId="0" xfId="0" applyFont="1"/>
    <xf numFmtId="0" fontId="5" fillId="5" borderId="0" xfId="0" applyFont="1" applyFill="1" applyAlignment="1">
      <alignment horizontal="center"/>
    </xf>
    <xf numFmtId="37" fontId="5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7" fillId="3" borderId="0" xfId="0" applyFont="1" applyFill="1"/>
    <xf numFmtId="164" fontId="3" fillId="3" borderId="0" xfId="0" applyNumberFormat="1" applyFont="1" applyFill="1"/>
    <xf numFmtId="37" fontId="3" fillId="3" borderId="0" xfId="0" applyNumberFormat="1" applyFont="1" applyFill="1"/>
    <xf numFmtId="43" fontId="3" fillId="3" borderId="0" xfId="1" applyFont="1" applyFill="1"/>
    <xf numFmtId="0" fontId="4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horizontal="center" vertical="center"/>
    </xf>
    <xf numFmtId="43" fontId="3" fillId="3" borderId="0" xfId="0" applyNumberFormat="1" applyFont="1" applyFill="1"/>
    <xf numFmtId="0" fontId="10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666750</xdr:colOff>
      <xdr:row>3</xdr:row>
      <xdr:rowOff>38100</xdr:rowOff>
    </xdr:to>
    <xdr:pic>
      <xdr:nvPicPr>
        <xdr:cNvPr id="1044" name="Imagen 3">
          <a:extLst>
            <a:ext uri="{FF2B5EF4-FFF2-40B4-BE49-F238E27FC236}">
              <a16:creationId xmlns:a16="http://schemas.microsoft.com/office/drawing/2014/main" id="{84970B52-4E61-6A78-6015-79589598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00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91B9-E6E9-47F9-96B4-DA7E5EA73435}">
  <dimension ref="A1:L58"/>
  <sheetViews>
    <sheetView showGridLines="0" tabSelected="1" zoomScaleNormal="100" workbookViewId="0">
      <selection activeCell="I6" sqref="I6"/>
    </sheetView>
  </sheetViews>
  <sheetFormatPr baseColWidth="10" defaultColWidth="11.42578125" defaultRowHeight="17.100000000000001" customHeight="1" x14ac:dyDescent="0.2"/>
  <cols>
    <col min="1" max="1" width="10.5703125" style="3" customWidth="1"/>
    <col min="2" max="2" width="12.140625" style="3" customWidth="1"/>
    <col min="3" max="3" width="15.140625" style="3" customWidth="1"/>
    <col min="4" max="6" width="14.28515625" style="3" customWidth="1"/>
    <col min="7" max="7" width="16.28515625" style="3" customWidth="1"/>
    <col min="8" max="12" width="11.42578125" style="2"/>
    <col min="13" max="16384" width="11.42578125" style="3"/>
  </cols>
  <sheetData>
    <row r="1" spans="1:12" ht="17.100000000000001" customHeight="1" x14ac:dyDescent="0.25">
      <c r="A1" s="1"/>
      <c r="B1" s="1"/>
      <c r="C1" s="1"/>
      <c r="D1" s="1"/>
      <c r="E1" s="1"/>
      <c r="F1" s="1"/>
      <c r="G1" s="1"/>
    </row>
    <row r="2" spans="1:12" ht="17.100000000000001" customHeight="1" x14ac:dyDescent="0.25">
      <c r="A2" s="1"/>
      <c r="B2" s="1"/>
      <c r="C2" s="1"/>
      <c r="D2" s="1"/>
      <c r="E2" s="1"/>
      <c r="F2" s="1"/>
      <c r="G2" s="1"/>
    </row>
    <row r="3" spans="1:12" ht="17.100000000000001" customHeight="1" x14ac:dyDescent="0.25">
      <c r="A3" s="1"/>
      <c r="B3" s="1"/>
      <c r="C3" s="1"/>
      <c r="D3" s="1"/>
      <c r="E3" s="1"/>
      <c r="F3" s="1"/>
      <c r="G3" s="1"/>
    </row>
    <row r="4" spans="1:12" ht="17.100000000000001" customHeight="1" x14ac:dyDescent="0.25">
      <c r="A4" s="29" t="s">
        <v>3</v>
      </c>
      <c r="B4" s="29"/>
      <c r="C4" s="29"/>
      <c r="D4" s="29"/>
      <c r="E4" s="29"/>
      <c r="F4" s="29"/>
      <c r="G4" s="29"/>
    </row>
    <row r="5" spans="1:12" ht="17.100000000000001" customHeight="1" x14ac:dyDescent="0.25">
      <c r="A5" s="28" t="s">
        <v>7</v>
      </c>
      <c r="B5" s="28"/>
      <c r="C5" s="28"/>
      <c r="D5" s="28"/>
      <c r="E5" s="28"/>
      <c r="F5" s="28"/>
      <c r="G5" s="28"/>
    </row>
    <row r="6" spans="1:12" ht="17.100000000000001" customHeight="1" x14ac:dyDescent="0.25">
      <c r="A6" s="29" t="s">
        <v>4</v>
      </c>
      <c r="B6" s="29"/>
      <c r="C6" s="29"/>
      <c r="D6" s="29"/>
      <c r="E6" s="29"/>
      <c r="F6" s="29"/>
      <c r="G6" s="29"/>
    </row>
    <row r="7" spans="1:12" s="2" customFormat="1" ht="3.6" customHeight="1" x14ac:dyDescent="0.25">
      <c r="A7" s="4"/>
      <c r="B7" s="4"/>
      <c r="C7" s="4"/>
      <c r="D7" s="4"/>
      <c r="E7" s="4"/>
      <c r="F7" s="4"/>
      <c r="G7" s="4"/>
    </row>
    <row r="8" spans="1:12" s="7" customFormat="1" ht="51" x14ac:dyDescent="0.2">
      <c r="A8" s="18" t="s">
        <v>0</v>
      </c>
      <c r="B8" s="5" t="s">
        <v>5</v>
      </c>
      <c r="C8" s="5" t="s">
        <v>1</v>
      </c>
      <c r="D8" s="5" t="s">
        <v>8</v>
      </c>
      <c r="E8" s="5" t="s">
        <v>2</v>
      </c>
      <c r="F8" s="5" t="s">
        <v>9</v>
      </c>
      <c r="G8" s="5" t="s">
        <v>10</v>
      </c>
      <c r="H8" s="6"/>
      <c r="I8" s="6"/>
      <c r="J8" s="6"/>
      <c r="K8" s="6"/>
      <c r="L8" s="6"/>
    </row>
    <row r="9" spans="1:12" s="7" customFormat="1" ht="17.100000000000001" customHeight="1" x14ac:dyDescent="0.2">
      <c r="A9" s="19">
        <v>2006</v>
      </c>
      <c r="B9" s="20">
        <v>5250.4780950000004</v>
      </c>
      <c r="C9" s="20">
        <v>5027.1681778499988</v>
      </c>
      <c r="D9" s="21">
        <f>B9+C9</f>
        <v>10277.646272849999</v>
      </c>
      <c r="E9" s="20">
        <v>151420.57521533</v>
      </c>
      <c r="F9" s="21">
        <f t="shared" ref="F9:F14" si="0">+D9+E9</f>
        <v>161698.22148817999</v>
      </c>
      <c r="G9" s="20">
        <f t="shared" ref="G9:G15" si="1">(D9/F9)*100</f>
        <v>6.3560663674963713</v>
      </c>
      <c r="H9" s="6"/>
      <c r="I9" s="6"/>
      <c r="J9" s="6"/>
      <c r="K9" s="6"/>
      <c r="L9" s="6"/>
    </row>
    <row r="10" spans="1:12" s="7" customFormat="1" ht="17.100000000000001" customHeight="1" x14ac:dyDescent="0.2">
      <c r="A10" s="19">
        <v>2007</v>
      </c>
      <c r="B10" s="20">
        <v>6114.7972760000002</v>
      </c>
      <c r="C10" s="20">
        <v>6566.5945656800022</v>
      </c>
      <c r="D10" s="21">
        <f t="shared" ref="D10:D16" si="2">B10+C10</f>
        <v>12681.391841680002</v>
      </c>
      <c r="E10" s="20">
        <v>164675.11380256983</v>
      </c>
      <c r="F10" s="21">
        <f t="shared" si="0"/>
        <v>177356.50564424985</v>
      </c>
      <c r="G10" s="20">
        <f t="shared" si="1"/>
        <v>7.150226486259796</v>
      </c>
      <c r="H10" s="6"/>
      <c r="I10" s="6"/>
      <c r="J10" s="6"/>
      <c r="K10" s="6"/>
      <c r="L10" s="6"/>
    </row>
    <row r="11" spans="1:12" s="7" customFormat="1" ht="17.100000000000001" customHeight="1" x14ac:dyDescent="0.2">
      <c r="A11" s="22">
        <v>2008</v>
      </c>
      <c r="B11" s="20">
        <v>8260.1432380000006</v>
      </c>
      <c r="C11" s="20">
        <v>7600.0304532200043</v>
      </c>
      <c r="D11" s="21">
        <f t="shared" si="2"/>
        <v>15860.173691220005</v>
      </c>
      <c r="E11" s="20">
        <v>201009.23469746945</v>
      </c>
      <c r="F11" s="21">
        <f t="shared" si="0"/>
        <v>216869.40838868945</v>
      </c>
      <c r="G11" s="20">
        <f>(D11/F11)*100</f>
        <v>7.3132369424802528</v>
      </c>
      <c r="H11" s="6"/>
      <c r="I11" s="6"/>
      <c r="J11" s="6"/>
      <c r="K11" s="6"/>
      <c r="L11" s="6"/>
    </row>
    <row r="12" spans="1:12" s="7" customFormat="1" ht="17.100000000000001" customHeight="1" x14ac:dyDescent="0.2">
      <c r="A12" s="22">
        <v>2009</v>
      </c>
      <c r="B12" s="20">
        <v>8424.9018269999997</v>
      </c>
      <c r="C12" s="20">
        <v>8815.2951680099995</v>
      </c>
      <c r="D12" s="21">
        <f t="shared" si="2"/>
        <v>17240.196995009999</v>
      </c>
      <c r="E12" s="20">
        <v>231885.03019999992</v>
      </c>
      <c r="F12" s="21">
        <f t="shared" si="0"/>
        <v>249125.22719500991</v>
      </c>
      <c r="G12" s="20">
        <f t="shared" si="1"/>
        <v>6.9202935363566125</v>
      </c>
      <c r="H12" s="6"/>
      <c r="I12" s="6"/>
      <c r="J12" s="6"/>
      <c r="K12" s="6"/>
      <c r="L12" s="6"/>
    </row>
    <row r="13" spans="1:12" s="7" customFormat="1" ht="17.100000000000001" customHeight="1" x14ac:dyDescent="0.2">
      <c r="A13" s="22">
        <v>2010</v>
      </c>
      <c r="B13" s="20">
        <v>8200.6908500000009</v>
      </c>
      <c r="C13" s="20">
        <v>13900.326519270011</v>
      </c>
      <c r="D13" s="21">
        <f t="shared" si="2"/>
        <v>22101.017369270012</v>
      </c>
      <c r="E13" s="20">
        <v>256167.21474775</v>
      </c>
      <c r="F13" s="21">
        <f t="shared" si="0"/>
        <v>278268.23211702</v>
      </c>
      <c r="G13" s="20">
        <f t="shared" si="1"/>
        <v>7.9423429692742937</v>
      </c>
      <c r="H13" s="6"/>
      <c r="I13" s="6"/>
      <c r="J13" s="6"/>
      <c r="K13" s="6"/>
      <c r="L13" s="6"/>
    </row>
    <row r="14" spans="1:12" s="9" customFormat="1" ht="17.100000000000001" customHeight="1" x14ac:dyDescent="0.2">
      <c r="A14" s="22">
        <v>2011</v>
      </c>
      <c r="B14" s="20">
        <v>7906.779168</v>
      </c>
      <c r="C14" s="20">
        <v>17894.369455659995</v>
      </c>
      <c r="D14" s="21">
        <f t="shared" si="2"/>
        <v>25801.148623659996</v>
      </c>
      <c r="E14" s="20">
        <v>278890.73292320006</v>
      </c>
      <c r="F14" s="21">
        <f t="shared" si="0"/>
        <v>304691.88154686004</v>
      </c>
      <c r="G14" s="20">
        <f t="shared" si="1"/>
        <v>8.4679475188747055</v>
      </c>
      <c r="H14" s="8"/>
      <c r="I14" s="8"/>
      <c r="J14" s="8"/>
      <c r="K14" s="8"/>
      <c r="L14" s="8"/>
    </row>
    <row r="15" spans="1:12" s="9" customFormat="1" ht="17.100000000000001" customHeight="1" x14ac:dyDescent="0.2">
      <c r="A15" s="22">
        <v>2012</v>
      </c>
      <c r="B15" s="20">
        <v>6791.794879</v>
      </c>
      <c r="C15" s="20">
        <v>20945.174487149998</v>
      </c>
      <c r="D15" s="21">
        <f t="shared" si="2"/>
        <v>27736.969366149999</v>
      </c>
      <c r="E15" s="20">
        <v>315579.40214956988</v>
      </c>
      <c r="F15" s="21">
        <f t="shared" ref="F15:F20" si="3">D15+E15</f>
        <v>343316.37151571986</v>
      </c>
      <c r="G15" s="20">
        <f t="shared" si="1"/>
        <v>8.0791280776075567</v>
      </c>
      <c r="H15" s="8"/>
      <c r="I15" s="8"/>
      <c r="J15" s="8"/>
      <c r="K15" s="8"/>
      <c r="L15" s="8"/>
    </row>
    <row r="16" spans="1:12" s="9" customFormat="1" ht="17.100000000000001" customHeight="1" x14ac:dyDescent="0.2">
      <c r="A16" s="22">
        <v>2013</v>
      </c>
      <c r="B16" s="20">
        <v>11181.390051</v>
      </c>
      <c r="C16" s="20">
        <v>18020.095387869995</v>
      </c>
      <c r="D16" s="21">
        <f t="shared" si="2"/>
        <v>29201.485438869997</v>
      </c>
      <c r="E16" s="20">
        <v>387263.38398679992</v>
      </c>
      <c r="F16" s="21">
        <f t="shared" si="3"/>
        <v>416464.86942566989</v>
      </c>
      <c r="G16" s="20">
        <f>(D16/F16)*100</f>
        <v>7.0117523908176462</v>
      </c>
      <c r="H16" s="8"/>
      <c r="I16" s="8"/>
      <c r="J16" s="8"/>
      <c r="K16" s="8"/>
      <c r="L16" s="8"/>
    </row>
    <row r="17" spans="1:12" s="9" customFormat="1" ht="17.100000000000001" customHeight="1" x14ac:dyDescent="0.2">
      <c r="A17" s="22">
        <v>2014</v>
      </c>
      <c r="B17" s="20">
        <v>13983.778863</v>
      </c>
      <c r="C17" s="20">
        <v>16377.278289379994</v>
      </c>
      <c r="D17" s="21">
        <f t="shared" ref="D17:D25" si="4">B17+C17</f>
        <v>30361.057152379995</v>
      </c>
      <c r="E17" s="20">
        <v>412175.1691926599</v>
      </c>
      <c r="F17" s="21">
        <f t="shared" si="3"/>
        <v>442536.2263450399</v>
      </c>
      <c r="G17" s="20">
        <f>(D17/F17)*100</f>
        <v>6.8606941861315249</v>
      </c>
      <c r="H17" s="8"/>
      <c r="I17" s="8"/>
      <c r="J17" s="8"/>
      <c r="K17" s="8"/>
      <c r="L17" s="8"/>
    </row>
    <row r="18" spans="1:12" s="9" customFormat="1" ht="17.100000000000001" customHeight="1" x14ac:dyDescent="0.2">
      <c r="A18" s="22">
        <v>2015</v>
      </c>
      <c r="B18" s="20">
        <v>15228.791689</v>
      </c>
      <c r="C18" s="20">
        <v>18160.637919379995</v>
      </c>
      <c r="D18" s="21">
        <f t="shared" si="4"/>
        <v>33389.429608379993</v>
      </c>
      <c r="E18" s="20">
        <v>485624.07189987035</v>
      </c>
      <c r="F18" s="21">
        <f t="shared" si="3"/>
        <v>519013.50150825037</v>
      </c>
      <c r="G18" s="20">
        <f>(D18/F18)*100</f>
        <v>6.4332487519786081</v>
      </c>
      <c r="H18" s="8"/>
      <c r="I18" s="8"/>
      <c r="J18" s="8"/>
      <c r="K18" s="8"/>
      <c r="L18" s="8"/>
    </row>
    <row r="19" spans="1:12" s="9" customFormat="1" ht="17.100000000000001" customHeight="1" x14ac:dyDescent="0.2">
      <c r="A19" s="22">
        <v>2016</v>
      </c>
      <c r="B19" s="20">
        <v>18068.606317999998</v>
      </c>
      <c r="C19" s="20">
        <v>19333.670484310005</v>
      </c>
      <c r="D19" s="21">
        <f t="shared" si="4"/>
        <v>37402.276802310007</v>
      </c>
      <c r="E19" s="20">
        <v>505147.01608354994</v>
      </c>
      <c r="F19" s="21">
        <f t="shared" si="3"/>
        <v>542549.29288585996</v>
      </c>
      <c r="G19" s="20">
        <f>(D19/F19)*100</f>
        <v>6.8938025157796305</v>
      </c>
      <c r="H19" s="8"/>
      <c r="I19" s="8"/>
      <c r="J19" s="8"/>
      <c r="K19" s="8"/>
      <c r="L19" s="8"/>
    </row>
    <row r="20" spans="1:12" s="9" customFormat="1" ht="17.100000000000001" customHeight="1" x14ac:dyDescent="0.2">
      <c r="A20" s="22">
        <v>2017</v>
      </c>
      <c r="B20" s="20">
        <v>20600.052033</v>
      </c>
      <c r="C20" s="20">
        <v>21295.491383589993</v>
      </c>
      <c r="D20" s="21">
        <f t="shared" si="4"/>
        <v>41895.543416589993</v>
      </c>
      <c r="E20" s="23">
        <v>547640.92142073996</v>
      </c>
      <c r="F20" s="21">
        <f t="shared" si="3"/>
        <v>589536.46483732993</v>
      </c>
      <c r="G20" s="20">
        <f t="shared" ref="G20:G28" si="5">(D20/F20)*100</f>
        <v>7.1065228218156404</v>
      </c>
      <c r="H20" s="8"/>
      <c r="I20" s="8"/>
      <c r="J20" s="8"/>
      <c r="K20" s="8"/>
      <c r="L20" s="8"/>
    </row>
    <row r="21" spans="1:12" s="9" customFormat="1" ht="17.100000000000001" customHeight="1" x14ac:dyDescent="0.2">
      <c r="A21" s="22">
        <v>2018</v>
      </c>
      <c r="B21" s="20">
        <v>23527.111290000001</v>
      </c>
      <c r="C21" s="20">
        <v>21391.896424639981</v>
      </c>
      <c r="D21" s="21">
        <f t="shared" si="4"/>
        <v>44919.007714639985</v>
      </c>
      <c r="E21" s="23">
        <v>614528.26166326005</v>
      </c>
      <c r="F21" s="24">
        <f t="shared" ref="F21:F28" si="6">D21+E21</f>
        <v>659447.26937790005</v>
      </c>
      <c r="G21" s="20">
        <f t="shared" si="5"/>
        <v>6.811614787186099</v>
      </c>
      <c r="H21" s="8"/>
      <c r="I21" s="8"/>
      <c r="J21" s="8"/>
      <c r="K21" s="8"/>
      <c r="L21" s="8"/>
    </row>
    <row r="22" spans="1:12" s="9" customFormat="1" ht="17.100000000000001" customHeight="1" x14ac:dyDescent="0.2">
      <c r="A22" s="22">
        <v>2019</v>
      </c>
      <c r="B22" s="20">
        <v>25624.456178</v>
      </c>
      <c r="C22" s="20">
        <v>22462.817155820034</v>
      </c>
      <c r="D22" s="21">
        <f t="shared" si="4"/>
        <v>48087.273333820034</v>
      </c>
      <c r="E22" s="23">
        <v>666507.69593398005</v>
      </c>
      <c r="F22" s="24">
        <f t="shared" si="6"/>
        <v>714594.9692678001</v>
      </c>
      <c r="G22" s="20">
        <f t="shared" si="5"/>
        <v>6.729304767299439</v>
      </c>
      <c r="H22" s="8"/>
      <c r="I22" s="8"/>
      <c r="J22" s="8"/>
      <c r="K22" s="8"/>
      <c r="L22" s="8"/>
    </row>
    <row r="23" spans="1:12" s="9" customFormat="1" ht="17.100000000000001" customHeight="1" x14ac:dyDescent="0.2">
      <c r="A23" s="22">
        <v>2020</v>
      </c>
      <c r="B23" s="20">
        <v>23611.409167000002</v>
      </c>
      <c r="C23" s="20">
        <v>24476.841133609982</v>
      </c>
      <c r="D23" s="21">
        <f t="shared" si="4"/>
        <v>48088.250300609987</v>
      </c>
      <c r="E23" s="23">
        <v>679090.34756102995</v>
      </c>
      <c r="F23" s="24">
        <f t="shared" si="6"/>
        <v>727178.59786163992</v>
      </c>
      <c r="G23" s="20">
        <f t="shared" si="5"/>
        <v>6.6129903220501163</v>
      </c>
      <c r="H23" s="8"/>
      <c r="I23" s="8"/>
      <c r="J23" s="8"/>
      <c r="K23" s="8"/>
      <c r="L23" s="8"/>
    </row>
    <row r="24" spans="1:12" s="9" customFormat="1" ht="17.100000000000001" customHeight="1" x14ac:dyDescent="0.2">
      <c r="A24" s="22">
        <v>2021</v>
      </c>
      <c r="B24" s="20">
        <v>30186.275890000001</v>
      </c>
      <c r="C24" s="20">
        <v>25304.583558630002</v>
      </c>
      <c r="D24" s="21">
        <f t="shared" si="4"/>
        <v>55490.859448629999</v>
      </c>
      <c r="E24" s="23">
        <v>767235.75019256002</v>
      </c>
      <c r="F24" s="24">
        <f t="shared" si="6"/>
        <v>822726.60964119004</v>
      </c>
      <c r="G24" s="20">
        <f t="shared" si="5"/>
        <v>6.7447507833532745</v>
      </c>
      <c r="H24" s="8"/>
      <c r="I24" s="8"/>
      <c r="J24" s="8"/>
      <c r="K24" s="8"/>
      <c r="L24" s="8"/>
    </row>
    <row r="25" spans="1:12" s="9" customFormat="1" ht="17.100000000000001" customHeight="1" x14ac:dyDescent="0.2">
      <c r="A25" s="22">
        <v>2022</v>
      </c>
      <c r="B25" s="20">
        <v>37622.973122000003</v>
      </c>
      <c r="C25" s="20">
        <v>27953</v>
      </c>
      <c r="D25" s="21">
        <f t="shared" si="4"/>
        <v>65575.973121999996</v>
      </c>
      <c r="E25" s="23">
        <v>857778.26510101999</v>
      </c>
      <c r="F25" s="24">
        <f t="shared" si="6"/>
        <v>923354.23822301999</v>
      </c>
      <c r="G25" s="20">
        <f t="shared" si="5"/>
        <v>7.1019301593503128</v>
      </c>
      <c r="H25" s="8"/>
      <c r="I25" s="8"/>
      <c r="J25" s="8"/>
      <c r="K25" s="8"/>
      <c r="L25" s="8"/>
    </row>
    <row r="26" spans="1:12" s="9" customFormat="1" ht="17.100000000000001" customHeight="1" x14ac:dyDescent="0.2">
      <c r="A26" s="22">
        <v>2023</v>
      </c>
      <c r="B26" s="20">
        <v>42183.826784999997</v>
      </c>
      <c r="C26" s="20">
        <v>34450</v>
      </c>
      <c r="D26" s="21">
        <f>B26+C26</f>
        <v>76633.826784999997</v>
      </c>
      <c r="E26" s="23">
        <v>1028127.09106746</v>
      </c>
      <c r="F26" s="24">
        <f t="shared" si="6"/>
        <v>1104760.9178524599</v>
      </c>
      <c r="G26" s="20">
        <f t="shared" si="5"/>
        <v>6.9366887936231638</v>
      </c>
      <c r="H26" s="8"/>
      <c r="I26" s="8"/>
      <c r="J26" s="8"/>
      <c r="K26" s="8"/>
      <c r="L26" s="8"/>
    </row>
    <row r="27" spans="1:12" s="9" customFormat="1" ht="17.100000000000001" customHeight="1" x14ac:dyDescent="0.2">
      <c r="A27" s="22">
        <v>2024</v>
      </c>
      <c r="B27" s="20">
        <v>41733.571296000002</v>
      </c>
      <c r="C27" s="20">
        <v>36686.210246620001</v>
      </c>
      <c r="D27" s="21">
        <f>B27+C27</f>
        <v>78419.78154262001</v>
      </c>
      <c r="E27" s="23">
        <v>1140097.16993406</v>
      </c>
      <c r="F27" s="24">
        <f t="shared" ref="F27" si="7">D27+E27</f>
        <v>1218516.9514766799</v>
      </c>
      <c r="G27" s="20">
        <f t="shared" ref="G27" si="8">(D27/F27)*100</f>
        <v>6.4356742388840553</v>
      </c>
      <c r="H27" s="8"/>
      <c r="I27" s="8"/>
      <c r="J27" s="8"/>
      <c r="K27" s="8"/>
      <c r="L27" s="8"/>
    </row>
    <row r="28" spans="1:12" s="9" customFormat="1" ht="17.100000000000001" customHeight="1" x14ac:dyDescent="0.2">
      <c r="A28" s="22">
        <v>2025</v>
      </c>
      <c r="B28" s="20">
        <v>42851.309556</v>
      </c>
      <c r="C28" s="20">
        <v>36370.778839489998</v>
      </c>
      <c r="D28" s="21">
        <f>B28+C28</f>
        <v>79222.088395489991</v>
      </c>
      <c r="E28" s="20">
        <v>1269267.2155798499</v>
      </c>
      <c r="F28" s="21">
        <f t="shared" si="6"/>
        <v>1348489.30397534</v>
      </c>
      <c r="G28" s="20">
        <f t="shared" si="5"/>
        <v>5.8748770317972605</v>
      </c>
      <c r="H28" s="8"/>
      <c r="I28" s="8"/>
      <c r="J28" s="8"/>
      <c r="K28" s="8"/>
      <c r="L28" s="8"/>
    </row>
    <row r="29" spans="1:12" s="9" customFormat="1" ht="3" customHeight="1" x14ac:dyDescent="0.2">
      <c r="A29" s="10"/>
      <c r="B29" s="10"/>
      <c r="C29" s="11"/>
      <c r="D29" s="11"/>
      <c r="E29" s="11"/>
      <c r="F29" s="11"/>
      <c r="G29" s="11"/>
      <c r="H29" s="8"/>
      <c r="I29" s="8"/>
      <c r="J29" s="8"/>
      <c r="K29" s="8"/>
      <c r="L29" s="8"/>
    </row>
    <row r="30" spans="1:12" s="9" customFormat="1" ht="17.100000000000001" customHeight="1" x14ac:dyDescent="0.2">
      <c r="A30" s="26" t="s">
        <v>6</v>
      </c>
      <c r="B30" s="12"/>
      <c r="C30" s="13"/>
      <c r="D30" s="13"/>
      <c r="E30" s="13"/>
      <c r="F30" s="13"/>
      <c r="G30" s="13"/>
      <c r="H30" s="8"/>
      <c r="I30" s="8"/>
      <c r="J30" s="8"/>
      <c r="K30" s="8"/>
      <c r="L30" s="8"/>
    </row>
    <row r="31" spans="1:12" s="9" customFormat="1" ht="17.100000000000001" customHeight="1" x14ac:dyDescent="0.2">
      <c r="A31" s="27" t="s">
        <v>11</v>
      </c>
      <c r="B31" s="13"/>
      <c r="C31" s="13"/>
      <c r="D31" s="13"/>
      <c r="E31" s="13"/>
      <c r="F31" s="13"/>
      <c r="G31" s="13"/>
      <c r="H31" s="8"/>
      <c r="I31" s="8"/>
      <c r="J31" s="8"/>
      <c r="K31" s="8"/>
      <c r="L31" s="8"/>
    </row>
    <row r="32" spans="1:12" s="2" customFormat="1" ht="17.100000000000001" customHeight="1" x14ac:dyDescent="0.2"/>
    <row r="33" spans="2:9" s="2" customFormat="1" ht="17.100000000000001" customHeight="1" x14ac:dyDescent="0.2">
      <c r="C33" s="14"/>
      <c r="E33" s="15"/>
    </row>
    <row r="34" spans="2:9" s="2" customFormat="1" ht="17.100000000000001" customHeight="1" x14ac:dyDescent="0.2">
      <c r="B34" s="17"/>
      <c r="C34" s="17"/>
      <c r="D34" s="17"/>
      <c r="E34" s="17"/>
      <c r="F34" s="17"/>
      <c r="G34" s="17"/>
      <c r="H34" s="17"/>
      <c r="I34" s="17"/>
    </row>
    <row r="35" spans="2:9" s="2" customFormat="1" ht="17.100000000000001" customHeight="1" x14ac:dyDescent="0.2">
      <c r="B35" s="17"/>
      <c r="C35" s="17"/>
      <c r="D35" s="17"/>
      <c r="E35" s="17"/>
      <c r="F35" s="17"/>
      <c r="G35" s="17"/>
      <c r="H35" s="17"/>
      <c r="I35" s="17"/>
    </row>
    <row r="36" spans="2:9" s="2" customFormat="1" ht="17.100000000000001" customHeight="1" x14ac:dyDescent="0.2">
      <c r="B36" s="17"/>
      <c r="C36" s="17"/>
      <c r="D36" s="17"/>
      <c r="E36" s="17"/>
      <c r="F36" s="17"/>
      <c r="G36" s="17"/>
      <c r="H36" s="17"/>
      <c r="I36" s="17"/>
    </row>
    <row r="37" spans="2:9" s="2" customFormat="1" ht="17.100000000000001" customHeight="1" x14ac:dyDescent="0.2">
      <c r="C37" s="17"/>
      <c r="D37" s="17"/>
    </row>
    <row r="38" spans="2:9" s="2" customFormat="1" ht="17.100000000000001" customHeight="1" x14ac:dyDescent="0.2">
      <c r="C38" s="17"/>
      <c r="D38" s="17"/>
    </row>
    <row r="39" spans="2:9" s="2" customFormat="1" ht="17.100000000000001" customHeight="1" x14ac:dyDescent="0.2">
      <c r="C39" s="16"/>
      <c r="D39" s="25"/>
    </row>
    <row r="40" spans="2:9" s="2" customFormat="1" ht="17.100000000000001" customHeight="1" x14ac:dyDescent="0.2">
      <c r="C40" s="16"/>
      <c r="D40" s="17"/>
    </row>
    <row r="41" spans="2:9" s="2" customFormat="1" ht="17.100000000000001" customHeight="1" x14ac:dyDescent="0.2">
      <c r="C41" s="16"/>
    </row>
    <row r="42" spans="2:9" s="2" customFormat="1" ht="17.100000000000001" customHeight="1" x14ac:dyDescent="0.2"/>
    <row r="43" spans="2:9" s="2" customFormat="1" ht="17.100000000000001" customHeight="1" x14ac:dyDescent="0.2"/>
    <row r="44" spans="2:9" s="2" customFormat="1" ht="17.100000000000001" customHeight="1" x14ac:dyDescent="0.2"/>
    <row r="45" spans="2:9" s="2" customFormat="1" ht="17.100000000000001" customHeight="1" x14ac:dyDescent="0.2"/>
    <row r="46" spans="2:9" s="2" customFormat="1" ht="17.100000000000001" customHeight="1" x14ac:dyDescent="0.2"/>
    <row r="47" spans="2:9" s="2" customFormat="1" ht="17.100000000000001" customHeight="1" x14ac:dyDescent="0.2"/>
    <row r="48" spans="2:9" s="2" customFormat="1" ht="17.100000000000001" customHeight="1" x14ac:dyDescent="0.2"/>
    <row r="49" s="2" customFormat="1" ht="17.100000000000001" customHeight="1" x14ac:dyDescent="0.2"/>
    <row r="50" s="2" customFormat="1" ht="17.100000000000001" customHeight="1" x14ac:dyDescent="0.2"/>
    <row r="51" s="2" customFormat="1" ht="17.100000000000001" customHeight="1" x14ac:dyDescent="0.2"/>
    <row r="52" s="2" customFormat="1" ht="17.100000000000001" customHeight="1" x14ac:dyDescent="0.2"/>
    <row r="53" s="2" customFormat="1" ht="17.100000000000001" customHeight="1" x14ac:dyDescent="0.2"/>
    <row r="54" s="2" customFormat="1" ht="17.100000000000001" customHeight="1" x14ac:dyDescent="0.2"/>
    <row r="55" s="2" customFormat="1" ht="17.100000000000001" customHeight="1" x14ac:dyDescent="0.2"/>
    <row r="56" s="2" customFormat="1" ht="17.100000000000001" customHeight="1" x14ac:dyDescent="0.2"/>
    <row r="57" s="2" customFormat="1" ht="17.100000000000001" customHeight="1" x14ac:dyDescent="0.2"/>
    <row r="58" s="2" customFormat="1" ht="17.100000000000001" customHeight="1" x14ac:dyDescent="0.2"/>
  </sheetData>
  <mergeCells count="3">
    <mergeCell ref="A5:G5"/>
    <mergeCell ref="A4:G4"/>
    <mergeCell ref="A6:G6"/>
  </mergeCells>
  <phoneticPr fontId="0" type="noConversion"/>
  <pageMargins left="1.99" right="0.31" top="1.47" bottom="1" header="0.23" footer="0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2715fc-3a09-40d2-b9f8-e76d16cf81a9">
      <Terms xmlns="http://schemas.microsoft.com/office/infopath/2007/PartnerControls"/>
    </lcf76f155ced4ddcb4097134ff3c332f>
    <TaxCatchAll xmlns="9d8d1b3c-d4d8-4376-883a-959297cdad7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3D34EA554ED458ADE4A6FE6A68331" ma:contentTypeVersion="13" ma:contentTypeDescription="Create a new document." ma:contentTypeScope="" ma:versionID="3f36dc024e3bb5cd386f2f648d48a4b7">
  <xsd:schema xmlns:xsd="http://www.w3.org/2001/XMLSchema" xmlns:xs="http://www.w3.org/2001/XMLSchema" xmlns:p="http://schemas.microsoft.com/office/2006/metadata/properties" xmlns:ns2="c72715fc-3a09-40d2-b9f8-e76d16cf81a9" xmlns:ns3="9d8d1b3c-d4d8-4376-883a-959297cdad73" targetNamespace="http://schemas.microsoft.com/office/2006/metadata/properties" ma:root="true" ma:fieldsID="9841005cb574d34e01477d6db71e19ed" ns2:_="" ns3:_="">
    <xsd:import namespace="c72715fc-3a09-40d2-b9f8-e76d16cf81a9"/>
    <xsd:import namespace="9d8d1b3c-d4d8-4376-883a-959297cdad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715fc-3a09-40d2-b9f8-e76d16cf8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d1b3c-d4d8-4376-883a-959297cdad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34ff71b-47f7-49f8-8775-3642205e6a8f}" ma:internalName="TaxCatchAll" ma:showField="CatchAllData" ma:web="9d8d1b3c-d4d8-4376-883a-959297cdad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EC148-211A-4F76-8DC3-07A3DB7A7998}">
  <ds:schemaRefs>
    <ds:schemaRef ds:uri="http://schemas.microsoft.com/office/2006/metadata/properties"/>
    <ds:schemaRef ds:uri="http://schemas.microsoft.com/office/infopath/2007/PartnerControls"/>
    <ds:schemaRef ds:uri="c72715fc-3a09-40d2-b9f8-e76d16cf81a9"/>
    <ds:schemaRef ds:uri="9d8d1b3c-d4d8-4376-883a-959297cdad73"/>
  </ds:schemaRefs>
</ds:datastoreItem>
</file>

<file path=customXml/itemProps2.xml><?xml version="1.0" encoding="utf-8"?>
<ds:datastoreItem xmlns:ds="http://schemas.openxmlformats.org/officeDocument/2006/customXml" ds:itemID="{3A076081-890D-4AF0-8179-BF94EC586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715fc-3a09-40d2-b9f8-e76d16cf81a9"/>
    <ds:schemaRef ds:uri="9d8d1b3c-d4d8-4376-883a-959297cda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0A9B5-A01F-4207-B83E-2D0023AEB9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11.2.3</vt:lpstr>
      <vt:lpstr>'11.2.3'!Área_de_impresión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Economia Agropecuaria</cp:lastModifiedBy>
  <cp:lastPrinted>2015-05-29T17:17:49Z</cp:lastPrinted>
  <dcterms:created xsi:type="dcterms:W3CDTF">1999-03-05T18:32:21Z</dcterms:created>
  <dcterms:modified xsi:type="dcterms:W3CDTF">2026-03-20T18:39:31Z</dcterms:modified>
</cp:coreProperties>
</file>