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75D011C0-8EF4-4183-9A12-ACF494441E45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ROVINCIAS (2)" sheetId="3" state="hidden" r:id="rId1"/>
    <sheet name="Superf. Ejecutada y Desembolsos" sheetId="4" r:id="rId2"/>
    <sheet name="REGIONAL" sheetId="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2" i="4" l="1"/>
  <c r="T22" i="4"/>
  <c r="Q22" i="4"/>
  <c r="R22" i="4"/>
  <c r="S22" i="4"/>
  <c r="P22" i="4"/>
  <c r="N22" i="4" l="1"/>
  <c r="O22" i="4"/>
  <c r="J22" i="4" l="1"/>
  <c r="I22" i="4"/>
  <c r="H22" i="4"/>
  <c r="L22" i="4"/>
  <c r="K22" i="4"/>
  <c r="M22" i="4"/>
  <c r="F22" i="4"/>
  <c r="E22" i="4"/>
  <c r="D22" i="4"/>
  <c r="C22" i="4"/>
  <c r="B22" i="4"/>
  <c r="G22" i="4" l="1"/>
  <c r="C44" i="3"/>
  <c r="D44" i="3"/>
  <c r="E44" i="3"/>
  <c r="F44" i="3"/>
  <c r="G44" i="3"/>
  <c r="B44" i="3"/>
  <c r="B13" i="3"/>
  <c r="C13" i="3"/>
  <c r="D13" i="3"/>
  <c r="E13" i="3"/>
  <c r="F13" i="3"/>
  <c r="G13" i="3"/>
  <c r="B17" i="3"/>
  <c r="C17" i="3"/>
  <c r="D17" i="3"/>
  <c r="E17" i="3"/>
  <c r="F17" i="3"/>
  <c r="G17" i="3"/>
  <c r="B20" i="3"/>
  <c r="C20" i="3"/>
  <c r="D20" i="3"/>
  <c r="E20" i="3"/>
  <c r="F20" i="3"/>
  <c r="G20" i="3"/>
  <c r="B25" i="3"/>
  <c r="C25" i="3"/>
  <c r="D25" i="3"/>
  <c r="E25" i="3"/>
  <c r="F25" i="3"/>
  <c r="G25" i="3"/>
  <c r="C33" i="3"/>
  <c r="D33" i="3"/>
  <c r="E33" i="3"/>
  <c r="F33" i="3"/>
  <c r="G33" i="3"/>
  <c r="B33" i="3"/>
  <c r="B29" i="3"/>
  <c r="C29" i="3"/>
  <c r="D29" i="3"/>
  <c r="E29" i="3"/>
  <c r="F29" i="3"/>
  <c r="G29" i="3"/>
  <c r="B38" i="3"/>
  <c r="C38" i="3"/>
  <c r="D38" i="3"/>
  <c r="E38" i="3"/>
  <c r="F38" i="3"/>
  <c r="G38" i="3"/>
  <c r="G35" i="1"/>
  <c r="F35" i="1"/>
  <c r="E35" i="1"/>
  <c r="D35" i="1"/>
  <c r="C35" i="1"/>
  <c r="B35" i="1"/>
  <c r="F46" i="3" l="1"/>
  <c r="C46" i="3"/>
  <c r="G46" i="3"/>
  <c r="B46" i="3"/>
  <c r="E46" i="3"/>
  <c r="D46" i="3"/>
  <c r="C14" i="1"/>
  <c r="D14" i="1"/>
  <c r="E14" i="1"/>
  <c r="B14" i="1"/>
  <c r="G14" i="1"/>
  <c r="F14" i="1"/>
</calcChain>
</file>

<file path=xl/sharedStrings.xml><?xml version="1.0" encoding="utf-8"?>
<sst xmlns="http://schemas.openxmlformats.org/spreadsheetml/2006/main" count="167" uniqueCount="94">
  <si>
    <t>Cuadro 11.1.4</t>
  </si>
  <si>
    <t>Superficies</t>
  </si>
  <si>
    <t>Desembolsos</t>
  </si>
  <si>
    <t>(Tareas)</t>
  </si>
  <si>
    <t xml:space="preserve">  Créditos  Desembolsados  y Superficie Ejecutada  del Banco Agrícola Por Regional, </t>
  </si>
  <si>
    <t>CENTRAL</t>
  </si>
  <si>
    <t>SUR</t>
  </si>
  <si>
    <t>NORCENTRAL</t>
  </si>
  <si>
    <t>NORTE</t>
  </si>
  <si>
    <t>NORESTE</t>
  </si>
  <si>
    <t>SUROESTE</t>
  </si>
  <si>
    <t>TOTAL</t>
  </si>
  <si>
    <t>(millones/RD$)</t>
  </si>
  <si>
    <t>2016 - 2018 (En Millones de RD$)</t>
  </si>
  <si>
    <t>Regionales</t>
  </si>
  <si>
    <t>N.D.</t>
  </si>
  <si>
    <r>
      <t xml:space="preserve">FUENTE: </t>
    </r>
    <r>
      <rPr>
        <sz val="9"/>
        <rFont val="Arial Narrow"/>
        <family val="2"/>
      </rPr>
      <t xml:space="preserve"> Banco Agrícola de la República Dominicana.</t>
    </r>
  </si>
  <si>
    <t xml:space="preserve">                  Elaborado: Ministerio de Agricultura de la República Dominicana.  Departamento de Economía Agropecuaria y Estadísticas.</t>
  </si>
  <si>
    <t>Provincias</t>
  </si>
  <si>
    <t>Santo Domingo</t>
  </si>
  <si>
    <t>Monte Plata</t>
  </si>
  <si>
    <t>Hato Mayor</t>
  </si>
  <si>
    <t>El Seybo</t>
  </si>
  <si>
    <t>Higüey</t>
  </si>
  <si>
    <t>San Juan de la Maguana</t>
  </si>
  <si>
    <t>Barahona</t>
  </si>
  <si>
    <t>Elías Piña</t>
  </si>
  <si>
    <t>Sánchez Ramírez</t>
  </si>
  <si>
    <t>Duarte</t>
  </si>
  <si>
    <t>María Trinidad Sánchez</t>
  </si>
  <si>
    <t>Samaná</t>
  </si>
  <si>
    <t>La Vega</t>
  </si>
  <si>
    <t>Bonao</t>
  </si>
  <si>
    <t> Hermanas Mirabal</t>
  </si>
  <si>
    <t>Santiago</t>
  </si>
  <si>
    <t xml:space="preserve"> Valverde  de Mao</t>
  </si>
  <si>
    <t>Monte Cristi</t>
  </si>
  <si>
    <t>Santiago Rodríguez</t>
  </si>
  <si>
    <t>Dajabón</t>
  </si>
  <si>
    <t>Puerto Plata</t>
  </si>
  <si>
    <t>San Cristóbal</t>
  </si>
  <si>
    <t>San José de Ocoa</t>
  </si>
  <si>
    <t>Azua</t>
  </si>
  <si>
    <t xml:space="preserve">  Créditos  Desembolsados  y Superficie Ejecutada  del Banco Agrícola Por Provincia, </t>
  </si>
  <si>
    <t>2016 - 2018 (En  RD$)</t>
  </si>
  <si>
    <t>(RD$)</t>
  </si>
  <si>
    <t>NOROESTE</t>
  </si>
  <si>
    <t>NORDESTE</t>
  </si>
  <si>
    <t>ESTE</t>
  </si>
  <si>
    <t>VALVERDE (SEDE DE LA REGIONAL)</t>
  </si>
  <si>
    <t>MONTECRISTI</t>
  </si>
  <si>
    <t>SANTIAGO RODRIGUEZ</t>
  </si>
  <si>
    <t>DAJABON</t>
  </si>
  <si>
    <t>LA VEGA (SEDE DE LA REGIONAL)</t>
  </si>
  <si>
    <t>MONSEÑOR NOUEL</t>
  </si>
  <si>
    <t>HERMANAS MIRABAL</t>
  </si>
  <si>
    <t>DUARTE (SEDE DE LA REGIONAL)</t>
  </si>
  <si>
    <t>MARIA TRINIDAD SANCHEZ</t>
  </si>
  <si>
    <t>SANCHEZ RAMIREZ</t>
  </si>
  <si>
    <t>SAMANA</t>
  </si>
  <si>
    <t>Espaillat</t>
  </si>
  <si>
    <t>BARAHONA (SEDE DE LA REGIONAL)</t>
  </si>
  <si>
    <t>PEDERNALES</t>
  </si>
  <si>
    <t>BAHORUCO</t>
  </si>
  <si>
    <t>INDEPENDENCIA</t>
  </si>
  <si>
    <t>Baoruco</t>
  </si>
  <si>
    <t>SAN JUAN (SEDE DE LA REGIONAL)</t>
  </si>
  <si>
    <t>ELIAS PIÑA</t>
  </si>
  <si>
    <t>AZUA</t>
  </si>
  <si>
    <t>PERAVIA (SEDE DE LA REGIONAL)</t>
  </si>
  <si>
    <t>SAN JOSE DE OCOA</t>
  </si>
  <si>
    <t>SAN CRISTOBAL</t>
  </si>
  <si>
    <t>MONTE PLATA</t>
  </si>
  <si>
    <t>SANTO DOMINGO</t>
  </si>
  <si>
    <t>LA ALTAGRACIA (SEDE DE LA REGIONAL)</t>
  </si>
  <si>
    <t>LA ROMANA</t>
  </si>
  <si>
    <t>SAN PEDRO DE MACORIS</t>
  </si>
  <si>
    <t>EL SEIBO</t>
  </si>
  <si>
    <t>HATO MAYOR</t>
  </si>
  <si>
    <t>Peravia</t>
  </si>
  <si>
    <t xml:space="preserve">Cuadro </t>
  </si>
  <si>
    <t>Viceministerio de Planificación Sectorial y Agropecuario</t>
  </si>
  <si>
    <t>Departamento de Economía Agropecuaria y Estadísticas</t>
  </si>
  <si>
    <t xml:space="preserve">  Superficie Ejecutada y Créditos  Desembolsados del Banco Agrícola por Regionales de Agropecuaria, </t>
  </si>
  <si>
    <t xml:space="preserve">                  Elaborado: Ministerio de Agricultura de la República Dominicana.  Departamento de Economía Agropecuaria y Estadísticas 2024.</t>
  </si>
  <si>
    <r>
      <t xml:space="preserve">FUENTE: </t>
    </r>
    <r>
      <rPr>
        <sz val="9"/>
        <rFont val="Calibri"/>
        <family val="2"/>
        <scheme val="minor"/>
      </rPr>
      <t xml:space="preserve"> Banco Agrícola de la República Dominicana.</t>
    </r>
  </si>
  <si>
    <t>San Pedro de Macorís (Ofic. Negocios San Pedro de Macorís)</t>
  </si>
  <si>
    <t>Independencia (Ofics. Negocios Duverge y Descubierta)</t>
  </si>
  <si>
    <t>*SUR</t>
  </si>
  <si>
    <t>*ESTE</t>
  </si>
  <si>
    <t>*NOROESTE</t>
  </si>
  <si>
    <t>2016 - 2025 (Superficie en Tareas y Desembolsos Millones de RD$)</t>
  </si>
  <si>
    <r>
      <rPr>
        <b/>
        <sz val="11"/>
        <color theme="1"/>
        <rFont val="Calibri"/>
        <family val="2"/>
        <scheme val="minor"/>
      </rPr>
      <t>Nota</t>
    </r>
    <r>
      <rPr>
        <b/>
        <sz val="9"/>
        <color theme="1"/>
        <rFont val="Calibri"/>
        <family val="2"/>
        <scheme val="minor"/>
      </rPr>
      <t>: L</t>
    </r>
    <r>
      <rPr>
        <sz val="9"/>
        <color theme="1"/>
        <rFont val="Calibri"/>
        <family val="2"/>
        <scheme val="minor"/>
      </rPr>
      <t xml:space="preserve">os datos del Banco Agrícola de las diferentes Sucursales, fueron adaptados y actualizados por la Dirección de Planeación Estratégica , a las ocho Regionales del Ministerio de Agricultura. </t>
    </r>
  </si>
  <si>
    <t>* Actualizadas apartir del año 2023 conforme el cuadro 11.1.1b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</si>
</sst>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_);\(#,##0.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72">
    <xf numFmtId="0" fontId="0" fillId="0" borderId="0" xfId="0"/>
    <xf numFmtId="0" fontId="3" fillId="3" borderId="0" xfId="0" applyFont="1" applyFill="1" applyAlignment="1">
      <alignment horizontal="center"/>
    </xf>
    <xf numFmtId="0" fontId="0" fillId="3" borderId="0" xfId="0" applyFill="1"/>
    <xf numFmtId="43" fontId="0" fillId="0" borderId="0" xfId="1" applyFont="1"/>
    <xf numFmtId="37" fontId="11" fillId="2" borderId="0" xfId="1" applyNumberFormat="1" applyFont="1" applyFill="1" applyBorder="1" applyAlignment="1">
      <alignment horizontal="center" vertical="center"/>
    </xf>
    <xf numFmtId="37" fontId="12" fillId="2" borderId="0" xfId="1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8" fillId="3" borderId="0" xfId="0" applyFont="1" applyFill="1"/>
    <xf numFmtId="0" fontId="10" fillId="3" borderId="0" xfId="0" applyFont="1" applyFill="1"/>
    <xf numFmtId="43" fontId="0" fillId="3" borderId="0" xfId="1" applyFont="1" applyFill="1"/>
    <xf numFmtId="0" fontId="7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/>
    </xf>
    <xf numFmtId="37" fontId="0" fillId="0" borderId="0" xfId="0" applyNumberFormat="1"/>
    <xf numFmtId="164" fontId="0" fillId="0" borderId="0" xfId="1" applyNumberFormat="1" applyFont="1"/>
    <xf numFmtId="164" fontId="11" fillId="2" borderId="0" xfId="1" applyNumberFormat="1" applyFont="1" applyFill="1" applyBorder="1" applyAlignment="1">
      <alignment horizontal="center" vertical="center"/>
    </xf>
    <xf numFmtId="37" fontId="11" fillId="2" borderId="0" xfId="1" applyNumberFormat="1" applyFont="1" applyFill="1" applyBorder="1" applyAlignment="1">
      <alignment horizontal="right" vertical="center"/>
    </xf>
    <xf numFmtId="37" fontId="11" fillId="3" borderId="0" xfId="1" applyNumberFormat="1" applyFont="1" applyFill="1" applyBorder="1" applyAlignment="1">
      <alignment horizontal="right" vertical="center"/>
    </xf>
    <xf numFmtId="37" fontId="12" fillId="2" borderId="0" xfId="1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/>
    </xf>
    <xf numFmtId="0" fontId="4" fillId="5" borderId="0" xfId="0" applyFont="1" applyFill="1" applyAlignment="1">
      <alignment horizontal="left"/>
    </xf>
    <xf numFmtId="37" fontId="11" fillId="5" borderId="0" xfId="1" applyNumberFormat="1" applyFont="1" applyFill="1" applyBorder="1" applyAlignment="1">
      <alignment horizontal="right" vertical="center"/>
    </xf>
    <xf numFmtId="0" fontId="4" fillId="6" borderId="0" xfId="0" applyFont="1" applyFill="1" applyAlignment="1">
      <alignment horizontal="left"/>
    </xf>
    <xf numFmtId="37" fontId="11" fillId="6" borderId="0" xfId="1" applyNumberFormat="1" applyFont="1" applyFill="1" applyBorder="1" applyAlignment="1">
      <alignment horizontal="right" vertical="center"/>
    </xf>
    <xf numFmtId="0" fontId="4" fillId="7" borderId="0" xfId="0" applyFont="1" applyFill="1" applyAlignment="1">
      <alignment horizontal="left"/>
    </xf>
    <xf numFmtId="37" fontId="11" fillId="7" borderId="0" xfId="1" applyNumberFormat="1" applyFont="1" applyFill="1" applyBorder="1" applyAlignment="1">
      <alignment horizontal="right" vertical="center"/>
    </xf>
    <xf numFmtId="0" fontId="4" fillId="8" borderId="0" xfId="0" applyFont="1" applyFill="1" applyAlignment="1">
      <alignment horizontal="left"/>
    </xf>
    <xf numFmtId="37" fontId="11" fillId="8" borderId="0" xfId="1" applyNumberFormat="1" applyFont="1" applyFill="1" applyBorder="1" applyAlignment="1">
      <alignment horizontal="right" vertical="center"/>
    </xf>
    <xf numFmtId="0" fontId="4" fillId="9" borderId="0" xfId="0" applyFont="1" applyFill="1" applyAlignment="1">
      <alignment horizontal="left"/>
    </xf>
    <xf numFmtId="37" fontId="11" fillId="9" borderId="0" xfId="1" applyNumberFormat="1" applyFont="1" applyFill="1" applyBorder="1" applyAlignment="1">
      <alignment horizontal="right" vertical="center"/>
    </xf>
    <xf numFmtId="0" fontId="4" fillId="10" borderId="0" xfId="0" applyFont="1" applyFill="1" applyAlignment="1">
      <alignment horizontal="left"/>
    </xf>
    <xf numFmtId="37" fontId="11" fillId="10" borderId="0" xfId="1" applyNumberFormat="1" applyFont="1" applyFill="1" applyBorder="1" applyAlignment="1">
      <alignment horizontal="right" vertical="center"/>
    </xf>
    <xf numFmtId="0" fontId="4" fillId="11" borderId="0" xfId="0" applyFont="1" applyFill="1" applyAlignment="1">
      <alignment horizontal="left"/>
    </xf>
    <xf numFmtId="37" fontId="11" fillId="11" borderId="0" xfId="1" applyNumberFormat="1" applyFont="1" applyFill="1" applyBorder="1" applyAlignment="1">
      <alignment horizontal="right" vertical="center"/>
    </xf>
    <xf numFmtId="0" fontId="18" fillId="3" borderId="0" xfId="0" applyFont="1" applyFill="1" applyAlignment="1">
      <alignment horizontal="center"/>
    </xf>
    <xf numFmtId="0" fontId="17" fillId="13" borderId="5" xfId="0" applyFont="1" applyFill="1" applyBorder="1" applyAlignment="1">
      <alignment horizontal="center" wrapText="1"/>
    </xf>
    <xf numFmtId="0" fontId="17" fillId="13" borderId="6" xfId="0" applyFont="1" applyFill="1" applyBorder="1" applyAlignment="1">
      <alignment horizontal="center"/>
    </xf>
    <xf numFmtId="0" fontId="17" fillId="13" borderId="2" xfId="0" applyFont="1" applyFill="1" applyBorder="1" applyAlignment="1">
      <alignment horizontal="center"/>
    </xf>
    <xf numFmtId="0" fontId="17" fillId="13" borderId="1" xfId="0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left"/>
    </xf>
    <xf numFmtId="37" fontId="20" fillId="2" borderId="0" xfId="1" applyNumberFormat="1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left"/>
    </xf>
    <xf numFmtId="37" fontId="20" fillId="2" borderId="10" xfId="1" applyNumberFormat="1" applyFont="1" applyFill="1" applyBorder="1" applyAlignment="1">
      <alignment horizontal="center" vertical="center"/>
    </xf>
    <xf numFmtId="0" fontId="21" fillId="14" borderId="5" xfId="0" applyFont="1" applyFill="1" applyBorder="1" applyAlignment="1">
      <alignment horizontal="left"/>
    </xf>
    <xf numFmtId="37" fontId="21" fillId="14" borderId="12" xfId="1" applyNumberFormat="1" applyFont="1" applyFill="1" applyBorder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4" fillId="3" borderId="0" xfId="0" applyFont="1" applyFill="1"/>
    <xf numFmtId="0" fontId="13" fillId="3" borderId="0" xfId="0" applyFont="1" applyFill="1"/>
    <xf numFmtId="37" fontId="0" fillId="3" borderId="0" xfId="0" applyNumberFormat="1" applyFill="1"/>
    <xf numFmtId="1" fontId="0" fillId="3" borderId="0" xfId="0" applyNumberFormat="1" applyFill="1"/>
    <xf numFmtId="165" fontId="20" fillId="2" borderId="0" xfId="1" applyNumberFormat="1" applyFont="1" applyFill="1" applyBorder="1" applyAlignment="1">
      <alignment horizontal="center" vertical="center"/>
    </xf>
    <xf numFmtId="165" fontId="20" fillId="2" borderId="10" xfId="1" applyNumberFormat="1" applyFont="1" applyFill="1" applyBorder="1" applyAlignment="1">
      <alignment horizontal="center" vertical="center"/>
    </xf>
    <xf numFmtId="165" fontId="21" fillId="14" borderId="12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15" fillId="3" borderId="0" xfId="2" applyFont="1" applyFill="1" applyAlignment="1" applyProtection="1">
      <alignment horizontal="center" wrapText="1"/>
      <protection locked="0"/>
    </xf>
    <xf numFmtId="0" fontId="17" fillId="13" borderId="1" xfId="0" applyFont="1" applyFill="1" applyBorder="1" applyAlignment="1">
      <alignment horizontal="center" wrapText="1"/>
    </xf>
    <xf numFmtId="0" fontId="17" fillId="13" borderId="2" xfId="0" applyFont="1" applyFill="1" applyBorder="1" applyAlignment="1">
      <alignment horizontal="center" wrapText="1"/>
    </xf>
    <xf numFmtId="0" fontId="17" fillId="13" borderId="7" xfId="0" applyFont="1" applyFill="1" applyBorder="1" applyAlignment="1">
      <alignment horizontal="center" vertical="center"/>
    </xf>
    <xf numFmtId="0" fontId="17" fillId="13" borderId="9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209550</xdr:rowOff>
    </xdr:from>
    <xdr:to>
      <xdr:col>0</xdr:col>
      <xdr:colOff>847725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19100"/>
          <a:ext cx="561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704851</xdr:colOff>
      <xdr:row>0</xdr:row>
      <xdr:rowOff>133351</xdr:rowOff>
    </xdr:from>
    <xdr:to>
      <xdr:col>10</xdr:col>
      <xdr:colOff>600075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1BF652-B050-4672-9C82-045544FEC6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1" y="133351"/>
          <a:ext cx="1638299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200025</xdr:rowOff>
    </xdr:from>
    <xdr:to>
      <xdr:col>0</xdr:col>
      <xdr:colOff>628650</xdr:colOff>
      <xdr:row>3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09575"/>
          <a:ext cx="561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257175</xdr:colOff>
      <xdr:row>19</xdr:row>
      <xdr:rowOff>123825</xdr:rowOff>
    </xdr:from>
    <xdr:ext cx="561975" cy="523875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86200"/>
          <a:ext cx="561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opLeftCell="A31" workbookViewId="0">
      <selection activeCell="D53" sqref="D53"/>
    </sheetView>
  </sheetViews>
  <sheetFormatPr baseColWidth="10" defaultColWidth="9.140625" defaultRowHeight="15" x14ac:dyDescent="0.25"/>
  <cols>
    <col min="1" max="1" width="20.140625" customWidth="1"/>
    <col min="2" max="2" width="12.5703125" customWidth="1"/>
    <col min="3" max="3" width="16.7109375" customWidth="1"/>
    <col min="4" max="4" width="12.140625" customWidth="1"/>
    <col min="5" max="5" width="14.140625" customWidth="1"/>
    <col min="6" max="6" width="12.42578125" customWidth="1"/>
    <col min="7" max="7" width="14.85546875" customWidth="1"/>
    <col min="8" max="8" width="15.140625" style="2" bestFit="1" customWidth="1"/>
    <col min="9" max="9" width="18.28515625" customWidth="1"/>
    <col min="10" max="10" width="15.28515625" bestFit="1" customWidth="1"/>
    <col min="11" max="11" width="17" bestFit="1" customWidth="1"/>
    <col min="12" max="13" width="15.140625" bestFit="1" customWidth="1"/>
  </cols>
  <sheetData>
    <row r="1" spans="1:13" ht="16.5" x14ac:dyDescent="0.3">
      <c r="A1" s="59" t="s">
        <v>0</v>
      </c>
      <c r="B1" s="59"/>
      <c r="C1" s="59"/>
      <c r="D1" s="59"/>
      <c r="E1" s="59"/>
      <c r="F1" s="59"/>
      <c r="G1" s="59"/>
    </row>
    <row r="2" spans="1:13" ht="36" customHeight="1" x14ac:dyDescent="0.25">
      <c r="A2" s="60" t="s">
        <v>43</v>
      </c>
      <c r="B2" s="60"/>
      <c r="C2" s="60"/>
      <c r="D2" s="60"/>
      <c r="E2" s="60"/>
      <c r="F2" s="60"/>
      <c r="G2" s="60"/>
    </row>
    <row r="3" spans="1:13" ht="20.25" customHeight="1" x14ac:dyDescent="0.25">
      <c r="A3" s="60" t="s">
        <v>44</v>
      </c>
      <c r="B3" s="60"/>
      <c r="C3" s="60"/>
      <c r="D3" s="60"/>
      <c r="E3" s="60"/>
      <c r="F3" s="60"/>
      <c r="G3" s="60"/>
    </row>
    <row r="4" spans="1:13" ht="7.5" customHeight="1" x14ac:dyDescent="0.25">
      <c r="A4" s="1"/>
      <c r="B4" s="1"/>
      <c r="C4" s="1"/>
      <c r="D4" s="1"/>
      <c r="E4" s="1"/>
      <c r="F4" s="1"/>
      <c r="G4" s="1"/>
    </row>
    <row r="5" spans="1:13" ht="16.5" x14ac:dyDescent="0.3">
      <c r="A5" s="61" t="s">
        <v>18</v>
      </c>
      <c r="B5" s="64">
        <v>2016</v>
      </c>
      <c r="C5" s="65"/>
      <c r="D5" s="64">
        <v>2017</v>
      </c>
      <c r="E5" s="65"/>
      <c r="F5" s="64">
        <v>2018</v>
      </c>
      <c r="G5" s="65"/>
    </row>
    <row r="6" spans="1:13" ht="15.75" customHeight="1" x14ac:dyDescent="0.3">
      <c r="A6" s="62"/>
      <c r="B6" s="14" t="s">
        <v>1</v>
      </c>
      <c r="C6" s="15" t="s">
        <v>2</v>
      </c>
      <c r="D6" s="14" t="s">
        <v>1</v>
      </c>
      <c r="E6" s="15" t="s">
        <v>2</v>
      </c>
      <c r="F6" s="14" t="s">
        <v>1</v>
      </c>
      <c r="G6" s="15" t="s">
        <v>2</v>
      </c>
    </row>
    <row r="7" spans="1:13" x14ac:dyDescent="0.25">
      <c r="A7" s="63"/>
      <c r="B7" s="22" t="s">
        <v>3</v>
      </c>
      <c r="C7" s="8" t="s">
        <v>45</v>
      </c>
      <c r="D7" s="22" t="s">
        <v>3</v>
      </c>
      <c r="E7" s="8" t="s">
        <v>45</v>
      </c>
      <c r="F7" s="22" t="s">
        <v>3</v>
      </c>
      <c r="G7" s="8" t="s">
        <v>45</v>
      </c>
    </row>
    <row r="8" spans="1:13" s="2" customFormat="1" x14ac:dyDescent="0.25">
      <c r="I8" s="2" t="s">
        <v>74</v>
      </c>
      <c r="J8" s="2" t="s">
        <v>66</v>
      </c>
    </row>
    <row r="9" spans="1:13" s="2" customFormat="1" x14ac:dyDescent="0.25">
      <c r="I9" s="2" t="s">
        <v>75</v>
      </c>
      <c r="J9" s="2" t="s">
        <v>67</v>
      </c>
    </row>
    <row r="10" spans="1:13" s="2" customFormat="1" x14ac:dyDescent="0.25">
      <c r="A10" s="35" t="s">
        <v>21</v>
      </c>
      <c r="B10" s="36">
        <v>34715</v>
      </c>
      <c r="C10" s="36">
        <v>364111953</v>
      </c>
      <c r="D10" s="36">
        <v>27088</v>
      </c>
      <c r="E10" s="36">
        <v>542225477</v>
      </c>
      <c r="F10" s="36">
        <v>36170</v>
      </c>
      <c r="G10" s="36">
        <v>679254768</v>
      </c>
      <c r="H10" s="13"/>
      <c r="I10" s="13" t="s">
        <v>76</v>
      </c>
      <c r="J10" s="13" t="s">
        <v>68</v>
      </c>
      <c r="K10" s="13"/>
      <c r="L10" s="13"/>
    </row>
    <row r="11" spans="1:13" s="2" customFormat="1" x14ac:dyDescent="0.25">
      <c r="A11" s="35" t="s">
        <v>22</v>
      </c>
      <c r="B11" s="36">
        <v>16805</v>
      </c>
      <c r="C11" s="36">
        <v>204464275</v>
      </c>
      <c r="D11" s="36">
        <v>12807</v>
      </c>
      <c r="E11" s="36">
        <v>235131933</v>
      </c>
      <c r="F11" s="36">
        <v>23305</v>
      </c>
      <c r="G11" s="36">
        <v>341733061</v>
      </c>
      <c r="H11" s="13"/>
      <c r="I11" s="13" t="s">
        <v>77</v>
      </c>
      <c r="J11" s="13"/>
      <c r="K11" s="13"/>
      <c r="L11" s="13"/>
    </row>
    <row r="12" spans="1:13" s="2" customFormat="1" x14ac:dyDescent="0.25">
      <c r="A12" s="35" t="s">
        <v>23</v>
      </c>
      <c r="B12" s="36">
        <v>8433</v>
      </c>
      <c r="C12" s="36">
        <v>400810715</v>
      </c>
      <c r="D12" s="36">
        <v>13768</v>
      </c>
      <c r="E12" s="36">
        <v>466561385</v>
      </c>
      <c r="F12" s="36">
        <v>19835</v>
      </c>
      <c r="G12" s="36">
        <v>372871378</v>
      </c>
      <c r="H12" s="13"/>
      <c r="I12" s="13" t="s">
        <v>78</v>
      </c>
      <c r="J12" s="13"/>
      <c r="K12" s="13"/>
      <c r="L12" s="13"/>
    </row>
    <row r="13" spans="1:13" s="2" customFormat="1" x14ac:dyDescent="0.25">
      <c r="A13" s="9"/>
      <c r="B13" s="19">
        <f t="shared" ref="B13:G13" si="0">SUM(B10:B12)</f>
        <v>59953</v>
      </c>
      <c r="C13" s="19">
        <f t="shared" si="0"/>
        <v>969386943</v>
      </c>
      <c r="D13" s="19">
        <f t="shared" si="0"/>
        <v>53663</v>
      </c>
      <c r="E13" s="19">
        <f t="shared" si="0"/>
        <v>1243918795</v>
      </c>
      <c r="F13" s="19">
        <f t="shared" si="0"/>
        <v>79310</v>
      </c>
      <c r="G13" s="19">
        <f t="shared" si="0"/>
        <v>1393859207</v>
      </c>
      <c r="H13" s="13"/>
      <c r="I13" s="13"/>
      <c r="J13" s="13" t="s">
        <v>61</v>
      </c>
      <c r="K13" s="13"/>
      <c r="L13" s="13"/>
    </row>
    <row r="14" spans="1:13" x14ac:dyDescent="0.25">
      <c r="A14" s="33" t="s">
        <v>24</v>
      </c>
      <c r="B14" s="34">
        <v>223840</v>
      </c>
      <c r="C14" s="34">
        <v>902966565</v>
      </c>
      <c r="D14" s="34">
        <v>75259</v>
      </c>
      <c r="E14" s="34">
        <v>812170912</v>
      </c>
      <c r="F14" s="34">
        <v>42662</v>
      </c>
      <c r="G14" s="34">
        <v>431739226</v>
      </c>
      <c r="J14" t="s">
        <v>62</v>
      </c>
    </row>
    <row r="15" spans="1:13" x14ac:dyDescent="0.25">
      <c r="A15" s="33" t="s">
        <v>26</v>
      </c>
      <c r="B15" s="34">
        <v>7037</v>
      </c>
      <c r="C15" s="34">
        <v>218288494</v>
      </c>
      <c r="D15" s="34">
        <v>5522</v>
      </c>
      <c r="E15" s="34">
        <v>111864579</v>
      </c>
      <c r="F15" s="34">
        <v>25147</v>
      </c>
      <c r="G15" s="34">
        <v>157906247</v>
      </c>
      <c r="J15" t="s">
        <v>63</v>
      </c>
    </row>
    <row r="16" spans="1:13" x14ac:dyDescent="0.25">
      <c r="A16" s="33" t="s">
        <v>42</v>
      </c>
      <c r="B16" s="34">
        <v>55915</v>
      </c>
      <c r="C16" s="34">
        <v>589835879</v>
      </c>
      <c r="D16" s="34">
        <v>27452</v>
      </c>
      <c r="E16" s="34">
        <v>461938419</v>
      </c>
      <c r="F16" s="34">
        <v>26533</v>
      </c>
      <c r="G16" s="34">
        <v>468124253</v>
      </c>
      <c r="I16" s="3" t="s">
        <v>69</v>
      </c>
      <c r="J16" s="3" t="s">
        <v>64</v>
      </c>
      <c r="K16" s="3"/>
      <c r="L16" s="3"/>
      <c r="M16" s="3"/>
    </row>
    <row r="17" spans="1:13" x14ac:dyDescent="0.25">
      <c r="A17" s="9"/>
      <c r="B17" s="19">
        <f t="shared" ref="B17:G17" si="1">SUM(B14:B16)</f>
        <v>286792</v>
      </c>
      <c r="C17" s="19">
        <f t="shared" si="1"/>
        <v>1711090938</v>
      </c>
      <c r="D17" s="19">
        <f t="shared" si="1"/>
        <v>108233</v>
      </c>
      <c r="E17" s="19">
        <f t="shared" si="1"/>
        <v>1385973910</v>
      </c>
      <c r="F17" s="19">
        <f t="shared" si="1"/>
        <v>94342</v>
      </c>
      <c r="G17" s="19">
        <f t="shared" si="1"/>
        <v>1057769726</v>
      </c>
      <c r="I17" s="3" t="s">
        <v>70</v>
      </c>
      <c r="J17" s="3"/>
      <c r="K17" s="3"/>
      <c r="L17" s="3"/>
      <c r="M17" s="3"/>
    </row>
    <row r="18" spans="1:13" x14ac:dyDescent="0.25">
      <c r="A18" s="31" t="s">
        <v>25</v>
      </c>
      <c r="B18" s="32">
        <v>30107</v>
      </c>
      <c r="C18" s="32">
        <v>274883193</v>
      </c>
      <c r="D18" s="32">
        <v>15318</v>
      </c>
      <c r="E18" s="32">
        <v>292161716</v>
      </c>
      <c r="F18" s="32">
        <v>28861</v>
      </c>
      <c r="G18" s="32">
        <v>396601562</v>
      </c>
      <c r="I18" s="3" t="s">
        <v>71</v>
      </c>
      <c r="J18" s="3"/>
      <c r="K18" s="3"/>
      <c r="L18" s="3"/>
      <c r="M18" s="3"/>
    </row>
    <row r="19" spans="1:13" x14ac:dyDescent="0.25">
      <c r="A19" s="31" t="s">
        <v>65</v>
      </c>
      <c r="B19" s="32">
        <v>8914</v>
      </c>
      <c r="C19" s="32">
        <v>264024568</v>
      </c>
      <c r="D19" s="32">
        <v>16638</v>
      </c>
      <c r="E19" s="32">
        <v>169460883</v>
      </c>
      <c r="F19" s="32">
        <v>5753</v>
      </c>
      <c r="G19" s="32">
        <v>203486794</v>
      </c>
      <c r="I19" s="3" t="s">
        <v>72</v>
      </c>
      <c r="J19" s="3" t="s">
        <v>49</v>
      </c>
      <c r="K19" s="3"/>
      <c r="L19" s="3"/>
      <c r="M19" s="3"/>
    </row>
    <row r="20" spans="1:13" x14ac:dyDescent="0.25">
      <c r="A20" s="9"/>
      <c r="B20" s="20">
        <f t="shared" ref="B20:G20" si="2">SUM(B18:B19)</f>
        <v>39021</v>
      </c>
      <c r="C20" s="20">
        <f t="shared" si="2"/>
        <v>538907761</v>
      </c>
      <c r="D20" s="20">
        <f t="shared" si="2"/>
        <v>31956</v>
      </c>
      <c r="E20" s="20">
        <f t="shared" si="2"/>
        <v>461622599</v>
      </c>
      <c r="F20" s="20">
        <f t="shared" si="2"/>
        <v>34614</v>
      </c>
      <c r="G20" s="20">
        <f t="shared" si="2"/>
        <v>600088356</v>
      </c>
      <c r="I20" s="3" t="s">
        <v>73</v>
      </c>
      <c r="J20" s="3" t="s">
        <v>50</v>
      </c>
      <c r="K20" s="3"/>
      <c r="L20" s="3"/>
      <c r="M20" s="3"/>
    </row>
    <row r="21" spans="1:13" x14ac:dyDescent="0.25">
      <c r="A21" s="23" t="s">
        <v>27</v>
      </c>
      <c r="B21" s="24">
        <v>159811</v>
      </c>
      <c r="C21" s="24">
        <v>1147999508</v>
      </c>
      <c r="D21" s="24">
        <v>130561</v>
      </c>
      <c r="E21" s="24">
        <v>1202572149</v>
      </c>
      <c r="F21" s="24">
        <v>117597</v>
      </c>
      <c r="G21" s="24">
        <v>1449142107</v>
      </c>
      <c r="I21" s="3"/>
      <c r="J21" s="3" t="s">
        <v>51</v>
      </c>
      <c r="K21" s="3"/>
      <c r="L21" s="3"/>
      <c r="M21" s="3"/>
    </row>
    <row r="22" spans="1:13" x14ac:dyDescent="0.25">
      <c r="A22" s="23" t="s">
        <v>28</v>
      </c>
      <c r="B22" s="24">
        <v>297904</v>
      </c>
      <c r="C22" s="24">
        <v>1584950897</v>
      </c>
      <c r="D22" s="24">
        <v>291756</v>
      </c>
      <c r="E22" s="24">
        <v>1803080780</v>
      </c>
      <c r="F22" s="24">
        <v>283266</v>
      </c>
      <c r="G22" s="24">
        <v>2015806861</v>
      </c>
      <c r="I22" s="3"/>
      <c r="J22" s="3"/>
      <c r="K22" s="3"/>
      <c r="L22" s="3"/>
      <c r="M22" s="3"/>
    </row>
    <row r="23" spans="1:13" x14ac:dyDescent="0.25">
      <c r="A23" s="23" t="s">
        <v>29</v>
      </c>
      <c r="B23" s="24">
        <v>131949</v>
      </c>
      <c r="C23" s="24">
        <v>820365291</v>
      </c>
      <c r="D23" s="24">
        <v>145305</v>
      </c>
      <c r="E23" s="24">
        <v>887968086</v>
      </c>
      <c r="F23" s="24">
        <v>115244</v>
      </c>
      <c r="G23" s="24">
        <v>813075540</v>
      </c>
      <c r="I23" s="3"/>
      <c r="J23" s="3" t="s">
        <v>52</v>
      </c>
      <c r="K23" s="3"/>
      <c r="L23" s="3"/>
      <c r="M23" s="3"/>
    </row>
    <row r="24" spans="1:13" x14ac:dyDescent="0.25">
      <c r="A24" s="23" t="s">
        <v>30</v>
      </c>
      <c r="B24" s="24">
        <v>15936</v>
      </c>
      <c r="C24" s="24">
        <v>205146545</v>
      </c>
      <c r="D24" s="24">
        <v>26643</v>
      </c>
      <c r="E24" s="24">
        <v>239138086</v>
      </c>
      <c r="F24" s="24">
        <v>26013</v>
      </c>
      <c r="G24" s="24">
        <v>187229609</v>
      </c>
      <c r="I24" s="3"/>
      <c r="J24" s="3"/>
      <c r="K24" s="3"/>
      <c r="L24" s="3"/>
      <c r="M24" s="3"/>
    </row>
    <row r="25" spans="1:13" x14ac:dyDescent="0.25">
      <c r="A25" s="9"/>
      <c r="B25" s="20">
        <f t="shared" ref="B25:G25" si="3">SUM(B21:B24)</f>
        <v>605600</v>
      </c>
      <c r="C25" s="20">
        <f t="shared" si="3"/>
        <v>3758462241</v>
      </c>
      <c r="D25" s="20">
        <f t="shared" si="3"/>
        <v>594265</v>
      </c>
      <c r="E25" s="20">
        <f t="shared" si="3"/>
        <v>4132759101</v>
      </c>
      <c r="F25" s="20">
        <f t="shared" si="3"/>
        <v>542120</v>
      </c>
      <c r="G25" s="20">
        <f t="shared" si="3"/>
        <v>4465254117</v>
      </c>
      <c r="I25" s="3"/>
      <c r="J25" s="3" t="s">
        <v>53</v>
      </c>
      <c r="K25" s="3"/>
      <c r="L25" s="3"/>
      <c r="M25" s="3"/>
    </row>
    <row r="26" spans="1:13" x14ac:dyDescent="0.25">
      <c r="A26" s="29" t="s">
        <v>31</v>
      </c>
      <c r="B26" s="30">
        <v>138653</v>
      </c>
      <c r="C26" s="30">
        <v>1660936955</v>
      </c>
      <c r="D26" s="30">
        <v>114553</v>
      </c>
      <c r="E26" s="30">
        <v>1634044273</v>
      </c>
      <c r="F26" s="30">
        <v>103326</v>
      </c>
      <c r="G26" s="30">
        <v>1862110844</v>
      </c>
      <c r="I26" s="3"/>
      <c r="J26" s="3" t="s">
        <v>54</v>
      </c>
      <c r="K26" s="3"/>
      <c r="L26" s="3"/>
      <c r="M26" s="3"/>
    </row>
    <row r="27" spans="1:13" x14ac:dyDescent="0.25">
      <c r="A27" s="29" t="s">
        <v>32</v>
      </c>
      <c r="B27" s="30">
        <v>28769</v>
      </c>
      <c r="C27" s="30">
        <v>394339945</v>
      </c>
      <c r="D27" s="30">
        <v>27857</v>
      </c>
      <c r="E27" s="30">
        <v>457235578</v>
      </c>
      <c r="F27" s="30">
        <v>19955</v>
      </c>
      <c r="G27" s="30">
        <v>281959321</v>
      </c>
      <c r="I27" s="3"/>
      <c r="J27" s="3" t="s">
        <v>55</v>
      </c>
      <c r="K27" s="3"/>
      <c r="L27" s="3"/>
      <c r="M27" s="3"/>
    </row>
    <row r="28" spans="1:13" x14ac:dyDescent="0.25">
      <c r="A28" s="29" t="s">
        <v>33</v>
      </c>
      <c r="B28" s="30">
        <v>68011</v>
      </c>
      <c r="C28" s="30">
        <v>380337594</v>
      </c>
      <c r="D28" s="30">
        <v>54963</v>
      </c>
      <c r="E28" s="30">
        <v>445888457</v>
      </c>
      <c r="F28" s="30">
        <v>44561</v>
      </c>
      <c r="G28" s="30">
        <v>454188095</v>
      </c>
      <c r="I28" s="3"/>
      <c r="J28" s="3"/>
      <c r="K28" s="3"/>
      <c r="L28" s="3"/>
      <c r="M28" s="3"/>
    </row>
    <row r="29" spans="1:13" x14ac:dyDescent="0.25">
      <c r="A29" s="9"/>
      <c r="B29" s="20">
        <f t="shared" ref="B29:G29" si="4">SUM(B26:B28)</f>
        <v>235433</v>
      </c>
      <c r="C29" s="20">
        <f t="shared" si="4"/>
        <v>2435614494</v>
      </c>
      <c r="D29" s="20">
        <f t="shared" si="4"/>
        <v>197373</v>
      </c>
      <c r="E29" s="20">
        <f t="shared" si="4"/>
        <v>2537168308</v>
      </c>
      <c r="F29" s="20">
        <f t="shared" si="4"/>
        <v>167842</v>
      </c>
      <c r="G29" s="20">
        <f t="shared" si="4"/>
        <v>2598258260</v>
      </c>
      <c r="I29" s="3"/>
      <c r="J29" s="3" t="s">
        <v>56</v>
      </c>
      <c r="K29" s="3"/>
      <c r="L29" s="3"/>
      <c r="M29" s="3"/>
    </row>
    <row r="30" spans="1:13" x14ac:dyDescent="0.25">
      <c r="A30" s="23" t="s">
        <v>60</v>
      </c>
      <c r="B30" s="24">
        <v>52702</v>
      </c>
      <c r="C30" s="24">
        <v>462465114</v>
      </c>
      <c r="D30" s="24">
        <v>35776</v>
      </c>
      <c r="E30" s="24">
        <v>603681856</v>
      </c>
      <c r="F30" s="24">
        <v>16856</v>
      </c>
      <c r="G30" s="24">
        <v>613434271</v>
      </c>
      <c r="I30" s="3"/>
      <c r="J30" s="3" t="s">
        <v>57</v>
      </c>
      <c r="K30" s="3"/>
      <c r="L30" s="3"/>
      <c r="M30" s="3"/>
    </row>
    <row r="31" spans="1:13" x14ac:dyDescent="0.25">
      <c r="A31" s="23" t="s">
        <v>34</v>
      </c>
      <c r="B31" s="24">
        <v>45677</v>
      </c>
      <c r="C31" s="24">
        <v>807375761</v>
      </c>
      <c r="D31" s="24">
        <v>35696</v>
      </c>
      <c r="E31" s="24">
        <v>1000618535</v>
      </c>
      <c r="F31" s="24">
        <v>25876</v>
      </c>
      <c r="G31" s="24">
        <v>909786379</v>
      </c>
      <c r="J31" t="s">
        <v>58</v>
      </c>
    </row>
    <row r="32" spans="1:13" x14ac:dyDescent="0.25">
      <c r="A32" s="23" t="s">
        <v>39</v>
      </c>
      <c r="B32" s="24">
        <v>31713</v>
      </c>
      <c r="C32" s="24">
        <v>371190109</v>
      </c>
      <c r="D32" s="24">
        <v>19646</v>
      </c>
      <c r="E32" s="24">
        <v>350678985</v>
      </c>
      <c r="F32" s="24">
        <v>30247</v>
      </c>
      <c r="G32" s="24">
        <v>343987995</v>
      </c>
      <c r="I32" s="4"/>
      <c r="J32" s="4" t="s">
        <v>59</v>
      </c>
    </row>
    <row r="33" spans="1:10" x14ac:dyDescent="0.25">
      <c r="A33" s="9"/>
      <c r="B33" s="20">
        <f>SUM(B30:B32)</f>
        <v>130092</v>
      </c>
      <c r="C33" s="20">
        <f t="shared" ref="C33:G33" si="5">SUM(C30:C32)</f>
        <v>1641030984</v>
      </c>
      <c r="D33" s="20">
        <f t="shared" si="5"/>
        <v>91118</v>
      </c>
      <c r="E33" s="20">
        <f t="shared" si="5"/>
        <v>1954979376</v>
      </c>
      <c r="F33" s="20">
        <f t="shared" si="5"/>
        <v>72979</v>
      </c>
      <c r="G33" s="20">
        <f t="shared" si="5"/>
        <v>1867208645</v>
      </c>
      <c r="I33" s="4"/>
      <c r="J33" s="4"/>
    </row>
    <row r="34" spans="1:10" x14ac:dyDescent="0.25">
      <c r="A34" s="25" t="s">
        <v>35</v>
      </c>
      <c r="B34" s="26">
        <v>69521</v>
      </c>
      <c r="C34" s="26">
        <v>764855189</v>
      </c>
      <c r="D34" s="26">
        <v>141059</v>
      </c>
      <c r="E34" s="26">
        <v>1571208393</v>
      </c>
      <c r="F34" s="26">
        <v>46989</v>
      </c>
      <c r="G34" s="26">
        <v>1279500064</v>
      </c>
      <c r="I34" s="16"/>
      <c r="J34" s="16"/>
    </row>
    <row r="35" spans="1:10" x14ac:dyDescent="0.25">
      <c r="A35" s="25" t="s">
        <v>36</v>
      </c>
      <c r="B35" s="26">
        <v>47227</v>
      </c>
      <c r="C35" s="26">
        <v>881531589</v>
      </c>
      <c r="D35" s="26">
        <v>142231</v>
      </c>
      <c r="E35" s="26">
        <v>677598609</v>
      </c>
      <c r="F35" s="26">
        <v>67550</v>
      </c>
      <c r="G35" s="26">
        <v>813419023</v>
      </c>
      <c r="J35" s="17"/>
    </row>
    <row r="36" spans="1:10" x14ac:dyDescent="0.25">
      <c r="A36" s="25" t="s">
        <v>37</v>
      </c>
      <c r="B36" s="26">
        <v>3702</v>
      </c>
      <c r="C36" s="26">
        <v>332042078</v>
      </c>
      <c r="D36" s="26">
        <v>6343</v>
      </c>
      <c r="E36" s="26">
        <v>395391791</v>
      </c>
      <c r="F36" s="26">
        <v>22162</v>
      </c>
      <c r="G36" s="26">
        <v>394494094</v>
      </c>
      <c r="I36" s="4"/>
      <c r="J36" s="18"/>
    </row>
    <row r="37" spans="1:10" x14ac:dyDescent="0.25">
      <c r="A37" s="25" t="s">
        <v>38</v>
      </c>
      <c r="B37" s="26">
        <v>30153</v>
      </c>
      <c r="C37" s="26">
        <v>308765173</v>
      </c>
      <c r="D37" s="26">
        <v>46273</v>
      </c>
      <c r="E37" s="26">
        <v>357118421</v>
      </c>
      <c r="F37" s="26">
        <v>47560</v>
      </c>
      <c r="G37" s="26">
        <v>345635001</v>
      </c>
      <c r="I37" s="4"/>
    </row>
    <row r="38" spans="1:10" x14ac:dyDescent="0.25">
      <c r="B38" s="16">
        <f t="shared" ref="B38:G38" si="6">SUM(B34:B37)</f>
        <v>150603</v>
      </c>
      <c r="C38" s="16">
        <f t="shared" si="6"/>
        <v>2287194029</v>
      </c>
      <c r="D38" s="16">
        <f t="shared" si="6"/>
        <v>335906</v>
      </c>
      <c r="E38" s="16">
        <f t="shared" si="6"/>
        <v>3001317214</v>
      </c>
      <c r="F38" s="16">
        <f t="shared" si="6"/>
        <v>184261</v>
      </c>
      <c r="G38" s="16">
        <f t="shared" si="6"/>
        <v>2833048182</v>
      </c>
      <c r="I38" s="16"/>
    </row>
    <row r="39" spans="1:10" x14ac:dyDescent="0.25">
      <c r="A39" s="27" t="s">
        <v>40</v>
      </c>
      <c r="B39" s="28">
        <v>17516</v>
      </c>
      <c r="C39" s="28">
        <v>350289291</v>
      </c>
      <c r="D39" s="28">
        <v>15626</v>
      </c>
      <c r="E39" s="28">
        <v>560157073</v>
      </c>
      <c r="F39" s="28">
        <v>17930</v>
      </c>
      <c r="G39" s="28">
        <v>539084223</v>
      </c>
    </row>
    <row r="40" spans="1:10" ht="15.75" customHeight="1" x14ac:dyDescent="0.25">
      <c r="A40" s="27" t="s">
        <v>41</v>
      </c>
      <c r="B40" s="28">
        <v>12904</v>
      </c>
      <c r="C40" s="28">
        <v>710878182</v>
      </c>
      <c r="D40" s="28">
        <v>11728</v>
      </c>
      <c r="E40" s="28">
        <v>747426918</v>
      </c>
      <c r="F40" s="28">
        <v>16273</v>
      </c>
      <c r="G40" s="28">
        <v>1056505198</v>
      </c>
    </row>
    <row r="41" spans="1:10" x14ac:dyDescent="0.25">
      <c r="A41" s="27" t="s">
        <v>19</v>
      </c>
      <c r="B41" s="28">
        <v>18873</v>
      </c>
      <c r="C41" s="28">
        <v>917418553</v>
      </c>
      <c r="D41" s="28">
        <v>30716</v>
      </c>
      <c r="E41" s="28">
        <v>1876809658</v>
      </c>
      <c r="F41" s="28">
        <v>15606</v>
      </c>
      <c r="G41" s="28">
        <v>2389603276</v>
      </c>
    </row>
    <row r="42" spans="1:10" x14ac:dyDescent="0.25">
      <c r="A42" s="27" t="s">
        <v>20</v>
      </c>
      <c r="B42" s="28">
        <v>30803</v>
      </c>
      <c r="C42" s="28">
        <v>779968773</v>
      </c>
      <c r="D42" s="28">
        <v>24186</v>
      </c>
      <c r="E42" s="28">
        <v>1244180366</v>
      </c>
      <c r="F42" s="28">
        <v>36712</v>
      </c>
      <c r="G42" s="28">
        <v>1864416866</v>
      </c>
    </row>
    <row r="43" spans="1:10" x14ac:dyDescent="0.25">
      <c r="A43" s="27" t="s">
        <v>79</v>
      </c>
      <c r="B43" s="28">
        <v>25472</v>
      </c>
      <c r="C43" s="28">
        <v>321598229</v>
      </c>
      <c r="D43" s="28">
        <v>12034</v>
      </c>
      <c r="E43" s="28">
        <v>332881174</v>
      </c>
      <c r="F43" s="28">
        <v>13859</v>
      </c>
      <c r="G43" s="28">
        <v>402414386</v>
      </c>
    </row>
    <row r="44" spans="1:10" x14ac:dyDescent="0.25">
      <c r="A44" s="9"/>
      <c r="B44" s="19">
        <f>SUM(B39:B43)</f>
        <v>105568</v>
      </c>
      <c r="C44" s="19">
        <f t="shared" ref="C44:G44" si="7">SUM(C39:C43)</f>
        <v>3080153028</v>
      </c>
      <c r="D44" s="19">
        <f t="shared" si="7"/>
        <v>94290</v>
      </c>
      <c r="E44" s="19">
        <f t="shared" si="7"/>
        <v>4761455189</v>
      </c>
      <c r="F44" s="19">
        <f t="shared" si="7"/>
        <v>100380</v>
      </c>
      <c r="G44" s="19">
        <f t="shared" si="7"/>
        <v>6252023949</v>
      </c>
    </row>
    <row r="46" spans="1:10" x14ac:dyDescent="0.25">
      <c r="A46" s="10" t="s">
        <v>11</v>
      </c>
      <c r="B46" s="21">
        <f t="shared" ref="B46:G46" si="8">SUM(B8:B40)</f>
        <v>3045408</v>
      </c>
      <c r="C46" s="21">
        <f t="shared" si="8"/>
        <v>27744542253</v>
      </c>
      <c r="D46" s="21">
        <f t="shared" si="8"/>
        <v>2852382</v>
      </c>
      <c r="E46" s="21">
        <f t="shared" si="8"/>
        <v>30743062597</v>
      </c>
      <c r="F46" s="21">
        <f t="shared" si="8"/>
        <v>2385139</v>
      </c>
      <c r="G46" s="21">
        <f t="shared" si="8"/>
        <v>31226562407</v>
      </c>
    </row>
    <row r="47" spans="1:10" ht="16.5" x14ac:dyDescent="0.25">
      <c r="A47" s="6"/>
      <c r="B47" s="6"/>
      <c r="C47" s="6"/>
      <c r="D47" s="6"/>
      <c r="E47" s="6"/>
      <c r="F47" s="6"/>
      <c r="G47" s="6"/>
    </row>
    <row r="48" spans="1:10" x14ac:dyDescent="0.25">
      <c r="A48" s="12" t="s">
        <v>16</v>
      </c>
      <c r="B48" s="2"/>
      <c r="C48" s="2"/>
      <c r="D48" s="2"/>
      <c r="E48" s="2"/>
      <c r="F48" s="2"/>
      <c r="G48" s="13"/>
    </row>
    <row r="49" spans="1:7" x14ac:dyDescent="0.25">
      <c r="A49" s="11" t="s">
        <v>17</v>
      </c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</sheetData>
  <mergeCells count="7">
    <mergeCell ref="A1:G1"/>
    <mergeCell ref="A2:G2"/>
    <mergeCell ref="A3:G3"/>
    <mergeCell ref="A5:A7"/>
    <mergeCell ref="B5:C5"/>
    <mergeCell ref="D5:E5"/>
    <mergeCell ref="F5:G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6"/>
  <sheetViews>
    <sheetView tabSelected="1" workbookViewId="0">
      <pane xSplit="1" topLeftCell="B1" activePane="topRight" state="frozen"/>
      <selection activeCell="A4" sqref="A4"/>
      <selection pane="topRight" activeCell="M14" sqref="M14"/>
    </sheetView>
  </sheetViews>
  <sheetFormatPr baseColWidth="10" defaultColWidth="9.140625" defaultRowHeight="15" x14ac:dyDescent="0.25"/>
  <cols>
    <col min="1" max="1" width="33" customWidth="1"/>
    <col min="2" max="2" width="11" customWidth="1"/>
    <col min="3" max="3" width="13.85546875" customWidth="1"/>
    <col min="4" max="4" width="12.7109375" customWidth="1"/>
    <col min="5" max="5" width="13" customWidth="1"/>
    <col min="6" max="6" width="11.42578125" customWidth="1"/>
    <col min="7" max="7" width="13.7109375" customWidth="1"/>
    <col min="8" max="8" width="11.85546875" style="2" customWidth="1"/>
    <col min="9" max="9" width="13.28515625" customWidth="1"/>
    <col min="10" max="10" width="12.85546875" customWidth="1"/>
    <col min="11" max="11" width="13.42578125" customWidth="1"/>
    <col min="12" max="12" width="11.85546875" customWidth="1"/>
    <col min="13" max="13" width="12.85546875" customWidth="1"/>
    <col min="14" max="14" width="11.5703125" style="2" customWidth="1"/>
    <col min="15" max="15" width="13.5703125" style="2" customWidth="1"/>
    <col min="16" max="16" width="11.5703125" style="2" customWidth="1"/>
    <col min="17" max="17" width="13.7109375" style="2" customWidth="1"/>
    <col min="18" max="18" width="12.42578125" style="2" customWidth="1"/>
    <col min="19" max="19" width="14.28515625" style="2" bestFit="1" customWidth="1"/>
    <col min="20" max="20" width="10.85546875" style="2" bestFit="1" customWidth="1"/>
    <col min="21" max="21" width="12.85546875" style="2" bestFit="1" customWidth="1"/>
    <col min="22" max="22" width="7.28515625" style="2" customWidth="1"/>
    <col min="23" max="26" width="9.140625" style="2"/>
  </cols>
  <sheetData>
    <row r="1" spans="1:21" s="2" customFormat="1" x14ac:dyDescent="0.25"/>
    <row r="2" spans="1:21" s="2" customFormat="1" x14ac:dyDescent="0.25"/>
    <row r="3" spans="1:21" s="2" customFormat="1" x14ac:dyDescent="0.25"/>
    <row r="4" spans="1:21" s="2" customFormat="1" x14ac:dyDescent="0.25"/>
    <row r="5" spans="1:21" s="2" customFormat="1" ht="16.5" customHeight="1" x14ac:dyDescent="0.25">
      <c r="A5" s="66" t="s">
        <v>81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ht="15.75" customHeight="1" x14ac:dyDescent="0.25">
      <c r="A6" s="66" t="s">
        <v>82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1:21" ht="16.5" customHeight="1" x14ac:dyDescent="0.25">
      <c r="A7" s="71" t="s">
        <v>83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ht="15.75" x14ac:dyDescent="0.25">
      <c r="A8" s="71" t="s">
        <v>91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ht="5.25" customHeight="1" x14ac:dyDescent="0.25">
      <c r="A9" s="37"/>
      <c r="B9" s="37"/>
      <c r="C9" s="37"/>
      <c r="D9" s="37"/>
      <c r="E9" s="37"/>
      <c r="F9" s="37"/>
      <c r="G9" s="37"/>
      <c r="I9" s="2"/>
      <c r="J9" s="2"/>
      <c r="K9" s="2"/>
      <c r="L9" s="2"/>
      <c r="M9" s="2"/>
    </row>
    <row r="10" spans="1:21" x14ac:dyDescent="0.25">
      <c r="A10" s="69" t="s">
        <v>14</v>
      </c>
      <c r="B10" s="67">
        <v>2016</v>
      </c>
      <c r="C10" s="68"/>
      <c r="D10" s="67">
        <v>2017</v>
      </c>
      <c r="E10" s="68"/>
      <c r="F10" s="67">
        <v>2018</v>
      </c>
      <c r="G10" s="68"/>
      <c r="H10" s="67">
        <v>2019</v>
      </c>
      <c r="I10" s="68"/>
      <c r="J10" s="67">
        <v>2020</v>
      </c>
      <c r="K10" s="68"/>
      <c r="L10" s="67">
        <v>2021</v>
      </c>
      <c r="M10" s="68"/>
      <c r="N10" s="67">
        <v>2022</v>
      </c>
      <c r="O10" s="68"/>
      <c r="P10" s="67">
        <v>2023</v>
      </c>
      <c r="Q10" s="68"/>
      <c r="R10" s="67">
        <v>2024</v>
      </c>
      <c r="S10" s="68"/>
      <c r="T10" s="67">
        <v>2025</v>
      </c>
      <c r="U10" s="68"/>
    </row>
    <row r="11" spans="1:21" ht="22.5" customHeight="1" x14ac:dyDescent="0.25">
      <c r="A11" s="70"/>
      <c r="B11" s="38" t="s">
        <v>1</v>
      </c>
      <c r="C11" s="39" t="s">
        <v>2</v>
      </c>
      <c r="D11" s="38" t="s">
        <v>1</v>
      </c>
      <c r="E11" s="39" t="s">
        <v>2</v>
      </c>
      <c r="F11" s="38" t="s">
        <v>1</v>
      </c>
      <c r="G11" s="39" t="s">
        <v>2</v>
      </c>
      <c r="H11" s="38" t="s">
        <v>1</v>
      </c>
      <c r="I11" s="39" t="s">
        <v>2</v>
      </c>
      <c r="J11" s="38" t="s">
        <v>1</v>
      </c>
      <c r="K11" s="39" t="s">
        <v>2</v>
      </c>
      <c r="L11" s="38" t="s">
        <v>1</v>
      </c>
      <c r="M11" s="40" t="s">
        <v>2</v>
      </c>
      <c r="N11" s="41" t="s">
        <v>1</v>
      </c>
      <c r="O11" s="40" t="s">
        <v>2</v>
      </c>
      <c r="P11" s="41" t="s">
        <v>1</v>
      </c>
      <c r="Q11" s="40" t="s">
        <v>2</v>
      </c>
      <c r="R11" s="41" t="s">
        <v>1</v>
      </c>
      <c r="S11" s="39" t="s">
        <v>2</v>
      </c>
      <c r="T11" s="41" t="s">
        <v>1</v>
      </c>
      <c r="U11" s="39" t="s">
        <v>2</v>
      </c>
    </row>
    <row r="12" spans="1:21" x14ac:dyDescent="0.25">
      <c r="A12" s="42" t="s">
        <v>8</v>
      </c>
      <c r="B12" s="43">
        <v>130092</v>
      </c>
      <c r="C12" s="56">
        <v>1641.030984</v>
      </c>
      <c r="D12" s="43">
        <v>91118</v>
      </c>
      <c r="E12" s="56">
        <v>1954.979376</v>
      </c>
      <c r="F12" s="43">
        <v>72979</v>
      </c>
      <c r="G12" s="56">
        <v>1867.2086449999999</v>
      </c>
      <c r="H12" s="43">
        <v>70687</v>
      </c>
      <c r="I12" s="56">
        <v>2108.4337059999998</v>
      </c>
      <c r="J12" s="43">
        <v>88598</v>
      </c>
      <c r="K12" s="56">
        <v>2055.1105699999998</v>
      </c>
      <c r="L12" s="43">
        <v>55305</v>
      </c>
      <c r="M12" s="56">
        <v>3999.1229589999998</v>
      </c>
      <c r="N12" s="43">
        <v>69196</v>
      </c>
      <c r="O12" s="56">
        <v>3397.1573376900001</v>
      </c>
      <c r="P12" s="43">
        <v>66107</v>
      </c>
      <c r="Q12" s="56">
        <v>3877.4923170900001</v>
      </c>
      <c r="R12" s="43">
        <v>58572</v>
      </c>
      <c r="S12" s="56">
        <v>3593.44670094</v>
      </c>
      <c r="T12" s="43">
        <v>63002</v>
      </c>
      <c r="U12" s="56">
        <v>3383.6891711200001</v>
      </c>
    </row>
    <row r="13" spans="1:21" x14ac:dyDescent="0.25">
      <c r="A13" s="42" t="s">
        <v>90</v>
      </c>
      <c r="B13" s="43">
        <v>150603</v>
      </c>
      <c r="C13" s="56">
        <v>2287.1940289999998</v>
      </c>
      <c r="D13" s="43">
        <v>335906</v>
      </c>
      <c r="E13" s="56">
        <v>3001.3172140000001</v>
      </c>
      <c r="F13" s="43">
        <v>184261</v>
      </c>
      <c r="G13" s="56">
        <v>2833.048182</v>
      </c>
      <c r="H13" s="43">
        <v>126667</v>
      </c>
      <c r="I13" s="56">
        <v>2125.2431919999999</v>
      </c>
      <c r="J13" s="43">
        <v>114398</v>
      </c>
      <c r="K13" s="56">
        <v>1718.3348000000001</v>
      </c>
      <c r="L13" s="43">
        <v>158534</v>
      </c>
      <c r="M13" s="56">
        <v>3413.5241510000001</v>
      </c>
      <c r="N13" s="43">
        <v>140168</v>
      </c>
      <c r="O13" s="56">
        <v>2686.29683196</v>
      </c>
      <c r="P13" s="43">
        <v>139822</v>
      </c>
      <c r="Q13" s="56">
        <v>3189.3498342600001</v>
      </c>
      <c r="R13" s="43">
        <v>114187</v>
      </c>
      <c r="S13" s="56">
        <v>2931.2768816100001</v>
      </c>
      <c r="T13" s="43">
        <v>131449</v>
      </c>
      <c r="U13" s="56">
        <v>3405.3027952100001</v>
      </c>
    </row>
    <row r="14" spans="1:21" x14ac:dyDescent="0.25">
      <c r="A14" s="42" t="s">
        <v>7</v>
      </c>
      <c r="B14" s="43">
        <v>235433</v>
      </c>
      <c r="C14" s="56">
        <v>2435.6144939999999</v>
      </c>
      <c r="D14" s="43">
        <v>197373</v>
      </c>
      <c r="E14" s="56">
        <v>2537.1683079999998</v>
      </c>
      <c r="F14" s="43">
        <v>167842</v>
      </c>
      <c r="G14" s="56">
        <v>2598.2582600000001</v>
      </c>
      <c r="H14" s="43">
        <v>180582</v>
      </c>
      <c r="I14" s="56">
        <v>3334.0763459999998</v>
      </c>
      <c r="J14" s="43">
        <v>304896</v>
      </c>
      <c r="K14" s="56">
        <v>2325.000712</v>
      </c>
      <c r="L14" s="43">
        <v>306009</v>
      </c>
      <c r="M14" s="56">
        <v>5341.7741839999999</v>
      </c>
      <c r="N14" s="43">
        <v>380038</v>
      </c>
      <c r="O14" s="56">
        <v>7146.3159604800003</v>
      </c>
      <c r="P14" s="43">
        <v>225451.42834394905</v>
      </c>
      <c r="Q14" s="56">
        <v>6099.5436522500004</v>
      </c>
      <c r="R14" s="43">
        <v>264852.62964729825</v>
      </c>
      <c r="S14" s="56">
        <v>5206.46</v>
      </c>
      <c r="T14" s="43">
        <v>171172</v>
      </c>
      <c r="U14" s="56">
        <v>4763.1717425899988</v>
      </c>
    </row>
    <row r="15" spans="1:21" x14ac:dyDescent="0.25">
      <c r="A15" s="42" t="s">
        <v>47</v>
      </c>
      <c r="B15" s="43">
        <v>605600</v>
      </c>
      <c r="C15" s="56">
        <v>3758.4622410000002</v>
      </c>
      <c r="D15" s="43">
        <v>594265</v>
      </c>
      <c r="E15" s="56">
        <v>4132.7591009999996</v>
      </c>
      <c r="F15" s="43">
        <v>542120</v>
      </c>
      <c r="G15" s="56">
        <v>4465.2541170000004</v>
      </c>
      <c r="H15" s="43">
        <v>496306</v>
      </c>
      <c r="I15" s="56">
        <v>4144.8406219999997</v>
      </c>
      <c r="J15" s="43">
        <v>500392</v>
      </c>
      <c r="K15" s="56">
        <v>3620.1324989999998</v>
      </c>
      <c r="L15" s="43">
        <v>605051</v>
      </c>
      <c r="M15" s="56">
        <v>5423.9499729999998</v>
      </c>
      <c r="N15" s="43">
        <v>626448</v>
      </c>
      <c r="O15" s="56">
        <v>6855.87106193</v>
      </c>
      <c r="P15" s="43">
        <v>637585</v>
      </c>
      <c r="Q15" s="56">
        <v>7176.0553649499998</v>
      </c>
      <c r="R15" s="43">
        <v>473900</v>
      </c>
      <c r="S15" s="56">
        <v>5222.2700000000004</v>
      </c>
      <c r="T15" s="43">
        <v>478394</v>
      </c>
      <c r="U15" s="56">
        <v>5605.6819892100002</v>
      </c>
    </row>
    <row r="16" spans="1:21" x14ac:dyDescent="0.25">
      <c r="A16" s="42" t="s">
        <v>88</v>
      </c>
      <c r="B16" s="43">
        <v>39021</v>
      </c>
      <c r="C16" s="56">
        <v>538.90776100000005</v>
      </c>
      <c r="D16" s="43">
        <v>31956</v>
      </c>
      <c r="E16" s="56">
        <v>461.62259899999998</v>
      </c>
      <c r="F16" s="43">
        <v>34614</v>
      </c>
      <c r="G16" s="56">
        <v>600.08835499999998</v>
      </c>
      <c r="H16" s="43">
        <v>33032</v>
      </c>
      <c r="I16" s="56">
        <v>700.60466599999995</v>
      </c>
      <c r="J16" s="43">
        <v>32777</v>
      </c>
      <c r="K16" s="56">
        <v>726.87689499999999</v>
      </c>
      <c r="L16" s="43">
        <v>61030</v>
      </c>
      <c r="M16" s="56">
        <v>920.799441</v>
      </c>
      <c r="N16" s="43">
        <v>30852</v>
      </c>
      <c r="O16" s="56">
        <v>728.70176996999999</v>
      </c>
      <c r="P16" s="43">
        <v>39638</v>
      </c>
      <c r="Q16" s="56">
        <v>806.48639286999992</v>
      </c>
      <c r="R16" s="43">
        <v>38911</v>
      </c>
      <c r="S16" s="56">
        <v>635.20000000000005</v>
      </c>
      <c r="T16" s="43">
        <v>18309</v>
      </c>
      <c r="U16" s="56">
        <v>260.36073593000003</v>
      </c>
    </row>
    <row r="17" spans="1:21" x14ac:dyDescent="0.25">
      <c r="A17" s="42" t="s">
        <v>10</v>
      </c>
      <c r="B17" s="43">
        <v>286792</v>
      </c>
      <c r="C17" s="56">
        <v>1711.0909380000001</v>
      </c>
      <c r="D17" s="43">
        <v>108233</v>
      </c>
      <c r="E17" s="56">
        <v>1385.9739099999999</v>
      </c>
      <c r="F17" s="43">
        <v>94342</v>
      </c>
      <c r="G17" s="56">
        <v>1057.769726</v>
      </c>
      <c r="H17" s="43">
        <v>76741</v>
      </c>
      <c r="I17" s="56">
        <v>1525.3892510000001</v>
      </c>
      <c r="J17" s="43">
        <v>80332</v>
      </c>
      <c r="K17" s="56">
        <v>1433.329964</v>
      </c>
      <c r="L17" s="43">
        <v>88194</v>
      </c>
      <c r="M17" s="56">
        <v>2132.8756640000001</v>
      </c>
      <c r="N17" s="43">
        <v>98412</v>
      </c>
      <c r="O17" s="56">
        <v>2881.53319835</v>
      </c>
      <c r="P17" s="43">
        <v>66707</v>
      </c>
      <c r="Q17" s="56">
        <v>2695.6791007900001</v>
      </c>
      <c r="R17" s="43">
        <v>63094</v>
      </c>
      <c r="S17" s="56">
        <v>1645.33</v>
      </c>
      <c r="T17" s="43">
        <v>55858</v>
      </c>
      <c r="U17" s="56">
        <v>1490.4154211999999</v>
      </c>
    </row>
    <row r="18" spans="1:21" x14ac:dyDescent="0.25">
      <c r="A18" s="42" t="s">
        <v>5</v>
      </c>
      <c r="B18" s="43">
        <v>105568</v>
      </c>
      <c r="C18" s="56">
        <v>3080.1530280000002</v>
      </c>
      <c r="D18" s="43">
        <v>94290</v>
      </c>
      <c r="E18" s="56">
        <v>4761.4551890000002</v>
      </c>
      <c r="F18" s="43">
        <v>100380</v>
      </c>
      <c r="G18" s="56">
        <v>6252.0239490000004</v>
      </c>
      <c r="H18" s="43">
        <v>81336</v>
      </c>
      <c r="I18" s="56">
        <v>6561.2724239999998</v>
      </c>
      <c r="J18" s="43">
        <v>90584</v>
      </c>
      <c r="K18" s="56">
        <v>4617.5754319999996</v>
      </c>
      <c r="L18" s="43">
        <v>323916</v>
      </c>
      <c r="M18" s="56">
        <v>8352.9945889999999</v>
      </c>
      <c r="N18" s="43">
        <v>148411</v>
      </c>
      <c r="O18" s="56">
        <v>7281.7724908400005</v>
      </c>
      <c r="P18" s="43">
        <v>105259.77070063695</v>
      </c>
      <c r="Q18" s="56">
        <v>7155.0002376900002</v>
      </c>
      <c r="R18" s="43">
        <v>106055</v>
      </c>
      <c r="S18" s="56">
        <v>6599.09</v>
      </c>
      <c r="T18" s="43">
        <v>101679</v>
      </c>
      <c r="U18" s="56">
        <v>5771.9850129699989</v>
      </c>
    </row>
    <row r="19" spans="1:21" ht="15.75" thickBot="1" x14ac:dyDescent="0.3">
      <c r="A19" s="44" t="s">
        <v>89</v>
      </c>
      <c r="B19" s="45">
        <v>59953</v>
      </c>
      <c r="C19" s="57">
        <v>969.38694299999997</v>
      </c>
      <c r="D19" s="45">
        <v>53663</v>
      </c>
      <c r="E19" s="57">
        <v>1243.918795</v>
      </c>
      <c r="F19" s="45">
        <v>79310</v>
      </c>
      <c r="G19" s="57">
        <v>1393.859207</v>
      </c>
      <c r="H19" s="45">
        <v>52107</v>
      </c>
      <c r="I19" s="57">
        <v>1283.6486179999999</v>
      </c>
      <c r="J19" s="45">
        <v>48837</v>
      </c>
      <c r="K19" s="57">
        <v>1255.233774</v>
      </c>
      <c r="L19" s="45">
        <v>86909</v>
      </c>
      <c r="M19" s="57">
        <v>1750.8002799999999</v>
      </c>
      <c r="N19" s="45">
        <v>91220</v>
      </c>
      <c r="O19" s="57">
        <v>2176.0232237800001</v>
      </c>
      <c r="P19" s="45">
        <v>79307</v>
      </c>
      <c r="Q19" s="57">
        <v>2087.5103530399997</v>
      </c>
      <c r="R19" s="45">
        <v>56259</v>
      </c>
      <c r="S19" s="57">
        <v>1250.8699999999999</v>
      </c>
      <c r="T19" s="45">
        <v>34192</v>
      </c>
      <c r="U19" s="57">
        <v>1171.11443644</v>
      </c>
    </row>
    <row r="20" spans="1:21" ht="15.75" hidden="1" thickTop="1" x14ac:dyDescent="0.25">
      <c r="A20" s="42" t="s">
        <v>86</v>
      </c>
      <c r="B20" s="43"/>
      <c r="C20" s="56"/>
      <c r="D20" s="43"/>
      <c r="E20" s="56"/>
      <c r="F20" s="43"/>
      <c r="G20" s="56"/>
      <c r="H20" s="43"/>
      <c r="I20" s="56"/>
      <c r="J20" s="43"/>
      <c r="K20" s="56"/>
      <c r="L20" s="43"/>
      <c r="M20" s="56"/>
      <c r="N20" s="43"/>
      <c r="O20" s="56"/>
      <c r="P20" s="43">
        <v>80</v>
      </c>
      <c r="Q20" s="56">
        <v>5.3</v>
      </c>
      <c r="R20" s="43">
        <v>0</v>
      </c>
      <c r="S20" s="56">
        <v>6.7</v>
      </c>
      <c r="T20" s="43">
        <v>19</v>
      </c>
      <c r="U20" s="56">
        <v>10.532931939999999</v>
      </c>
    </row>
    <row r="21" spans="1:21" hidden="1" x14ac:dyDescent="0.25">
      <c r="A21" s="42" t="s">
        <v>87</v>
      </c>
      <c r="B21" s="43"/>
      <c r="C21" s="56"/>
      <c r="D21" s="43"/>
      <c r="E21" s="56"/>
      <c r="F21" s="43"/>
      <c r="G21" s="56"/>
      <c r="H21" s="43"/>
      <c r="I21" s="56"/>
      <c r="J21" s="43"/>
      <c r="K21" s="56"/>
      <c r="L21" s="43"/>
      <c r="M21" s="56"/>
      <c r="N21" s="43"/>
      <c r="O21" s="56"/>
      <c r="P21" s="43">
        <v>1423</v>
      </c>
      <c r="Q21" s="56">
        <v>98.2</v>
      </c>
      <c r="R21" s="43">
        <v>996</v>
      </c>
      <c r="S21" s="56">
        <v>43.2</v>
      </c>
      <c r="T21" s="43">
        <v>102</v>
      </c>
      <c r="U21" s="56">
        <v>37.509982409999999</v>
      </c>
    </row>
    <row r="22" spans="1:21" ht="15.75" thickTop="1" x14ac:dyDescent="0.25">
      <c r="A22" s="46" t="s">
        <v>11</v>
      </c>
      <c r="B22" s="47">
        <f>SUM(B12:B19)</f>
        <v>1613062</v>
      </c>
      <c r="C22" s="58">
        <f>SUM(C12:C19)</f>
        <v>16421.840418</v>
      </c>
      <c r="D22" s="47">
        <f>SUM(D12:D19)</f>
        <v>1506804</v>
      </c>
      <c r="E22" s="58">
        <f>SUM(E12:E19)</f>
        <v>19479.194492000002</v>
      </c>
      <c r="F22" s="47">
        <f>SUM(F12:F19)</f>
        <v>1275848</v>
      </c>
      <c r="G22" s="58">
        <f t="shared" ref="G22" si="0">SUM(G12:G19)</f>
        <v>21067.510441000002</v>
      </c>
      <c r="H22" s="47">
        <f t="shared" ref="H22:O22" si="1">SUM(H12:H19)</f>
        <v>1117458</v>
      </c>
      <c r="I22" s="58">
        <f t="shared" si="1"/>
        <v>21783.508824999997</v>
      </c>
      <c r="J22" s="47">
        <f t="shared" si="1"/>
        <v>1260814</v>
      </c>
      <c r="K22" s="58">
        <f t="shared" si="1"/>
        <v>17751.594645999998</v>
      </c>
      <c r="L22" s="47">
        <f t="shared" si="1"/>
        <v>1684948</v>
      </c>
      <c r="M22" s="58">
        <f t="shared" si="1"/>
        <v>31335.841240999998</v>
      </c>
      <c r="N22" s="47">
        <f t="shared" si="1"/>
        <v>1584745</v>
      </c>
      <c r="O22" s="58">
        <f t="shared" si="1"/>
        <v>33153.671875</v>
      </c>
      <c r="P22" s="47">
        <f>SUM(P12:P21)</f>
        <v>1361380.1990445859</v>
      </c>
      <c r="Q22" s="58">
        <f t="shared" ref="Q22:S22" si="2">SUM(Q12:Q21)</f>
        <v>33190.617252939999</v>
      </c>
      <c r="R22" s="47">
        <f t="shared" si="2"/>
        <v>1176826.6296472983</v>
      </c>
      <c r="S22" s="58">
        <f t="shared" si="2"/>
        <v>27133.843582549998</v>
      </c>
      <c r="T22" s="47">
        <f t="shared" ref="T22" si="3">SUM(T12:T21)</f>
        <v>1054176</v>
      </c>
      <c r="U22" s="58">
        <f>SUM(U12:U21)</f>
        <v>25899.764219019999</v>
      </c>
    </row>
    <row r="23" spans="1:21" ht="8.25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</row>
    <row r="24" spans="1:21" s="2" customFormat="1" ht="12" customHeight="1" x14ac:dyDescent="0.25">
      <c r="A24" s="49" t="s">
        <v>93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  <row r="25" spans="1:21" x14ac:dyDescent="0.25">
      <c r="A25" s="51" t="s">
        <v>92</v>
      </c>
      <c r="B25" s="2"/>
      <c r="C25" s="2"/>
      <c r="D25" s="2"/>
      <c r="E25" s="2"/>
      <c r="F25" s="2"/>
      <c r="G25" s="13"/>
      <c r="I25" s="2"/>
      <c r="J25" s="2"/>
      <c r="K25" s="2"/>
      <c r="L25" s="2"/>
      <c r="M25" s="2"/>
    </row>
    <row r="26" spans="1:21" x14ac:dyDescent="0.25">
      <c r="A26" s="52" t="s">
        <v>85</v>
      </c>
      <c r="B26" s="2"/>
      <c r="C26" s="2"/>
      <c r="D26" s="2"/>
      <c r="E26" s="2"/>
      <c r="F26" s="2"/>
      <c r="G26" s="2"/>
      <c r="I26" s="2"/>
      <c r="J26" s="2"/>
      <c r="K26" s="2"/>
      <c r="L26" s="2"/>
      <c r="M26" s="2"/>
    </row>
    <row r="27" spans="1:21" x14ac:dyDescent="0.25">
      <c r="A27" s="53" t="s">
        <v>84</v>
      </c>
      <c r="B27" s="2"/>
      <c r="C27" s="2"/>
      <c r="D27" s="2"/>
      <c r="E27" s="2"/>
      <c r="F27" s="2"/>
      <c r="G27" s="2"/>
      <c r="I27" s="2"/>
      <c r="J27" s="2"/>
      <c r="K27" s="2"/>
      <c r="L27" s="2"/>
      <c r="M27" s="2"/>
      <c r="S27" s="56"/>
    </row>
    <row r="28" spans="1:21" x14ac:dyDescent="0.25">
      <c r="A28" s="2"/>
      <c r="B28" s="2"/>
      <c r="C28" s="2"/>
      <c r="D28" s="2"/>
      <c r="E28" s="2"/>
      <c r="F28" s="2"/>
      <c r="G28" s="2"/>
      <c r="I28" s="2"/>
      <c r="J28" s="2"/>
      <c r="K28" s="2"/>
      <c r="L28" s="2"/>
      <c r="M28" s="2"/>
      <c r="Q28" s="56"/>
      <c r="S28" s="56"/>
    </row>
    <row r="29" spans="1:21" x14ac:dyDescent="0.25">
      <c r="A29" s="2"/>
      <c r="B29" s="2"/>
      <c r="C29" s="2"/>
      <c r="D29" s="2"/>
      <c r="E29" s="2"/>
      <c r="F29" s="2"/>
      <c r="G29" s="2"/>
      <c r="I29" s="2"/>
      <c r="J29" s="2"/>
      <c r="K29" s="2"/>
      <c r="L29" s="2"/>
      <c r="M29" s="2"/>
      <c r="Q29" s="56"/>
      <c r="S29" s="56"/>
    </row>
    <row r="30" spans="1:21" x14ac:dyDescent="0.25">
      <c r="A30" s="2"/>
      <c r="B30" s="2"/>
      <c r="C30" s="2"/>
      <c r="D30" s="2"/>
      <c r="E30" s="2"/>
      <c r="F30" s="2"/>
      <c r="G30" s="2"/>
      <c r="I30" s="2"/>
      <c r="J30" s="2"/>
      <c r="K30" s="2"/>
      <c r="L30" s="2"/>
      <c r="M30" s="2"/>
      <c r="Q30" s="43"/>
      <c r="S30" s="43"/>
    </row>
    <row r="31" spans="1:21" x14ac:dyDescent="0.25">
      <c r="A31" s="2"/>
      <c r="B31" s="54"/>
      <c r="C31" s="55"/>
      <c r="D31" s="54"/>
      <c r="E31" s="55"/>
      <c r="F31" s="2"/>
      <c r="G31" s="2"/>
      <c r="I31" s="2"/>
      <c r="J31" s="2"/>
      <c r="K31" s="2"/>
      <c r="L31" s="2"/>
      <c r="M31" s="2"/>
      <c r="N31" s="54"/>
      <c r="O31" s="55"/>
      <c r="P31" s="54"/>
      <c r="Q31" s="56"/>
      <c r="S31" s="56"/>
    </row>
    <row r="32" spans="1:21" x14ac:dyDescent="0.25">
      <c r="A32" s="2"/>
      <c r="B32" s="2"/>
      <c r="C32" s="2"/>
      <c r="D32" s="2"/>
      <c r="E32" s="2"/>
      <c r="F32" s="54"/>
      <c r="G32" s="2"/>
      <c r="H32" s="54"/>
      <c r="I32" s="2"/>
      <c r="J32" s="54"/>
      <c r="K32" s="2"/>
      <c r="L32" s="54"/>
      <c r="M32" s="2"/>
      <c r="Q32" s="56"/>
    </row>
    <row r="33" spans="1:13" x14ac:dyDescent="0.25">
      <c r="A33" s="2"/>
      <c r="B33" s="2"/>
      <c r="C33" s="2"/>
      <c r="D33" s="2"/>
      <c r="E33" s="2"/>
      <c r="F33" s="2"/>
      <c r="G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I100" s="2"/>
      <c r="J100" s="2"/>
      <c r="K100" s="2"/>
      <c r="L100" s="2"/>
      <c r="M100" s="2"/>
    </row>
    <row r="101" spans="1:13" x14ac:dyDescent="0.25">
      <c r="A101" s="2"/>
      <c r="B101" s="2"/>
      <c r="C101" s="2"/>
      <c r="D101" s="2"/>
      <c r="E101" s="2"/>
      <c r="F101" s="2"/>
      <c r="G101" s="2"/>
      <c r="I101" s="2"/>
      <c r="J101" s="2"/>
      <c r="K101" s="2"/>
      <c r="L101" s="2"/>
      <c r="M101" s="2"/>
    </row>
    <row r="102" spans="1:13" x14ac:dyDescent="0.25">
      <c r="A102" s="2"/>
      <c r="B102" s="2"/>
      <c r="C102" s="2"/>
      <c r="D102" s="2"/>
      <c r="E102" s="2"/>
      <c r="F102" s="2"/>
      <c r="G102" s="2"/>
      <c r="I102" s="2"/>
      <c r="J102" s="2"/>
      <c r="K102" s="2"/>
      <c r="L102" s="2"/>
      <c r="M102" s="2"/>
    </row>
    <row r="103" spans="1:13" x14ac:dyDescent="0.25">
      <c r="A103" s="2"/>
      <c r="B103" s="2"/>
      <c r="C103" s="2"/>
      <c r="D103" s="2"/>
      <c r="E103" s="2"/>
      <c r="F103" s="2"/>
      <c r="G103" s="2"/>
      <c r="I103" s="2"/>
      <c r="J103" s="2"/>
      <c r="K103" s="2"/>
      <c r="L103" s="2"/>
      <c r="M103" s="2"/>
    </row>
    <row r="104" spans="1:13" x14ac:dyDescent="0.25">
      <c r="A104" s="2"/>
      <c r="B104" s="2"/>
      <c r="C104" s="2"/>
      <c r="D104" s="2"/>
      <c r="E104" s="2"/>
      <c r="F104" s="2"/>
      <c r="G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2"/>
      <c r="G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2"/>
      <c r="G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I108" s="2"/>
      <c r="J108" s="2"/>
      <c r="K108" s="2"/>
      <c r="L108" s="2"/>
      <c r="M108" s="2"/>
    </row>
    <row r="109" spans="1:13" x14ac:dyDescent="0.25">
      <c r="A109" s="2"/>
      <c r="B109" s="2"/>
      <c r="C109" s="2"/>
      <c r="D109" s="2"/>
      <c r="E109" s="2"/>
      <c r="F109" s="2"/>
      <c r="G109" s="2"/>
      <c r="I109" s="2"/>
      <c r="J109" s="2"/>
      <c r="K109" s="2"/>
      <c r="L109" s="2"/>
      <c r="M109" s="2"/>
    </row>
    <row r="110" spans="1:13" x14ac:dyDescent="0.25">
      <c r="A110" s="2"/>
      <c r="B110" s="2"/>
      <c r="C110" s="2"/>
      <c r="D110" s="2"/>
      <c r="E110" s="2"/>
      <c r="F110" s="2"/>
      <c r="G110" s="2"/>
      <c r="I110" s="2"/>
      <c r="J110" s="2"/>
      <c r="K110" s="2"/>
      <c r="L110" s="2"/>
      <c r="M110" s="2"/>
    </row>
    <row r="111" spans="1:13" x14ac:dyDescent="0.25">
      <c r="A111" s="2"/>
      <c r="B111" s="2"/>
      <c r="C111" s="2"/>
      <c r="D111" s="2"/>
      <c r="E111" s="2"/>
      <c r="F111" s="2"/>
      <c r="G111" s="2"/>
      <c r="I111" s="2"/>
      <c r="J111" s="2"/>
      <c r="K111" s="2"/>
      <c r="L111" s="2"/>
      <c r="M111" s="2"/>
    </row>
    <row r="112" spans="1:13" x14ac:dyDescent="0.25">
      <c r="A112" s="2"/>
      <c r="B112" s="2"/>
      <c r="C112" s="2"/>
      <c r="D112" s="2"/>
      <c r="E112" s="2"/>
      <c r="F112" s="2"/>
      <c r="G112" s="2"/>
      <c r="I112" s="2"/>
      <c r="J112" s="2"/>
      <c r="K112" s="2"/>
      <c r="L112" s="2"/>
      <c r="M112" s="2"/>
    </row>
    <row r="113" spans="1:13" x14ac:dyDescent="0.25">
      <c r="A113" s="2"/>
      <c r="B113" s="2"/>
      <c r="C113" s="2"/>
      <c r="D113" s="2"/>
      <c r="E113" s="2"/>
      <c r="F113" s="2"/>
      <c r="G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I114" s="2"/>
      <c r="J114" s="2"/>
      <c r="K114" s="2"/>
      <c r="L114" s="2"/>
      <c r="M114" s="2"/>
    </row>
    <row r="115" spans="1:13" x14ac:dyDescent="0.25">
      <c r="A115" s="2"/>
      <c r="B115" s="2"/>
      <c r="C115" s="2"/>
      <c r="D115" s="2"/>
      <c r="E115" s="2"/>
      <c r="F115" s="2"/>
      <c r="G115" s="2"/>
      <c r="I115" s="2"/>
      <c r="J115" s="2"/>
      <c r="K115" s="2"/>
      <c r="L115" s="2"/>
      <c r="M115" s="2"/>
    </row>
    <row r="116" spans="1:13" x14ac:dyDescent="0.25">
      <c r="A116" s="2"/>
      <c r="B116" s="2"/>
      <c r="C116" s="2"/>
      <c r="D116" s="2"/>
      <c r="E116" s="2"/>
      <c r="F116" s="2"/>
      <c r="G116" s="2"/>
      <c r="I116" s="2"/>
      <c r="J116" s="2"/>
      <c r="K116" s="2"/>
      <c r="L116" s="2"/>
      <c r="M116" s="2"/>
    </row>
    <row r="117" spans="1:13" x14ac:dyDescent="0.25">
      <c r="A117" s="2"/>
      <c r="B117" s="2"/>
      <c r="C117" s="2"/>
      <c r="D117" s="2"/>
      <c r="E117" s="2"/>
      <c r="F117" s="2"/>
      <c r="G117" s="2"/>
      <c r="I117" s="2"/>
      <c r="J117" s="2"/>
      <c r="K117" s="2"/>
      <c r="L117" s="2"/>
      <c r="M117" s="2"/>
    </row>
    <row r="118" spans="1:13" x14ac:dyDescent="0.25">
      <c r="A118" s="2"/>
      <c r="B118" s="2"/>
      <c r="C118" s="2"/>
      <c r="D118" s="2"/>
      <c r="E118" s="2"/>
      <c r="F118" s="2"/>
      <c r="G118" s="2"/>
      <c r="I118" s="2"/>
      <c r="J118" s="2"/>
      <c r="K118" s="2"/>
      <c r="L118" s="2"/>
      <c r="M118" s="2"/>
    </row>
    <row r="119" spans="1:13" x14ac:dyDescent="0.25">
      <c r="A119" s="2"/>
      <c r="B119" s="2"/>
      <c r="C119" s="2"/>
      <c r="D119" s="2"/>
      <c r="E119" s="2"/>
      <c r="F119" s="2"/>
      <c r="G119" s="2"/>
      <c r="I119" s="2"/>
      <c r="J119" s="2"/>
      <c r="K119" s="2"/>
      <c r="L119" s="2"/>
      <c r="M119" s="2"/>
    </row>
    <row r="120" spans="1:13" x14ac:dyDescent="0.25">
      <c r="A120" s="2"/>
      <c r="B120" s="2"/>
      <c r="C120" s="2"/>
      <c r="D120" s="2"/>
      <c r="E120" s="2"/>
      <c r="F120" s="2"/>
      <c r="G120" s="2"/>
      <c r="I120" s="2"/>
      <c r="J120" s="2"/>
      <c r="K120" s="2"/>
      <c r="L120" s="2"/>
      <c r="M120" s="2"/>
    </row>
    <row r="121" spans="1:13" x14ac:dyDescent="0.25">
      <c r="A121" s="2"/>
      <c r="B121" s="2"/>
      <c r="C121" s="2"/>
      <c r="D121" s="2"/>
      <c r="E121" s="2"/>
      <c r="F121" s="2"/>
      <c r="G121" s="2"/>
      <c r="I121" s="2"/>
      <c r="J121" s="2"/>
      <c r="K121" s="2"/>
      <c r="L121" s="2"/>
      <c r="M121" s="2"/>
    </row>
    <row r="122" spans="1:13" x14ac:dyDescent="0.25">
      <c r="A122" s="2"/>
      <c r="B122" s="2"/>
      <c r="C122" s="2"/>
      <c r="D122" s="2"/>
      <c r="E122" s="2"/>
      <c r="F122" s="2"/>
      <c r="G122" s="2"/>
      <c r="I122" s="2"/>
      <c r="J122" s="2"/>
      <c r="K122" s="2"/>
      <c r="L122" s="2"/>
      <c r="M122" s="2"/>
    </row>
    <row r="123" spans="1:13" x14ac:dyDescent="0.25">
      <c r="A123" s="2"/>
      <c r="B123" s="2"/>
      <c r="C123" s="2"/>
      <c r="D123" s="2"/>
      <c r="E123" s="2"/>
      <c r="F123" s="2"/>
      <c r="G123" s="2"/>
      <c r="I123" s="2"/>
      <c r="J123" s="2"/>
      <c r="K123" s="2"/>
      <c r="L123" s="2"/>
      <c r="M123" s="2"/>
    </row>
    <row r="124" spans="1:13" x14ac:dyDescent="0.25">
      <c r="A124" s="2"/>
      <c r="B124" s="2"/>
      <c r="C124" s="2"/>
      <c r="D124" s="2"/>
      <c r="E124" s="2"/>
      <c r="F124" s="2"/>
      <c r="G124" s="2"/>
      <c r="I124" s="2"/>
      <c r="J124" s="2"/>
      <c r="K124" s="2"/>
      <c r="L124" s="2"/>
      <c r="M124" s="2"/>
    </row>
    <row r="125" spans="1:13" x14ac:dyDescent="0.25">
      <c r="A125" s="2"/>
      <c r="B125" s="2"/>
      <c r="C125" s="2"/>
      <c r="D125" s="2"/>
      <c r="E125" s="2"/>
      <c r="F125" s="2"/>
      <c r="G125" s="2"/>
      <c r="I125" s="2"/>
      <c r="J125" s="2"/>
      <c r="K125" s="2"/>
      <c r="L125" s="2"/>
      <c r="M125" s="2"/>
    </row>
    <row r="126" spans="1:13" x14ac:dyDescent="0.25">
      <c r="A126" s="2"/>
      <c r="B126" s="2"/>
      <c r="C126" s="2"/>
      <c r="D126" s="2"/>
      <c r="E126" s="2"/>
      <c r="F126" s="2"/>
      <c r="G126" s="2"/>
      <c r="I126" s="2"/>
      <c r="J126" s="2"/>
      <c r="K126" s="2"/>
      <c r="L126" s="2"/>
      <c r="M126" s="2"/>
    </row>
    <row r="127" spans="1:13" x14ac:dyDescent="0.25">
      <c r="A127" s="2"/>
      <c r="B127" s="2"/>
      <c r="C127" s="2"/>
      <c r="D127" s="2"/>
      <c r="E127" s="2"/>
      <c r="F127" s="2"/>
      <c r="G127" s="2"/>
      <c r="I127" s="2"/>
      <c r="J127" s="2"/>
      <c r="K127" s="2"/>
      <c r="L127" s="2"/>
      <c r="M127" s="2"/>
    </row>
    <row r="128" spans="1:13" x14ac:dyDescent="0.25">
      <c r="A128" s="2"/>
      <c r="B128" s="2"/>
      <c r="C128" s="2"/>
      <c r="D128" s="2"/>
      <c r="E128" s="2"/>
      <c r="F128" s="2"/>
      <c r="G128" s="2"/>
      <c r="I128" s="2"/>
      <c r="J128" s="2"/>
      <c r="K128" s="2"/>
      <c r="L128" s="2"/>
      <c r="M128" s="2"/>
    </row>
    <row r="129" spans="1:13" x14ac:dyDescent="0.25">
      <c r="A129" s="2"/>
      <c r="B129" s="2"/>
      <c r="C129" s="2"/>
      <c r="D129" s="2"/>
      <c r="E129" s="2"/>
      <c r="F129" s="2"/>
      <c r="G129" s="2"/>
      <c r="I129" s="2"/>
      <c r="J129" s="2"/>
      <c r="K129" s="2"/>
      <c r="L129" s="2"/>
      <c r="M129" s="2"/>
    </row>
    <row r="130" spans="1:13" x14ac:dyDescent="0.25">
      <c r="A130" s="2"/>
      <c r="B130" s="2"/>
      <c r="C130" s="2"/>
      <c r="D130" s="2"/>
      <c r="E130" s="2"/>
      <c r="F130" s="2"/>
      <c r="G130" s="2"/>
      <c r="I130" s="2"/>
      <c r="J130" s="2"/>
      <c r="K130" s="2"/>
      <c r="L130" s="2"/>
      <c r="M130" s="2"/>
    </row>
    <row r="131" spans="1:13" x14ac:dyDescent="0.25">
      <c r="A131" s="2"/>
      <c r="B131" s="2"/>
      <c r="C131" s="2"/>
      <c r="D131" s="2"/>
      <c r="E131" s="2"/>
      <c r="F131" s="2"/>
      <c r="G131" s="2"/>
      <c r="I131" s="2"/>
      <c r="J131" s="2"/>
      <c r="K131" s="2"/>
      <c r="L131" s="2"/>
      <c r="M131" s="2"/>
    </row>
    <row r="132" spans="1:13" x14ac:dyDescent="0.25">
      <c r="A132" s="2"/>
      <c r="B132" s="2"/>
      <c r="C132" s="2"/>
      <c r="D132" s="2"/>
      <c r="E132" s="2"/>
      <c r="F132" s="2"/>
      <c r="G132" s="2"/>
      <c r="I132" s="2"/>
      <c r="J132" s="2"/>
      <c r="K132" s="2"/>
      <c r="L132" s="2"/>
      <c r="M132" s="2"/>
    </row>
    <row r="133" spans="1:13" x14ac:dyDescent="0.25">
      <c r="A133" s="2"/>
      <c r="B133" s="2"/>
      <c r="C133" s="2"/>
      <c r="D133" s="2"/>
      <c r="E133" s="2"/>
      <c r="F133" s="2"/>
      <c r="G133" s="2"/>
      <c r="I133" s="2"/>
      <c r="J133" s="2"/>
      <c r="K133" s="2"/>
      <c r="L133" s="2"/>
      <c r="M133" s="2"/>
    </row>
    <row r="134" spans="1:13" x14ac:dyDescent="0.25">
      <c r="A134" s="2"/>
      <c r="B134" s="2"/>
      <c r="C134" s="2"/>
      <c r="D134" s="2"/>
      <c r="E134" s="2"/>
      <c r="F134" s="2"/>
      <c r="G134" s="2"/>
      <c r="I134" s="2"/>
      <c r="J134" s="2"/>
      <c r="K134" s="2"/>
      <c r="L134" s="2"/>
      <c r="M134" s="2"/>
    </row>
    <row r="135" spans="1:13" x14ac:dyDescent="0.25">
      <c r="A135" s="2"/>
      <c r="B135" s="2"/>
      <c r="C135" s="2"/>
      <c r="D135" s="2"/>
      <c r="E135" s="2"/>
      <c r="F135" s="2"/>
      <c r="G135" s="2"/>
      <c r="I135" s="2"/>
      <c r="J135" s="2"/>
      <c r="K135" s="2"/>
      <c r="L135" s="2"/>
      <c r="M135" s="2"/>
    </row>
    <row r="136" spans="1:13" x14ac:dyDescent="0.25">
      <c r="A136" s="2"/>
      <c r="B136" s="2"/>
      <c r="C136" s="2"/>
      <c r="D136" s="2"/>
      <c r="E136" s="2"/>
      <c r="F136" s="2"/>
      <c r="G136" s="2"/>
      <c r="I136" s="2"/>
      <c r="J136" s="2"/>
      <c r="K136" s="2"/>
      <c r="L136" s="2"/>
      <c r="M136" s="2"/>
    </row>
    <row r="137" spans="1:13" x14ac:dyDescent="0.25">
      <c r="A137" s="2"/>
      <c r="B137" s="2"/>
      <c r="C137" s="2"/>
      <c r="D137" s="2"/>
      <c r="E137" s="2"/>
      <c r="F137" s="2"/>
      <c r="G137" s="2"/>
      <c r="I137" s="2"/>
      <c r="J137" s="2"/>
      <c r="K137" s="2"/>
      <c r="L137" s="2"/>
      <c r="M137" s="2"/>
    </row>
    <row r="138" spans="1:13" x14ac:dyDescent="0.25">
      <c r="A138" s="2"/>
      <c r="B138" s="2"/>
      <c r="C138" s="2"/>
      <c r="D138" s="2"/>
      <c r="E138" s="2"/>
      <c r="F138" s="2"/>
      <c r="G138" s="2"/>
      <c r="I138" s="2"/>
      <c r="J138" s="2"/>
      <c r="K138" s="2"/>
      <c r="L138" s="2"/>
      <c r="M138" s="2"/>
    </row>
    <row r="139" spans="1:13" x14ac:dyDescent="0.25">
      <c r="A139" s="2"/>
      <c r="B139" s="2"/>
      <c r="C139" s="2"/>
      <c r="D139" s="2"/>
      <c r="E139" s="2"/>
      <c r="F139" s="2"/>
      <c r="G139" s="2"/>
      <c r="I139" s="2"/>
      <c r="J139" s="2"/>
      <c r="K139" s="2"/>
      <c r="L139" s="2"/>
      <c r="M139" s="2"/>
    </row>
    <row r="140" spans="1:13" x14ac:dyDescent="0.25">
      <c r="A140" s="2"/>
      <c r="B140" s="2"/>
      <c r="C140" s="2"/>
      <c r="D140" s="2"/>
      <c r="E140" s="2"/>
      <c r="F140" s="2"/>
      <c r="G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/>
      <c r="D141" s="2"/>
      <c r="E141" s="2"/>
      <c r="F141" s="2"/>
      <c r="G141" s="2"/>
      <c r="I141" s="2"/>
      <c r="J141" s="2"/>
      <c r="K141" s="2"/>
      <c r="L141" s="2"/>
      <c r="M141" s="2"/>
    </row>
    <row r="142" spans="1:13" x14ac:dyDescent="0.25">
      <c r="A142" s="2"/>
      <c r="B142" s="2"/>
      <c r="C142" s="2"/>
      <c r="D142" s="2"/>
      <c r="E142" s="2"/>
      <c r="F142" s="2"/>
      <c r="G142" s="2"/>
      <c r="I142" s="2"/>
      <c r="J142" s="2"/>
      <c r="K142" s="2"/>
      <c r="L142" s="2"/>
      <c r="M142" s="2"/>
    </row>
    <row r="143" spans="1:13" x14ac:dyDescent="0.25">
      <c r="A143" s="2"/>
      <c r="B143" s="2"/>
      <c r="C143" s="2"/>
      <c r="D143" s="2"/>
      <c r="E143" s="2"/>
      <c r="F143" s="2"/>
      <c r="G143" s="2"/>
      <c r="I143" s="2"/>
      <c r="J143" s="2"/>
      <c r="K143" s="2"/>
      <c r="L143" s="2"/>
      <c r="M143" s="2"/>
    </row>
    <row r="144" spans="1:13" x14ac:dyDescent="0.25">
      <c r="A144" s="2"/>
      <c r="B144" s="2"/>
      <c r="C144" s="2"/>
      <c r="D144" s="2"/>
      <c r="E144" s="2"/>
      <c r="F144" s="2"/>
      <c r="G144" s="2"/>
      <c r="I144" s="2"/>
      <c r="J144" s="2"/>
      <c r="K144" s="2"/>
      <c r="L144" s="2"/>
      <c r="M144" s="2"/>
    </row>
    <row r="145" spans="1:13" x14ac:dyDescent="0.25">
      <c r="A145" s="2"/>
      <c r="B145" s="2"/>
      <c r="C145" s="2"/>
      <c r="D145" s="2"/>
      <c r="E145" s="2"/>
      <c r="F145" s="2"/>
      <c r="G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I157" s="2"/>
      <c r="J157" s="2"/>
      <c r="K157" s="2"/>
      <c r="L157" s="2"/>
      <c r="M157" s="2"/>
    </row>
    <row r="158" spans="1:13" x14ac:dyDescent="0.25">
      <c r="A158" s="2"/>
      <c r="B158" s="2"/>
      <c r="C158" s="2"/>
      <c r="D158" s="2"/>
      <c r="E158" s="2"/>
      <c r="F158" s="2"/>
      <c r="G158" s="2"/>
      <c r="I158" s="2"/>
      <c r="J158" s="2"/>
      <c r="K158" s="2"/>
      <c r="L158" s="2"/>
      <c r="M158" s="2"/>
    </row>
    <row r="159" spans="1:13" x14ac:dyDescent="0.25">
      <c r="A159" s="2"/>
      <c r="B159" s="2"/>
      <c r="C159" s="2"/>
      <c r="D159" s="2"/>
      <c r="E159" s="2"/>
      <c r="F159" s="2"/>
      <c r="G159" s="2"/>
      <c r="I159" s="2"/>
      <c r="J159" s="2"/>
      <c r="K159" s="2"/>
      <c r="L159" s="2"/>
      <c r="M159" s="2"/>
    </row>
    <row r="160" spans="1:13" x14ac:dyDescent="0.25">
      <c r="A160" s="2"/>
      <c r="B160" s="2"/>
      <c r="C160" s="2"/>
      <c r="D160" s="2"/>
      <c r="E160" s="2"/>
      <c r="F160" s="2"/>
      <c r="G160" s="2"/>
      <c r="I160" s="2"/>
      <c r="J160" s="2"/>
      <c r="K160" s="2"/>
      <c r="L160" s="2"/>
      <c r="M160" s="2"/>
    </row>
    <row r="161" spans="1:13" x14ac:dyDescent="0.25">
      <c r="A161" s="2"/>
      <c r="B161" s="2"/>
      <c r="C161" s="2"/>
      <c r="D161" s="2"/>
      <c r="E161" s="2"/>
      <c r="F161" s="2"/>
      <c r="G161" s="2"/>
      <c r="I161" s="2"/>
      <c r="J161" s="2"/>
      <c r="K161" s="2"/>
      <c r="L161" s="2"/>
      <c r="M161" s="2"/>
    </row>
    <row r="162" spans="1:13" x14ac:dyDescent="0.25">
      <c r="A162" s="2"/>
      <c r="B162" s="2"/>
      <c r="C162" s="2"/>
      <c r="D162" s="2"/>
      <c r="E162" s="2"/>
      <c r="F162" s="2"/>
      <c r="G162" s="2"/>
      <c r="I162" s="2"/>
      <c r="J162" s="2"/>
      <c r="K162" s="2"/>
      <c r="L162" s="2"/>
      <c r="M162" s="2"/>
    </row>
    <row r="163" spans="1:13" x14ac:dyDescent="0.25">
      <c r="A163" s="2"/>
      <c r="B163" s="2"/>
      <c r="C163" s="2"/>
      <c r="D163" s="2"/>
      <c r="E163" s="2"/>
      <c r="F163" s="2"/>
      <c r="G163" s="2"/>
      <c r="I163" s="2"/>
      <c r="J163" s="2"/>
      <c r="K163" s="2"/>
      <c r="L163" s="2"/>
      <c r="M163" s="2"/>
    </row>
    <row r="164" spans="1:13" x14ac:dyDescent="0.25">
      <c r="A164" s="2"/>
      <c r="B164" s="2"/>
      <c r="C164" s="2"/>
      <c r="D164" s="2"/>
      <c r="E164" s="2"/>
      <c r="F164" s="2"/>
      <c r="G164" s="2"/>
      <c r="I164" s="2"/>
      <c r="J164" s="2"/>
      <c r="K164" s="2"/>
      <c r="L164" s="2"/>
      <c r="M164" s="2"/>
    </row>
    <row r="165" spans="1:13" x14ac:dyDescent="0.25">
      <c r="A165" s="2"/>
      <c r="B165" s="2"/>
      <c r="C165" s="2"/>
      <c r="D165" s="2"/>
      <c r="E165" s="2"/>
      <c r="F165" s="2"/>
      <c r="G165" s="2"/>
      <c r="I165" s="2"/>
      <c r="J165" s="2"/>
      <c r="K165" s="2"/>
      <c r="L165" s="2"/>
      <c r="M165" s="2"/>
    </row>
    <row r="166" spans="1:13" x14ac:dyDescent="0.25">
      <c r="A166" s="2"/>
      <c r="B166" s="2"/>
      <c r="C166" s="2"/>
      <c r="D166" s="2"/>
      <c r="E166" s="2"/>
      <c r="F166" s="2"/>
      <c r="G166" s="2"/>
      <c r="I166" s="2"/>
      <c r="J166" s="2"/>
      <c r="K166" s="2"/>
      <c r="L166" s="2"/>
      <c r="M166" s="2"/>
    </row>
    <row r="167" spans="1:13" x14ac:dyDescent="0.25">
      <c r="A167" s="2"/>
      <c r="B167" s="2"/>
      <c r="C167" s="2"/>
      <c r="D167" s="2"/>
      <c r="E167" s="2"/>
      <c r="F167" s="2"/>
      <c r="G167" s="2"/>
      <c r="I167" s="2"/>
      <c r="J167" s="2"/>
      <c r="K167" s="2"/>
      <c r="L167" s="2"/>
      <c r="M167" s="2"/>
    </row>
    <row r="168" spans="1:13" x14ac:dyDescent="0.25">
      <c r="A168" s="2"/>
      <c r="B168" s="2"/>
      <c r="C168" s="2"/>
      <c r="D168" s="2"/>
      <c r="E168" s="2"/>
      <c r="F168" s="2"/>
      <c r="G168" s="2"/>
      <c r="I168" s="2"/>
      <c r="J168" s="2"/>
      <c r="K168" s="2"/>
      <c r="L168" s="2"/>
      <c r="M168" s="2"/>
    </row>
    <row r="169" spans="1:13" x14ac:dyDescent="0.25">
      <c r="A169" s="2"/>
      <c r="B169" s="2"/>
      <c r="C169" s="2"/>
      <c r="D169" s="2"/>
      <c r="E169" s="2"/>
      <c r="F169" s="2"/>
      <c r="G169" s="2"/>
      <c r="I169" s="2"/>
      <c r="J169" s="2"/>
      <c r="K169" s="2"/>
      <c r="L169" s="2"/>
      <c r="M169" s="2"/>
    </row>
    <row r="170" spans="1:13" x14ac:dyDescent="0.25">
      <c r="A170" s="2"/>
      <c r="B170" s="2"/>
      <c r="C170" s="2"/>
      <c r="D170" s="2"/>
      <c r="E170" s="2"/>
      <c r="F170" s="2"/>
      <c r="G170" s="2"/>
      <c r="I170" s="2"/>
      <c r="J170" s="2"/>
      <c r="K170" s="2"/>
      <c r="L170" s="2"/>
      <c r="M170" s="2"/>
    </row>
    <row r="171" spans="1:13" x14ac:dyDescent="0.25">
      <c r="A171" s="2"/>
      <c r="B171" s="2"/>
      <c r="C171" s="2"/>
      <c r="D171" s="2"/>
      <c r="E171" s="2"/>
      <c r="F171" s="2"/>
      <c r="G171" s="2"/>
      <c r="I171" s="2"/>
      <c r="J171" s="2"/>
      <c r="K171" s="2"/>
      <c r="L171" s="2"/>
      <c r="M171" s="2"/>
    </row>
    <row r="172" spans="1:13" x14ac:dyDescent="0.25">
      <c r="A172" s="2"/>
      <c r="B172" s="2"/>
      <c r="C172" s="2"/>
      <c r="D172" s="2"/>
      <c r="E172" s="2"/>
      <c r="F172" s="2"/>
      <c r="G172" s="2"/>
      <c r="I172" s="2"/>
      <c r="J172" s="2"/>
      <c r="K172" s="2"/>
      <c r="L172" s="2"/>
      <c r="M172" s="2"/>
    </row>
    <row r="173" spans="1:13" x14ac:dyDescent="0.25">
      <c r="A173" s="2"/>
      <c r="B173" s="2"/>
      <c r="C173" s="2"/>
      <c r="D173" s="2"/>
      <c r="E173" s="2"/>
      <c r="F173" s="2"/>
      <c r="G173" s="2"/>
      <c r="I173" s="2"/>
      <c r="J173" s="2"/>
      <c r="K173" s="2"/>
      <c r="L173" s="2"/>
      <c r="M173" s="2"/>
    </row>
    <row r="174" spans="1:13" x14ac:dyDescent="0.25">
      <c r="A174" s="2"/>
      <c r="B174" s="2"/>
      <c r="C174" s="2"/>
      <c r="D174" s="2"/>
      <c r="E174" s="2"/>
      <c r="F174" s="2"/>
      <c r="G174" s="2"/>
      <c r="I174" s="2"/>
      <c r="J174" s="2"/>
      <c r="K174" s="2"/>
      <c r="L174" s="2"/>
      <c r="M174" s="2"/>
    </row>
    <row r="175" spans="1:13" x14ac:dyDescent="0.25">
      <c r="A175" s="2"/>
      <c r="B175" s="2"/>
      <c r="C175" s="2"/>
      <c r="D175" s="2"/>
      <c r="E175" s="2"/>
      <c r="F175" s="2"/>
      <c r="G175" s="2"/>
      <c r="I175" s="2"/>
      <c r="J175" s="2"/>
      <c r="K175" s="2"/>
      <c r="L175" s="2"/>
      <c r="M175" s="2"/>
    </row>
    <row r="176" spans="1:13" x14ac:dyDescent="0.25">
      <c r="A176" s="2"/>
      <c r="B176" s="2"/>
      <c r="C176" s="2"/>
      <c r="D176" s="2"/>
      <c r="E176" s="2"/>
      <c r="F176" s="2"/>
      <c r="G176" s="2"/>
      <c r="I176" s="2"/>
      <c r="J176" s="2"/>
      <c r="K176" s="2"/>
      <c r="L176" s="2"/>
      <c r="M176" s="2"/>
    </row>
  </sheetData>
  <mergeCells count="15">
    <mergeCell ref="T10:U10"/>
    <mergeCell ref="R10:S10"/>
    <mergeCell ref="A8:U8"/>
    <mergeCell ref="A7:U7"/>
    <mergeCell ref="A6:U6"/>
    <mergeCell ref="P10:Q10"/>
    <mergeCell ref="L10:M10"/>
    <mergeCell ref="H10:I10"/>
    <mergeCell ref="J10:K10"/>
    <mergeCell ref="A10:A11"/>
    <mergeCell ref="B10:C10"/>
    <mergeCell ref="D10:E10"/>
    <mergeCell ref="F10:G10"/>
    <mergeCell ref="N10:O10"/>
    <mergeCell ref="A5:U5"/>
  </mergeCells>
  <phoneticPr fontId="13" type="noConversion"/>
  <pageMargins left="0.43307086614173229" right="0.19685039370078741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workbookViewId="0">
      <selection activeCell="H1" sqref="H1:H1048576"/>
    </sheetView>
  </sheetViews>
  <sheetFormatPr baseColWidth="10" defaultColWidth="9.140625" defaultRowHeight="15" x14ac:dyDescent="0.25"/>
  <cols>
    <col min="1" max="1" width="17.140625" customWidth="1"/>
    <col min="2" max="2" width="11" customWidth="1"/>
    <col min="3" max="3" width="14.140625" customWidth="1"/>
    <col min="4" max="4" width="13.85546875" customWidth="1"/>
    <col min="5" max="5" width="13.140625" customWidth="1"/>
    <col min="6" max="6" width="11.85546875" customWidth="1"/>
    <col min="7" max="7" width="14.28515625" customWidth="1"/>
    <col min="8" max="8" width="10.140625" style="2" customWidth="1"/>
  </cols>
  <sheetData>
    <row r="1" spans="1:7" ht="16.5" x14ac:dyDescent="0.3">
      <c r="A1" s="59" t="s">
        <v>80</v>
      </c>
      <c r="B1" s="59"/>
      <c r="C1" s="59"/>
      <c r="D1" s="59"/>
      <c r="E1" s="59"/>
      <c r="F1" s="59"/>
      <c r="G1" s="59"/>
    </row>
    <row r="2" spans="1:7" ht="36" customHeight="1" x14ac:dyDescent="0.25">
      <c r="A2" s="60" t="s">
        <v>4</v>
      </c>
      <c r="B2" s="60"/>
      <c r="C2" s="60"/>
      <c r="D2" s="60"/>
      <c r="E2" s="60"/>
      <c r="F2" s="60"/>
      <c r="G2" s="60"/>
    </row>
    <row r="3" spans="1:7" ht="20.25" customHeight="1" x14ac:dyDescent="0.25">
      <c r="A3" s="60" t="s">
        <v>13</v>
      </c>
      <c r="B3" s="60"/>
      <c r="C3" s="60"/>
      <c r="D3" s="60"/>
      <c r="E3" s="60"/>
      <c r="F3" s="60"/>
      <c r="G3" s="60"/>
    </row>
    <row r="4" spans="1:7" ht="7.5" customHeight="1" x14ac:dyDescent="0.25">
      <c r="A4" s="1"/>
      <c r="B4" s="1"/>
      <c r="C4" s="1"/>
      <c r="D4" s="1"/>
      <c r="E4" s="1"/>
      <c r="F4" s="1"/>
      <c r="G4" s="1"/>
    </row>
    <row r="5" spans="1:7" ht="16.5" x14ac:dyDescent="0.3">
      <c r="A5" s="61" t="s">
        <v>14</v>
      </c>
      <c r="B5" s="64">
        <v>2016</v>
      </c>
      <c r="C5" s="65"/>
      <c r="D5" s="64">
        <v>2017</v>
      </c>
      <c r="E5" s="65"/>
      <c r="F5" s="64">
        <v>2018</v>
      </c>
      <c r="G5" s="65"/>
    </row>
    <row r="6" spans="1:7" ht="15.75" customHeight="1" x14ac:dyDescent="0.3">
      <c r="A6" s="62"/>
      <c r="B6" s="14" t="s">
        <v>1</v>
      </c>
      <c r="C6" s="15" t="s">
        <v>2</v>
      </c>
      <c r="D6" s="14" t="s">
        <v>1</v>
      </c>
      <c r="E6" s="15" t="s">
        <v>2</v>
      </c>
      <c r="F6" s="14" t="s">
        <v>1</v>
      </c>
      <c r="G6" s="15" t="s">
        <v>2</v>
      </c>
    </row>
    <row r="7" spans="1:7" x14ac:dyDescent="0.25">
      <c r="A7" s="63"/>
      <c r="B7" s="7" t="s">
        <v>3</v>
      </c>
      <c r="C7" s="8" t="s">
        <v>12</v>
      </c>
      <c r="D7" s="7" t="s">
        <v>3</v>
      </c>
      <c r="E7" s="8" t="s">
        <v>12</v>
      </c>
      <c r="F7" s="7" t="s">
        <v>3</v>
      </c>
      <c r="G7" s="8" t="s">
        <v>12</v>
      </c>
    </row>
    <row r="8" spans="1:7" x14ac:dyDescent="0.25">
      <c r="A8" s="9" t="s">
        <v>5</v>
      </c>
      <c r="B8" s="4">
        <v>127145</v>
      </c>
      <c r="C8" s="4">
        <v>3017.0635590000002</v>
      </c>
      <c r="D8" s="4">
        <v>108565</v>
      </c>
      <c r="E8" s="4">
        <v>4364.9088199999997</v>
      </c>
      <c r="F8" s="4">
        <v>131628</v>
      </c>
      <c r="G8" s="4">
        <v>5647.8793489999998</v>
      </c>
    </row>
    <row r="9" spans="1:7" x14ac:dyDescent="0.25">
      <c r="A9" s="9" t="s">
        <v>6</v>
      </c>
      <c r="B9" s="4">
        <v>364189</v>
      </c>
      <c r="C9" s="4">
        <v>3282.4751099999999</v>
      </c>
      <c r="D9" s="4">
        <v>112737</v>
      </c>
      <c r="E9" s="4">
        <v>1385.6580899999999</v>
      </c>
      <c r="F9" s="4">
        <v>102423</v>
      </c>
      <c r="G9" s="4">
        <v>1189.7338279999999</v>
      </c>
    </row>
    <row r="10" spans="1:7" x14ac:dyDescent="0.25">
      <c r="A10" s="9" t="s">
        <v>9</v>
      </c>
      <c r="B10" s="4">
        <v>605600</v>
      </c>
      <c r="C10" s="4">
        <v>3758.4622410000002</v>
      </c>
      <c r="D10" s="4">
        <v>594265</v>
      </c>
      <c r="E10" s="4">
        <v>4132.7591009999996</v>
      </c>
      <c r="F10" s="4">
        <v>542120</v>
      </c>
      <c r="G10" s="4">
        <v>4465.2541170000004</v>
      </c>
    </row>
    <row r="11" spans="1:7" x14ac:dyDescent="0.25">
      <c r="A11" s="9" t="s">
        <v>7</v>
      </c>
      <c r="B11" s="4">
        <v>303355</v>
      </c>
      <c r="C11" s="4">
        <v>3302.5964159999999</v>
      </c>
      <c r="D11" s="4">
        <v>252774</v>
      </c>
      <c r="E11" s="4">
        <v>3796.9918659999998</v>
      </c>
      <c r="F11" s="4">
        <v>200653</v>
      </c>
      <c r="G11" s="4">
        <v>3828.6639580000001</v>
      </c>
    </row>
    <row r="12" spans="1:7" x14ac:dyDescent="0.25">
      <c r="A12" s="9" t="s">
        <v>8</v>
      </c>
      <c r="B12" s="4">
        <v>212773</v>
      </c>
      <c r="C12" s="4">
        <v>3061.2430909999998</v>
      </c>
      <c r="D12" s="4">
        <v>371623</v>
      </c>
      <c r="E12" s="4">
        <v>3696.4730330000002</v>
      </c>
      <c r="F12" s="4">
        <v>224429</v>
      </c>
      <c r="G12" s="4">
        <v>3469.8511290000001</v>
      </c>
    </row>
    <row r="13" spans="1:7" x14ac:dyDescent="0.25">
      <c r="A13" s="9" t="s">
        <v>10</v>
      </c>
      <c r="B13" s="4" t="s">
        <v>15</v>
      </c>
      <c r="C13" s="4" t="s">
        <v>15</v>
      </c>
      <c r="D13" s="4">
        <v>66840</v>
      </c>
      <c r="E13" s="4">
        <v>2102.403585</v>
      </c>
      <c r="F13" s="4">
        <v>74595</v>
      </c>
      <c r="G13" s="4">
        <v>2466.12806</v>
      </c>
    </row>
    <row r="14" spans="1:7" x14ac:dyDescent="0.25">
      <c r="A14" s="10" t="s">
        <v>11</v>
      </c>
      <c r="B14" s="5">
        <f>SUM(B8:B13)</f>
        <v>1613062</v>
      </c>
      <c r="C14" s="5">
        <f t="shared" ref="C14:E14" si="0">SUM(C8:C13)</f>
        <v>16421.840416999999</v>
      </c>
      <c r="D14" s="5">
        <f t="shared" si="0"/>
        <v>1506804</v>
      </c>
      <c r="E14" s="5">
        <f t="shared" si="0"/>
        <v>19479.194495</v>
      </c>
      <c r="F14" s="5">
        <f>SUM(F8:F13)</f>
        <v>1275848</v>
      </c>
      <c r="G14" s="5">
        <f>SUM(G8:G13)</f>
        <v>21067.510440999999</v>
      </c>
    </row>
    <row r="15" spans="1:7" ht="3.75" customHeight="1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12" t="s">
        <v>16</v>
      </c>
      <c r="B16" s="2"/>
      <c r="C16" s="2"/>
      <c r="D16" s="2"/>
      <c r="E16" s="2"/>
      <c r="F16" s="2"/>
      <c r="G16" s="13"/>
    </row>
    <row r="17" spans="1:7" x14ac:dyDescent="0.25">
      <c r="A17" s="11" t="s">
        <v>17</v>
      </c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ht="15.75" x14ac:dyDescent="0.25">
      <c r="A21" s="60" t="s">
        <v>4</v>
      </c>
      <c r="B21" s="60"/>
      <c r="C21" s="60"/>
      <c r="D21" s="60"/>
      <c r="E21" s="60"/>
      <c r="F21" s="60"/>
      <c r="G21" s="60"/>
    </row>
    <row r="22" spans="1:7" ht="15.75" x14ac:dyDescent="0.25">
      <c r="A22" s="60" t="s">
        <v>13</v>
      </c>
      <c r="B22" s="60"/>
      <c r="C22" s="60"/>
      <c r="D22" s="60"/>
      <c r="E22" s="60"/>
      <c r="F22" s="60"/>
      <c r="G22" s="60"/>
    </row>
    <row r="23" spans="1:7" ht="15.75" x14ac:dyDescent="0.25">
      <c r="A23" s="1"/>
      <c r="B23" s="1"/>
      <c r="C23" s="1"/>
      <c r="D23" s="1"/>
      <c r="E23" s="1"/>
      <c r="F23" s="1"/>
      <c r="G23" s="1"/>
    </row>
    <row r="24" spans="1:7" ht="16.5" x14ac:dyDescent="0.3">
      <c r="A24" s="61" t="s">
        <v>14</v>
      </c>
      <c r="B24" s="64">
        <v>2016</v>
      </c>
      <c r="C24" s="65"/>
      <c r="D24" s="64">
        <v>2017</v>
      </c>
      <c r="E24" s="65"/>
      <c r="F24" s="64">
        <v>2018</v>
      </c>
      <c r="G24" s="65"/>
    </row>
    <row r="25" spans="1:7" ht="16.5" x14ac:dyDescent="0.3">
      <c r="A25" s="62"/>
      <c r="B25" s="14" t="s">
        <v>1</v>
      </c>
      <c r="C25" s="15" t="s">
        <v>2</v>
      </c>
      <c r="D25" s="14" t="s">
        <v>1</v>
      </c>
      <c r="E25" s="15" t="s">
        <v>2</v>
      </c>
      <c r="F25" s="14" t="s">
        <v>1</v>
      </c>
      <c r="G25" s="15" t="s">
        <v>2</v>
      </c>
    </row>
    <row r="26" spans="1:7" x14ac:dyDescent="0.25">
      <c r="A26" s="63"/>
      <c r="B26" s="7" t="s">
        <v>3</v>
      </c>
      <c r="C26" s="8" t="s">
        <v>12</v>
      </c>
      <c r="D26" s="7" t="s">
        <v>3</v>
      </c>
      <c r="E26" s="8" t="s">
        <v>12</v>
      </c>
      <c r="F26" s="7" t="s">
        <v>3</v>
      </c>
      <c r="G26" s="8" t="s">
        <v>12</v>
      </c>
    </row>
    <row r="27" spans="1:7" x14ac:dyDescent="0.25">
      <c r="A27" s="9" t="s">
        <v>8</v>
      </c>
      <c r="B27" s="4">
        <v>130092</v>
      </c>
      <c r="C27" s="4">
        <v>1641.030984</v>
      </c>
      <c r="D27" s="4">
        <v>91118</v>
      </c>
      <c r="E27" s="4">
        <v>1954.979376</v>
      </c>
      <c r="F27" s="4">
        <v>72979</v>
      </c>
      <c r="G27" s="4">
        <v>1867.2086449999999</v>
      </c>
    </row>
    <row r="28" spans="1:7" x14ac:dyDescent="0.25">
      <c r="A28" s="9" t="s">
        <v>46</v>
      </c>
      <c r="B28" s="4">
        <v>150603</v>
      </c>
      <c r="C28" s="4">
        <v>2287.1940289999998</v>
      </c>
      <c r="D28" s="4">
        <v>335906</v>
      </c>
      <c r="E28" s="4">
        <v>3001.3172140000001</v>
      </c>
      <c r="F28" s="4">
        <v>184261</v>
      </c>
      <c r="G28" s="4">
        <v>2833.048182</v>
      </c>
    </row>
    <row r="29" spans="1:7" x14ac:dyDescent="0.25">
      <c r="A29" s="9" t="s">
        <v>7</v>
      </c>
      <c r="B29" s="4">
        <v>235433</v>
      </c>
      <c r="C29" s="4">
        <v>2435.6144939999999</v>
      </c>
      <c r="D29" s="4">
        <v>197373</v>
      </c>
      <c r="E29" s="4">
        <v>2537.1683079999998</v>
      </c>
      <c r="F29" s="4">
        <v>167842</v>
      </c>
      <c r="G29" s="4">
        <v>2598.2582600000001</v>
      </c>
    </row>
    <row r="30" spans="1:7" x14ac:dyDescent="0.25">
      <c r="A30" s="9" t="s">
        <v>47</v>
      </c>
      <c r="B30" s="4">
        <v>605600</v>
      </c>
      <c r="C30" s="4">
        <v>3758.4622410000002</v>
      </c>
      <c r="D30" s="4">
        <v>594265</v>
      </c>
      <c r="E30" s="4">
        <v>4132.7591009999996</v>
      </c>
      <c r="F30" s="4">
        <v>542120</v>
      </c>
      <c r="G30" s="4">
        <v>4465.2541170000004</v>
      </c>
    </row>
    <row r="31" spans="1:7" x14ac:dyDescent="0.25">
      <c r="A31" s="9" t="s">
        <v>6</v>
      </c>
      <c r="B31" s="4">
        <v>39021</v>
      </c>
      <c r="C31" s="4">
        <v>538.90776100000005</v>
      </c>
      <c r="D31" s="4">
        <v>31956</v>
      </c>
      <c r="E31" s="4">
        <v>461.62259899999998</v>
      </c>
      <c r="F31" s="4">
        <v>34614</v>
      </c>
      <c r="G31" s="4">
        <v>600.08835599999998</v>
      </c>
    </row>
    <row r="32" spans="1:7" x14ac:dyDescent="0.25">
      <c r="A32" s="9" t="s">
        <v>10</v>
      </c>
      <c r="B32" s="4">
        <v>286792</v>
      </c>
      <c r="C32" s="4">
        <v>1711.0909380000001</v>
      </c>
      <c r="D32" s="4">
        <v>108233</v>
      </c>
      <c r="E32" s="4">
        <v>1385.9739099999999</v>
      </c>
      <c r="F32" s="4">
        <v>94342</v>
      </c>
      <c r="G32" s="4">
        <v>1057.769726</v>
      </c>
    </row>
    <row r="33" spans="1:7" x14ac:dyDescent="0.25">
      <c r="A33" s="9" t="s">
        <v>5</v>
      </c>
      <c r="B33" s="4">
        <v>105568</v>
      </c>
      <c r="C33" s="4">
        <v>3080.1530280000002</v>
      </c>
      <c r="D33" s="4">
        <v>94290</v>
      </c>
      <c r="E33" s="4">
        <v>4761.4551890000002</v>
      </c>
      <c r="F33" s="4">
        <v>100380</v>
      </c>
      <c r="G33" s="4">
        <v>6252.0239490000004</v>
      </c>
    </row>
    <row r="34" spans="1:7" x14ac:dyDescent="0.25">
      <c r="A34" s="9" t="s">
        <v>48</v>
      </c>
      <c r="B34" s="4">
        <v>59953</v>
      </c>
      <c r="C34" s="4">
        <v>969.38694299999997</v>
      </c>
      <c r="D34" s="4">
        <v>53663</v>
      </c>
      <c r="E34" s="4">
        <v>1243.918795</v>
      </c>
      <c r="F34" s="4">
        <v>79310</v>
      </c>
      <c r="G34" s="4">
        <v>1393.859207</v>
      </c>
    </row>
    <row r="35" spans="1:7" x14ac:dyDescent="0.25">
      <c r="A35" s="10" t="s">
        <v>11</v>
      </c>
      <c r="B35" s="5">
        <f t="shared" ref="B35:G35" si="1">SUM(B27:B34)</f>
        <v>1613062</v>
      </c>
      <c r="C35" s="5">
        <f t="shared" si="1"/>
        <v>16421.840418</v>
      </c>
      <c r="D35" s="5">
        <f t="shared" si="1"/>
        <v>1506804</v>
      </c>
      <c r="E35" s="5">
        <f t="shared" si="1"/>
        <v>19479.194492000002</v>
      </c>
      <c r="F35" s="5">
        <f t="shared" si="1"/>
        <v>1275848</v>
      </c>
      <c r="G35" s="5">
        <f t="shared" si="1"/>
        <v>21067.510442000003</v>
      </c>
    </row>
    <row r="36" spans="1:7" ht="4.5" customHeight="1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12" t="s">
        <v>16</v>
      </c>
      <c r="B37" s="2"/>
      <c r="C37" s="2"/>
      <c r="D37" s="2"/>
      <c r="E37" s="2"/>
      <c r="F37" s="2"/>
      <c r="G37" s="13"/>
    </row>
    <row r="38" spans="1:7" x14ac:dyDescent="0.25">
      <c r="A38" s="11" t="s">
        <v>17</v>
      </c>
      <c r="B38" s="2"/>
      <c r="C38" s="2"/>
      <c r="D38" s="2"/>
      <c r="E38" s="2"/>
      <c r="F38" s="2"/>
      <c r="G38" s="2"/>
    </row>
  </sheetData>
  <mergeCells count="13">
    <mergeCell ref="A1:G1"/>
    <mergeCell ref="A3:G3"/>
    <mergeCell ref="B5:C5"/>
    <mergeCell ref="D5:E5"/>
    <mergeCell ref="F5:G5"/>
    <mergeCell ref="A5:A7"/>
    <mergeCell ref="A2:G2"/>
    <mergeCell ref="A21:G21"/>
    <mergeCell ref="A22:G22"/>
    <mergeCell ref="A24:A26"/>
    <mergeCell ref="B24:C24"/>
    <mergeCell ref="D24:E24"/>
    <mergeCell ref="F24:G24"/>
  </mergeCells>
  <pageMargins left="0.43" right="0.21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PROVINCIAS (2)</vt:lpstr>
      <vt:lpstr>Superf. Ejecutada y Desembolsos</vt:lpstr>
      <vt:lpstr>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2026-02-16T19:32:31Z</dcterms:modified>
</cp:coreProperties>
</file>