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elacruz\Desktop\Página Ministerio Agricultura 2024\7-Exportaciones Agropecuarias\7-Exportaciones Agrop. por País Destino\"/>
    </mc:Choice>
  </mc:AlternateContent>
  <bookViews>
    <workbookView xWindow="0" yWindow="0" windowWidth="15345" windowHeight="3885" firstSheet="4" activeTab="8"/>
  </bookViews>
  <sheets>
    <sheet name="Vegetales 2016" sheetId="2" r:id="rId1"/>
    <sheet name="Vegetales 2017" sheetId="1" r:id="rId2"/>
    <sheet name="Vegetales 2018" sheetId="3" r:id="rId3"/>
    <sheet name="Vegetales 2019" sheetId="4" r:id="rId4"/>
    <sheet name="Vegetales 2020" sheetId="5" r:id="rId5"/>
    <sheet name="Vegetales 2021" sheetId="6" r:id="rId6"/>
    <sheet name="Vegetales 2022" sheetId="7" r:id="rId7"/>
    <sheet name="Vegetales 2023" sheetId="8" r:id="rId8"/>
    <sheet name="Vegetales 2024" sheetId="9" r:id="rId9"/>
  </sheets>
  <definedNames>
    <definedName name="_xlnm._FilterDatabase" localSheetId="0" hidden="1">'Vegetales 2016'!$A$195:$C$195</definedName>
    <definedName name="_xlnm._FilterDatabase" localSheetId="1" hidden="1">'Vegetales 2017'!$A$90:$C$90</definedName>
    <definedName name="_xlnm._FilterDatabase" localSheetId="2" hidden="1">'Vegetales 2018'!$A$98:$C$98</definedName>
    <definedName name="_xlnm._FilterDatabase" localSheetId="3" hidden="1">'Vegetales 2019'!$A$88:$C$88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9" l="1"/>
  <c r="B9" i="9" l="1"/>
  <c r="C46" i="9" l="1"/>
  <c r="B46" i="9"/>
  <c r="C156" i="9" l="1"/>
  <c r="B156" i="9"/>
  <c r="B21" i="9"/>
  <c r="C21" i="9"/>
  <c r="C9" i="9"/>
  <c r="C166" i="9" l="1"/>
  <c r="B166" i="9"/>
  <c r="C145" i="9"/>
  <c r="B145" i="9"/>
  <c r="C123" i="9"/>
  <c r="B123" i="9"/>
  <c r="C113" i="9"/>
  <c r="B113" i="9"/>
  <c r="C106" i="9"/>
  <c r="B106" i="9"/>
  <c r="C98" i="9"/>
  <c r="B98" i="9"/>
  <c r="C67" i="9"/>
  <c r="B251" i="1"/>
  <c r="B239" i="1"/>
  <c r="B226" i="1"/>
  <c r="B191" i="1"/>
  <c r="B171" i="1"/>
  <c r="B149" i="1"/>
  <c r="B128" i="1"/>
  <c r="B90" i="1"/>
  <c r="B32" i="1"/>
  <c r="B62" i="1"/>
  <c r="B69" i="2"/>
  <c r="B33" i="2"/>
  <c r="B9" i="2"/>
  <c r="C217" i="8" l="1"/>
  <c r="B217" i="8"/>
  <c r="C258" i="8" l="1"/>
  <c r="B258" i="8"/>
  <c r="C250" i="8"/>
  <c r="B250" i="8"/>
  <c r="C243" i="8"/>
  <c r="B243" i="8"/>
  <c r="C234" i="8"/>
  <c r="B234" i="8"/>
  <c r="C182" i="8"/>
  <c r="B182" i="8"/>
  <c r="C154" i="8"/>
  <c r="B154" i="8"/>
  <c r="C147" i="8"/>
  <c r="B147" i="8"/>
  <c r="C136" i="8"/>
  <c r="B136" i="8"/>
  <c r="C80" i="8"/>
  <c r="B80" i="8"/>
  <c r="C70" i="8"/>
  <c r="B70" i="8"/>
  <c r="C28" i="8"/>
  <c r="B28" i="8"/>
  <c r="C9" i="8"/>
  <c r="B9" i="8"/>
  <c r="C88" i="4" l="1"/>
  <c r="C112" i="7" l="1"/>
  <c r="C8" i="7"/>
  <c r="C169" i="7" l="1"/>
  <c r="B169" i="7"/>
  <c r="C160" i="7"/>
  <c r="B160" i="7"/>
  <c r="C151" i="7"/>
  <c r="B151" i="7"/>
  <c r="C139" i="7"/>
  <c r="B139" i="7"/>
  <c r="C129" i="7"/>
  <c r="B129" i="7"/>
  <c r="B112" i="7"/>
  <c r="C101" i="7"/>
  <c r="B101" i="7"/>
  <c r="C92" i="7"/>
  <c r="B92" i="7"/>
  <c r="C81" i="7"/>
  <c r="B81" i="7"/>
  <c r="C60" i="7"/>
  <c r="B60" i="7"/>
  <c r="C42" i="7"/>
  <c r="B42" i="7"/>
  <c r="C24" i="7"/>
  <c r="B24" i="7"/>
  <c r="B8" i="7"/>
  <c r="C51" i="6"/>
  <c r="C190" i="6"/>
  <c r="B190" i="6"/>
  <c r="C183" i="6"/>
  <c r="B183" i="6"/>
  <c r="C174" i="6"/>
  <c r="B174" i="6"/>
  <c r="C162" i="6"/>
  <c r="B162" i="6"/>
  <c r="C150" i="6"/>
  <c r="B150" i="6"/>
  <c r="C127" i="6"/>
  <c r="B127" i="6"/>
  <c r="C116" i="6"/>
  <c r="B116" i="6"/>
  <c r="C105" i="6"/>
  <c r="B105" i="6"/>
  <c r="C94" i="6"/>
  <c r="B94" i="6"/>
  <c r="C70" i="6"/>
  <c r="B70" i="6"/>
  <c r="B51" i="6"/>
  <c r="C27" i="6"/>
  <c r="B27" i="6"/>
  <c r="C8" i="6"/>
  <c r="B8" i="6"/>
  <c r="B164" i="5" l="1"/>
  <c r="C164" i="5"/>
  <c r="C216" i="5" l="1"/>
  <c r="B216" i="5"/>
  <c r="C205" i="5"/>
  <c r="B205" i="5"/>
  <c r="C194" i="5"/>
  <c r="B194" i="5"/>
  <c r="C181" i="5"/>
  <c r="B181" i="5"/>
  <c r="C141" i="5"/>
  <c r="B141" i="5"/>
  <c r="C127" i="5"/>
  <c r="B127" i="5"/>
  <c r="C115" i="5"/>
  <c r="B115" i="5"/>
  <c r="C103" i="5"/>
  <c r="B103" i="5"/>
  <c r="C75" i="5"/>
  <c r="B75" i="5"/>
  <c r="C55" i="5"/>
  <c r="B55" i="5"/>
  <c r="C30" i="5"/>
  <c r="B30" i="5"/>
  <c r="C8" i="5"/>
  <c r="B8" i="5"/>
  <c r="C207" i="4"/>
  <c r="B207" i="4"/>
  <c r="C253" i="4" l="1"/>
  <c r="B253" i="4"/>
  <c r="C240" i="4"/>
  <c r="B240" i="4"/>
  <c r="C228" i="4"/>
  <c r="B228" i="4"/>
  <c r="C192" i="4"/>
  <c r="B192" i="4"/>
  <c r="C165" i="4"/>
  <c r="B165" i="4"/>
  <c r="C151" i="4"/>
  <c r="B151" i="4"/>
  <c r="C132" i="4"/>
  <c r="B132" i="4"/>
  <c r="C120" i="4"/>
  <c r="B120" i="4"/>
  <c r="B88" i="4"/>
  <c r="C64" i="4"/>
  <c r="B64" i="4"/>
  <c r="C34" i="4"/>
  <c r="B34" i="4"/>
  <c r="C9" i="4"/>
  <c r="B9" i="4"/>
  <c r="C290" i="3" l="1"/>
  <c r="B290" i="3"/>
  <c r="C272" i="3"/>
  <c r="B272" i="3"/>
  <c r="C252" i="3"/>
  <c r="B252" i="3"/>
  <c r="C233" i="3"/>
  <c r="B233" i="3"/>
  <c r="C216" i="3"/>
  <c r="B216" i="3"/>
  <c r="C185" i="3"/>
  <c r="B185" i="3"/>
  <c r="C165" i="3" l="1"/>
  <c r="B165" i="3"/>
  <c r="C146" i="3"/>
  <c r="B146" i="3"/>
  <c r="C135" i="3"/>
  <c r="B135" i="3"/>
  <c r="C98" i="3"/>
  <c r="B98" i="3"/>
  <c r="B74" i="3"/>
  <c r="C74" i="3"/>
  <c r="C37" i="3"/>
  <c r="B37" i="3"/>
  <c r="C9" i="3" l="1"/>
  <c r="B9" i="3"/>
  <c r="B260" i="2" l="1"/>
  <c r="C260" i="2"/>
  <c r="C240" i="2" l="1"/>
  <c r="B240" i="2"/>
  <c r="C227" i="2"/>
  <c r="B227" i="2"/>
  <c r="C195" i="2"/>
  <c r="B195" i="2"/>
  <c r="C173" i="2"/>
  <c r="B173" i="2"/>
  <c r="C151" i="2"/>
  <c r="B151" i="2"/>
  <c r="C130" i="2"/>
  <c r="B130" i="2"/>
  <c r="C98" i="2"/>
  <c r="B98" i="2"/>
  <c r="C69" i="2"/>
  <c r="C33" i="2"/>
  <c r="C9" i="2"/>
  <c r="B8" i="1" l="1"/>
  <c r="C8" i="1"/>
  <c r="C32" i="1"/>
  <c r="C62" i="1"/>
  <c r="C90" i="1"/>
  <c r="C128" i="1"/>
  <c r="C149" i="1"/>
  <c r="C171" i="1"/>
  <c r="C191" i="1"/>
  <c r="C226" i="1"/>
  <c r="C239" i="1"/>
  <c r="C251" i="1"/>
</calcChain>
</file>

<file path=xl/sharedStrings.xml><?xml version="1.0" encoding="utf-8"?>
<sst xmlns="http://schemas.openxmlformats.org/spreadsheetml/2006/main" count="1905" uniqueCount="146">
  <si>
    <t>Zanahoria</t>
  </si>
  <si>
    <t>Remolacha</t>
  </si>
  <si>
    <t>Cilantro/semillas</t>
  </si>
  <si>
    <t>Tomates¹</t>
  </si>
  <si>
    <t>Valor</t>
  </si>
  <si>
    <t>Volumen</t>
  </si>
  <si>
    <t>Producto/ Pais</t>
  </si>
  <si>
    <t>Apio</t>
  </si>
  <si>
    <t xml:space="preserve">Cebolla </t>
  </si>
  <si>
    <t>Repollo</t>
  </si>
  <si>
    <t xml:space="preserve">Ajíes </t>
  </si>
  <si>
    <t xml:space="preserve"> </t>
  </si>
  <si>
    <t>Tayota</t>
  </si>
  <si>
    <t>Berenjena</t>
  </si>
  <si>
    <t>Auyama</t>
  </si>
  <si>
    <t xml:space="preserve">  Exportaciones de Productos Vegetales por País de Destino 2017</t>
  </si>
  <si>
    <t>Alemania</t>
  </si>
  <si>
    <t>Anguila</t>
  </si>
  <si>
    <t>Aruba</t>
  </si>
  <si>
    <t>Canada</t>
  </si>
  <si>
    <t>Curazao</t>
  </si>
  <si>
    <t>España</t>
  </si>
  <si>
    <t>Estados Unidos</t>
  </si>
  <si>
    <t>( En Tonelada Metrica y US$ Dólares FOB)</t>
  </si>
  <si>
    <t>Francia</t>
  </si>
  <si>
    <t>Guadalupe</t>
  </si>
  <si>
    <t>Haiti</t>
  </si>
  <si>
    <t>Islas Tucas y Caicos</t>
  </si>
  <si>
    <t>Islas Virgenes Britanica</t>
  </si>
  <si>
    <t>Italia</t>
  </si>
  <si>
    <t>Jamaica</t>
  </si>
  <si>
    <t>Martinica</t>
  </si>
  <si>
    <t>Paises Bajos</t>
  </si>
  <si>
    <t>Puerto Rico</t>
  </si>
  <si>
    <t>Reino Unido</t>
  </si>
  <si>
    <t>San Martin (Francia)</t>
  </si>
  <si>
    <t>Suiza</t>
  </si>
  <si>
    <t>Malta</t>
  </si>
  <si>
    <t>Singapur</t>
  </si>
  <si>
    <t>Alemaia</t>
  </si>
  <si>
    <t>Islas Marshall</t>
  </si>
  <si>
    <t>Islas Turcas y Caicos</t>
  </si>
  <si>
    <t>Panama</t>
  </si>
  <si>
    <t>San Bartolome</t>
  </si>
  <si>
    <t>ALEMANIA</t>
  </si>
  <si>
    <t>ANGUILA</t>
  </si>
  <si>
    <t>ANTIGUA Y BARBUDA</t>
  </si>
  <si>
    <t>ARUBA</t>
  </si>
  <si>
    <t>BAHAMAS</t>
  </si>
  <si>
    <t>BELGICA</t>
  </si>
  <si>
    <t>CANADA</t>
  </si>
  <si>
    <t>CHAD</t>
  </si>
  <si>
    <t>CURAZAO</t>
  </si>
  <si>
    <t>ESPAÑA</t>
  </si>
  <si>
    <t>ESTADOS UNIDOS</t>
  </si>
  <si>
    <t>FRANCIA</t>
  </si>
  <si>
    <t>GRECIA</t>
  </si>
  <si>
    <t>GUADALUPE</t>
  </si>
  <si>
    <t>HAITI</t>
  </si>
  <si>
    <t>ISLAS MARSHALL</t>
  </si>
  <si>
    <t>ISLAS TURCAS Y CAICOS</t>
  </si>
  <si>
    <t>ISLAS VIRGENES BRITANICAS</t>
  </si>
  <si>
    <t>ISLAS VIRGENES ESTADOUNIDENSES</t>
  </si>
  <si>
    <t>ITALIA</t>
  </si>
  <si>
    <t>JAMAICA</t>
  </si>
  <si>
    <t>LIBERIA</t>
  </si>
  <si>
    <t>MALTA</t>
  </si>
  <si>
    <t>NORUEGA</t>
  </si>
  <si>
    <t>PAISES BAJOS</t>
  </si>
  <si>
    <t>PANAMA</t>
  </si>
  <si>
    <t>PORTUGAL</t>
  </si>
  <si>
    <t>PUERTO RICO</t>
  </si>
  <si>
    <t>REINO UNIDO</t>
  </si>
  <si>
    <t>REPUBLICA DOMINICANA</t>
  </si>
  <si>
    <t>RUSIA</t>
  </si>
  <si>
    <t>SAN BARTOLOME</t>
  </si>
  <si>
    <t>SAN MARTIN (FRANCIA)</t>
  </si>
  <si>
    <t>SANTO TOME Y PRINCIPE</t>
  </si>
  <si>
    <t>SINGAPUR</t>
  </si>
  <si>
    <t>SUIZA</t>
  </si>
  <si>
    <t>DOMINICA</t>
  </si>
  <si>
    <t>GUAYANA FRANCESA</t>
  </si>
  <si>
    <t>GUYANA</t>
  </si>
  <si>
    <t>MARTINICA</t>
  </si>
  <si>
    <t>ECUADOR</t>
  </si>
  <si>
    <t>(En Tonelada Metrica y US$ Dólares FOB)</t>
  </si>
  <si>
    <t xml:space="preserve">  Exportaciones de Productos Vegetales por País de Destino 2016</t>
  </si>
  <si>
    <t>ANTILLAS NEERLANDESAS</t>
  </si>
  <si>
    <t>LUXEMBURGO</t>
  </si>
  <si>
    <t>CHINA</t>
  </si>
  <si>
    <t>PAKISTAN</t>
  </si>
  <si>
    <t>SUECIA</t>
  </si>
  <si>
    <t>VENEZUELA</t>
  </si>
  <si>
    <t>HONDURAS</t>
  </si>
  <si>
    <t>SAN CRISTOBAL Y NIEVES</t>
  </si>
  <si>
    <t xml:space="preserve">  Exportaciones de Productos Vegetales por País de Destino 2018</t>
  </si>
  <si>
    <t>CUBA</t>
  </si>
  <si>
    <t>Auyama y Calabaza</t>
  </si>
  <si>
    <t>Lechuga</t>
  </si>
  <si>
    <t>Brocolis</t>
  </si>
  <si>
    <t>Coliflor</t>
  </si>
  <si>
    <t>Ajies y Pimientos</t>
  </si>
  <si>
    <t>Cebolla</t>
  </si>
  <si>
    <t>Berenjenas</t>
  </si>
  <si>
    <t xml:space="preserve">  Exportaciones de Productos Vegetales por País de Destino 2019</t>
  </si>
  <si>
    <t>COLOMBIA</t>
  </si>
  <si>
    <t>TRINIDAD Y TOBAGO</t>
  </si>
  <si>
    <t>GUATEMALA</t>
  </si>
  <si>
    <t xml:space="preserve">  Exportaciones de Productos Vegetales por País de Destino 2020</t>
  </si>
  <si>
    <t>Elaborado:  Ministerio de Agricultura de la República Dominicana.  Depto. de Economía Agropecuaria y Estadisticas.</t>
  </si>
  <si>
    <r>
      <t>FUENTE</t>
    </r>
    <r>
      <rPr>
        <sz val="9"/>
        <color indexed="8"/>
        <rFont val="Calibri"/>
        <family val="2"/>
        <scheme val="minor"/>
      </rPr>
      <t>: Direccion General de Aduanas (DGA).</t>
    </r>
  </si>
  <si>
    <t>Elaborado:  Ministerio de Agricultura de la República Dominicana.  Depto. de Economía Agropecuaria.</t>
  </si>
  <si>
    <t xml:space="preserve">  Elaborado:  Ministerio de Agricultura de la República Dominicana.  Depto. de Economía Agropecuaria.</t>
  </si>
  <si>
    <r>
      <rPr>
        <b/>
        <sz val="9"/>
        <rFont val="Calibri"/>
        <family val="2"/>
        <scheme val="minor"/>
      </rPr>
      <t>Nota:</t>
    </r>
    <r>
      <rPr>
        <sz val="9"/>
        <rFont val="Calibri"/>
        <family val="2"/>
        <scheme val="minor"/>
      </rPr>
      <t xml:space="preserve"> berenjena compla todas la varidades, en tomates todos los de la subpartida 0702.</t>
    </r>
  </si>
  <si>
    <t xml:space="preserve"> Elaborado:  Ministerio de Agricultura de la República Dominicana.  Depto. de Economía Agropecuaria.</t>
  </si>
  <si>
    <t xml:space="preserve">  Exportaciones de Productos Vegetales por País de Destino 2021</t>
  </si>
  <si>
    <t>FINLANDIA</t>
  </si>
  <si>
    <t xml:space="preserve">  Exportaciones de Productos Vegetales por País de Destino 2022</t>
  </si>
  <si>
    <t>ANTILLAS HOLANDESAS</t>
  </si>
  <si>
    <t>ISLANDIA</t>
  </si>
  <si>
    <t xml:space="preserve">  Exportaciones de Productos Vegetales por País de Destino 2023</t>
  </si>
  <si>
    <t>BARBADOS</t>
  </si>
  <si>
    <t>BELICE</t>
  </si>
  <si>
    <t>CHILE</t>
  </si>
  <si>
    <t>COSTA RICA</t>
  </si>
  <si>
    <t>EL SALVADOR</t>
  </si>
  <si>
    <t>GRANADA</t>
  </si>
  <si>
    <t>ISLAS CAIMAN</t>
  </si>
  <si>
    <t>MEXICO</t>
  </si>
  <si>
    <t>PERU</t>
  </si>
  <si>
    <t>SURINAM</t>
  </si>
  <si>
    <t>NICARAGUA</t>
  </si>
  <si>
    <t>REPUBLICA DOMINICANA*</t>
  </si>
  <si>
    <t>SAN VICENTE Y LAS GRANADINAS</t>
  </si>
  <si>
    <t>TAIWAN</t>
  </si>
  <si>
    <t xml:space="preserve">PAISES BAJOS </t>
  </si>
  <si>
    <t>CHIPRE</t>
  </si>
  <si>
    <t>REPUBLICA DE COREA</t>
  </si>
  <si>
    <t>FILIPINAS</t>
  </si>
  <si>
    <t>BERMUDAS</t>
  </si>
  <si>
    <t>BRASIL</t>
  </si>
  <si>
    <t xml:space="preserve">  Exportaciones de Productos Vegetales por País de Destino 2024</t>
  </si>
  <si>
    <t>CAMERUN</t>
  </si>
  <si>
    <t>INDONESIA</t>
  </si>
  <si>
    <t>MONTSERRAT</t>
  </si>
  <si>
    <t>Tomates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</si>
</sst>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  <numFmt numFmtId="166" formatCode="_(* #,##0.0_);_(* \(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mbria"/>
      <family val="1"/>
      <scheme val="major"/>
    </font>
    <font>
      <sz val="9"/>
      <color indexed="8"/>
      <name val="Cambria"/>
      <family val="1"/>
      <scheme val="major"/>
    </font>
    <font>
      <sz val="10"/>
      <name val="Arial"/>
      <family val="2"/>
    </font>
    <font>
      <b/>
      <sz val="9"/>
      <name val="Arial"/>
      <family val="2"/>
    </font>
    <font>
      <sz val="9"/>
      <name val="Arial Narrow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9"/>
      <name val="Arial Narrow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9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mbria"/>
      <family val="1"/>
      <scheme val="major"/>
    </font>
    <font>
      <b/>
      <sz val="10"/>
      <color theme="0"/>
      <name val="Calibri"/>
      <family val="2"/>
      <scheme val="minor"/>
    </font>
    <font>
      <b/>
      <sz val="9"/>
      <color theme="0"/>
      <name val="Arial Narrow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1">
    <xf numFmtId="0" fontId="0" fillId="0" borderId="0" xfId="0"/>
    <xf numFmtId="164" fontId="6" fillId="3" borderId="0" xfId="1" applyNumberFormat="1" applyFont="1" applyFill="1" applyBorder="1"/>
    <xf numFmtId="164" fontId="7" fillId="3" borderId="0" xfId="2" applyNumberFormat="1" applyFont="1" applyFill="1" applyBorder="1"/>
    <xf numFmtId="164" fontId="9" fillId="3" borderId="3" xfId="2" applyNumberFormat="1" applyFont="1" applyFill="1" applyBorder="1"/>
    <xf numFmtId="164" fontId="0" fillId="0" borderId="0" xfId="0" applyNumberFormat="1"/>
    <xf numFmtId="0" fontId="14" fillId="3" borderId="0" xfId="0" applyFont="1" applyFill="1"/>
    <xf numFmtId="164" fontId="8" fillId="3" borderId="0" xfId="2" applyNumberFormat="1" applyFont="1" applyFill="1" applyBorder="1"/>
    <xf numFmtId="164" fontId="11" fillId="3" borderId="0" xfId="2" applyNumberFormat="1" applyFont="1" applyFill="1" applyBorder="1"/>
    <xf numFmtId="164" fontId="11" fillId="3" borderId="3" xfId="2" applyNumberFormat="1" applyFont="1" applyFill="1" applyBorder="1"/>
    <xf numFmtId="0" fontId="0" fillId="3" borderId="0" xfId="0" applyFill="1"/>
    <xf numFmtId="0" fontId="15" fillId="3" borderId="0" xfId="0" applyFont="1" applyFill="1"/>
    <xf numFmtId="0" fontId="13" fillId="3" borderId="3" xfId="0" applyFont="1" applyFill="1" applyBorder="1"/>
    <xf numFmtId="164" fontId="9" fillId="3" borderId="2" xfId="2" applyNumberFormat="1" applyFont="1" applyFill="1" applyBorder="1"/>
    <xf numFmtId="43" fontId="7" fillId="3" borderId="0" xfId="2" applyFont="1" applyFill="1" applyBorder="1"/>
    <xf numFmtId="43" fontId="7" fillId="3" borderId="1" xfId="2" applyFont="1" applyFill="1" applyBorder="1"/>
    <xf numFmtId="43" fontId="9" fillId="3" borderId="3" xfId="2" applyFont="1" applyFill="1" applyBorder="1"/>
    <xf numFmtId="43" fontId="9" fillId="3" borderId="2" xfId="2" applyFont="1" applyFill="1" applyBorder="1"/>
    <xf numFmtId="43" fontId="7" fillId="3" borderId="0" xfId="5" applyFont="1" applyFill="1" applyBorder="1"/>
    <xf numFmtId="43" fontId="7" fillId="3" borderId="1" xfId="5" applyFont="1" applyFill="1" applyBorder="1"/>
    <xf numFmtId="164" fontId="9" fillId="3" borderId="0" xfId="2" applyNumberFormat="1" applyFont="1" applyFill="1" applyBorder="1"/>
    <xf numFmtId="164" fontId="7" fillId="3" borderId="9" xfId="2" applyNumberFormat="1" applyFont="1" applyFill="1" applyBorder="1"/>
    <xf numFmtId="43" fontId="7" fillId="3" borderId="9" xfId="5" applyFont="1" applyFill="1" applyBorder="1"/>
    <xf numFmtId="43" fontId="7" fillId="3" borderId="9" xfId="2" applyFont="1" applyFill="1" applyBorder="1"/>
    <xf numFmtId="0" fontId="14" fillId="6" borderId="1" xfId="3" applyFont="1" applyFill="1" applyBorder="1" applyAlignment="1">
      <alignment horizontal="center"/>
    </xf>
    <xf numFmtId="164" fontId="19" fillId="5" borderId="12" xfId="2" applyNumberFormat="1" applyFont="1" applyFill="1" applyBorder="1"/>
    <xf numFmtId="0" fontId="18" fillId="6" borderId="13" xfId="3" applyFont="1" applyFill="1" applyBorder="1" applyAlignment="1">
      <alignment horizontal="center"/>
    </xf>
    <xf numFmtId="0" fontId="14" fillId="6" borderId="19" xfId="3" applyFont="1" applyFill="1" applyBorder="1" applyAlignment="1">
      <alignment horizontal="center"/>
    </xf>
    <xf numFmtId="0" fontId="14" fillId="6" borderId="20" xfId="3" applyFont="1" applyFill="1" applyBorder="1" applyAlignment="1">
      <alignment horizontal="center"/>
    </xf>
    <xf numFmtId="164" fontId="19" fillId="5" borderId="21" xfId="2" applyNumberFormat="1" applyFont="1" applyFill="1" applyBorder="1"/>
    <xf numFmtId="164" fontId="20" fillId="5" borderId="22" xfId="1" applyNumberFormat="1" applyFont="1" applyFill="1" applyBorder="1" applyAlignment="1">
      <alignment vertical="center"/>
    </xf>
    <xf numFmtId="164" fontId="20" fillId="5" borderId="23" xfId="1" applyNumberFormat="1" applyFont="1" applyFill="1" applyBorder="1" applyAlignment="1">
      <alignment vertical="center"/>
    </xf>
    <xf numFmtId="164" fontId="19" fillId="5" borderId="24" xfId="2" applyNumberFormat="1" applyFont="1" applyFill="1" applyBorder="1"/>
    <xf numFmtId="164" fontId="20" fillId="5" borderId="4" xfId="1" applyNumberFormat="1" applyFont="1" applyFill="1" applyBorder="1" applyAlignment="1">
      <alignment vertical="center"/>
    </xf>
    <xf numFmtId="164" fontId="20" fillId="5" borderId="25" xfId="1" applyNumberFormat="1" applyFont="1" applyFill="1" applyBorder="1" applyAlignment="1">
      <alignment vertical="center"/>
    </xf>
    <xf numFmtId="43" fontId="20" fillId="5" borderId="6" xfId="1" applyFont="1" applyFill="1" applyBorder="1" applyAlignment="1">
      <alignment vertical="center"/>
    </xf>
    <xf numFmtId="43" fontId="20" fillId="5" borderId="22" xfId="1" applyFont="1" applyFill="1" applyBorder="1" applyAlignment="1">
      <alignment vertical="center"/>
    </xf>
    <xf numFmtId="164" fontId="19" fillId="5" borderId="26" xfId="2" applyNumberFormat="1" applyFont="1" applyFill="1" applyBorder="1"/>
    <xf numFmtId="164" fontId="20" fillId="5" borderId="27" xfId="1" applyNumberFormat="1" applyFont="1" applyFill="1" applyBorder="1" applyAlignment="1">
      <alignment vertical="center"/>
    </xf>
    <xf numFmtId="0" fontId="19" fillId="6" borderId="13" xfId="3" applyFont="1" applyFill="1" applyBorder="1" applyAlignment="1">
      <alignment horizontal="center"/>
    </xf>
    <xf numFmtId="0" fontId="19" fillId="6" borderId="19" xfId="3" applyFont="1" applyFill="1" applyBorder="1" applyAlignment="1">
      <alignment horizontal="center"/>
    </xf>
    <xf numFmtId="0" fontId="19" fillId="6" borderId="1" xfId="3" applyFont="1" applyFill="1" applyBorder="1" applyAlignment="1">
      <alignment horizontal="center"/>
    </xf>
    <xf numFmtId="0" fontId="19" fillId="6" borderId="20" xfId="3" applyFont="1" applyFill="1" applyBorder="1" applyAlignment="1">
      <alignment horizontal="center"/>
    </xf>
    <xf numFmtId="164" fontId="19" fillId="5" borderId="6" xfId="2" applyNumberFormat="1" applyFont="1" applyFill="1" applyBorder="1"/>
    <xf numFmtId="164" fontId="19" fillId="5" borderId="27" xfId="2" applyNumberFormat="1" applyFont="1" applyFill="1" applyBorder="1"/>
    <xf numFmtId="164" fontId="21" fillId="3" borderId="5" xfId="2" applyNumberFormat="1" applyFont="1" applyFill="1" applyBorder="1"/>
    <xf numFmtId="164" fontId="21" fillId="3" borderId="3" xfId="2" applyNumberFormat="1" applyFont="1" applyFill="1" applyBorder="1"/>
    <xf numFmtId="164" fontId="21" fillId="3" borderId="2" xfId="2" applyNumberFormat="1" applyFont="1" applyFill="1" applyBorder="1"/>
    <xf numFmtId="43" fontId="21" fillId="3" borderId="4" xfId="2" applyFont="1" applyFill="1" applyBorder="1"/>
    <xf numFmtId="43" fontId="21" fillId="3" borderId="0" xfId="2" applyFont="1" applyFill="1" applyBorder="1"/>
    <xf numFmtId="43" fontId="21" fillId="3" borderId="1" xfId="2" applyFont="1" applyFill="1" applyBorder="1"/>
    <xf numFmtId="164" fontId="21" fillId="3" borderId="0" xfId="2" applyNumberFormat="1" applyFont="1" applyFill="1" applyBorder="1"/>
    <xf numFmtId="164" fontId="19" fillId="4" borderId="7" xfId="2" applyNumberFormat="1" applyFont="1" applyFill="1" applyBorder="1"/>
    <xf numFmtId="43" fontId="21" fillId="3" borderId="5" xfId="2" applyFont="1" applyFill="1" applyBorder="1"/>
    <xf numFmtId="43" fontId="21" fillId="3" borderId="3" xfId="2" applyFont="1" applyFill="1" applyBorder="1"/>
    <xf numFmtId="43" fontId="21" fillId="3" borderId="2" xfId="2" applyFont="1" applyFill="1" applyBorder="1"/>
    <xf numFmtId="43" fontId="21" fillId="3" borderId="4" xfId="5" applyFont="1" applyFill="1" applyBorder="1"/>
    <xf numFmtId="43" fontId="21" fillId="3" borderId="0" xfId="5" applyFont="1" applyFill="1" applyBorder="1"/>
    <xf numFmtId="43" fontId="21" fillId="3" borderId="1" xfId="5" applyFont="1" applyFill="1" applyBorder="1"/>
    <xf numFmtId="164" fontId="12" fillId="3" borderId="3" xfId="2" applyNumberFormat="1" applyFont="1" applyFill="1" applyBorder="1"/>
    <xf numFmtId="43" fontId="21" fillId="3" borderId="5" xfId="5" applyFont="1" applyFill="1" applyBorder="1"/>
    <xf numFmtId="43" fontId="21" fillId="3" borderId="3" xfId="5" applyFont="1" applyFill="1" applyBorder="1"/>
    <xf numFmtId="43" fontId="21" fillId="3" borderId="2" xfId="5" applyFont="1" applyFill="1" applyBorder="1"/>
    <xf numFmtId="0" fontId="3" fillId="2" borderId="0" xfId="0" applyFont="1" applyFill="1" applyAlignment="1">
      <alignment wrapText="1"/>
    </xf>
    <xf numFmtId="0" fontId="22" fillId="3" borderId="0" xfId="0" applyFont="1" applyFill="1"/>
    <xf numFmtId="0" fontId="23" fillId="3" borderId="0" xfId="0" applyFont="1" applyFill="1"/>
    <xf numFmtId="0" fontId="2" fillId="3" borderId="0" xfId="0" applyFont="1" applyFill="1"/>
    <xf numFmtId="0" fontId="3" fillId="3" borderId="0" xfId="0" applyFont="1" applyFill="1" applyAlignment="1">
      <alignment wrapText="1"/>
    </xf>
    <xf numFmtId="0" fontId="21" fillId="3" borderId="0" xfId="0" applyFont="1" applyFill="1" applyAlignment="1">
      <alignment wrapText="1"/>
    </xf>
    <xf numFmtId="43" fontId="21" fillId="3" borderId="8" xfId="2" applyFont="1" applyFill="1" applyBorder="1"/>
    <xf numFmtId="43" fontId="21" fillId="3" borderId="11" xfId="2" applyFont="1" applyFill="1" applyBorder="1"/>
    <xf numFmtId="43" fontId="21" fillId="3" borderId="9" xfId="2" applyFont="1" applyFill="1" applyBorder="1"/>
    <xf numFmtId="164" fontId="21" fillId="3" borderId="11" xfId="2" applyNumberFormat="1" applyFont="1" applyFill="1" applyBorder="1"/>
    <xf numFmtId="164" fontId="21" fillId="3" borderId="9" xfId="2" applyNumberFormat="1" applyFont="1" applyFill="1" applyBorder="1"/>
    <xf numFmtId="43" fontId="21" fillId="3" borderId="8" xfId="5" applyFont="1" applyFill="1" applyBorder="1"/>
    <xf numFmtId="43" fontId="21" fillId="3" borderId="11" xfId="5" applyFont="1" applyFill="1" applyBorder="1"/>
    <xf numFmtId="43" fontId="21" fillId="3" borderId="9" xfId="5" applyFont="1" applyFill="1" applyBorder="1"/>
    <xf numFmtId="0" fontId="4" fillId="3" borderId="0" xfId="0" applyFont="1" applyFill="1"/>
    <xf numFmtId="0" fontId="25" fillId="3" borderId="0" xfId="0" applyFont="1" applyFill="1"/>
    <xf numFmtId="0" fontId="26" fillId="4" borderId="13" xfId="3" applyFont="1" applyFill="1" applyBorder="1" applyAlignment="1">
      <alignment horizontal="center"/>
    </xf>
    <xf numFmtId="0" fontId="24" fillId="4" borderId="16" xfId="3" applyFont="1" applyFill="1" applyBorder="1" applyAlignment="1">
      <alignment horizontal="center"/>
    </xf>
    <xf numFmtId="164" fontId="24" fillId="5" borderId="12" xfId="1" applyNumberFormat="1" applyFont="1" applyFill="1" applyBorder="1" applyAlignment="1">
      <alignment vertical="center"/>
    </xf>
    <xf numFmtId="0" fontId="26" fillId="6" borderId="13" xfId="3" applyFont="1" applyFill="1" applyBorder="1" applyAlignment="1">
      <alignment horizontal="center"/>
    </xf>
    <xf numFmtId="0" fontId="24" fillId="6" borderId="19" xfId="3" applyFont="1" applyFill="1" applyBorder="1" applyAlignment="1">
      <alignment horizontal="center"/>
    </xf>
    <xf numFmtId="0" fontId="24" fillId="6" borderId="1" xfId="3" applyFont="1" applyFill="1" applyBorder="1" applyAlignment="1">
      <alignment horizontal="center"/>
    </xf>
    <xf numFmtId="0" fontId="24" fillId="6" borderId="20" xfId="3" applyFont="1" applyFill="1" applyBorder="1" applyAlignment="1">
      <alignment horizontal="center"/>
    </xf>
    <xf numFmtId="164" fontId="24" fillId="5" borderId="4" xfId="1" applyNumberFormat="1" applyFont="1" applyFill="1" applyBorder="1" applyAlignment="1">
      <alignment vertical="center"/>
    </xf>
    <xf numFmtId="164" fontId="24" fillId="5" borderId="25" xfId="1" applyNumberFormat="1" applyFont="1" applyFill="1" applyBorder="1" applyAlignment="1">
      <alignment vertical="center"/>
    </xf>
    <xf numFmtId="0" fontId="26" fillId="6" borderId="19" xfId="3" applyFont="1" applyFill="1" applyBorder="1" applyAlignment="1">
      <alignment horizontal="center"/>
    </xf>
    <xf numFmtId="164" fontId="19" fillId="5" borderId="7" xfId="2" applyNumberFormat="1" applyFont="1" applyFill="1" applyBorder="1"/>
    <xf numFmtId="0" fontId="26" fillId="6" borderId="5" xfId="3" applyFont="1" applyFill="1" applyBorder="1" applyAlignment="1">
      <alignment horizontal="center"/>
    </xf>
    <xf numFmtId="0" fontId="24" fillId="6" borderId="2" xfId="3" applyFont="1" applyFill="1" applyBorder="1" applyAlignment="1">
      <alignment horizontal="center"/>
    </xf>
    <xf numFmtId="164" fontId="24" fillId="5" borderId="6" xfId="1" applyNumberFormat="1" applyFont="1" applyFill="1" applyBorder="1" applyAlignment="1">
      <alignment vertical="center"/>
    </xf>
    <xf numFmtId="164" fontId="24" fillId="5" borderId="10" xfId="1" applyNumberFormat="1" applyFont="1" applyFill="1" applyBorder="1" applyAlignment="1">
      <alignment vertical="center"/>
    </xf>
    <xf numFmtId="43" fontId="24" fillId="5" borderId="6" xfId="1" applyFont="1" applyFill="1" applyBorder="1" applyAlignment="1">
      <alignment vertical="center"/>
    </xf>
    <xf numFmtId="164" fontId="24" fillId="5" borderId="27" xfId="1" applyNumberFormat="1" applyFont="1" applyFill="1" applyBorder="1" applyAlignment="1">
      <alignment vertical="center"/>
    </xf>
    <xf numFmtId="164" fontId="19" fillId="5" borderId="10" xfId="2" applyNumberFormat="1" applyFont="1" applyFill="1" applyBorder="1"/>
    <xf numFmtId="164" fontId="21" fillId="3" borderId="8" xfId="2" applyNumberFormat="1" applyFont="1" applyFill="1" applyBorder="1"/>
    <xf numFmtId="0" fontId="0" fillId="3" borderId="11" xfId="0" applyFill="1" applyBorder="1"/>
    <xf numFmtId="164" fontId="0" fillId="3" borderId="0" xfId="0" applyNumberFormat="1" applyFill="1"/>
    <xf numFmtId="43" fontId="0" fillId="3" borderId="0" xfId="0" applyNumberFormat="1" applyFill="1"/>
    <xf numFmtId="166" fontId="0" fillId="3" borderId="0" xfId="0" applyNumberFormat="1" applyFill="1"/>
    <xf numFmtId="2" fontId="0" fillId="3" borderId="0" xfId="0" applyNumberFormat="1" applyFill="1"/>
    <xf numFmtId="43" fontId="0" fillId="3" borderId="0" xfId="5" applyFont="1" applyFill="1"/>
    <xf numFmtId="43" fontId="21" fillId="3" borderId="28" xfId="2" applyFont="1" applyFill="1" applyBorder="1"/>
    <xf numFmtId="0" fontId="24" fillId="4" borderId="29" xfId="3" applyFont="1" applyFill="1" applyBorder="1" applyAlignment="1">
      <alignment horizontal="center"/>
    </xf>
    <xf numFmtId="0" fontId="19" fillId="4" borderId="0" xfId="3" applyFont="1" applyFill="1" applyAlignment="1">
      <alignment horizontal="center"/>
    </xf>
    <xf numFmtId="0" fontId="19" fillId="4" borderId="11" xfId="3" applyFont="1" applyFill="1" applyBorder="1" applyAlignment="1">
      <alignment horizontal="center"/>
    </xf>
    <xf numFmtId="0" fontId="19" fillId="6" borderId="9" xfId="3" applyFont="1" applyFill="1" applyBorder="1" applyAlignment="1">
      <alignment horizontal="center"/>
    </xf>
    <xf numFmtId="0" fontId="28" fillId="6" borderId="1" xfId="3" applyFont="1" applyFill="1" applyBorder="1" applyAlignment="1">
      <alignment horizontal="center"/>
    </xf>
    <xf numFmtId="0" fontId="28" fillId="6" borderId="20" xfId="3" applyFont="1" applyFill="1" applyBorder="1" applyAlignment="1">
      <alignment horizontal="center"/>
    </xf>
    <xf numFmtId="0" fontId="19" fillId="4" borderId="17" xfId="3" applyFont="1" applyFill="1" applyBorder="1" applyAlignment="1">
      <alignment horizontal="center"/>
    </xf>
    <xf numFmtId="0" fontId="19" fillId="4" borderId="18" xfId="3" applyFont="1" applyFill="1" applyBorder="1" applyAlignment="1">
      <alignment horizontal="center"/>
    </xf>
    <xf numFmtId="164" fontId="19" fillId="4" borderId="6" xfId="1" applyNumberFormat="1" applyFont="1" applyFill="1" applyBorder="1" applyAlignment="1">
      <alignment vertical="center"/>
    </xf>
    <xf numFmtId="164" fontId="19" fillId="4" borderId="10" xfId="1" applyNumberFormat="1" applyFont="1" applyFill="1" applyBorder="1" applyAlignment="1">
      <alignment vertical="center"/>
    </xf>
    <xf numFmtId="0" fontId="17" fillId="3" borderId="0" xfId="0" applyFont="1" applyFill="1" applyAlignment="1">
      <alignment horizontal="center" wrapText="1"/>
    </xf>
    <xf numFmtId="164" fontId="10" fillId="3" borderId="0" xfId="1" applyNumberFormat="1" applyFont="1" applyFill="1" applyBorder="1" applyAlignment="1">
      <alignment vertical="center"/>
    </xf>
    <xf numFmtId="0" fontId="29" fillId="3" borderId="0" xfId="0" applyFont="1" applyFill="1" applyAlignment="1">
      <alignment horizontal="left"/>
    </xf>
    <xf numFmtId="43" fontId="29" fillId="3" borderId="0" xfId="0" applyNumberFormat="1" applyFont="1" applyFill="1"/>
    <xf numFmtId="43" fontId="29" fillId="3" borderId="8" xfId="0" applyNumberFormat="1" applyFont="1" applyFill="1" applyBorder="1"/>
    <xf numFmtId="43" fontId="29" fillId="3" borderId="11" xfId="0" applyNumberFormat="1" applyFont="1" applyFill="1" applyBorder="1"/>
    <xf numFmtId="0" fontId="29" fillId="3" borderId="5" xfId="0" applyFont="1" applyFill="1" applyBorder="1" applyAlignment="1">
      <alignment horizontal="left"/>
    </xf>
    <xf numFmtId="43" fontId="29" fillId="3" borderId="4" xfId="0" applyNumberFormat="1" applyFont="1" applyFill="1" applyBorder="1"/>
    <xf numFmtId="0" fontId="29" fillId="3" borderId="3" xfId="0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43" fontId="29" fillId="3" borderId="1" xfId="0" applyNumberFormat="1" applyFont="1" applyFill="1" applyBorder="1"/>
    <xf numFmtId="43" fontId="29" fillId="3" borderId="9" xfId="0" applyNumberFormat="1" applyFont="1" applyFill="1" applyBorder="1"/>
    <xf numFmtId="164" fontId="19" fillId="5" borderId="4" xfId="1" applyNumberFormat="1" applyFont="1" applyFill="1" applyBorder="1" applyAlignment="1">
      <alignment vertical="center"/>
    </xf>
    <xf numFmtId="164" fontId="19" fillId="5" borderId="6" xfId="1" applyNumberFormat="1" applyFont="1" applyFill="1" applyBorder="1" applyAlignment="1">
      <alignment vertical="center"/>
    </xf>
    <xf numFmtId="164" fontId="19" fillId="5" borderId="10" xfId="1" applyNumberFormat="1" applyFont="1" applyFill="1" applyBorder="1" applyAlignment="1">
      <alignment vertical="center"/>
    </xf>
    <xf numFmtId="43" fontId="29" fillId="3" borderId="0" xfId="0" applyNumberFormat="1" applyFont="1" applyFill="1" applyBorder="1"/>
    <xf numFmtId="164" fontId="30" fillId="3" borderId="3" xfId="2" applyNumberFormat="1" applyFont="1" applyFill="1" applyBorder="1"/>
    <xf numFmtId="43" fontId="30" fillId="3" borderId="0" xfId="2" applyFont="1" applyFill="1" applyBorder="1"/>
    <xf numFmtId="43" fontId="30" fillId="3" borderId="11" xfId="2" applyFont="1" applyFill="1" applyBorder="1"/>
    <xf numFmtId="164" fontId="30" fillId="3" borderId="2" xfId="2" applyNumberFormat="1" applyFont="1" applyFill="1" applyBorder="1"/>
    <xf numFmtId="43" fontId="31" fillId="3" borderId="1" xfId="5" applyFont="1" applyFill="1" applyBorder="1"/>
    <xf numFmtId="43" fontId="31" fillId="3" borderId="9" xfId="5" applyFont="1" applyFill="1" applyBorder="1"/>
    <xf numFmtId="43" fontId="19" fillId="5" borderId="6" xfId="1" applyFont="1" applyFill="1" applyBorder="1" applyAlignment="1">
      <alignment vertical="center"/>
    </xf>
    <xf numFmtId="0" fontId="17" fillId="3" borderId="0" xfId="0" applyFont="1" applyFill="1" applyAlignment="1">
      <alignment horizontal="center" wrapText="1"/>
    </xf>
    <xf numFmtId="0" fontId="0" fillId="3" borderId="1" xfId="0" applyFill="1" applyBorder="1"/>
    <xf numFmtId="0" fontId="19" fillId="4" borderId="0" xfId="3" applyFont="1" applyFill="1" applyBorder="1" applyAlignment="1">
      <alignment horizontal="center"/>
    </xf>
    <xf numFmtId="0" fontId="19" fillId="4" borderId="30" xfId="3" applyFont="1" applyFill="1" applyBorder="1" applyAlignment="1">
      <alignment horizontal="center"/>
    </xf>
    <xf numFmtId="0" fontId="0" fillId="3" borderId="0" xfId="0" applyFill="1" applyAlignment="1">
      <alignment horizontal="left"/>
    </xf>
    <xf numFmtId="43" fontId="31" fillId="3" borderId="0" xfId="5" applyFont="1" applyFill="1" applyBorder="1"/>
    <xf numFmtId="164" fontId="24" fillId="5" borderId="8" xfId="1" applyNumberFormat="1" applyFont="1" applyFill="1" applyBorder="1" applyAlignment="1">
      <alignment vertical="center"/>
    </xf>
    <xf numFmtId="0" fontId="29" fillId="3" borderId="0" xfId="0" applyFont="1" applyFill="1" applyBorder="1" applyAlignment="1">
      <alignment horizontal="left"/>
    </xf>
    <xf numFmtId="164" fontId="21" fillId="3" borderId="1" xfId="2" applyNumberFormat="1" applyFont="1" applyFill="1" applyBorder="1"/>
    <xf numFmtId="0" fontId="29" fillId="3" borderId="1" xfId="0" applyFont="1" applyFill="1" applyBorder="1" applyAlignment="1">
      <alignment horizontal="left"/>
    </xf>
    <xf numFmtId="0" fontId="0" fillId="3" borderId="0" xfId="0" applyFont="1" applyFill="1"/>
    <xf numFmtId="0" fontId="0" fillId="0" borderId="0" xfId="0" applyFont="1"/>
    <xf numFmtId="43" fontId="0" fillId="3" borderId="0" xfId="0" applyNumberFormat="1" applyFont="1" applyFill="1"/>
    <xf numFmtId="164" fontId="0" fillId="3" borderId="0" xfId="0" applyNumberFormat="1" applyFont="1" applyFill="1"/>
    <xf numFmtId="164" fontId="24" fillId="5" borderId="22" xfId="1" applyNumberFormat="1" applyFont="1" applyFill="1" applyBorder="1" applyAlignment="1">
      <alignment vertical="center"/>
    </xf>
    <xf numFmtId="164" fontId="24" fillId="5" borderId="23" xfId="1" applyNumberFormat="1" applyFont="1" applyFill="1" applyBorder="1" applyAlignment="1">
      <alignment vertical="center"/>
    </xf>
    <xf numFmtId="164" fontId="32" fillId="3" borderId="0" xfId="2" applyNumberFormat="1" applyFont="1" applyFill="1" applyBorder="1"/>
    <xf numFmtId="166" fontId="0" fillId="3" borderId="0" xfId="0" applyNumberFormat="1" applyFont="1" applyFill="1"/>
    <xf numFmtId="0" fontId="29" fillId="3" borderId="3" xfId="0" applyFont="1" applyFill="1" applyBorder="1"/>
    <xf numFmtId="164" fontId="30" fillId="3" borderId="0" xfId="2" applyNumberFormat="1" applyFont="1" applyFill="1" applyBorder="1"/>
    <xf numFmtId="43" fontId="24" fillId="5" borderId="22" xfId="1" applyFont="1" applyFill="1" applyBorder="1" applyAlignment="1">
      <alignment vertical="center"/>
    </xf>
    <xf numFmtId="2" fontId="0" fillId="3" borderId="0" xfId="0" applyNumberFormat="1" applyFont="1" applyFill="1"/>
    <xf numFmtId="0" fontId="0" fillId="3" borderId="0" xfId="0" applyFont="1" applyFill="1" applyAlignment="1">
      <alignment horizontal="left"/>
    </xf>
    <xf numFmtId="0" fontId="17" fillId="3" borderId="0" xfId="0" applyFont="1" applyFill="1"/>
    <xf numFmtId="0" fontId="17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1" fillId="3" borderId="0" xfId="0" applyFont="1" applyFill="1" applyAlignment="1">
      <alignment horizontal="left" wrapText="1"/>
    </xf>
    <xf numFmtId="0" fontId="19" fillId="6" borderId="14" xfId="3" applyFont="1" applyFill="1" applyBorder="1" applyAlignment="1">
      <alignment horizontal="center"/>
    </xf>
    <xf numFmtId="0" fontId="19" fillId="6" borderId="15" xfId="3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24" fillId="6" borderId="14" xfId="3" applyFont="1" applyFill="1" applyBorder="1" applyAlignment="1">
      <alignment horizontal="center"/>
    </xf>
    <xf numFmtId="0" fontId="24" fillId="6" borderId="15" xfId="3" applyFont="1" applyFill="1" applyBorder="1" applyAlignment="1">
      <alignment horizontal="center"/>
    </xf>
    <xf numFmtId="0" fontId="14" fillId="6" borderId="14" xfId="3" applyFont="1" applyFill="1" applyBorder="1" applyAlignment="1">
      <alignment horizontal="center"/>
    </xf>
    <xf numFmtId="0" fontId="14" fillId="6" borderId="15" xfId="3" applyFont="1" applyFill="1" applyBorder="1" applyAlignment="1">
      <alignment horizontal="center"/>
    </xf>
    <xf numFmtId="0" fontId="21" fillId="3" borderId="4" xfId="0" applyFont="1" applyFill="1" applyBorder="1" applyAlignment="1">
      <alignment horizontal="left" wrapText="1"/>
    </xf>
    <xf numFmtId="0" fontId="19" fillId="4" borderId="14" xfId="3" applyFont="1" applyFill="1" applyBorder="1" applyAlignment="1">
      <alignment horizontal="center"/>
    </xf>
    <xf numFmtId="0" fontId="19" fillId="4" borderId="15" xfId="3" applyFont="1" applyFill="1" applyBorder="1" applyAlignment="1">
      <alignment horizontal="center"/>
    </xf>
    <xf numFmtId="0" fontId="19" fillId="6" borderId="4" xfId="3" applyFont="1" applyFill="1" applyBorder="1" applyAlignment="1">
      <alignment horizontal="center"/>
    </xf>
    <xf numFmtId="0" fontId="19" fillId="6" borderId="8" xfId="3" applyFont="1" applyFill="1" applyBorder="1" applyAlignment="1">
      <alignment horizontal="center"/>
    </xf>
    <xf numFmtId="0" fontId="28" fillId="6" borderId="14" xfId="3" applyFont="1" applyFill="1" applyBorder="1" applyAlignment="1">
      <alignment horizontal="center"/>
    </xf>
    <xf numFmtId="0" fontId="28" fillId="6" borderId="15" xfId="3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6">
    <cellStyle name="Millares" xfId="5" builtinId="3"/>
    <cellStyle name="Millares 2" xfId="1"/>
    <cellStyle name="Millares 3" xfId="2"/>
    <cellStyle name="Millares 4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0</xdr:row>
      <xdr:rowOff>180975</xdr:rowOff>
    </xdr:from>
    <xdr:to>
      <xdr:col>1</xdr:col>
      <xdr:colOff>1028700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80975"/>
          <a:ext cx="1781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38101</xdr:rowOff>
    </xdr:from>
    <xdr:to>
      <xdr:col>1</xdr:col>
      <xdr:colOff>942975</xdr:colOff>
      <xdr:row>3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38101"/>
          <a:ext cx="17811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19050</xdr:rowOff>
    </xdr:from>
    <xdr:to>
      <xdr:col>1</xdr:col>
      <xdr:colOff>800100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09550"/>
          <a:ext cx="17811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1</xdr:row>
      <xdr:rowOff>38100</xdr:rowOff>
    </xdr:from>
    <xdr:to>
      <xdr:col>2</xdr:col>
      <xdr:colOff>104775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28600"/>
          <a:ext cx="17811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1095376</xdr:colOff>
      <xdr:row>0</xdr:row>
      <xdr:rowOff>9525</xdr:rowOff>
    </xdr:from>
    <xdr:to>
      <xdr:col>1</xdr:col>
      <xdr:colOff>914401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9525"/>
          <a:ext cx="1657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0</xdr:row>
      <xdr:rowOff>66675</xdr:rowOff>
    </xdr:from>
    <xdr:to>
      <xdr:col>1</xdr:col>
      <xdr:colOff>847725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66675"/>
          <a:ext cx="17811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28575</xdr:rowOff>
    </xdr:from>
    <xdr:to>
      <xdr:col>2</xdr:col>
      <xdr:colOff>200025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8575"/>
          <a:ext cx="17811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0</xdr:row>
      <xdr:rowOff>19050</xdr:rowOff>
    </xdr:from>
    <xdr:to>
      <xdr:col>2</xdr:col>
      <xdr:colOff>133350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9050"/>
          <a:ext cx="17811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1123951</xdr:colOff>
      <xdr:row>0</xdr:row>
      <xdr:rowOff>0</xdr:rowOff>
    </xdr:from>
    <xdr:to>
      <xdr:col>1</xdr:col>
      <xdr:colOff>971551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58D73C-1598-4A08-AB9D-9F4CF132A5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1" y="0"/>
          <a:ext cx="16764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workbookViewId="0">
      <selection activeCell="E7" sqref="E7"/>
    </sheetView>
  </sheetViews>
  <sheetFormatPr baseColWidth="10" defaultRowHeight="15" x14ac:dyDescent="0.25"/>
  <cols>
    <col min="1" max="1" width="29.7109375" customWidth="1"/>
    <col min="2" max="2" width="18.42578125" customWidth="1"/>
    <col min="3" max="3" width="17.85546875" customWidth="1"/>
    <col min="4" max="4" width="11.42578125" style="9"/>
    <col min="5" max="5" width="16.7109375" style="9" customWidth="1"/>
    <col min="6" max="8" width="11.42578125" style="9"/>
  </cols>
  <sheetData>
    <row r="1" spans="1:8" x14ac:dyDescent="0.25">
      <c r="A1" s="9"/>
      <c r="B1" s="9"/>
      <c r="C1" s="9"/>
    </row>
    <row r="2" spans="1:8" x14ac:dyDescent="0.25">
      <c r="A2" s="9"/>
      <c r="B2" s="9"/>
      <c r="C2" s="9"/>
    </row>
    <row r="3" spans="1:8" x14ac:dyDescent="0.25">
      <c r="A3" s="9"/>
      <c r="B3" s="9"/>
      <c r="C3" s="9"/>
    </row>
    <row r="4" spans="1:8" x14ac:dyDescent="0.25">
      <c r="A4" s="9"/>
      <c r="B4" s="9"/>
      <c r="C4" s="9"/>
    </row>
    <row r="5" spans="1:8" ht="15.75" customHeight="1" x14ac:dyDescent="0.25">
      <c r="A5" s="160" t="s">
        <v>86</v>
      </c>
      <c r="B5" s="160"/>
      <c r="C5" s="160"/>
      <c r="D5" s="161"/>
      <c r="E5" s="161"/>
      <c r="F5" s="161"/>
    </row>
    <row r="6" spans="1:8" ht="15.75" thickBot="1" x14ac:dyDescent="0.3">
      <c r="A6" s="162" t="s">
        <v>23</v>
      </c>
      <c r="B6" s="162"/>
      <c r="C6" s="162"/>
      <c r="D6" s="162"/>
      <c r="E6" s="162"/>
      <c r="F6" s="162"/>
    </row>
    <row r="7" spans="1:8" x14ac:dyDescent="0.25">
      <c r="A7" s="38"/>
      <c r="B7" s="164">
        <v>2016</v>
      </c>
      <c r="C7" s="165"/>
    </row>
    <row r="8" spans="1:8" x14ac:dyDescent="0.25">
      <c r="A8" s="39" t="s">
        <v>14</v>
      </c>
      <c r="B8" s="40" t="s">
        <v>5</v>
      </c>
      <c r="C8" s="41" t="s">
        <v>4</v>
      </c>
      <c r="H8" s="138"/>
    </row>
    <row r="9" spans="1:8" x14ac:dyDescent="0.25">
      <c r="A9" s="36" t="s">
        <v>6</v>
      </c>
      <c r="B9" s="42">
        <f>+SUM(B10:B30)</f>
        <v>228.98961910000014</v>
      </c>
      <c r="C9" s="95">
        <f>+SUM(C10:C30)</f>
        <v>138080.10627599995</v>
      </c>
    </row>
    <row r="10" spans="1:8" x14ac:dyDescent="0.25">
      <c r="A10" s="44" t="s">
        <v>54</v>
      </c>
      <c r="B10" s="47">
        <v>99.217429800000062</v>
      </c>
      <c r="C10" s="68">
        <v>48465.717453999947</v>
      </c>
      <c r="E10" s="98"/>
      <c r="F10" s="98"/>
    </row>
    <row r="11" spans="1:8" x14ac:dyDescent="0.25">
      <c r="A11" s="45" t="s">
        <v>76</v>
      </c>
      <c r="B11" s="48">
        <v>53.6066</v>
      </c>
      <c r="C11" s="69">
        <v>33182.185960000003</v>
      </c>
      <c r="E11" s="98"/>
      <c r="F11" s="98"/>
    </row>
    <row r="12" spans="1:8" x14ac:dyDescent="0.25">
      <c r="A12" s="45" t="s">
        <v>71</v>
      </c>
      <c r="B12" s="48">
        <v>34.020000000000003</v>
      </c>
      <c r="C12" s="69">
        <v>29999.607100000001</v>
      </c>
      <c r="E12" s="98"/>
      <c r="F12" s="98"/>
    </row>
    <row r="13" spans="1:8" x14ac:dyDescent="0.25">
      <c r="A13" s="45" t="s">
        <v>52</v>
      </c>
      <c r="B13" s="48">
        <v>11.9550293</v>
      </c>
      <c r="C13" s="69">
        <v>8365.564045000001</v>
      </c>
      <c r="E13" s="98"/>
      <c r="F13" s="98"/>
    </row>
    <row r="14" spans="1:8" x14ac:dyDescent="0.25">
      <c r="A14" s="45" t="s">
        <v>68</v>
      </c>
      <c r="B14" s="48">
        <v>10.6775</v>
      </c>
      <c r="C14" s="69">
        <v>6864.8577999999998</v>
      </c>
      <c r="E14" s="98"/>
      <c r="F14" s="98"/>
    </row>
    <row r="15" spans="1:8" x14ac:dyDescent="0.25">
      <c r="A15" s="45" t="s">
        <v>61</v>
      </c>
      <c r="B15" s="48">
        <v>7.6449999999999996</v>
      </c>
      <c r="C15" s="69">
        <v>3380.92</v>
      </c>
      <c r="E15" s="98"/>
      <c r="F15" s="98"/>
    </row>
    <row r="16" spans="1:8" x14ac:dyDescent="0.25">
      <c r="A16" s="45" t="s">
        <v>64</v>
      </c>
      <c r="B16" s="48">
        <v>2.38</v>
      </c>
      <c r="C16" s="69">
        <v>2199.7999999999997</v>
      </c>
      <c r="E16" s="98"/>
      <c r="F16" s="98"/>
    </row>
    <row r="17" spans="1:6" x14ac:dyDescent="0.25">
      <c r="A17" s="45" t="s">
        <v>60</v>
      </c>
      <c r="B17" s="48">
        <v>3.2189999999999999</v>
      </c>
      <c r="C17" s="69">
        <v>1586.3928000000001</v>
      </c>
      <c r="E17" s="98"/>
      <c r="F17" s="98"/>
    </row>
    <row r="18" spans="1:6" x14ac:dyDescent="0.25">
      <c r="A18" s="45" t="s">
        <v>53</v>
      </c>
      <c r="B18" s="48">
        <v>0.99</v>
      </c>
      <c r="C18" s="69">
        <v>894</v>
      </c>
      <c r="E18" s="98"/>
      <c r="F18" s="98"/>
    </row>
    <row r="19" spans="1:6" x14ac:dyDescent="0.25">
      <c r="A19" s="45" t="s">
        <v>87</v>
      </c>
      <c r="B19" s="48">
        <v>4.3999999999999997E-2</v>
      </c>
      <c r="C19" s="69">
        <v>699.99599999999998</v>
      </c>
      <c r="E19" s="98"/>
      <c r="F19" s="98"/>
    </row>
    <row r="20" spans="1:6" x14ac:dyDescent="0.25">
      <c r="A20" s="45" t="s">
        <v>75</v>
      </c>
      <c r="B20" s="48">
        <v>0.36599999999999999</v>
      </c>
      <c r="C20" s="69">
        <v>674.97719999999993</v>
      </c>
      <c r="E20" s="98"/>
      <c r="F20" s="98"/>
    </row>
    <row r="21" spans="1:6" x14ac:dyDescent="0.25">
      <c r="A21" s="45" t="s">
        <v>83</v>
      </c>
      <c r="B21" s="48">
        <v>2.2999999999999998</v>
      </c>
      <c r="C21" s="69">
        <v>599.84</v>
      </c>
      <c r="E21" s="98"/>
      <c r="F21" s="98"/>
    </row>
    <row r="22" spans="1:6" x14ac:dyDescent="0.25">
      <c r="A22" s="45" t="s">
        <v>47</v>
      </c>
      <c r="B22" s="48">
        <v>0.28816999999999998</v>
      </c>
      <c r="C22" s="69">
        <v>323.78399999999999</v>
      </c>
      <c r="E22" s="98"/>
      <c r="F22" s="98"/>
    </row>
    <row r="23" spans="1:6" x14ac:dyDescent="0.25">
      <c r="A23" s="45" t="s">
        <v>66</v>
      </c>
      <c r="B23" s="48">
        <v>0.17699999999999999</v>
      </c>
      <c r="C23" s="69">
        <v>238.95</v>
      </c>
      <c r="E23" s="98"/>
      <c r="F23" s="98"/>
    </row>
    <row r="24" spans="1:6" x14ac:dyDescent="0.25">
      <c r="A24" s="45" t="s">
        <v>57</v>
      </c>
      <c r="B24" s="48">
        <v>0.96</v>
      </c>
      <c r="C24" s="69">
        <v>160.03200000000001</v>
      </c>
      <c r="E24" s="98"/>
      <c r="F24" s="98"/>
    </row>
    <row r="25" spans="1:6" x14ac:dyDescent="0.25">
      <c r="A25" s="45" t="s">
        <v>50</v>
      </c>
      <c r="B25" s="48">
        <v>0.41111999999999999</v>
      </c>
      <c r="C25" s="69">
        <v>136.5</v>
      </c>
      <c r="E25" s="98"/>
      <c r="F25" s="98"/>
    </row>
    <row r="26" spans="1:6" x14ac:dyDescent="0.25">
      <c r="A26" s="45" t="s">
        <v>58</v>
      </c>
      <c r="B26" s="48">
        <v>0.47617999999999999</v>
      </c>
      <c r="C26" s="69">
        <v>119.99059600000001</v>
      </c>
      <c r="E26" s="98"/>
      <c r="F26" s="98"/>
    </row>
    <row r="27" spans="1:6" x14ac:dyDescent="0.25">
      <c r="A27" s="45" t="s">
        <v>88</v>
      </c>
      <c r="B27" s="48">
        <v>6.3590000000000008E-2</v>
      </c>
      <c r="C27" s="69">
        <v>91.559520999999989</v>
      </c>
      <c r="E27" s="98"/>
      <c r="F27" s="98"/>
    </row>
    <row r="28" spans="1:6" x14ac:dyDescent="0.25">
      <c r="A28" s="45" t="s">
        <v>79</v>
      </c>
      <c r="B28" s="48">
        <v>0.17799999999999999</v>
      </c>
      <c r="C28" s="69">
        <v>67.794800000000009</v>
      </c>
      <c r="E28" s="98"/>
      <c r="F28" s="98"/>
    </row>
    <row r="29" spans="1:6" x14ac:dyDescent="0.25">
      <c r="A29" s="45" t="s">
        <v>72</v>
      </c>
      <c r="B29" s="48">
        <v>1.4999999999999999E-2</v>
      </c>
      <c r="C29" s="69">
        <v>27.637</v>
      </c>
      <c r="E29" s="98"/>
      <c r="F29" s="98"/>
    </row>
    <row r="30" spans="1:6" x14ac:dyDescent="0.25">
      <c r="A30" s="46"/>
      <c r="B30" s="49"/>
      <c r="C30" s="70"/>
      <c r="E30" s="99"/>
      <c r="F30" s="99"/>
    </row>
    <row r="31" spans="1:6" x14ac:dyDescent="0.25">
      <c r="A31" s="50"/>
      <c r="B31" s="48"/>
      <c r="C31" s="48"/>
      <c r="E31" s="99"/>
      <c r="F31" s="99"/>
    </row>
    <row r="32" spans="1:6" ht="12" customHeight="1" x14ac:dyDescent="0.25">
      <c r="A32" s="9"/>
      <c r="B32" s="9"/>
      <c r="C32" s="9"/>
    </row>
    <row r="33" spans="1:6" ht="18.75" customHeight="1" x14ac:dyDescent="0.25">
      <c r="A33" s="51" t="s">
        <v>13</v>
      </c>
      <c r="B33" s="112">
        <f>+SUM(B34:B66)</f>
        <v>3950.8318116000014</v>
      </c>
      <c r="C33" s="113">
        <f>+SUM(C34:C66)</f>
        <v>1634697.1227659995</v>
      </c>
      <c r="E33" s="115"/>
      <c r="F33" s="98"/>
    </row>
    <row r="34" spans="1:6" x14ac:dyDescent="0.25">
      <c r="A34" s="44" t="s">
        <v>50</v>
      </c>
      <c r="B34" s="47">
        <v>1646.0139815000016</v>
      </c>
      <c r="C34" s="96">
        <v>744468.7337389997</v>
      </c>
      <c r="E34" s="98"/>
      <c r="F34" s="98"/>
    </row>
    <row r="35" spans="1:6" x14ac:dyDescent="0.25">
      <c r="A35" s="45" t="s">
        <v>54</v>
      </c>
      <c r="B35" s="48">
        <v>1552.5621081000004</v>
      </c>
      <c r="C35" s="71">
        <v>465740.239734</v>
      </c>
      <c r="E35" s="98"/>
      <c r="F35" s="98"/>
    </row>
    <row r="36" spans="1:6" x14ac:dyDescent="0.25">
      <c r="A36" s="45" t="s">
        <v>72</v>
      </c>
      <c r="B36" s="48">
        <v>177.79640199999992</v>
      </c>
      <c r="C36" s="71">
        <v>107323.78952000005</v>
      </c>
      <c r="E36" s="98"/>
      <c r="F36" s="98"/>
    </row>
    <row r="37" spans="1:6" x14ac:dyDescent="0.25">
      <c r="A37" s="45" t="s">
        <v>76</v>
      </c>
      <c r="B37" s="48">
        <v>79.00569999999999</v>
      </c>
      <c r="C37" s="71">
        <v>77670.655174000014</v>
      </c>
      <c r="E37" s="98"/>
      <c r="F37" s="98"/>
    </row>
    <row r="38" spans="1:6" x14ac:dyDescent="0.25">
      <c r="A38" s="45" t="s">
        <v>44</v>
      </c>
      <c r="B38" s="48">
        <v>203.64115999999999</v>
      </c>
      <c r="C38" s="71">
        <v>63419.631847000004</v>
      </c>
      <c r="E38" s="98"/>
      <c r="F38" s="98"/>
    </row>
    <row r="39" spans="1:6" x14ac:dyDescent="0.25">
      <c r="A39" s="45" t="s">
        <v>68</v>
      </c>
      <c r="B39" s="48">
        <v>73.753770000000031</v>
      </c>
      <c r="C39" s="71">
        <v>61420.098665000041</v>
      </c>
      <c r="E39" s="98"/>
      <c r="F39" s="98"/>
    </row>
    <row r="40" spans="1:6" x14ac:dyDescent="0.25">
      <c r="A40" s="45" t="s">
        <v>79</v>
      </c>
      <c r="B40" s="48">
        <v>59.508519999999976</v>
      </c>
      <c r="C40" s="71">
        <v>27938.29485799999</v>
      </c>
      <c r="E40" s="98"/>
      <c r="F40" s="98"/>
    </row>
    <row r="41" spans="1:6" x14ac:dyDescent="0.25">
      <c r="A41" s="45" t="s">
        <v>55</v>
      </c>
      <c r="B41" s="48">
        <v>76.420500000000004</v>
      </c>
      <c r="C41" s="71">
        <v>21160.473499999993</v>
      </c>
      <c r="E41" s="98"/>
      <c r="F41" s="98"/>
    </row>
    <row r="42" spans="1:6" x14ac:dyDescent="0.25">
      <c r="A42" s="45" t="s">
        <v>64</v>
      </c>
      <c r="B42" s="48">
        <v>15.705</v>
      </c>
      <c r="C42" s="71">
        <v>16877.949999999997</v>
      </c>
      <c r="E42" s="98"/>
      <c r="F42" s="98"/>
    </row>
    <row r="43" spans="1:6" x14ac:dyDescent="0.25">
      <c r="A43" s="45" t="s">
        <v>49</v>
      </c>
      <c r="B43" s="48">
        <v>34.469709999999999</v>
      </c>
      <c r="C43" s="71">
        <v>13028.927077999997</v>
      </c>
      <c r="E43" s="98"/>
      <c r="F43" s="98"/>
    </row>
    <row r="44" spans="1:6" x14ac:dyDescent="0.25">
      <c r="A44" s="45" t="s">
        <v>75</v>
      </c>
      <c r="B44" s="48">
        <v>7.4009999999999998</v>
      </c>
      <c r="C44" s="71">
        <v>9104.7802999999949</v>
      </c>
      <c r="E44" s="98"/>
      <c r="F44" s="98"/>
    </row>
    <row r="45" spans="1:6" x14ac:dyDescent="0.25">
      <c r="A45" s="45" t="s">
        <v>62</v>
      </c>
      <c r="B45" s="48">
        <v>5.5439999999999996</v>
      </c>
      <c r="C45" s="71">
        <v>7299.6111999999994</v>
      </c>
      <c r="E45" s="98"/>
      <c r="F45" s="98"/>
    </row>
    <row r="46" spans="1:6" x14ac:dyDescent="0.25">
      <c r="A46" s="45" t="s">
        <v>63</v>
      </c>
      <c r="B46" s="48">
        <v>6.2069200000000002</v>
      </c>
      <c r="C46" s="71">
        <v>7140.3799999999992</v>
      </c>
      <c r="E46" s="98"/>
      <c r="F46" s="98"/>
    </row>
    <row r="47" spans="1:6" x14ac:dyDescent="0.25">
      <c r="A47" s="45" t="s">
        <v>66</v>
      </c>
      <c r="B47" s="48">
        <v>2.915</v>
      </c>
      <c r="C47" s="71">
        <v>4372.5</v>
      </c>
      <c r="E47" s="98"/>
      <c r="F47" s="98"/>
    </row>
    <row r="48" spans="1:6" x14ac:dyDescent="0.25">
      <c r="A48" s="45" t="s">
        <v>57</v>
      </c>
      <c r="B48" s="48">
        <v>1.08</v>
      </c>
      <c r="C48" s="71">
        <v>1533.6</v>
      </c>
      <c r="E48" s="98"/>
      <c r="F48" s="98"/>
    </row>
    <row r="49" spans="1:6" x14ac:dyDescent="0.25">
      <c r="A49" s="45" t="s">
        <v>87</v>
      </c>
      <c r="B49" s="48">
        <v>0.46500000000000002</v>
      </c>
      <c r="C49" s="71">
        <v>872.22</v>
      </c>
      <c r="E49" s="99"/>
      <c r="F49" s="99"/>
    </row>
    <row r="50" spans="1:6" x14ac:dyDescent="0.25">
      <c r="A50" s="45" t="s">
        <v>60</v>
      </c>
      <c r="B50" s="48">
        <v>3.238</v>
      </c>
      <c r="C50" s="71">
        <v>807</v>
      </c>
      <c r="E50" s="98"/>
      <c r="F50" s="98"/>
    </row>
    <row r="51" spans="1:6" x14ac:dyDescent="0.25">
      <c r="A51" s="45" t="s">
        <v>83</v>
      </c>
      <c r="B51" s="48">
        <v>0.54</v>
      </c>
      <c r="C51" s="71">
        <v>739.8</v>
      </c>
      <c r="E51" s="99"/>
      <c r="F51" s="99"/>
    </row>
    <row r="52" spans="1:6" x14ac:dyDescent="0.25">
      <c r="A52" s="45" t="s">
        <v>77</v>
      </c>
      <c r="B52" s="48">
        <v>0.44500000000000001</v>
      </c>
      <c r="C52" s="71">
        <v>734.98620000000005</v>
      </c>
      <c r="E52" s="98"/>
      <c r="F52" s="98"/>
    </row>
    <row r="53" spans="1:6" x14ac:dyDescent="0.25">
      <c r="A53" s="45" t="s">
        <v>47</v>
      </c>
      <c r="B53" s="48">
        <v>0.72</v>
      </c>
      <c r="C53" s="71">
        <v>626.0471</v>
      </c>
      <c r="E53" s="98"/>
      <c r="F53" s="98"/>
    </row>
    <row r="54" spans="1:6" x14ac:dyDescent="0.25">
      <c r="A54" s="45" t="s">
        <v>46</v>
      </c>
      <c r="B54" s="48">
        <v>0.99878</v>
      </c>
      <c r="C54" s="71">
        <v>550.12519999999995</v>
      </c>
      <c r="E54" s="98"/>
      <c r="F54" s="98"/>
    </row>
    <row r="55" spans="1:6" x14ac:dyDescent="0.25">
      <c r="A55" s="45" t="s">
        <v>53</v>
      </c>
      <c r="B55" s="48">
        <v>0.442</v>
      </c>
      <c r="C55" s="71">
        <v>442</v>
      </c>
      <c r="E55" s="98"/>
      <c r="F55" s="98"/>
    </row>
    <row r="56" spans="1:6" x14ac:dyDescent="0.25">
      <c r="A56" s="45" t="s">
        <v>61</v>
      </c>
      <c r="B56" s="48">
        <v>0.88500000000000001</v>
      </c>
      <c r="C56" s="71">
        <v>371.42</v>
      </c>
      <c r="E56" s="98"/>
      <c r="F56" s="98"/>
    </row>
    <row r="57" spans="1:6" x14ac:dyDescent="0.25">
      <c r="A57" s="45" t="s">
        <v>71</v>
      </c>
      <c r="B57" s="48">
        <v>0.185</v>
      </c>
      <c r="C57" s="71">
        <v>254.9855</v>
      </c>
      <c r="E57" s="98"/>
      <c r="F57" s="98"/>
    </row>
    <row r="58" spans="1:6" x14ac:dyDescent="0.25">
      <c r="A58" s="45" t="s">
        <v>90</v>
      </c>
      <c r="B58" s="48">
        <v>0.23400000000000001</v>
      </c>
      <c r="C58" s="71">
        <v>234</v>
      </c>
      <c r="E58" s="98"/>
      <c r="F58" s="98"/>
    </row>
    <row r="59" spans="1:6" x14ac:dyDescent="0.25">
      <c r="A59" s="45" t="s">
        <v>91</v>
      </c>
      <c r="B59" s="48">
        <v>0.124</v>
      </c>
      <c r="C59" s="71">
        <v>177.32</v>
      </c>
      <c r="E59" s="98"/>
      <c r="F59" s="98"/>
    </row>
    <row r="60" spans="1:6" x14ac:dyDescent="0.25">
      <c r="A60" s="45" t="s">
        <v>88</v>
      </c>
      <c r="B60" s="48">
        <v>9.3530000000000002E-2</v>
      </c>
      <c r="C60" s="71">
        <v>149.64380500000001</v>
      </c>
    </row>
    <row r="61" spans="1:6" x14ac:dyDescent="0.25">
      <c r="A61" s="45" t="s">
        <v>58</v>
      </c>
      <c r="B61" s="48">
        <v>0.33573000000000003</v>
      </c>
      <c r="C61" s="71">
        <v>139.85934599999999</v>
      </c>
    </row>
    <row r="62" spans="1:6" x14ac:dyDescent="0.25">
      <c r="A62" s="45" t="s">
        <v>89</v>
      </c>
      <c r="B62" s="48">
        <v>0.03</v>
      </c>
      <c r="C62" s="71">
        <v>43</v>
      </c>
    </row>
    <row r="63" spans="1:6" x14ac:dyDescent="0.25">
      <c r="A63" s="45" t="s">
        <v>70</v>
      </c>
      <c r="B63" s="48">
        <v>0.03</v>
      </c>
      <c r="C63" s="71">
        <v>36.299999999999997</v>
      </c>
    </row>
    <row r="64" spans="1:6" x14ac:dyDescent="0.25">
      <c r="A64" s="45" t="s">
        <v>78</v>
      </c>
      <c r="B64" s="48">
        <v>5.0000000000000001E-3</v>
      </c>
      <c r="C64" s="71">
        <v>10.75</v>
      </c>
    </row>
    <row r="65" spans="1:3" x14ac:dyDescent="0.25">
      <c r="A65" s="45" t="s">
        <v>52</v>
      </c>
      <c r="B65" s="48">
        <v>3.6999999999999998E-2</v>
      </c>
      <c r="C65" s="71">
        <v>8</v>
      </c>
    </row>
    <row r="66" spans="1:3" x14ac:dyDescent="0.25">
      <c r="A66" s="46"/>
      <c r="B66" s="49"/>
      <c r="C66" s="72"/>
    </row>
    <row r="67" spans="1:3" x14ac:dyDescent="0.25">
      <c r="A67" s="50"/>
      <c r="B67" s="48"/>
      <c r="C67" s="50"/>
    </row>
    <row r="68" spans="1:3" ht="14.25" customHeight="1" x14ac:dyDescent="0.25">
      <c r="A68" s="50"/>
      <c r="B68" s="48"/>
      <c r="C68" s="50"/>
    </row>
    <row r="69" spans="1:3" ht="18.75" customHeight="1" x14ac:dyDescent="0.25">
      <c r="A69" s="51" t="s">
        <v>12</v>
      </c>
      <c r="B69" s="112">
        <f>+SUM(B70:B93)</f>
        <v>795.58812839999973</v>
      </c>
      <c r="C69" s="113">
        <f>+SUM(C70:C93)</f>
        <v>366265.15935400006</v>
      </c>
    </row>
    <row r="70" spans="1:3" x14ac:dyDescent="0.25">
      <c r="A70" s="45" t="s">
        <v>58</v>
      </c>
      <c r="B70" s="48">
        <v>282.55090999999999</v>
      </c>
      <c r="C70" s="71">
        <v>144397.94982000001</v>
      </c>
    </row>
    <row r="71" spans="1:3" x14ac:dyDescent="0.25">
      <c r="A71" s="45" t="s">
        <v>54</v>
      </c>
      <c r="B71" s="48">
        <v>330.73573839999995</v>
      </c>
      <c r="C71" s="71">
        <v>113533.16421399997</v>
      </c>
    </row>
    <row r="72" spans="1:3" x14ac:dyDescent="0.25">
      <c r="A72" s="45" t="s">
        <v>72</v>
      </c>
      <c r="B72" s="48">
        <v>123.446</v>
      </c>
      <c r="C72" s="71">
        <v>68163.195900000006</v>
      </c>
    </row>
    <row r="73" spans="1:3" x14ac:dyDescent="0.25">
      <c r="A73" s="45" t="s">
        <v>76</v>
      </c>
      <c r="B73" s="48">
        <v>25.060359999999999</v>
      </c>
      <c r="C73" s="71">
        <v>17775.430920000006</v>
      </c>
    </row>
    <row r="74" spans="1:3" x14ac:dyDescent="0.25">
      <c r="A74" s="45" t="s">
        <v>60</v>
      </c>
      <c r="B74" s="48">
        <v>16.882999999999999</v>
      </c>
      <c r="C74" s="71">
        <v>10680.516</v>
      </c>
    </row>
    <row r="75" spans="1:3" x14ac:dyDescent="0.25">
      <c r="A75" s="45" t="s">
        <v>68</v>
      </c>
      <c r="B75" s="48">
        <v>2.7629999999999999</v>
      </c>
      <c r="C75" s="71">
        <v>2301.8701999999998</v>
      </c>
    </row>
    <row r="76" spans="1:3" x14ac:dyDescent="0.25">
      <c r="A76" s="45" t="s">
        <v>64</v>
      </c>
      <c r="B76" s="48">
        <v>1.62</v>
      </c>
      <c r="C76" s="71">
        <v>1539</v>
      </c>
    </row>
    <row r="77" spans="1:3" x14ac:dyDescent="0.25">
      <c r="A77" s="45" t="s">
        <v>52</v>
      </c>
      <c r="B77" s="48">
        <v>1.617</v>
      </c>
      <c r="C77" s="71">
        <v>1469.3999999999999</v>
      </c>
    </row>
    <row r="78" spans="1:3" x14ac:dyDescent="0.25">
      <c r="A78" s="45" t="s">
        <v>62</v>
      </c>
      <c r="B78" s="48">
        <v>1.5309999999999999</v>
      </c>
      <c r="C78" s="71">
        <v>1209.9225999999999</v>
      </c>
    </row>
    <row r="79" spans="1:3" x14ac:dyDescent="0.25">
      <c r="A79" s="45" t="s">
        <v>71</v>
      </c>
      <c r="B79" s="48">
        <v>1.306</v>
      </c>
      <c r="C79" s="71">
        <v>1051.9513999999999</v>
      </c>
    </row>
    <row r="80" spans="1:3" x14ac:dyDescent="0.25">
      <c r="A80" s="45" t="s">
        <v>57</v>
      </c>
      <c r="B80" s="48">
        <v>4.24</v>
      </c>
      <c r="C80" s="71">
        <v>959.928</v>
      </c>
    </row>
    <row r="81" spans="1:6" x14ac:dyDescent="0.25">
      <c r="A81" s="45" t="s">
        <v>87</v>
      </c>
      <c r="B81" s="48">
        <v>0.46</v>
      </c>
      <c r="C81" s="71">
        <v>894.37</v>
      </c>
    </row>
    <row r="82" spans="1:6" x14ac:dyDescent="0.25">
      <c r="A82" s="45" t="s">
        <v>83</v>
      </c>
      <c r="B82" s="48">
        <v>0.70399999999999996</v>
      </c>
      <c r="C82" s="71">
        <v>469.28639999999996</v>
      </c>
    </row>
    <row r="83" spans="1:6" x14ac:dyDescent="0.25">
      <c r="A83" s="45" t="s">
        <v>63</v>
      </c>
      <c r="B83" s="48">
        <v>0.60511999999999999</v>
      </c>
      <c r="C83" s="71">
        <v>389.27249999999998</v>
      </c>
    </row>
    <row r="84" spans="1:6" x14ac:dyDescent="0.25">
      <c r="A84" s="45" t="s">
        <v>77</v>
      </c>
      <c r="B84" s="48">
        <v>0.45400000000000001</v>
      </c>
      <c r="C84" s="71">
        <v>349.98860000000002</v>
      </c>
    </row>
    <row r="85" spans="1:6" x14ac:dyDescent="0.25">
      <c r="A85" s="45" t="s">
        <v>75</v>
      </c>
      <c r="B85" s="48">
        <v>0.23200000000000001</v>
      </c>
      <c r="C85" s="71">
        <v>329.92060000000004</v>
      </c>
    </row>
    <row r="86" spans="1:6" x14ac:dyDescent="0.25">
      <c r="A86" s="45" t="s">
        <v>44</v>
      </c>
      <c r="B86" s="48">
        <v>0.27500000000000002</v>
      </c>
      <c r="C86" s="71">
        <v>240.45000000000002</v>
      </c>
    </row>
    <row r="87" spans="1:6" x14ac:dyDescent="0.25">
      <c r="A87" s="45" t="s">
        <v>61</v>
      </c>
      <c r="B87" s="48">
        <v>0.55500000000000005</v>
      </c>
      <c r="C87" s="71">
        <v>231.89</v>
      </c>
    </row>
    <row r="88" spans="1:6" x14ac:dyDescent="0.25">
      <c r="A88" s="45" t="s">
        <v>66</v>
      </c>
      <c r="B88" s="48">
        <v>0.18</v>
      </c>
      <c r="C88" s="71">
        <v>142.19999999999999</v>
      </c>
    </row>
    <row r="89" spans="1:6" x14ac:dyDescent="0.25">
      <c r="A89" s="45" t="s">
        <v>47</v>
      </c>
      <c r="B89" s="48">
        <v>0.246</v>
      </c>
      <c r="C89" s="71">
        <v>79.998199999999997</v>
      </c>
    </row>
    <row r="90" spans="1:6" x14ac:dyDescent="0.25">
      <c r="A90" s="45" t="s">
        <v>89</v>
      </c>
      <c r="B90" s="48">
        <v>2.4E-2</v>
      </c>
      <c r="C90" s="71">
        <v>22.96</v>
      </c>
    </row>
    <row r="91" spans="1:6" x14ac:dyDescent="0.25">
      <c r="A91" s="45" t="s">
        <v>78</v>
      </c>
      <c r="B91" s="48">
        <v>0.01</v>
      </c>
      <c r="C91" s="71">
        <v>17.5</v>
      </c>
    </row>
    <row r="92" spans="1:6" x14ac:dyDescent="0.25">
      <c r="A92" s="45" t="s">
        <v>82</v>
      </c>
      <c r="B92" s="48">
        <v>0.09</v>
      </c>
      <c r="C92" s="71">
        <v>14.994</v>
      </c>
    </row>
    <row r="93" spans="1:6" x14ac:dyDescent="0.25">
      <c r="A93" s="46"/>
      <c r="B93" s="49"/>
      <c r="C93" s="72"/>
    </row>
    <row r="94" spans="1:6" x14ac:dyDescent="0.25">
      <c r="A94" s="6"/>
      <c r="B94" s="2"/>
      <c r="C94" s="2"/>
    </row>
    <row r="95" spans="1:6" ht="19.5" thickBot="1" x14ac:dyDescent="0.3">
      <c r="A95" s="166"/>
      <c r="B95" s="166"/>
      <c r="C95" s="166"/>
      <c r="D95" s="166"/>
      <c r="E95" s="166"/>
    </row>
    <row r="96" spans="1:6" x14ac:dyDescent="0.25">
      <c r="A96" s="38"/>
      <c r="B96" s="164">
        <v>2016</v>
      </c>
      <c r="C96" s="165"/>
      <c r="E96" s="98"/>
      <c r="F96" s="98"/>
    </row>
    <row r="97" spans="1:7" x14ac:dyDescent="0.25">
      <c r="A97" s="39" t="s">
        <v>10</v>
      </c>
      <c r="B97" s="40" t="s">
        <v>5</v>
      </c>
      <c r="C97" s="41" t="s">
        <v>4</v>
      </c>
      <c r="E97" s="98"/>
      <c r="F97" s="98"/>
    </row>
    <row r="98" spans="1:7" x14ac:dyDescent="0.25">
      <c r="A98" s="36" t="s">
        <v>6</v>
      </c>
      <c r="B98" s="42">
        <f>+SUM(B99:B127)</f>
        <v>12416.492030399992</v>
      </c>
      <c r="C98" s="43">
        <f>+SUM(C99:C127)</f>
        <v>15459167.621234033</v>
      </c>
      <c r="E98" s="98"/>
      <c r="F98" s="98"/>
      <c r="G98" s="98"/>
    </row>
    <row r="99" spans="1:7" x14ac:dyDescent="0.25">
      <c r="A99" s="44" t="s">
        <v>44</v>
      </c>
      <c r="B99" s="47">
        <v>4.2235899999999997</v>
      </c>
      <c r="C99" s="96">
        <v>5268.8380399999996</v>
      </c>
      <c r="E99" s="98"/>
      <c r="F99" s="98"/>
      <c r="G99" s="98"/>
    </row>
    <row r="100" spans="1:7" x14ac:dyDescent="0.25">
      <c r="A100" s="45" t="s">
        <v>87</v>
      </c>
      <c r="B100" s="48">
        <v>0.50736000000000003</v>
      </c>
      <c r="C100" s="71">
        <v>1024.9611279999999</v>
      </c>
      <c r="E100" s="98"/>
      <c r="F100" s="98"/>
      <c r="G100" s="98"/>
    </row>
    <row r="101" spans="1:7" x14ac:dyDescent="0.25">
      <c r="A101" s="45" t="s">
        <v>47</v>
      </c>
      <c r="B101" s="48">
        <v>0.65439999999999998</v>
      </c>
      <c r="C101" s="71">
        <v>1568.3195999999998</v>
      </c>
      <c r="E101" s="98"/>
      <c r="F101" s="98"/>
      <c r="G101" s="98"/>
    </row>
    <row r="102" spans="1:7" x14ac:dyDescent="0.25">
      <c r="A102" s="45" t="s">
        <v>49</v>
      </c>
      <c r="B102" s="48">
        <v>5.0339999999999998</v>
      </c>
      <c r="C102" s="71">
        <v>2022.5600000000002</v>
      </c>
      <c r="E102" s="98"/>
      <c r="F102" s="98"/>
      <c r="G102" s="98"/>
    </row>
    <row r="103" spans="1:7" x14ac:dyDescent="0.25">
      <c r="A103" s="45" t="s">
        <v>50</v>
      </c>
      <c r="B103" s="48">
        <v>1868.6367761999968</v>
      </c>
      <c r="C103" s="71">
        <v>1361198.4094729992</v>
      </c>
      <c r="E103" s="98"/>
      <c r="F103" s="98"/>
      <c r="G103" s="98"/>
    </row>
    <row r="104" spans="1:7" x14ac:dyDescent="0.25">
      <c r="A104" s="45" t="s">
        <v>89</v>
      </c>
      <c r="B104" s="48">
        <v>3.4000000000000002E-2</v>
      </c>
      <c r="C104" s="71">
        <v>79</v>
      </c>
      <c r="E104" s="98"/>
      <c r="F104" s="98"/>
      <c r="G104" s="98"/>
    </row>
    <row r="105" spans="1:7" x14ac:dyDescent="0.25">
      <c r="A105" s="45" t="s">
        <v>52</v>
      </c>
      <c r="B105" s="48">
        <v>96.798184699999993</v>
      </c>
      <c r="C105" s="71">
        <v>126460.12093699999</v>
      </c>
      <c r="E105" s="98"/>
      <c r="F105" s="98"/>
      <c r="G105" s="98"/>
    </row>
    <row r="106" spans="1:7" x14ac:dyDescent="0.25">
      <c r="A106" s="45" t="s">
        <v>53</v>
      </c>
      <c r="B106" s="48">
        <v>15.5664</v>
      </c>
      <c r="C106" s="71">
        <v>39808.176099999997</v>
      </c>
      <c r="E106" s="98"/>
      <c r="F106" s="98"/>
      <c r="G106" s="98"/>
    </row>
    <row r="107" spans="1:7" x14ac:dyDescent="0.25">
      <c r="A107" s="45" t="s">
        <v>54</v>
      </c>
      <c r="B107" s="48">
        <v>8100.4303714999978</v>
      </c>
      <c r="C107" s="71">
        <v>10803469.152512029</v>
      </c>
      <c r="E107" s="98"/>
      <c r="F107" s="98"/>
      <c r="G107" s="98"/>
    </row>
    <row r="108" spans="1:7" x14ac:dyDescent="0.25">
      <c r="A108" s="45" t="s">
        <v>55</v>
      </c>
      <c r="B108" s="48">
        <v>291.21888999999999</v>
      </c>
      <c r="C108" s="71">
        <v>750304.03130399983</v>
      </c>
      <c r="E108" s="98"/>
      <c r="F108" s="98"/>
      <c r="G108" s="98"/>
    </row>
    <row r="109" spans="1:7" x14ac:dyDescent="0.25">
      <c r="A109" s="45" t="s">
        <v>57</v>
      </c>
      <c r="B109" s="48">
        <v>2.08996</v>
      </c>
      <c r="C109" s="71">
        <v>3166</v>
      </c>
      <c r="E109" s="98"/>
      <c r="F109" s="98"/>
      <c r="G109" s="98"/>
    </row>
    <row r="110" spans="1:7" x14ac:dyDescent="0.25">
      <c r="A110" s="45" t="s">
        <v>81</v>
      </c>
      <c r="B110" s="48">
        <v>1.1785699999999999</v>
      </c>
      <c r="C110" s="71">
        <v>2279.9436649999998</v>
      </c>
      <c r="E110" s="98"/>
      <c r="F110" s="98"/>
      <c r="G110" s="98"/>
    </row>
    <row r="111" spans="1:7" x14ac:dyDescent="0.25">
      <c r="A111" s="45" t="s">
        <v>82</v>
      </c>
      <c r="B111" s="48">
        <v>6.5018199999999995</v>
      </c>
      <c r="C111" s="71">
        <v>3587.9369999999999</v>
      </c>
      <c r="E111" s="98"/>
      <c r="F111" s="98"/>
    </row>
    <row r="112" spans="1:7" x14ac:dyDescent="0.25">
      <c r="A112" s="45" t="s">
        <v>58</v>
      </c>
      <c r="B112" s="48">
        <v>71.710279999999997</v>
      </c>
      <c r="C112" s="71">
        <v>42595.578235999994</v>
      </c>
    </row>
    <row r="113" spans="1:6" ht="14.25" customHeight="1" x14ac:dyDescent="0.25">
      <c r="A113" s="45" t="s">
        <v>60</v>
      </c>
      <c r="B113" s="48">
        <v>1.7230000000000001</v>
      </c>
      <c r="C113" s="71">
        <v>742.9</v>
      </c>
    </row>
    <row r="114" spans="1:6" x14ac:dyDescent="0.25">
      <c r="A114" s="45" t="s">
        <v>61</v>
      </c>
      <c r="B114" s="48">
        <v>2.1520000000000001</v>
      </c>
      <c r="C114" s="71">
        <v>1489.44</v>
      </c>
    </row>
    <row r="115" spans="1:6" x14ac:dyDescent="0.25">
      <c r="A115" s="45" t="s">
        <v>62</v>
      </c>
      <c r="B115" s="48">
        <v>9.3000000000000007</v>
      </c>
      <c r="C115" s="71">
        <v>23734.858200000002</v>
      </c>
    </row>
    <row r="116" spans="1:6" x14ac:dyDescent="0.25">
      <c r="A116" s="45" t="s">
        <v>63</v>
      </c>
      <c r="B116" s="48">
        <v>32.405110000000008</v>
      </c>
      <c r="C116" s="71">
        <v>101028.72890000002</v>
      </c>
    </row>
    <row r="117" spans="1:6" x14ac:dyDescent="0.25">
      <c r="A117" s="45" t="s">
        <v>64</v>
      </c>
      <c r="B117" s="48">
        <v>65.293999999999997</v>
      </c>
      <c r="C117" s="71">
        <v>112817.3</v>
      </c>
      <c r="E117" s="98"/>
      <c r="F117" s="98"/>
    </row>
    <row r="118" spans="1:6" x14ac:dyDescent="0.25">
      <c r="A118" s="45" t="s">
        <v>88</v>
      </c>
      <c r="B118" s="48">
        <v>0.25102999999999998</v>
      </c>
      <c r="C118" s="71">
        <v>1129.7194119999999</v>
      </c>
      <c r="E118" s="98"/>
      <c r="F118" s="98"/>
    </row>
    <row r="119" spans="1:6" x14ac:dyDescent="0.25">
      <c r="A119" s="45" t="s">
        <v>66</v>
      </c>
      <c r="B119" s="48">
        <v>2.2512699999999999</v>
      </c>
      <c r="C119" s="71">
        <v>7124.303100000001</v>
      </c>
      <c r="E119" s="98"/>
      <c r="F119" s="98"/>
    </row>
    <row r="120" spans="1:6" x14ac:dyDescent="0.25">
      <c r="A120" s="45" t="s">
        <v>68</v>
      </c>
      <c r="B120" s="48">
        <v>123.72555699999997</v>
      </c>
      <c r="C120" s="71">
        <v>169043.74642800007</v>
      </c>
    </row>
    <row r="121" spans="1:6" x14ac:dyDescent="0.25">
      <c r="A121" s="45" t="s">
        <v>70</v>
      </c>
      <c r="B121" s="48">
        <v>1.6157999999999999</v>
      </c>
      <c r="C121" s="71">
        <v>3354.9740000000002</v>
      </c>
      <c r="E121" s="98"/>
      <c r="F121" s="98"/>
    </row>
    <row r="122" spans="1:6" x14ac:dyDescent="0.25">
      <c r="A122" s="45" t="s">
        <v>71</v>
      </c>
      <c r="B122" s="48">
        <v>1526.5758610000019</v>
      </c>
      <c r="C122" s="71">
        <v>1629156.8568350014</v>
      </c>
      <c r="E122" s="98"/>
      <c r="F122" s="98"/>
    </row>
    <row r="123" spans="1:6" x14ac:dyDescent="0.25">
      <c r="A123" s="45" t="s">
        <v>72</v>
      </c>
      <c r="B123" s="48">
        <v>99.192160000000001</v>
      </c>
      <c r="C123" s="71">
        <v>139655.07217200004</v>
      </c>
      <c r="E123" s="98"/>
      <c r="F123" s="98"/>
    </row>
    <row r="124" spans="1:6" x14ac:dyDescent="0.25">
      <c r="A124" s="45" t="s">
        <v>76</v>
      </c>
      <c r="B124" s="48">
        <v>70.124239999999972</v>
      </c>
      <c r="C124" s="71">
        <v>83834.97669200004</v>
      </c>
    </row>
    <row r="125" spans="1:6" x14ac:dyDescent="0.25">
      <c r="A125" s="45" t="s">
        <v>77</v>
      </c>
      <c r="B125" s="48">
        <v>15.695</v>
      </c>
      <c r="C125" s="71">
        <v>42741.917500000003</v>
      </c>
    </row>
    <row r="126" spans="1:6" x14ac:dyDescent="0.25">
      <c r="A126" s="45" t="s">
        <v>79</v>
      </c>
      <c r="B126" s="48">
        <v>1.6024</v>
      </c>
      <c r="C126" s="71">
        <v>479.8</v>
      </c>
    </row>
    <row r="127" spans="1:6" x14ac:dyDescent="0.25">
      <c r="A127" s="46"/>
      <c r="B127" s="49"/>
      <c r="C127" s="72"/>
      <c r="E127" s="98"/>
      <c r="F127" s="98"/>
    </row>
    <row r="128" spans="1:6" x14ac:dyDescent="0.25">
      <c r="A128" s="50"/>
      <c r="B128" s="48"/>
      <c r="C128" s="50"/>
      <c r="E128" s="98"/>
      <c r="F128" s="98"/>
    </row>
    <row r="129" spans="1:6" ht="14.25" customHeight="1" x14ac:dyDescent="0.25">
      <c r="A129" s="9"/>
      <c r="B129" s="9"/>
      <c r="C129" s="9"/>
    </row>
    <row r="130" spans="1:6" ht="18.75" customHeight="1" x14ac:dyDescent="0.25">
      <c r="A130" s="51" t="s">
        <v>9</v>
      </c>
      <c r="B130" s="112">
        <f>+SUM(B131:B148)</f>
        <v>1482.8823473000002</v>
      </c>
      <c r="C130" s="113">
        <f>+SUM(C131:C148)</f>
        <v>657347.35287299985</v>
      </c>
      <c r="E130" s="98"/>
      <c r="F130" s="98"/>
    </row>
    <row r="131" spans="1:6" x14ac:dyDescent="0.25">
      <c r="A131" s="52" t="s">
        <v>58</v>
      </c>
      <c r="B131" s="47">
        <v>1451.37042</v>
      </c>
      <c r="C131" s="68">
        <v>633424.16050999996</v>
      </c>
      <c r="E131" s="98"/>
      <c r="F131" s="98"/>
    </row>
    <row r="132" spans="1:6" x14ac:dyDescent="0.25">
      <c r="A132" s="53" t="s">
        <v>64</v>
      </c>
      <c r="B132" s="48">
        <v>7.7549999999999999</v>
      </c>
      <c r="C132" s="69">
        <v>11396.45</v>
      </c>
      <c r="E132" s="98"/>
      <c r="F132" s="98"/>
    </row>
    <row r="133" spans="1:6" x14ac:dyDescent="0.25">
      <c r="A133" s="53" t="s">
        <v>68</v>
      </c>
      <c r="B133" s="48">
        <v>3.8929999999999998</v>
      </c>
      <c r="C133" s="69">
        <v>2893.144400000001</v>
      </c>
      <c r="E133" s="98"/>
      <c r="F133" s="98"/>
    </row>
    <row r="134" spans="1:6" x14ac:dyDescent="0.25">
      <c r="A134" s="53" t="s">
        <v>54</v>
      </c>
      <c r="B134" s="48">
        <v>1.8846172999999995</v>
      </c>
      <c r="C134" s="69">
        <v>2560.0493999999999</v>
      </c>
      <c r="E134" s="98"/>
      <c r="F134" s="98"/>
    </row>
    <row r="135" spans="1:6" x14ac:dyDescent="0.25">
      <c r="A135" s="53" t="s">
        <v>57</v>
      </c>
      <c r="B135" s="48">
        <v>13.529</v>
      </c>
      <c r="C135" s="69">
        <v>2130.1424999999999</v>
      </c>
      <c r="E135" s="98"/>
      <c r="F135" s="98"/>
    </row>
    <row r="136" spans="1:6" x14ac:dyDescent="0.25">
      <c r="A136" s="53" t="s">
        <v>66</v>
      </c>
      <c r="B136" s="48">
        <v>0.878</v>
      </c>
      <c r="C136" s="69">
        <v>2021.3600000000001</v>
      </c>
      <c r="E136" s="98"/>
      <c r="F136" s="98"/>
    </row>
    <row r="137" spans="1:6" x14ac:dyDescent="0.25">
      <c r="A137" s="53" t="s">
        <v>60</v>
      </c>
      <c r="B137" s="48">
        <v>1.296</v>
      </c>
      <c r="C137" s="69">
        <v>1020.66</v>
      </c>
      <c r="E137" s="98"/>
      <c r="F137" s="98"/>
    </row>
    <row r="138" spans="1:6" x14ac:dyDescent="0.25">
      <c r="A138" s="53" t="s">
        <v>88</v>
      </c>
      <c r="B138" s="48">
        <v>0.18884999999999999</v>
      </c>
      <c r="C138" s="69">
        <v>538.47287099999994</v>
      </c>
      <c r="E138" s="98"/>
      <c r="F138" s="98"/>
    </row>
    <row r="139" spans="1:6" x14ac:dyDescent="0.25">
      <c r="A139" s="53" t="s">
        <v>47</v>
      </c>
      <c r="B139" s="48">
        <v>1.17</v>
      </c>
      <c r="C139" s="69">
        <v>351</v>
      </c>
      <c r="E139" s="98"/>
      <c r="F139" s="98"/>
    </row>
    <row r="140" spans="1:6" x14ac:dyDescent="0.25">
      <c r="A140" s="53" t="s">
        <v>44</v>
      </c>
      <c r="B140" s="48">
        <v>0.1</v>
      </c>
      <c r="C140" s="69">
        <v>307.14999999999998</v>
      </c>
      <c r="E140" s="98"/>
      <c r="F140" s="98"/>
    </row>
    <row r="141" spans="1:6" x14ac:dyDescent="0.25">
      <c r="A141" s="53" t="s">
        <v>48</v>
      </c>
      <c r="B141" s="48">
        <v>0.223</v>
      </c>
      <c r="C141" s="69">
        <v>291.1995</v>
      </c>
      <c r="E141" s="98"/>
      <c r="F141" s="98"/>
    </row>
    <row r="142" spans="1:6" x14ac:dyDescent="0.25">
      <c r="A142" s="53" t="s">
        <v>89</v>
      </c>
      <c r="B142" s="48">
        <v>7.2999999999999995E-2</v>
      </c>
      <c r="C142" s="69">
        <v>145.25</v>
      </c>
      <c r="E142" s="98"/>
      <c r="F142" s="98"/>
    </row>
    <row r="143" spans="1:6" x14ac:dyDescent="0.25">
      <c r="A143" s="53" t="s">
        <v>87</v>
      </c>
      <c r="B143" s="48">
        <v>3.6359999999999996E-2</v>
      </c>
      <c r="C143" s="69">
        <v>84.238692</v>
      </c>
      <c r="E143" s="98"/>
      <c r="F143" s="98"/>
    </row>
    <row r="144" spans="1:6" x14ac:dyDescent="0.25">
      <c r="A144" s="53" t="s">
        <v>61</v>
      </c>
      <c r="B144" s="48">
        <v>0.4</v>
      </c>
      <c r="C144" s="69">
        <v>60</v>
      </c>
      <c r="E144" s="98"/>
      <c r="F144" s="98"/>
    </row>
    <row r="145" spans="1:6" x14ac:dyDescent="0.25">
      <c r="A145" s="53" t="s">
        <v>62</v>
      </c>
      <c r="B145" s="48">
        <v>2.1000000000000001E-2</v>
      </c>
      <c r="C145" s="69">
        <v>56</v>
      </c>
      <c r="E145" s="98"/>
      <c r="F145" s="98"/>
    </row>
    <row r="146" spans="1:6" x14ac:dyDescent="0.25">
      <c r="A146" s="53" t="s">
        <v>72</v>
      </c>
      <c r="B146" s="48">
        <v>0.02</v>
      </c>
      <c r="C146" s="69">
        <v>35</v>
      </c>
      <c r="E146" s="98"/>
      <c r="F146" s="98"/>
    </row>
    <row r="147" spans="1:6" x14ac:dyDescent="0.25">
      <c r="A147" s="53" t="s">
        <v>63</v>
      </c>
      <c r="B147" s="48">
        <v>4.41E-2</v>
      </c>
      <c r="C147" s="69">
        <v>33.075000000000003</v>
      </c>
      <c r="E147" s="98"/>
      <c r="F147" s="98"/>
    </row>
    <row r="148" spans="1:6" x14ac:dyDescent="0.25">
      <c r="A148" s="54"/>
      <c r="B148" s="49"/>
      <c r="C148" s="70"/>
      <c r="E148" s="98"/>
      <c r="F148" s="98"/>
    </row>
    <row r="149" spans="1:6" x14ac:dyDescent="0.25">
      <c r="A149" s="53"/>
      <c r="B149" s="48"/>
      <c r="C149" s="48"/>
      <c r="E149" s="98"/>
      <c r="F149" s="98"/>
    </row>
    <row r="150" spans="1:6" ht="15" customHeight="1" x14ac:dyDescent="0.25">
      <c r="A150" s="11"/>
      <c r="B150" s="10"/>
      <c r="C150" s="10"/>
    </row>
    <row r="151" spans="1:6" ht="19.5" customHeight="1" x14ac:dyDescent="0.25">
      <c r="A151" s="51" t="s">
        <v>8</v>
      </c>
      <c r="B151" s="112">
        <f>+SUM(B152:B170)</f>
        <v>18.385532899999998</v>
      </c>
      <c r="C151" s="113">
        <f>+SUM(C152:C170)</f>
        <v>28408.448692999995</v>
      </c>
      <c r="E151" s="98"/>
      <c r="F151" s="98"/>
    </row>
    <row r="152" spans="1:6" x14ac:dyDescent="0.25">
      <c r="A152" s="44" t="s">
        <v>54</v>
      </c>
      <c r="B152" s="55">
        <v>6.0782929000000001</v>
      </c>
      <c r="C152" s="73">
        <v>15209.294299999996</v>
      </c>
      <c r="E152" s="98"/>
      <c r="F152" s="98"/>
    </row>
    <row r="153" spans="1:6" x14ac:dyDescent="0.25">
      <c r="A153" s="45" t="s">
        <v>58</v>
      </c>
      <c r="B153" s="56">
        <v>6.0270000000000001</v>
      </c>
      <c r="C153" s="74">
        <v>3497.4506999999994</v>
      </c>
      <c r="E153" s="98"/>
      <c r="F153" s="98"/>
    </row>
    <row r="154" spans="1:6" x14ac:dyDescent="0.25">
      <c r="A154" s="45" t="s">
        <v>64</v>
      </c>
      <c r="B154" s="56">
        <v>0.95</v>
      </c>
      <c r="C154" s="74">
        <v>2187.5</v>
      </c>
      <c r="E154" s="98"/>
      <c r="F154" s="98"/>
    </row>
    <row r="155" spans="1:6" x14ac:dyDescent="0.25">
      <c r="A155" s="45" t="s">
        <v>88</v>
      </c>
      <c r="B155" s="56">
        <v>0.46004999999999996</v>
      </c>
      <c r="C155" s="74">
        <v>1610.195545</v>
      </c>
      <c r="E155" s="98"/>
      <c r="F155" s="98"/>
    </row>
    <row r="156" spans="1:6" x14ac:dyDescent="0.25">
      <c r="A156" s="45" t="s">
        <v>62</v>
      </c>
      <c r="B156" s="56">
        <v>3.5999999999999997E-2</v>
      </c>
      <c r="C156" s="74">
        <v>1031</v>
      </c>
      <c r="E156" s="98"/>
      <c r="F156" s="98"/>
    </row>
    <row r="157" spans="1:6" x14ac:dyDescent="0.25">
      <c r="A157" s="45" t="s">
        <v>60</v>
      </c>
      <c r="B157" s="56">
        <v>2.2149999999999999</v>
      </c>
      <c r="C157" s="74">
        <v>913</v>
      </c>
      <c r="E157" s="98"/>
      <c r="F157" s="98"/>
    </row>
    <row r="158" spans="1:6" x14ac:dyDescent="0.25">
      <c r="A158" s="45" t="s">
        <v>68</v>
      </c>
      <c r="B158" s="56">
        <v>1.1355</v>
      </c>
      <c r="C158" s="74">
        <v>772.38</v>
      </c>
      <c r="E158" s="98"/>
      <c r="F158" s="98"/>
    </row>
    <row r="159" spans="1:6" x14ac:dyDescent="0.25">
      <c r="A159" s="45" t="s">
        <v>72</v>
      </c>
      <c r="B159" s="56">
        <v>0.15</v>
      </c>
      <c r="C159" s="74">
        <v>757.5</v>
      </c>
      <c r="E159" s="98"/>
      <c r="F159" s="98"/>
    </row>
    <row r="160" spans="1:6" x14ac:dyDescent="0.25">
      <c r="A160" s="45" t="s">
        <v>66</v>
      </c>
      <c r="B160" s="56">
        <v>0.24727000000000002</v>
      </c>
      <c r="C160" s="74">
        <v>703.44709999999998</v>
      </c>
      <c r="E160" s="98"/>
      <c r="F160" s="98"/>
    </row>
    <row r="161" spans="1:6" x14ac:dyDescent="0.25">
      <c r="A161" s="45" t="s">
        <v>63</v>
      </c>
      <c r="B161" s="56">
        <v>0.25</v>
      </c>
      <c r="C161" s="74">
        <v>537.5</v>
      </c>
      <c r="E161" s="98"/>
      <c r="F161" s="98"/>
    </row>
    <row r="162" spans="1:6" x14ac:dyDescent="0.25">
      <c r="A162" s="45" t="s">
        <v>44</v>
      </c>
      <c r="B162" s="56">
        <v>0.10199999999999999</v>
      </c>
      <c r="C162" s="74">
        <v>352.3</v>
      </c>
      <c r="E162" s="98"/>
      <c r="F162" s="98"/>
    </row>
    <row r="163" spans="1:6" x14ac:dyDescent="0.25">
      <c r="A163" s="45" t="s">
        <v>48</v>
      </c>
      <c r="B163" s="56">
        <v>0.126</v>
      </c>
      <c r="C163" s="74">
        <v>277.99380000000002</v>
      </c>
      <c r="E163" s="98"/>
      <c r="F163" s="98"/>
    </row>
    <row r="164" spans="1:6" x14ac:dyDescent="0.25">
      <c r="A164" s="45" t="s">
        <v>46</v>
      </c>
      <c r="B164" s="56">
        <v>0.22727</v>
      </c>
      <c r="C164" s="74">
        <v>149.9982</v>
      </c>
      <c r="E164" s="98"/>
      <c r="F164" s="98"/>
    </row>
    <row r="165" spans="1:6" x14ac:dyDescent="0.25">
      <c r="A165" s="45" t="s">
        <v>87</v>
      </c>
      <c r="B165" s="56">
        <v>0.04</v>
      </c>
      <c r="C165" s="74">
        <v>138</v>
      </c>
      <c r="E165" s="98"/>
      <c r="F165" s="98"/>
    </row>
    <row r="166" spans="1:6" x14ac:dyDescent="0.25">
      <c r="A166" s="45" t="s">
        <v>61</v>
      </c>
      <c r="B166" s="56">
        <v>0.26500000000000001</v>
      </c>
      <c r="C166" s="74">
        <v>97</v>
      </c>
      <c r="E166" s="98"/>
      <c r="F166" s="98"/>
    </row>
    <row r="167" spans="1:6" x14ac:dyDescent="0.25">
      <c r="A167" s="45" t="s">
        <v>47</v>
      </c>
      <c r="B167" s="56">
        <v>3.125E-2</v>
      </c>
      <c r="C167" s="74">
        <v>61</v>
      </c>
      <c r="E167" s="98"/>
      <c r="F167" s="98"/>
    </row>
    <row r="168" spans="1:6" x14ac:dyDescent="0.25">
      <c r="A168" s="45" t="s">
        <v>89</v>
      </c>
      <c r="B168" s="56">
        <v>2.9000000000000001E-2</v>
      </c>
      <c r="C168" s="74">
        <v>57.59</v>
      </c>
      <c r="E168" s="98"/>
      <c r="F168" s="98"/>
    </row>
    <row r="169" spans="1:6" x14ac:dyDescent="0.25">
      <c r="A169" s="45" t="s">
        <v>73</v>
      </c>
      <c r="B169" s="56">
        <v>1.5899999999999997E-2</v>
      </c>
      <c r="C169" s="74">
        <v>55.299047999999999</v>
      </c>
      <c r="E169" s="98"/>
      <c r="F169" s="98"/>
    </row>
    <row r="170" spans="1:6" x14ac:dyDescent="0.25">
      <c r="A170" s="46"/>
      <c r="B170" s="57"/>
      <c r="C170" s="75"/>
      <c r="E170" s="98"/>
      <c r="F170" s="98"/>
    </row>
    <row r="171" spans="1:6" x14ac:dyDescent="0.25">
      <c r="A171" s="45"/>
      <c r="B171" s="56"/>
      <c r="C171" s="56"/>
      <c r="E171" s="98"/>
      <c r="F171" s="98"/>
    </row>
    <row r="172" spans="1:6" ht="13.5" customHeight="1" x14ac:dyDescent="0.25">
      <c r="A172" s="8"/>
      <c r="B172" s="7"/>
      <c r="C172" s="7"/>
    </row>
    <row r="173" spans="1:6" ht="17.25" customHeight="1" x14ac:dyDescent="0.25">
      <c r="A173" s="51" t="s">
        <v>7</v>
      </c>
      <c r="B173" s="112">
        <f>+SUM(B174:B190)</f>
        <v>725.40862539999989</v>
      </c>
      <c r="C173" s="113">
        <f>+SUM(C174:C190)</f>
        <v>790897.6266399998</v>
      </c>
      <c r="E173" s="98"/>
      <c r="F173" s="98"/>
    </row>
    <row r="174" spans="1:6" x14ac:dyDescent="0.25">
      <c r="A174" s="52" t="s">
        <v>71</v>
      </c>
      <c r="B174" s="47">
        <v>534.59378719999972</v>
      </c>
      <c r="C174" s="68">
        <v>599376.89808499988</v>
      </c>
      <c r="E174" s="98"/>
      <c r="F174" s="98"/>
    </row>
    <row r="175" spans="1:6" x14ac:dyDescent="0.25">
      <c r="A175" s="53" t="s">
        <v>54</v>
      </c>
      <c r="B175" s="48">
        <v>187.53147820000015</v>
      </c>
      <c r="C175" s="69">
        <v>187314.27560799994</v>
      </c>
      <c r="E175" s="98"/>
      <c r="F175" s="98"/>
    </row>
    <row r="176" spans="1:6" x14ac:dyDescent="0.25">
      <c r="A176" s="53" t="s">
        <v>66</v>
      </c>
      <c r="B176" s="48">
        <v>1.39819</v>
      </c>
      <c r="C176" s="69">
        <v>1881.35781</v>
      </c>
      <c r="E176" s="98"/>
      <c r="F176" s="98"/>
    </row>
    <row r="177" spans="1:6" x14ac:dyDescent="0.25">
      <c r="A177" s="53" t="s">
        <v>64</v>
      </c>
      <c r="B177" s="48">
        <v>0.98</v>
      </c>
      <c r="C177" s="69">
        <v>1068.2</v>
      </c>
      <c r="E177" s="98"/>
      <c r="F177" s="98"/>
    </row>
    <row r="178" spans="1:6" x14ac:dyDescent="0.25">
      <c r="A178" s="53" t="s">
        <v>76</v>
      </c>
      <c r="B178" s="48">
        <v>0.36299999999999999</v>
      </c>
      <c r="C178" s="69">
        <v>460</v>
      </c>
      <c r="E178" s="98"/>
      <c r="F178" s="98"/>
    </row>
    <row r="179" spans="1:6" x14ac:dyDescent="0.25">
      <c r="A179" s="53" t="s">
        <v>44</v>
      </c>
      <c r="B179" s="48">
        <v>0.12363</v>
      </c>
      <c r="C179" s="69">
        <v>338.2593</v>
      </c>
      <c r="E179" s="98"/>
      <c r="F179" s="98"/>
    </row>
    <row r="180" spans="1:6" x14ac:dyDescent="0.25">
      <c r="A180" s="53" t="s">
        <v>88</v>
      </c>
      <c r="B180" s="48">
        <v>8.548E-2</v>
      </c>
      <c r="C180" s="69">
        <v>213.70973900000001</v>
      </c>
      <c r="E180" s="98"/>
      <c r="F180" s="98"/>
    </row>
    <row r="181" spans="1:6" x14ac:dyDescent="0.25">
      <c r="A181" s="53" t="s">
        <v>61</v>
      </c>
      <c r="B181" s="48">
        <v>0.252</v>
      </c>
      <c r="C181" s="69">
        <v>77</v>
      </c>
      <c r="E181" s="98"/>
      <c r="F181" s="98"/>
    </row>
    <row r="182" spans="1:6" x14ac:dyDescent="0.25">
      <c r="A182" s="53" t="s">
        <v>73</v>
      </c>
      <c r="B182" s="48">
        <v>1.6789999999999999E-2</v>
      </c>
      <c r="C182" s="69">
        <v>64.956474</v>
      </c>
      <c r="E182" s="98"/>
      <c r="F182" s="98"/>
    </row>
    <row r="183" spans="1:6" x14ac:dyDescent="0.25">
      <c r="A183" s="53" t="s">
        <v>68</v>
      </c>
      <c r="B183" s="48">
        <v>3.7999999999999999E-2</v>
      </c>
      <c r="C183" s="69">
        <v>54.5</v>
      </c>
      <c r="E183" s="98"/>
      <c r="F183" s="98"/>
    </row>
    <row r="184" spans="1:6" x14ac:dyDescent="0.25">
      <c r="A184" s="53" t="s">
        <v>48</v>
      </c>
      <c r="B184" s="48">
        <v>7.0000000000000001E-3</v>
      </c>
      <c r="C184" s="69">
        <v>15.9999</v>
      </c>
      <c r="E184" s="98"/>
      <c r="F184" s="98"/>
    </row>
    <row r="185" spans="1:6" x14ac:dyDescent="0.25">
      <c r="A185" s="53" t="s">
        <v>72</v>
      </c>
      <c r="B185" s="48">
        <v>5.0000000000000001E-3</v>
      </c>
      <c r="C185" s="69">
        <v>10.75</v>
      </c>
      <c r="E185" s="98"/>
      <c r="F185" s="98"/>
    </row>
    <row r="186" spans="1:6" x14ac:dyDescent="0.25">
      <c r="A186" s="53" t="s">
        <v>87</v>
      </c>
      <c r="B186" s="48">
        <v>4.0899999999999999E-3</v>
      </c>
      <c r="C186" s="69">
        <v>7.1599539999999999</v>
      </c>
      <c r="E186" s="98"/>
      <c r="F186" s="98"/>
    </row>
    <row r="187" spans="1:6" x14ac:dyDescent="0.25">
      <c r="A187" s="53" t="s">
        <v>62</v>
      </c>
      <c r="B187" s="48">
        <v>5.0000000000000001E-3</v>
      </c>
      <c r="C187" s="69">
        <v>5.99</v>
      </c>
      <c r="E187" s="98"/>
      <c r="F187" s="98"/>
    </row>
    <row r="188" spans="1:6" x14ac:dyDescent="0.25">
      <c r="A188" s="53" t="s">
        <v>78</v>
      </c>
      <c r="B188" s="48">
        <v>3.1800000000000001E-3</v>
      </c>
      <c r="C188" s="69">
        <v>5.5697700000000001</v>
      </c>
      <c r="E188" s="98"/>
      <c r="F188" s="98"/>
    </row>
    <row r="189" spans="1:6" x14ac:dyDescent="0.25">
      <c r="A189" s="53" t="s">
        <v>79</v>
      </c>
      <c r="B189" s="48">
        <v>2E-3</v>
      </c>
      <c r="C189" s="69">
        <v>3</v>
      </c>
      <c r="E189" s="98"/>
      <c r="F189" s="98"/>
    </row>
    <row r="190" spans="1:6" x14ac:dyDescent="0.25">
      <c r="A190" s="54"/>
      <c r="B190" s="49"/>
      <c r="C190" s="70"/>
      <c r="E190" s="98"/>
      <c r="F190" s="98"/>
    </row>
    <row r="191" spans="1:6" x14ac:dyDescent="0.25">
      <c r="A191" s="6"/>
      <c r="B191" s="2"/>
      <c r="C191" s="2"/>
    </row>
    <row r="192" spans="1:6" ht="19.5" thickBot="1" x14ac:dyDescent="0.3">
      <c r="A192" s="166"/>
      <c r="B192" s="166"/>
      <c r="C192" s="166"/>
      <c r="D192" s="166"/>
      <c r="E192" s="166"/>
    </row>
    <row r="193" spans="1:6" x14ac:dyDescent="0.25">
      <c r="A193" s="38"/>
      <c r="B193" s="164">
        <v>2016</v>
      </c>
      <c r="C193" s="165"/>
    </row>
    <row r="194" spans="1:6" x14ac:dyDescent="0.25">
      <c r="A194" s="39" t="s">
        <v>3</v>
      </c>
      <c r="B194" s="40" t="s">
        <v>5</v>
      </c>
      <c r="C194" s="41" t="s">
        <v>4</v>
      </c>
    </row>
    <row r="195" spans="1:6" x14ac:dyDescent="0.25">
      <c r="A195" s="36" t="s">
        <v>6</v>
      </c>
      <c r="B195" s="42">
        <f>+SUM(B196:B224)</f>
        <v>11045.982926700006</v>
      </c>
      <c r="C195" s="43">
        <f>+SUM(C196:C224)</f>
        <v>14492070.42993604</v>
      </c>
      <c r="E195" s="98"/>
      <c r="F195" s="98"/>
    </row>
    <row r="196" spans="1:6" x14ac:dyDescent="0.25">
      <c r="A196" s="44" t="s">
        <v>54</v>
      </c>
      <c r="B196" s="55">
        <v>6374.2226457000061</v>
      </c>
      <c r="C196" s="73">
        <v>10667145.228320038</v>
      </c>
      <c r="E196" s="98"/>
      <c r="F196" s="98"/>
    </row>
    <row r="197" spans="1:6" x14ac:dyDescent="0.25">
      <c r="A197" s="45" t="s">
        <v>83</v>
      </c>
      <c r="B197" s="56">
        <v>985.61517000000003</v>
      </c>
      <c r="C197" s="74">
        <v>860010.89567499992</v>
      </c>
      <c r="E197" s="98"/>
      <c r="F197" s="98"/>
    </row>
    <row r="198" spans="1:6" x14ac:dyDescent="0.25">
      <c r="A198" s="45" t="s">
        <v>57</v>
      </c>
      <c r="B198" s="56">
        <v>755.79319999999996</v>
      </c>
      <c r="C198" s="74">
        <v>819386.43279999972</v>
      </c>
      <c r="E198" s="98"/>
      <c r="F198" s="98"/>
    </row>
    <row r="199" spans="1:6" x14ac:dyDescent="0.25">
      <c r="A199" s="45" t="s">
        <v>58</v>
      </c>
      <c r="B199" s="56">
        <v>843.25704000000007</v>
      </c>
      <c r="C199" s="74">
        <v>389175.43507600023</v>
      </c>
      <c r="E199" s="98"/>
      <c r="F199" s="98"/>
    </row>
    <row r="200" spans="1:6" x14ac:dyDescent="0.25">
      <c r="A200" s="45" t="s">
        <v>52</v>
      </c>
      <c r="B200" s="56">
        <v>522.55596200000002</v>
      </c>
      <c r="C200" s="74">
        <v>362159.94249500014</v>
      </c>
      <c r="E200" s="98"/>
      <c r="F200" s="98"/>
    </row>
    <row r="201" spans="1:6" x14ac:dyDescent="0.25">
      <c r="A201" s="45" t="s">
        <v>76</v>
      </c>
      <c r="B201" s="56">
        <v>367.85960000000028</v>
      </c>
      <c r="C201" s="74">
        <v>345934.52388000011</v>
      </c>
      <c r="E201" s="98"/>
      <c r="F201" s="98"/>
    </row>
    <row r="202" spans="1:6" x14ac:dyDescent="0.25">
      <c r="A202" s="45" t="s">
        <v>71</v>
      </c>
      <c r="B202" s="56">
        <v>464.89662999999996</v>
      </c>
      <c r="C202" s="74">
        <v>306128.03223700001</v>
      </c>
      <c r="E202" s="98"/>
      <c r="F202" s="98"/>
    </row>
    <row r="203" spans="1:6" x14ac:dyDescent="0.25">
      <c r="A203" s="45" t="s">
        <v>64</v>
      </c>
      <c r="B203" s="56">
        <v>139.13399999999999</v>
      </c>
      <c r="C203" s="74">
        <v>169842.9</v>
      </c>
      <c r="E203" s="98"/>
      <c r="F203" s="98"/>
    </row>
    <row r="204" spans="1:6" x14ac:dyDescent="0.25">
      <c r="A204" s="45" t="s">
        <v>75</v>
      </c>
      <c r="B204" s="56">
        <v>98.07</v>
      </c>
      <c r="C204" s="74">
        <v>161039.53300000002</v>
      </c>
      <c r="E204" s="98"/>
      <c r="F204" s="98"/>
    </row>
    <row r="205" spans="1:6" x14ac:dyDescent="0.25">
      <c r="A205" s="45" t="s">
        <v>82</v>
      </c>
      <c r="B205" s="56">
        <v>249.72857000000002</v>
      </c>
      <c r="C205" s="74">
        <v>113619.98529999999</v>
      </c>
      <c r="E205" s="98"/>
      <c r="F205" s="98"/>
    </row>
    <row r="206" spans="1:6" x14ac:dyDescent="0.25">
      <c r="A206" s="45" t="s">
        <v>68</v>
      </c>
      <c r="B206" s="56">
        <v>86.387500000000003</v>
      </c>
      <c r="C206" s="74">
        <v>101265.8054</v>
      </c>
      <c r="E206" s="98"/>
      <c r="F206" s="98"/>
    </row>
    <row r="207" spans="1:6" x14ac:dyDescent="0.25">
      <c r="A207" s="45" t="s">
        <v>50</v>
      </c>
      <c r="B207" s="56">
        <v>69.872640000000004</v>
      </c>
      <c r="C207" s="74">
        <v>93888.992800000022</v>
      </c>
      <c r="E207" s="98"/>
      <c r="F207" s="98"/>
    </row>
    <row r="208" spans="1:6" x14ac:dyDescent="0.25">
      <c r="A208" s="45" t="s">
        <v>77</v>
      </c>
      <c r="B208" s="56">
        <v>17.756</v>
      </c>
      <c r="C208" s="74">
        <v>27364.285100000001</v>
      </c>
      <c r="E208" s="98"/>
      <c r="F208" s="98"/>
    </row>
    <row r="209" spans="1:6" x14ac:dyDescent="0.25">
      <c r="A209" s="45" t="s">
        <v>66</v>
      </c>
      <c r="B209" s="56">
        <v>9.5649999999999995</v>
      </c>
      <c r="C209" s="74">
        <v>25474.549999999996</v>
      </c>
      <c r="E209" s="98"/>
      <c r="F209" s="98"/>
    </row>
    <row r="210" spans="1:6" x14ac:dyDescent="0.25">
      <c r="A210" s="45" t="s">
        <v>44</v>
      </c>
      <c r="B210" s="56">
        <v>12.29617</v>
      </c>
      <c r="C210" s="74">
        <v>16141.49</v>
      </c>
      <c r="E210" s="98"/>
      <c r="F210" s="98"/>
    </row>
    <row r="211" spans="1:6" x14ac:dyDescent="0.25">
      <c r="A211" s="45" t="s">
        <v>62</v>
      </c>
      <c r="B211" s="56">
        <v>7.18</v>
      </c>
      <c r="C211" s="74">
        <v>11649.0155</v>
      </c>
      <c r="E211" s="98"/>
      <c r="F211" s="98"/>
    </row>
    <row r="212" spans="1:6" x14ac:dyDescent="0.25">
      <c r="A212" s="45" t="s">
        <v>81</v>
      </c>
      <c r="B212" s="56">
        <v>27.242940000000001</v>
      </c>
      <c r="C212" s="74">
        <v>9817.2090000000007</v>
      </c>
      <c r="E212" s="98"/>
      <c r="F212" s="98"/>
    </row>
    <row r="213" spans="1:6" x14ac:dyDescent="0.25">
      <c r="A213" s="45" t="s">
        <v>87</v>
      </c>
      <c r="B213" s="56">
        <v>1.8149999999999999</v>
      </c>
      <c r="C213" s="74">
        <v>3032.13</v>
      </c>
      <c r="E213" s="98"/>
      <c r="F213" s="98"/>
    </row>
    <row r="214" spans="1:6" x14ac:dyDescent="0.25">
      <c r="A214" s="45" t="s">
        <v>63</v>
      </c>
      <c r="B214" s="56">
        <v>3.1972499999999999</v>
      </c>
      <c r="C214" s="74">
        <v>2469.6</v>
      </c>
      <c r="E214" s="98"/>
      <c r="F214" s="98"/>
    </row>
    <row r="215" spans="1:6" x14ac:dyDescent="0.25">
      <c r="A215" s="45" t="s">
        <v>46</v>
      </c>
      <c r="B215" s="56">
        <v>2.4659089999999999</v>
      </c>
      <c r="C215" s="74">
        <v>1518.9999439999999</v>
      </c>
      <c r="E215" s="98"/>
      <c r="F215" s="98"/>
    </row>
    <row r="216" spans="1:6" x14ac:dyDescent="0.25">
      <c r="A216" s="45" t="s">
        <v>47</v>
      </c>
      <c r="B216" s="56">
        <v>2.6683000000000003</v>
      </c>
      <c r="C216" s="74">
        <v>1479.5742</v>
      </c>
      <c r="E216" s="98"/>
      <c r="F216" s="98"/>
    </row>
    <row r="217" spans="1:6" x14ac:dyDescent="0.25">
      <c r="A217" s="45" t="s">
        <v>61</v>
      </c>
      <c r="B217" s="56">
        <v>2.7349999999999999</v>
      </c>
      <c r="C217" s="74">
        <v>1436.31</v>
      </c>
      <c r="E217" s="98"/>
      <c r="F217" s="98"/>
    </row>
    <row r="218" spans="1:6" x14ac:dyDescent="0.25">
      <c r="A218" s="45" t="s">
        <v>88</v>
      </c>
      <c r="B218" s="56">
        <v>0.33989999999999998</v>
      </c>
      <c r="C218" s="74">
        <v>1043.4874090000001</v>
      </c>
      <c r="E218" s="98"/>
      <c r="F218" s="98"/>
    </row>
    <row r="219" spans="1:6" x14ac:dyDescent="0.25">
      <c r="A219" s="45" t="s">
        <v>60</v>
      </c>
      <c r="B219" s="56">
        <v>1.1519999999999999</v>
      </c>
      <c r="C219" s="74">
        <v>618.28</v>
      </c>
      <c r="E219" s="98"/>
      <c r="F219" s="98"/>
    </row>
    <row r="220" spans="1:6" x14ac:dyDescent="0.25">
      <c r="A220" s="45" t="s">
        <v>72</v>
      </c>
      <c r="B220" s="56">
        <v>6.4000000000000001E-2</v>
      </c>
      <c r="C220" s="74">
        <v>184.4</v>
      </c>
      <c r="E220" s="98"/>
      <c r="F220" s="98"/>
    </row>
    <row r="221" spans="1:6" x14ac:dyDescent="0.25">
      <c r="A221" s="45" t="s">
        <v>73</v>
      </c>
      <c r="B221" s="56">
        <v>6.7500000000000004E-2</v>
      </c>
      <c r="C221" s="74">
        <v>137.39180000000002</v>
      </c>
      <c r="E221" s="98"/>
      <c r="F221" s="98"/>
    </row>
    <row r="222" spans="1:6" x14ac:dyDescent="0.25">
      <c r="A222" s="45" t="s">
        <v>89</v>
      </c>
      <c r="B222" s="56">
        <v>0.04</v>
      </c>
      <c r="C222" s="74">
        <v>95</v>
      </c>
      <c r="E222" s="98"/>
      <c r="F222" s="98"/>
    </row>
    <row r="223" spans="1:6" x14ac:dyDescent="0.25">
      <c r="A223" s="45" t="s">
        <v>48</v>
      </c>
      <c r="B223" s="56">
        <v>5.0000000000000001E-3</v>
      </c>
      <c r="C223" s="74">
        <v>11</v>
      </c>
      <c r="E223" s="98"/>
      <c r="F223" s="98"/>
    </row>
    <row r="224" spans="1:6" x14ac:dyDescent="0.25">
      <c r="A224" s="46"/>
      <c r="B224" s="57"/>
      <c r="C224" s="75"/>
      <c r="E224" s="98"/>
      <c r="F224" s="98"/>
    </row>
    <row r="225" spans="1:6" x14ac:dyDescent="0.25">
      <c r="A225" s="45"/>
      <c r="B225" s="56"/>
      <c r="C225" s="56"/>
      <c r="E225" s="98"/>
      <c r="F225" s="98"/>
    </row>
    <row r="226" spans="1:6" ht="14.25" customHeight="1" x14ac:dyDescent="0.25">
      <c r="A226" s="11"/>
      <c r="B226" s="10"/>
      <c r="C226" s="5"/>
    </row>
    <row r="227" spans="1:6" ht="18.75" customHeight="1" x14ac:dyDescent="0.25">
      <c r="A227" s="51" t="s">
        <v>2</v>
      </c>
      <c r="B227" s="112">
        <f>+SUM(B228:B237)</f>
        <v>146.43539719999998</v>
      </c>
      <c r="C227" s="113">
        <f>+SUM(C228:C237)</f>
        <v>347386.39354100032</v>
      </c>
      <c r="E227" s="98"/>
      <c r="F227" s="98"/>
    </row>
    <row r="228" spans="1:6" x14ac:dyDescent="0.25">
      <c r="A228" s="45" t="s">
        <v>54</v>
      </c>
      <c r="B228" s="56">
        <v>133.9588522</v>
      </c>
      <c r="C228" s="74">
        <v>324717.31613700039</v>
      </c>
      <c r="E228" s="98"/>
      <c r="F228" s="98"/>
    </row>
    <row r="229" spans="1:6" x14ac:dyDescent="0.25">
      <c r="A229" s="45" t="s">
        <v>50</v>
      </c>
      <c r="B229" s="56">
        <v>12.197710000000008</v>
      </c>
      <c r="C229" s="74">
        <v>21759.0059</v>
      </c>
      <c r="E229" s="98"/>
      <c r="F229" s="98"/>
    </row>
    <row r="230" spans="1:6" x14ac:dyDescent="0.25">
      <c r="A230" s="45" t="s">
        <v>72</v>
      </c>
      <c r="B230" s="56">
        <v>0.14000000000000001</v>
      </c>
      <c r="C230" s="74">
        <v>471.85</v>
      </c>
      <c r="E230" s="98"/>
      <c r="F230" s="98"/>
    </row>
    <row r="231" spans="1:6" x14ac:dyDescent="0.25">
      <c r="A231" s="45" t="s">
        <v>63</v>
      </c>
      <c r="B231" s="56">
        <v>3.9349999999999996E-2</v>
      </c>
      <c r="C231" s="74">
        <v>322.36660000000001</v>
      </c>
      <c r="E231" s="98"/>
      <c r="F231" s="98"/>
    </row>
    <row r="232" spans="1:6" x14ac:dyDescent="0.25">
      <c r="A232" s="45" t="s">
        <v>66</v>
      </c>
      <c r="B232" s="56">
        <v>0.01</v>
      </c>
      <c r="C232" s="74">
        <v>90.2</v>
      </c>
      <c r="E232" s="98"/>
      <c r="F232" s="98"/>
    </row>
    <row r="233" spans="1:6" x14ac:dyDescent="0.25">
      <c r="A233" s="45" t="s">
        <v>52</v>
      </c>
      <c r="B233" s="56">
        <v>8.6999999999999994E-2</v>
      </c>
      <c r="C233" s="74">
        <v>19.850000000000001</v>
      </c>
      <c r="E233" s="98"/>
      <c r="F233" s="98"/>
    </row>
    <row r="234" spans="1:6" x14ac:dyDescent="0.25">
      <c r="A234" s="45" t="s">
        <v>78</v>
      </c>
      <c r="B234" s="56">
        <v>1.3600000000000001E-3</v>
      </c>
      <c r="C234" s="74">
        <v>3.1299039999999998</v>
      </c>
      <c r="E234" s="98"/>
      <c r="F234" s="98"/>
    </row>
    <row r="235" spans="1:6" x14ac:dyDescent="0.25">
      <c r="A235" s="45" t="s">
        <v>44</v>
      </c>
      <c r="B235" s="56">
        <v>5.0000000000000001E-4</v>
      </c>
      <c r="C235" s="74">
        <v>2.1749999999999998</v>
      </c>
      <c r="E235" s="98"/>
      <c r="F235" s="98"/>
    </row>
    <row r="236" spans="1:6" x14ac:dyDescent="0.25">
      <c r="A236" s="45" t="s">
        <v>47</v>
      </c>
      <c r="B236" s="56">
        <v>6.2500000000000001E-4</v>
      </c>
      <c r="C236" s="74">
        <v>0.5</v>
      </c>
      <c r="E236" s="98"/>
      <c r="F236" s="98"/>
    </row>
    <row r="237" spans="1:6" x14ac:dyDescent="0.25">
      <c r="A237" s="46"/>
      <c r="B237" s="57"/>
      <c r="C237" s="75"/>
      <c r="E237" s="98"/>
      <c r="F237" s="98"/>
    </row>
    <row r="238" spans="1:6" x14ac:dyDescent="0.25">
      <c r="A238" s="50"/>
      <c r="B238" s="56"/>
      <c r="C238" s="56"/>
      <c r="E238" s="98"/>
      <c r="F238" s="98"/>
    </row>
    <row r="239" spans="1:6" ht="13.5" customHeight="1" x14ac:dyDescent="0.25">
      <c r="A239" s="9"/>
      <c r="B239" s="9"/>
      <c r="C239" s="9"/>
    </row>
    <row r="240" spans="1:6" ht="19.5" customHeight="1" x14ac:dyDescent="0.25">
      <c r="A240" s="51" t="s">
        <v>1</v>
      </c>
      <c r="B240" s="112">
        <f>+SUM(B241:B257)</f>
        <v>55.047533500000014</v>
      </c>
      <c r="C240" s="113">
        <f>+SUM(C241:C257)</f>
        <v>27340.031268999996</v>
      </c>
      <c r="E240" s="98"/>
      <c r="F240" s="98"/>
    </row>
    <row r="241" spans="1:6" x14ac:dyDescent="0.25">
      <c r="A241" s="44" t="s">
        <v>71</v>
      </c>
      <c r="B241" s="55">
        <v>23.5643627</v>
      </c>
      <c r="C241" s="73">
        <v>17762.712866999998</v>
      </c>
      <c r="E241" s="98"/>
      <c r="F241" s="98"/>
    </row>
    <row r="242" spans="1:6" x14ac:dyDescent="0.25">
      <c r="A242" s="45" t="s">
        <v>58</v>
      </c>
      <c r="B242" s="56">
        <v>27.03464</v>
      </c>
      <c r="C242" s="74">
        <v>6100.603055999999</v>
      </c>
      <c r="E242" s="98"/>
      <c r="F242" s="98"/>
    </row>
    <row r="243" spans="1:6" x14ac:dyDescent="0.25">
      <c r="A243" s="45" t="s">
        <v>52</v>
      </c>
      <c r="B243" s="56">
        <v>1.81</v>
      </c>
      <c r="C243" s="74">
        <v>1259.5999999999999</v>
      </c>
      <c r="E243" s="98"/>
      <c r="F243" s="98"/>
    </row>
    <row r="244" spans="1:6" x14ac:dyDescent="0.25">
      <c r="A244" s="45" t="s">
        <v>68</v>
      </c>
      <c r="B244" s="56">
        <v>0.98099999999999998</v>
      </c>
      <c r="C244" s="74">
        <v>833.62349999999981</v>
      </c>
      <c r="E244" s="98"/>
      <c r="F244" s="98"/>
    </row>
    <row r="245" spans="1:6" x14ac:dyDescent="0.25">
      <c r="A245" s="45" t="s">
        <v>54</v>
      </c>
      <c r="B245" s="56">
        <v>0.36170079999999977</v>
      </c>
      <c r="C245" s="74">
        <v>549.54969999999992</v>
      </c>
      <c r="E245" s="98"/>
      <c r="F245" s="98"/>
    </row>
    <row r="246" spans="1:6" x14ac:dyDescent="0.25">
      <c r="A246" s="45" t="s">
        <v>66</v>
      </c>
      <c r="B246" s="56">
        <v>0.17799999999999999</v>
      </c>
      <c r="C246" s="74">
        <v>227.84</v>
      </c>
      <c r="E246" s="98"/>
      <c r="F246" s="98"/>
    </row>
    <row r="247" spans="1:6" x14ac:dyDescent="0.25">
      <c r="A247" s="45" t="s">
        <v>61</v>
      </c>
      <c r="B247" s="56">
        <v>0.40100000000000002</v>
      </c>
      <c r="C247" s="74">
        <v>161.93</v>
      </c>
      <c r="E247" s="98"/>
      <c r="F247" s="98"/>
    </row>
    <row r="248" spans="1:6" x14ac:dyDescent="0.25">
      <c r="A248" s="45" t="s">
        <v>76</v>
      </c>
      <c r="B248" s="56">
        <v>0.186</v>
      </c>
      <c r="C248" s="74">
        <v>143</v>
      </c>
      <c r="E248" s="98"/>
      <c r="F248" s="98"/>
    </row>
    <row r="249" spans="1:6" x14ac:dyDescent="0.25">
      <c r="A249" s="45" t="s">
        <v>63</v>
      </c>
      <c r="B249" s="56">
        <v>0.2205</v>
      </c>
      <c r="C249" s="74">
        <v>77.174999999999997</v>
      </c>
      <c r="E249" s="98"/>
      <c r="F249" s="98"/>
    </row>
    <row r="250" spans="1:6" x14ac:dyDescent="0.25">
      <c r="A250" s="45" t="s">
        <v>44</v>
      </c>
      <c r="B250" s="56">
        <v>7.9539999999999986E-2</v>
      </c>
      <c r="C250" s="74">
        <v>72.3596</v>
      </c>
      <c r="E250" s="98"/>
      <c r="F250" s="98"/>
    </row>
    <row r="251" spans="1:6" x14ac:dyDescent="0.25">
      <c r="A251" s="45" t="s">
        <v>88</v>
      </c>
      <c r="B251" s="56">
        <v>5.2789999999999997E-2</v>
      </c>
      <c r="C251" s="74">
        <v>63.337546000000003</v>
      </c>
      <c r="E251" s="98"/>
      <c r="F251" s="98"/>
    </row>
    <row r="252" spans="1:6" x14ac:dyDescent="0.25">
      <c r="A252" s="45" t="s">
        <v>53</v>
      </c>
      <c r="B252" s="56">
        <v>0.12</v>
      </c>
      <c r="C252" s="74">
        <v>40.799999999999997</v>
      </c>
      <c r="E252" s="98"/>
      <c r="F252" s="98"/>
    </row>
    <row r="253" spans="1:6" x14ac:dyDescent="0.25">
      <c r="A253" s="45" t="s">
        <v>62</v>
      </c>
      <c r="B253" s="56">
        <v>0.02</v>
      </c>
      <c r="C253" s="74">
        <v>20</v>
      </c>
      <c r="E253" s="98"/>
      <c r="F253" s="98"/>
    </row>
    <row r="254" spans="1:6" x14ac:dyDescent="0.25">
      <c r="A254" s="45" t="s">
        <v>47</v>
      </c>
      <c r="B254" s="56">
        <v>0.03</v>
      </c>
      <c r="C254" s="74">
        <v>12</v>
      </c>
      <c r="E254" s="98"/>
      <c r="F254" s="98"/>
    </row>
    <row r="255" spans="1:6" x14ac:dyDescent="0.25">
      <c r="A255" s="45" t="s">
        <v>87</v>
      </c>
      <c r="B255" s="56">
        <v>5.0000000000000001E-3</v>
      </c>
      <c r="C255" s="74">
        <v>8.75</v>
      </c>
      <c r="E255" s="98"/>
      <c r="F255" s="98"/>
    </row>
    <row r="256" spans="1:6" x14ac:dyDescent="0.25">
      <c r="A256" s="45" t="s">
        <v>89</v>
      </c>
      <c r="B256" s="56">
        <v>3.0000000000000001E-3</v>
      </c>
      <c r="C256" s="74">
        <v>6.75</v>
      </c>
      <c r="E256" s="98"/>
      <c r="F256" s="98"/>
    </row>
    <row r="257" spans="1:6" x14ac:dyDescent="0.25">
      <c r="A257" s="46"/>
      <c r="B257" s="57"/>
      <c r="C257" s="75"/>
      <c r="E257" s="98"/>
      <c r="F257" s="98"/>
    </row>
    <row r="258" spans="1:6" x14ac:dyDescent="0.25">
      <c r="A258" s="45"/>
      <c r="B258" s="56"/>
      <c r="C258" s="56"/>
      <c r="E258" s="98"/>
      <c r="F258" s="98"/>
    </row>
    <row r="259" spans="1:6" ht="14.25" customHeight="1" x14ac:dyDescent="0.25">
      <c r="A259" s="58"/>
      <c r="B259" s="7"/>
      <c r="C259" s="7"/>
    </row>
    <row r="260" spans="1:6" ht="20.25" customHeight="1" x14ac:dyDescent="0.25">
      <c r="A260" s="51" t="s">
        <v>0</v>
      </c>
      <c r="B260" s="112">
        <f>+SUM(B261:B280)</f>
        <v>3275.1097655999997</v>
      </c>
      <c r="C260" s="113">
        <f>+SUM(C261:C280)</f>
        <v>537895.729345</v>
      </c>
    </row>
    <row r="261" spans="1:6" x14ac:dyDescent="0.25">
      <c r="A261" s="59" t="s">
        <v>58</v>
      </c>
      <c r="B261" s="55">
        <v>3134.4582999999998</v>
      </c>
      <c r="C261" s="73">
        <v>489757.60597999988</v>
      </c>
    </row>
    <row r="262" spans="1:6" x14ac:dyDescent="0.25">
      <c r="A262" s="60" t="s">
        <v>64</v>
      </c>
      <c r="B262" s="56">
        <v>22.3</v>
      </c>
      <c r="C262" s="74">
        <v>22834</v>
      </c>
    </row>
    <row r="263" spans="1:6" x14ac:dyDescent="0.25">
      <c r="A263" s="60" t="s">
        <v>71</v>
      </c>
      <c r="B263" s="56">
        <v>109.64326000000001</v>
      </c>
      <c r="C263" s="74">
        <v>16196.9396</v>
      </c>
    </row>
    <row r="264" spans="1:6" x14ac:dyDescent="0.25">
      <c r="A264" s="60" t="s">
        <v>54</v>
      </c>
      <c r="B264" s="56">
        <v>3.3361156000000012</v>
      </c>
      <c r="C264" s="74">
        <v>4306.0874000000013</v>
      </c>
    </row>
    <row r="265" spans="1:6" x14ac:dyDescent="0.25">
      <c r="A265" s="60" t="s">
        <v>44</v>
      </c>
      <c r="B265" s="56">
        <v>2.2337200000000004</v>
      </c>
      <c r="C265" s="74">
        <v>2462.0936000000002</v>
      </c>
    </row>
    <row r="266" spans="1:6" x14ac:dyDescent="0.25">
      <c r="A266" s="60" t="s">
        <v>66</v>
      </c>
      <c r="B266" s="56">
        <v>0.44909000000000004</v>
      </c>
      <c r="C266" s="74">
        <v>538.72429999999997</v>
      </c>
    </row>
    <row r="267" spans="1:6" x14ac:dyDescent="0.25">
      <c r="A267" s="60" t="s">
        <v>88</v>
      </c>
      <c r="B267" s="56">
        <v>0.23174</v>
      </c>
      <c r="C267" s="74">
        <v>509.78252500000002</v>
      </c>
    </row>
    <row r="268" spans="1:6" x14ac:dyDescent="0.25">
      <c r="A268" s="60" t="s">
        <v>68</v>
      </c>
      <c r="B268" s="56">
        <v>0.34499999999999997</v>
      </c>
      <c r="C268" s="74">
        <v>328.9</v>
      </c>
    </row>
    <row r="269" spans="1:6" x14ac:dyDescent="0.25">
      <c r="A269" s="60" t="s">
        <v>61</v>
      </c>
      <c r="B269" s="56">
        <v>1.1220000000000001</v>
      </c>
      <c r="C269" s="74">
        <v>304.28000000000003</v>
      </c>
    </row>
    <row r="270" spans="1:6" x14ac:dyDescent="0.25">
      <c r="A270" s="60" t="s">
        <v>60</v>
      </c>
      <c r="B270" s="56">
        <v>0.71499999999999997</v>
      </c>
      <c r="C270" s="74">
        <v>262.22000000000003</v>
      </c>
    </row>
    <row r="271" spans="1:6" x14ac:dyDescent="0.25">
      <c r="A271" s="60" t="s">
        <v>76</v>
      </c>
      <c r="B271" s="56">
        <v>0.13600000000000001</v>
      </c>
      <c r="C271" s="74">
        <v>140</v>
      </c>
    </row>
    <row r="272" spans="1:6" x14ac:dyDescent="0.25">
      <c r="A272" s="60" t="s">
        <v>62</v>
      </c>
      <c r="B272" s="56">
        <v>2E-3</v>
      </c>
      <c r="C272" s="74">
        <v>74.75</v>
      </c>
    </row>
    <row r="273" spans="1:6" x14ac:dyDescent="0.25">
      <c r="A273" s="60" t="s">
        <v>72</v>
      </c>
      <c r="B273" s="56">
        <v>0.02</v>
      </c>
      <c r="C273" s="74">
        <v>34.4</v>
      </c>
    </row>
    <row r="274" spans="1:6" x14ac:dyDescent="0.25">
      <c r="A274" s="60" t="s">
        <v>87</v>
      </c>
      <c r="B274" s="56">
        <v>0.02</v>
      </c>
      <c r="C274" s="74">
        <v>31</v>
      </c>
    </row>
    <row r="275" spans="1:6" x14ac:dyDescent="0.25">
      <c r="A275" s="60" t="s">
        <v>78</v>
      </c>
      <c r="B275" s="56">
        <v>0.02</v>
      </c>
      <c r="C275" s="74">
        <v>31</v>
      </c>
    </row>
    <row r="276" spans="1:6" x14ac:dyDescent="0.25">
      <c r="A276" s="60" t="s">
        <v>48</v>
      </c>
      <c r="B276" s="56">
        <v>1.4E-2</v>
      </c>
      <c r="C276" s="74">
        <v>29.999199999999998</v>
      </c>
    </row>
    <row r="277" spans="1:6" x14ac:dyDescent="0.25">
      <c r="A277" s="60" t="s">
        <v>73</v>
      </c>
      <c r="B277" s="56">
        <v>3.0439999999999998E-2</v>
      </c>
      <c r="C277" s="74">
        <v>26.791739999999997</v>
      </c>
    </row>
    <row r="278" spans="1:6" x14ac:dyDescent="0.25">
      <c r="A278" s="60" t="s">
        <v>89</v>
      </c>
      <c r="B278" s="56">
        <v>1.4999999999999999E-2</v>
      </c>
      <c r="C278" s="74">
        <v>26.25</v>
      </c>
    </row>
    <row r="279" spans="1:6" x14ac:dyDescent="0.25">
      <c r="A279" s="60" t="s">
        <v>47</v>
      </c>
      <c r="B279" s="56">
        <v>1.8100000000000002E-2</v>
      </c>
      <c r="C279" s="74">
        <v>0.90500000000000003</v>
      </c>
    </row>
    <row r="280" spans="1:6" x14ac:dyDescent="0.25">
      <c r="A280" s="61"/>
      <c r="B280" s="57"/>
      <c r="C280" s="75"/>
    </row>
    <row r="281" spans="1:6" ht="7.5" customHeight="1" x14ac:dyDescent="0.25">
      <c r="A281" s="63"/>
      <c r="B281" s="9"/>
      <c r="C281" s="97"/>
    </row>
    <row r="282" spans="1:6" x14ac:dyDescent="0.25">
      <c r="A282" s="64" t="s">
        <v>110</v>
      </c>
      <c r="B282" s="9"/>
      <c r="C282" s="9"/>
      <c r="D282" s="62"/>
    </row>
    <row r="283" spans="1:6" ht="25.5" customHeight="1" x14ac:dyDescent="0.25">
      <c r="A283" s="163" t="s">
        <v>109</v>
      </c>
      <c r="B283" s="163"/>
      <c r="C283" s="163"/>
      <c r="D283" s="66"/>
      <c r="E283" s="66"/>
      <c r="F283" s="66"/>
    </row>
    <row r="284" spans="1:6" s="9" customFormat="1" x14ac:dyDescent="0.25"/>
    <row r="285" spans="1:6" s="9" customFormat="1" x14ac:dyDescent="0.25"/>
    <row r="286" spans="1:6" s="9" customFormat="1" x14ac:dyDescent="0.25"/>
    <row r="287" spans="1:6" s="9" customFormat="1" x14ac:dyDescent="0.25"/>
    <row r="288" spans="1:6" s="9" customFormat="1" x14ac:dyDescent="0.25"/>
  </sheetData>
  <mergeCells count="10">
    <mergeCell ref="A5:C5"/>
    <mergeCell ref="D5:F5"/>
    <mergeCell ref="A6:C6"/>
    <mergeCell ref="D6:F6"/>
    <mergeCell ref="A283:C283"/>
    <mergeCell ref="B7:C7"/>
    <mergeCell ref="B96:C96"/>
    <mergeCell ref="B193:C193"/>
    <mergeCell ref="A95:E95"/>
    <mergeCell ref="A192:E192"/>
  </mergeCells>
  <pageMargins left="0.67" right="0.53" top="0.67" bottom="0.67" header="0.31496062992125984" footer="0.31496062992125984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5"/>
  <sheetViews>
    <sheetView workbookViewId="0">
      <selection activeCell="D5" sqref="D5:E5"/>
    </sheetView>
  </sheetViews>
  <sheetFormatPr baseColWidth="10" defaultRowHeight="15" x14ac:dyDescent="0.25"/>
  <cols>
    <col min="1" max="1" width="25.5703125" customWidth="1"/>
    <col min="2" max="2" width="14.28515625" customWidth="1"/>
    <col min="3" max="3" width="15.5703125" customWidth="1"/>
    <col min="4" max="4" width="11.42578125" style="9"/>
    <col min="5" max="5" width="16.140625" style="9" customWidth="1"/>
    <col min="6" max="9" width="11.42578125" style="9"/>
  </cols>
  <sheetData>
    <row r="1" spans="1:6" x14ac:dyDescent="0.25">
      <c r="A1" s="9"/>
      <c r="B1" s="9"/>
      <c r="C1" s="9"/>
    </row>
    <row r="2" spans="1:6" x14ac:dyDescent="0.25">
      <c r="A2" s="9"/>
      <c r="B2" s="9"/>
      <c r="C2" s="9"/>
    </row>
    <row r="3" spans="1:6" x14ac:dyDescent="0.25">
      <c r="A3" s="9"/>
      <c r="B3" s="9"/>
      <c r="C3" s="9"/>
    </row>
    <row r="4" spans="1:6" ht="31.5" customHeight="1" x14ac:dyDescent="0.25">
      <c r="A4" s="161" t="s">
        <v>15</v>
      </c>
      <c r="B4" s="161"/>
      <c r="C4" s="161"/>
      <c r="D4" s="161"/>
      <c r="E4" s="161"/>
    </row>
    <row r="5" spans="1:6" ht="16.5" thickBot="1" x14ac:dyDescent="0.3">
      <c r="A5" s="161" t="s">
        <v>23</v>
      </c>
      <c r="B5" s="161"/>
      <c r="C5" s="161"/>
      <c r="D5" s="162"/>
      <c r="E5" s="162"/>
    </row>
    <row r="6" spans="1:6" x14ac:dyDescent="0.25">
      <c r="A6" s="38"/>
      <c r="B6" s="164">
        <v>2017</v>
      </c>
      <c r="C6" s="165"/>
    </row>
    <row r="7" spans="1:6" x14ac:dyDescent="0.25">
      <c r="A7" s="39" t="s">
        <v>14</v>
      </c>
      <c r="B7" s="40" t="s">
        <v>5</v>
      </c>
      <c r="C7" s="41" t="s">
        <v>4</v>
      </c>
    </row>
    <row r="8" spans="1:6" x14ac:dyDescent="0.25">
      <c r="A8" s="36" t="s">
        <v>6</v>
      </c>
      <c r="B8" s="42">
        <f>+SUM(B9:B29)</f>
        <v>639.65185889999987</v>
      </c>
      <c r="C8" s="43">
        <f>+SUM(C9:C29)</f>
        <v>412145.30350000021</v>
      </c>
    </row>
    <row r="9" spans="1:6" x14ac:dyDescent="0.25">
      <c r="A9" s="44" t="s">
        <v>22</v>
      </c>
      <c r="B9" s="47">
        <v>370.25425889999997</v>
      </c>
      <c r="C9" s="68">
        <v>234567.10500000004</v>
      </c>
      <c r="E9" s="98"/>
      <c r="F9" s="98"/>
    </row>
    <row r="10" spans="1:6" x14ac:dyDescent="0.25">
      <c r="A10" s="45" t="s">
        <v>33</v>
      </c>
      <c r="B10" s="48">
        <v>144.10104999999999</v>
      </c>
      <c r="C10" s="69">
        <v>107372.14980000004</v>
      </c>
      <c r="E10" s="98"/>
      <c r="F10" s="98"/>
    </row>
    <row r="11" spans="1:6" x14ac:dyDescent="0.25">
      <c r="A11" s="45" t="s">
        <v>35</v>
      </c>
      <c r="B11" s="48">
        <v>72.024270000000016</v>
      </c>
      <c r="C11" s="69">
        <v>50233.767299999992</v>
      </c>
      <c r="E11" s="98"/>
      <c r="F11" s="98"/>
    </row>
    <row r="12" spans="1:6" x14ac:dyDescent="0.25">
      <c r="A12" s="45" t="s">
        <v>20</v>
      </c>
      <c r="B12" s="48">
        <v>5.20167</v>
      </c>
      <c r="C12" s="69">
        <v>3775.0380999999998</v>
      </c>
      <c r="E12" s="98"/>
      <c r="F12" s="98"/>
    </row>
    <row r="13" spans="1:6" x14ac:dyDescent="0.25">
      <c r="A13" s="45" t="s">
        <v>31</v>
      </c>
      <c r="B13" s="48">
        <v>5.1192000000000002</v>
      </c>
      <c r="C13" s="69">
        <v>3321</v>
      </c>
      <c r="E13" s="98"/>
      <c r="F13" s="98"/>
    </row>
    <row r="14" spans="1:6" x14ac:dyDescent="0.25">
      <c r="A14" s="45" t="s">
        <v>30</v>
      </c>
      <c r="B14" s="48">
        <v>3.5230000000000001</v>
      </c>
      <c r="C14" s="69">
        <v>3167.7000000000007</v>
      </c>
      <c r="E14" s="98"/>
      <c r="F14" s="98"/>
    </row>
    <row r="15" spans="1:6" x14ac:dyDescent="0.25">
      <c r="A15" s="45" t="s">
        <v>25</v>
      </c>
      <c r="B15" s="48">
        <v>25.29</v>
      </c>
      <c r="C15" s="69">
        <v>3008.52</v>
      </c>
      <c r="E15" s="98"/>
      <c r="F15" s="98"/>
    </row>
    <row r="16" spans="1:6" x14ac:dyDescent="0.25">
      <c r="A16" s="45" t="s">
        <v>32</v>
      </c>
      <c r="B16" s="48">
        <v>2.903</v>
      </c>
      <c r="C16" s="69">
        <v>1791.8398999999995</v>
      </c>
      <c r="E16" s="98"/>
      <c r="F16" s="98"/>
    </row>
    <row r="17" spans="1:6" x14ac:dyDescent="0.25">
      <c r="A17" s="45" t="s">
        <v>28</v>
      </c>
      <c r="B17" s="48">
        <v>3.9905999999999997</v>
      </c>
      <c r="C17" s="69">
        <v>1400.8285000000001</v>
      </c>
      <c r="E17" s="98"/>
      <c r="F17" s="98"/>
    </row>
    <row r="18" spans="1:6" x14ac:dyDescent="0.25">
      <c r="A18" s="45" t="s">
        <v>27</v>
      </c>
      <c r="B18" s="48">
        <v>3.74</v>
      </c>
      <c r="C18" s="69">
        <v>975</v>
      </c>
      <c r="E18" s="98"/>
      <c r="F18" s="98"/>
    </row>
    <row r="19" spans="1:6" x14ac:dyDescent="0.25">
      <c r="A19" s="45" t="s">
        <v>21</v>
      </c>
      <c r="B19" s="48">
        <v>1.222</v>
      </c>
      <c r="C19" s="69">
        <v>672.5</v>
      </c>
      <c r="E19" s="98"/>
      <c r="F19" s="98"/>
    </row>
    <row r="20" spans="1:6" x14ac:dyDescent="0.25">
      <c r="A20" s="45" t="s">
        <v>19</v>
      </c>
      <c r="B20" s="48">
        <v>0.61442000000000008</v>
      </c>
      <c r="C20" s="69">
        <v>507.5</v>
      </c>
      <c r="E20" s="98"/>
      <c r="F20" s="98"/>
    </row>
    <row r="21" spans="1:6" x14ac:dyDescent="0.25">
      <c r="A21" s="45" t="s">
        <v>17</v>
      </c>
      <c r="B21" s="48">
        <v>0.4</v>
      </c>
      <c r="C21" s="69">
        <v>399.96</v>
      </c>
      <c r="E21" s="98"/>
      <c r="F21" s="98"/>
    </row>
    <row r="22" spans="1:6" x14ac:dyDescent="0.25">
      <c r="A22" s="45" t="s">
        <v>36</v>
      </c>
      <c r="B22" s="48">
        <v>0.27039999999999997</v>
      </c>
      <c r="C22" s="69">
        <v>338.86</v>
      </c>
      <c r="E22" s="98"/>
      <c r="F22" s="98"/>
    </row>
    <row r="23" spans="1:6" x14ac:dyDescent="0.25">
      <c r="A23" s="45" t="s">
        <v>24</v>
      </c>
      <c r="B23" s="48">
        <v>0.32682</v>
      </c>
      <c r="C23" s="69">
        <v>272.75020000000001</v>
      </c>
      <c r="E23" s="98"/>
      <c r="F23" s="98"/>
    </row>
    <row r="24" spans="1:6" x14ac:dyDescent="0.25">
      <c r="A24" s="45" t="s">
        <v>34</v>
      </c>
      <c r="B24" s="48">
        <v>0.32700000000000001</v>
      </c>
      <c r="C24" s="69">
        <v>154.11510000000001</v>
      </c>
      <c r="E24" s="98"/>
      <c r="F24" s="98"/>
    </row>
    <row r="25" spans="1:6" x14ac:dyDescent="0.25">
      <c r="A25" s="45" t="s">
        <v>26</v>
      </c>
      <c r="B25" s="48">
        <v>1.4E-2</v>
      </c>
      <c r="C25" s="69">
        <v>72.11999999999999</v>
      </c>
      <c r="E25" s="98"/>
      <c r="F25" s="98"/>
    </row>
    <row r="26" spans="1:6" x14ac:dyDescent="0.25">
      <c r="A26" s="45" t="s">
        <v>29</v>
      </c>
      <c r="B26" s="48">
        <v>8.0170000000000005E-2</v>
      </c>
      <c r="C26" s="69">
        <v>70.549599999999998</v>
      </c>
      <c r="E26" s="98"/>
      <c r="F26" s="98"/>
    </row>
    <row r="27" spans="1:6" x14ac:dyDescent="0.25">
      <c r="A27" s="45" t="s">
        <v>18</v>
      </c>
      <c r="B27" s="48">
        <v>0.13800000000000001</v>
      </c>
      <c r="C27" s="69">
        <v>24</v>
      </c>
      <c r="E27" s="98"/>
      <c r="F27" s="98"/>
    </row>
    <row r="28" spans="1:6" x14ac:dyDescent="0.25">
      <c r="A28" s="45" t="s">
        <v>16</v>
      </c>
      <c r="B28" s="48">
        <v>0.112</v>
      </c>
      <c r="C28" s="69">
        <v>20</v>
      </c>
      <c r="E28" s="98"/>
      <c r="F28" s="98"/>
    </row>
    <row r="29" spans="1:6" x14ac:dyDescent="0.25">
      <c r="A29" s="46"/>
      <c r="B29" s="49"/>
      <c r="C29" s="70"/>
      <c r="E29" s="99"/>
      <c r="F29" s="99"/>
    </row>
    <row r="30" spans="1:6" x14ac:dyDescent="0.25">
      <c r="A30" s="50"/>
      <c r="B30" s="48"/>
      <c r="C30" s="48"/>
      <c r="E30" s="99"/>
      <c r="F30" s="99"/>
    </row>
    <row r="31" spans="1:6" ht="14.25" customHeight="1" x14ac:dyDescent="0.25">
      <c r="A31" s="9"/>
      <c r="B31" s="9"/>
      <c r="C31" s="9"/>
    </row>
    <row r="32" spans="1:6" ht="17.25" customHeight="1" x14ac:dyDescent="0.25">
      <c r="A32" s="51" t="s">
        <v>13</v>
      </c>
      <c r="B32" s="112">
        <f>+SUM(B33:B59)</f>
        <v>2762.3957542000026</v>
      </c>
      <c r="C32" s="113">
        <f>+SUM(C33:C59)</f>
        <v>1490919.9085999995</v>
      </c>
      <c r="E32" s="115"/>
      <c r="F32" s="98"/>
    </row>
    <row r="33" spans="1:6" x14ac:dyDescent="0.25">
      <c r="A33" s="44" t="s">
        <v>54</v>
      </c>
      <c r="B33" s="47">
        <v>1411.9759872999994</v>
      </c>
      <c r="C33" s="96">
        <v>584756.1493999993</v>
      </c>
      <c r="E33" s="98"/>
      <c r="F33" s="98"/>
    </row>
    <row r="34" spans="1:6" x14ac:dyDescent="0.25">
      <c r="A34" s="45" t="s">
        <v>50</v>
      </c>
      <c r="B34" s="48">
        <v>798.93360160000191</v>
      </c>
      <c r="C34" s="71">
        <v>560992.84179999994</v>
      </c>
      <c r="E34" s="98"/>
      <c r="F34" s="98"/>
    </row>
    <row r="35" spans="1:6" x14ac:dyDescent="0.25">
      <c r="A35" s="45" t="s">
        <v>44</v>
      </c>
      <c r="B35" s="48">
        <v>132.08440999999996</v>
      </c>
      <c r="C35" s="71">
        <v>60838.109500000035</v>
      </c>
      <c r="E35" s="98"/>
      <c r="F35" s="98"/>
    </row>
    <row r="36" spans="1:6" x14ac:dyDescent="0.25">
      <c r="A36" s="45" t="s">
        <v>76</v>
      </c>
      <c r="B36" s="48">
        <v>55.151870000000017</v>
      </c>
      <c r="C36" s="71">
        <v>52097.053600000007</v>
      </c>
      <c r="E36" s="98"/>
      <c r="F36" s="98"/>
    </row>
    <row r="37" spans="1:6" x14ac:dyDescent="0.25">
      <c r="A37" s="45" t="s">
        <v>72</v>
      </c>
      <c r="B37" s="48">
        <v>78.105589999999992</v>
      </c>
      <c r="C37" s="71">
        <v>45860.9182</v>
      </c>
      <c r="E37" s="98"/>
      <c r="F37" s="98"/>
    </row>
    <row r="38" spans="1:6" x14ac:dyDescent="0.25">
      <c r="A38" s="45" t="s">
        <v>55</v>
      </c>
      <c r="B38" s="48">
        <v>72.988959999999992</v>
      </c>
      <c r="C38" s="71">
        <v>41913.320400000004</v>
      </c>
      <c r="E38" s="98"/>
      <c r="F38" s="98"/>
    </row>
    <row r="39" spans="1:6" x14ac:dyDescent="0.25">
      <c r="A39" s="45" t="s">
        <v>64</v>
      </c>
      <c r="B39" s="48">
        <v>32.880000000000003</v>
      </c>
      <c r="C39" s="71">
        <v>37621.5</v>
      </c>
      <c r="E39" s="98"/>
      <c r="F39" s="98"/>
    </row>
    <row r="40" spans="1:6" x14ac:dyDescent="0.25">
      <c r="A40" s="45" t="s">
        <v>68</v>
      </c>
      <c r="B40" s="48">
        <v>54.172815299999982</v>
      </c>
      <c r="C40" s="71">
        <v>34035.5193</v>
      </c>
      <c r="E40" s="98"/>
      <c r="F40" s="98"/>
    </row>
    <row r="41" spans="1:6" x14ac:dyDescent="0.25">
      <c r="A41" s="45" t="s">
        <v>79</v>
      </c>
      <c r="B41" s="48">
        <v>40.528259999999968</v>
      </c>
      <c r="C41" s="71">
        <v>22456.897000000008</v>
      </c>
      <c r="E41" s="98"/>
      <c r="F41" s="98"/>
    </row>
    <row r="42" spans="1:6" x14ac:dyDescent="0.25">
      <c r="A42" s="45" t="s">
        <v>71</v>
      </c>
      <c r="B42" s="48">
        <v>20.27233</v>
      </c>
      <c r="C42" s="71">
        <v>14621.541799999999</v>
      </c>
      <c r="E42" s="98"/>
      <c r="F42" s="98"/>
    </row>
    <row r="43" spans="1:6" x14ac:dyDescent="0.25">
      <c r="A43" s="45" t="s">
        <v>66</v>
      </c>
      <c r="B43" s="48">
        <v>4.3545400000000001</v>
      </c>
      <c r="C43" s="71">
        <v>8842.0941999999977</v>
      </c>
      <c r="E43" s="98"/>
      <c r="F43" s="98"/>
    </row>
    <row r="44" spans="1:6" x14ac:dyDescent="0.25">
      <c r="A44" s="45" t="s">
        <v>63</v>
      </c>
      <c r="B44" s="48">
        <v>6.1603100000000008</v>
      </c>
      <c r="C44" s="71">
        <v>7679.3103000000001</v>
      </c>
      <c r="E44" s="98"/>
      <c r="F44" s="98"/>
    </row>
    <row r="45" spans="1:6" x14ac:dyDescent="0.25">
      <c r="A45" s="45" t="s">
        <v>75</v>
      </c>
      <c r="B45" s="48">
        <v>5.0549999999999997</v>
      </c>
      <c r="C45" s="71">
        <v>6122.9336000000003</v>
      </c>
      <c r="E45" s="98"/>
      <c r="F45" s="98"/>
    </row>
    <row r="46" spans="1:6" x14ac:dyDescent="0.25">
      <c r="A46" s="45" t="s">
        <v>58</v>
      </c>
      <c r="B46" s="48">
        <v>17.100999999999999</v>
      </c>
      <c r="C46" s="71">
        <v>3675.8489999999997</v>
      </c>
      <c r="E46" s="98"/>
      <c r="F46" s="98"/>
    </row>
    <row r="47" spans="1:6" x14ac:dyDescent="0.25">
      <c r="A47" s="45" t="s">
        <v>49</v>
      </c>
      <c r="B47" s="48">
        <v>23.106000000000002</v>
      </c>
      <c r="C47" s="71">
        <v>3617.0792000000001</v>
      </c>
      <c r="E47" s="98"/>
      <c r="F47" s="98"/>
    </row>
    <row r="48" spans="1:6" x14ac:dyDescent="0.25">
      <c r="A48" s="45" t="s">
        <v>46</v>
      </c>
      <c r="B48" s="48">
        <v>5.2313600000000005</v>
      </c>
      <c r="C48" s="71">
        <v>3303.2213000000002</v>
      </c>
      <c r="E48" s="99"/>
      <c r="F48" s="99"/>
    </row>
    <row r="49" spans="1:6" x14ac:dyDescent="0.25">
      <c r="A49" s="45" t="s">
        <v>60</v>
      </c>
      <c r="B49" s="48">
        <v>2.9580000000000002</v>
      </c>
      <c r="C49" s="71">
        <v>771</v>
      </c>
      <c r="E49" s="98"/>
      <c r="F49" s="98"/>
    </row>
    <row r="50" spans="1:6" x14ac:dyDescent="0.25">
      <c r="A50" s="45" t="s">
        <v>61</v>
      </c>
      <c r="B50" s="48">
        <v>0.54471999999999998</v>
      </c>
      <c r="C50" s="71">
        <v>697.04</v>
      </c>
      <c r="E50" s="99"/>
      <c r="F50" s="99"/>
    </row>
    <row r="51" spans="1:6" x14ac:dyDescent="0.25">
      <c r="A51" s="45" t="s">
        <v>53</v>
      </c>
      <c r="B51" s="48">
        <v>0.38</v>
      </c>
      <c r="C51" s="71">
        <v>444.8</v>
      </c>
      <c r="E51" s="98"/>
      <c r="F51" s="98"/>
    </row>
    <row r="52" spans="1:6" x14ac:dyDescent="0.25">
      <c r="A52" s="45" t="s">
        <v>57</v>
      </c>
      <c r="B52" s="48">
        <v>0.16200000000000001</v>
      </c>
      <c r="C52" s="71">
        <v>302.94</v>
      </c>
    </row>
    <row r="53" spans="1:6" x14ac:dyDescent="0.25">
      <c r="A53" s="45" t="s">
        <v>56</v>
      </c>
      <c r="B53" s="48">
        <v>0.1</v>
      </c>
      <c r="C53" s="71">
        <v>141</v>
      </c>
    </row>
    <row r="54" spans="1:6" x14ac:dyDescent="0.25">
      <c r="A54" s="45" t="s">
        <v>70</v>
      </c>
      <c r="B54" s="48">
        <v>0.05</v>
      </c>
      <c r="C54" s="71">
        <v>60.5</v>
      </c>
    </row>
    <row r="55" spans="1:6" x14ac:dyDescent="0.25">
      <c r="A55" s="45" t="s">
        <v>59</v>
      </c>
      <c r="B55" s="48">
        <v>0.01</v>
      </c>
      <c r="C55" s="71">
        <v>17.489999999999998</v>
      </c>
    </row>
    <row r="56" spans="1:6" x14ac:dyDescent="0.25">
      <c r="A56" s="45" t="s">
        <v>78</v>
      </c>
      <c r="B56" s="48">
        <v>0.01</v>
      </c>
      <c r="C56" s="71">
        <v>17.2</v>
      </c>
    </row>
    <row r="57" spans="1:6" x14ac:dyDescent="0.25">
      <c r="A57" s="45" t="s">
        <v>47</v>
      </c>
      <c r="B57" s="48">
        <v>6.9000000000000006E-2</v>
      </c>
      <c r="C57" s="71">
        <v>17</v>
      </c>
    </row>
    <row r="58" spans="1:6" x14ac:dyDescent="0.25">
      <c r="A58" s="45" t="s">
        <v>65</v>
      </c>
      <c r="B58" s="48">
        <v>0.01</v>
      </c>
      <c r="C58" s="71">
        <v>16.600000000000001</v>
      </c>
    </row>
    <row r="59" spans="1:6" x14ac:dyDescent="0.25">
      <c r="A59" s="46"/>
      <c r="B59" s="49"/>
      <c r="C59" s="72"/>
    </row>
    <row r="60" spans="1:6" x14ac:dyDescent="0.25">
      <c r="A60" s="50"/>
      <c r="B60" s="48"/>
      <c r="C60" s="50"/>
    </row>
    <row r="61" spans="1:6" ht="13.5" customHeight="1" x14ac:dyDescent="0.25">
      <c r="A61" s="50"/>
      <c r="B61" s="48"/>
      <c r="C61" s="50"/>
    </row>
    <row r="62" spans="1:6" ht="17.25" customHeight="1" x14ac:dyDescent="0.25">
      <c r="A62" s="51" t="s">
        <v>12</v>
      </c>
      <c r="B62" s="112">
        <f>+SUM(B63:B85)</f>
        <v>583.51998539999965</v>
      </c>
      <c r="C62" s="113">
        <f>+SUM(C63:C85)</f>
        <v>260379.82700000008</v>
      </c>
    </row>
    <row r="63" spans="1:6" x14ac:dyDescent="0.25">
      <c r="A63" s="45" t="s">
        <v>26</v>
      </c>
      <c r="B63" s="48">
        <v>344.0043500000001</v>
      </c>
      <c r="C63" s="71">
        <v>138048.87810000006</v>
      </c>
    </row>
    <row r="64" spans="1:6" x14ac:dyDescent="0.25">
      <c r="A64" s="45" t="s">
        <v>22</v>
      </c>
      <c r="B64" s="48">
        <v>121.9462153999997</v>
      </c>
      <c r="C64" s="71">
        <v>50842.883300000038</v>
      </c>
    </row>
    <row r="65" spans="1:7" x14ac:dyDescent="0.25">
      <c r="A65" s="45" t="s">
        <v>35</v>
      </c>
      <c r="B65" s="48">
        <v>31.226540000000007</v>
      </c>
      <c r="C65" s="71">
        <v>24005.28679999998</v>
      </c>
    </row>
    <row r="66" spans="1:7" x14ac:dyDescent="0.25">
      <c r="A66" s="45" t="s">
        <v>34</v>
      </c>
      <c r="B66" s="48">
        <v>48.476999999999997</v>
      </c>
      <c r="C66" s="71">
        <v>23018.239999999998</v>
      </c>
    </row>
    <row r="67" spans="1:7" x14ac:dyDescent="0.25">
      <c r="A67" s="45" t="s">
        <v>41</v>
      </c>
      <c r="B67" s="48">
        <v>17.481000000000002</v>
      </c>
      <c r="C67" s="71">
        <v>9677.9339999999993</v>
      </c>
    </row>
    <row r="68" spans="1:7" x14ac:dyDescent="0.25">
      <c r="A68" s="45" t="s">
        <v>33</v>
      </c>
      <c r="B68" s="48">
        <v>10.67089</v>
      </c>
      <c r="C68" s="71">
        <v>7303.3329000000003</v>
      </c>
    </row>
    <row r="69" spans="1:7" x14ac:dyDescent="0.25">
      <c r="A69" s="45" t="s">
        <v>30</v>
      </c>
      <c r="B69" s="48">
        <v>1.71</v>
      </c>
      <c r="C69" s="71">
        <v>1595.5</v>
      </c>
    </row>
    <row r="70" spans="1:7" x14ac:dyDescent="0.25">
      <c r="A70" s="45" t="s">
        <v>20</v>
      </c>
      <c r="B70" s="48">
        <v>2.3570000000000002</v>
      </c>
      <c r="C70" s="71">
        <v>1387.8989999999999</v>
      </c>
    </row>
    <row r="71" spans="1:7" x14ac:dyDescent="0.25">
      <c r="A71" s="45" t="s">
        <v>32</v>
      </c>
      <c r="B71" s="48">
        <v>1.302</v>
      </c>
      <c r="C71" s="71">
        <v>968.72460000000035</v>
      </c>
    </row>
    <row r="72" spans="1:7" x14ac:dyDescent="0.25">
      <c r="A72" s="45" t="s">
        <v>25</v>
      </c>
      <c r="B72" s="48">
        <v>1.012</v>
      </c>
      <c r="C72" s="71">
        <v>880.03520000000003</v>
      </c>
    </row>
    <row r="73" spans="1:7" x14ac:dyDescent="0.25">
      <c r="A73" s="45" t="s">
        <v>29</v>
      </c>
      <c r="B73" s="48">
        <v>1.0459000000000001</v>
      </c>
      <c r="C73" s="71">
        <v>739.80140000000006</v>
      </c>
    </row>
    <row r="74" spans="1:7" x14ac:dyDescent="0.25">
      <c r="A74" s="45" t="s">
        <v>42</v>
      </c>
      <c r="B74" s="48">
        <v>0.8</v>
      </c>
      <c r="C74" s="71">
        <v>480</v>
      </c>
    </row>
    <row r="75" spans="1:7" x14ac:dyDescent="0.25">
      <c r="A75" s="45" t="s">
        <v>17</v>
      </c>
      <c r="B75" s="48">
        <v>0.36</v>
      </c>
      <c r="C75" s="71">
        <v>468</v>
      </c>
    </row>
    <row r="76" spans="1:7" x14ac:dyDescent="0.25">
      <c r="A76" s="45" t="s">
        <v>43</v>
      </c>
      <c r="B76" s="48">
        <v>0.29199999999999998</v>
      </c>
      <c r="C76" s="71">
        <v>361.46199999999999</v>
      </c>
    </row>
    <row r="77" spans="1:7" x14ac:dyDescent="0.25">
      <c r="A77" s="45" t="s">
        <v>39</v>
      </c>
      <c r="B77" s="48">
        <v>0.35899999999999999</v>
      </c>
      <c r="C77" s="71">
        <v>307.19000000000005</v>
      </c>
    </row>
    <row r="78" spans="1:7" x14ac:dyDescent="0.25">
      <c r="A78" s="45" t="s">
        <v>19</v>
      </c>
      <c r="B78" s="48">
        <v>0.3</v>
      </c>
      <c r="C78" s="71">
        <v>180</v>
      </c>
    </row>
    <row r="79" spans="1:7" x14ac:dyDescent="0.25">
      <c r="A79" s="45" t="s">
        <v>21</v>
      </c>
      <c r="B79" s="48">
        <v>0.05</v>
      </c>
      <c r="C79" s="71">
        <v>55</v>
      </c>
      <c r="G79" s="9" t="s">
        <v>11</v>
      </c>
    </row>
    <row r="80" spans="1:7" x14ac:dyDescent="0.25">
      <c r="A80" s="45" t="s">
        <v>18</v>
      </c>
      <c r="B80" s="48">
        <v>8.6999999999999994E-2</v>
      </c>
      <c r="C80" s="71">
        <v>18</v>
      </c>
      <c r="E80" s="98"/>
      <c r="F80" s="98"/>
    </row>
    <row r="81" spans="1:7" x14ac:dyDescent="0.25">
      <c r="A81" s="45" t="s">
        <v>38</v>
      </c>
      <c r="B81" s="48">
        <v>0.01</v>
      </c>
      <c r="C81" s="71">
        <v>13</v>
      </c>
      <c r="E81" s="98"/>
      <c r="F81" s="98"/>
    </row>
    <row r="82" spans="1:7" x14ac:dyDescent="0.25">
      <c r="A82" s="45" t="s">
        <v>37</v>
      </c>
      <c r="B82" s="48">
        <v>1.4999999999999999E-2</v>
      </c>
      <c r="C82" s="71">
        <v>12</v>
      </c>
      <c r="E82" s="98"/>
      <c r="F82" s="98"/>
    </row>
    <row r="83" spans="1:7" x14ac:dyDescent="0.25">
      <c r="A83" s="45" t="s">
        <v>40</v>
      </c>
      <c r="B83" s="48">
        <v>9.0899999999999991E-3</v>
      </c>
      <c r="C83" s="71">
        <v>11.909700000000001</v>
      </c>
    </row>
    <row r="84" spans="1:7" x14ac:dyDescent="0.25">
      <c r="A84" s="45" t="s">
        <v>24</v>
      </c>
      <c r="B84" s="48">
        <v>5.0000000000000001E-3</v>
      </c>
      <c r="C84" s="71">
        <v>4.75</v>
      </c>
    </row>
    <row r="85" spans="1:7" x14ac:dyDescent="0.25">
      <c r="A85" s="46"/>
      <c r="B85" s="49"/>
      <c r="C85" s="72"/>
    </row>
    <row r="86" spans="1:7" x14ac:dyDescent="0.25">
      <c r="A86" s="6"/>
      <c r="B86" s="2"/>
      <c r="C86" s="2"/>
    </row>
    <row r="87" spans="1:7" ht="15.75" thickBot="1" x14ac:dyDescent="0.3">
      <c r="A87" s="167"/>
      <c r="B87" s="167"/>
      <c r="C87" s="167"/>
      <c r="D87" s="167"/>
      <c r="E87" s="167"/>
    </row>
    <row r="88" spans="1:7" x14ac:dyDescent="0.25">
      <c r="A88" s="38"/>
      <c r="B88" s="164">
        <v>2017</v>
      </c>
      <c r="C88" s="165"/>
      <c r="E88" s="98"/>
      <c r="F88" s="98"/>
    </row>
    <row r="89" spans="1:7" x14ac:dyDescent="0.25">
      <c r="A89" s="39" t="s">
        <v>6</v>
      </c>
      <c r="B89" s="40" t="s">
        <v>5</v>
      </c>
      <c r="C89" s="41" t="s">
        <v>4</v>
      </c>
      <c r="E89" s="98"/>
      <c r="F89" s="98"/>
    </row>
    <row r="90" spans="1:7" x14ac:dyDescent="0.25">
      <c r="A90" s="36" t="s">
        <v>10</v>
      </c>
      <c r="B90" s="42">
        <f>+SUM(B91:B125)</f>
        <v>15450.558081800013</v>
      </c>
      <c r="C90" s="43">
        <f>+SUM(C91:C125)</f>
        <v>16994901.250300005</v>
      </c>
      <c r="E90" s="98"/>
      <c r="F90" s="98"/>
      <c r="G90" s="98"/>
    </row>
    <row r="91" spans="1:7" x14ac:dyDescent="0.25">
      <c r="A91" s="44" t="s">
        <v>44</v>
      </c>
      <c r="B91" s="47">
        <v>22.224799999999998</v>
      </c>
      <c r="C91" s="96">
        <v>28942.645300000004</v>
      </c>
      <c r="E91" s="98"/>
      <c r="F91" s="98"/>
      <c r="G91" s="98"/>
    </row>
    <row r="92" spans="1:7" x14ac:dyDescent="0.25">
      <c r="A92" s="45" t="s">
        <v>45</v>
      </c>
      <c r="B92" s="48">
        <v>0.13</v>
      </c>
      <c r="C92" s="71">
        <v>149.5</v>
      </c>
      <c r="E92" s="98"/>
      <c r="F92" s="98"/>
      <c r="G92" s="98"/>
    </row>
    <row r="93" spans="1:7" x14ac:dyDescent="0.25">
      <c r="A93" s="45" t="s">
        <v>46</v>
      </c>
      <c r="B93" s="48">
        <v>0.13631000000000001</v>
      </c>
      <c r="C93" s="71">
        <v>184.01849999999999</v>
      </c>
      <c r="E93" s="98"/>
      <c r="F93" s="98"/>
      <c r="G93" s="98"/>
    </row>
    <row r="94" spans="1:7" x14ac:dyDescent="0.25">
      <c r="A94" s="45" t="s">
        <v>47</v>
      </c>
      <c r="B94" s="48">
        <v>2.0459999999999998</v>
      </c>
      <c r="C94" s="71">
        <v>2046</v>
      </c>
      <c r="E94" s="98"/>
      <c r="F94" s="98"/>
      <c r="G94" s="98"/>
    </row>
    <row r="95" spans="1:7" x14ac:dyDescent="0.25">
      <c r="A95" s="45" t="s">
        <v>49</v>
      </c>
      <c r="B95" s="48">
        <v>4.2590000000000003</v>
      </c>
      <c r="C95" s="71">
        <v>1100.5859999999998</v>
      </c>
      <c r="E95" s="98"/>
      <c r="F95" s="98"/>
      <c r="G95" s="98"/>
    </row>
    <row r="96" spans="1:7" x14ac:dyDescent="0.25">
      <c r="A96" s="45" t="s">
        <v>50</v>
      </c>
      <c r="B96" s="48">
        <v>2212.0438774000036</v>
      </c>
      <c r="C96" s="71">
        <v>2115827.7273000018</v>
      </c>
      <c r="E96" s="98"/>
      <c r="F96" s="98"/>
      <c r="G96" s="98"/>
    </row>
    <row r="97" spans="1:7" x14ac:dyDescent="0.25">
      <c r="A97" s="45" t="s">
        <v>51</v>
      </c>
      <c r="B97" s="48">
        <v>1.4387999999999999</v>
      </c>
      <c r="C97" s="71">
        <v>190.32</v>
      </c>
      <c r="E97" s="98"/>
      <c r="F97" s="98"/>
      <c r="G97" s="98"/>
    </row>
    <row r="98" spans="1:7" x14ac:dyDescent="0.25">
      <c r="A98" s="45" t="s">
        <v>52</v>
      </c>
      <c r="B98" s="48">
        <v>102.72135</v>
      </c>
      <c r="C98" s="71">
        <v>143069.02169999995</v>
      </c>
      <c r="E98" s="98"/>
      <c r="F98" s="98"/>
      <c r="G98" s="98"/>
    </row>
    <row r="99" spans="1:7" x14ac:dyDescent="0.25">
      <c r="A99" s="45" t="s">
        <v>53</v>
      </c>
      <c r="B99" s="48">
        <v>22.593</v>
      </c>
      <c r="C99" s="71">
        <v>43383.28179999999</v>
      </c>
      <c r="E99" s="98"/>
      <c r="F99" s="98"/>
      <c r="G99" s="98"/>
    </row>
    <row r="100" spans="1:7" x14ac:dyDescent="0.25">
      <c r="A100" s="45" t="s">
        <v>54</v>
      </c>
      <c r="B100" s="48">
        <v>10945.553487800011</v>
      </c>
      <c r="C100" s="71">
        <v>11340829.593900001</v>
      </c>
      <c r="E100" s="98"/>
      <c r="F100" s="98"/>
      <c r="G100" s="98"/>
    </row>
    <row r="101" spans="1:7" x14ac:dyDescent="0.25">
      <c r="A101" s="45" t="s">
        <v>55</v>
      </c>
      <c r="B101" s="48">
        <v>267.95351100000005</v>
      </c>
      <c r="C101" s="71">
        <v>745318.3343999997</v>
      </c>
      <c r="E101" s="98"/>
      <c r="F101" s="98"/>
      <c r="G101" s="98"/>
    </row>
    <row r="102" spans="1:7" x14ac:dyDescent="0.25">
      <c r="A102" s="45" t="s">
        <v>56</v>
      </c>
      <c r="B102" s="48">
        <v>0.16</v>
      </c>
      <c r="C102" s="71">
        <v>340.8</v>
      </c>
      <c r="E102" s="98"/>
      <c r="F102" s="98"/>
      <c r="G102" s="98"/>
    </row>
    <row r="103" spans="1:7" x14ac:dyDescent="0.25">
      <c r="A103" s="45" t="s">
        <v>57</v>
      </c>
      <c r="B103" s="48">
        <v>7.883</v>
      </c>
      <c r="C103" s="71">
        <v>13908.011600000002</v>
      </c>
      <c r="E103" s="98"/>
      <c r="F103" s="98"/>
    </row>
    <row r="104" spans="1:7" x14ac:dyDescent="0.25">
      <c r="A104" s="45" t="s">
        <v>58</v>
      </c>
      <c r="B104" s="48">
        <v>116.44534999999999</v>
      </c>
      <c r="C104" s="71">
        <v>73959.387099999949</v>
      </c>
    </row>
    <row r="105" spans="1:7" ht="14.25" customHeight="1" x14ac:dyDescent="0.25">
      <c r="A105" s="45" t="s">
        <v>59</v>
      </c>
      <c r="B105" s="48">
        <v>8.6300000000000005E-3</v>
      </c>
      <c r="C105" s="71">
        <v>37.6295</v>
      </c>
    </row>
    <row r="106" spans="1:7" x14ac:dyDescent="0.25">
      <c r="A106" s="45" t="s">
        <v>60</v>
      </c>
      <c r="B106" s="48">
        <v>2.363</v>
      </c>
      <c r="C106" s="71">
        <v>1536</v>
      </c>
    </row>
    <row r="107" spans="1:7" x14ac:dyDescent="0.25">
      <c r="A107" s="45" t="s">
        <v>61</v>
      </c>
      <c r="B107" s="48">
        <v>0.41260000000000002</v>
      </c>
      <c r="C107" s="71">
        <v>349.66079999999999</v>
      </c>
    </row>
    <row r="108" spans="1:7" x14ac:dyDescent="0.25">
      <c r="A108" s="45" t="s">
        <v>62</v>
      </c>
      <c r="B108" s="48">
        <v>9.3979999999999997</v>
      </c>
      <c r="C108" s="71">
        <v>23697.911399999994</v>
      </c>
    </row>
    <row r="109" spans="1:7" x14ac:dyDescent="0.25">
      <c r="A109" s="45" t="s">
        <v>63</v>
      </c>
      <c r="B109" s="48">
        <v>57.239479999999993</v>
      </c>
      <c r="C109" s="71">
        <v>133667.85979999998</v>
      </c>
      <c r="E109" s="98"/>
      <c r="F109" s="98"/>
    </row>
    <row r="110" spans="1:7" x14ac:dyDescent="0.25">
      <c r="A110" s="45" t="s">
        <v>64</v>
      </c>
      <c r="B110" s="48">
        <v>61.308999999999997</v>
      </c>
      <c r="C110" s="71">
        <v>109522.75</v>
      </c>
      <c r="E110" s="98"/>
      <c r="F110" s="98"/>
    </row>
    <row r="111" spans="1:7" x14ac:dyDescent="0.25">
      <c r="A111" s="45" t="s">
        <v>65</v>
      </c>
      <c r="B111" s="48">
        <v>4.4999999999999998E-2</v>
      </c>
      <c r="C111" s="71">
        <v>186.3</v>
      </c>
      <c r="E111" s="98"/>
      <c r="F111" s="98"/>
    </row>
    <row r="112" spans="1:7" x14ac:dyDescent="0.25">
      <c r="A112" s="45" t="s">
        <v>66</v>
      </c>
      <c r="B112" s="48">
        <v>0.16089999999999999</v>
      </c>
      <c r="C112" s="71">
        <v>510.27259999999995</v>
      </c>
    </row>
    <row r="113" spans="1:6" x14ac:dyDescent="0.25">
      <c r="A113" s="45" t="s">
        <v>67</v>
      </c>
      <c r="B113" s="48">
        <v>1.4999999999999999E-2</v>
      </c>
      <c r="C113" s="71">
        <v>75.150000000000006</v>
      </c>
      <c r="E113" s="98"/>
      <c r="F113" s="98"/>
    </row>
    <row r="114" spans="1:6" x14ac:dyDescent="0.25">
      <c r="A114" s="45" t="s">
        <v>68</v>
      </c>
      <c r="B114" s="48">
        <v>78.253817599999977</v>
      </c>
      <c r="C114" s="71">
        <v>162506.26990000001</v>
      </c>
      <c r="E114" s="98"/>
      <c r="F114" s="98"/>
    </row>
    <row r="115" spans="1:6" x14ac:dyDescent="0.25">
      <c r="A115" s="45" t="s">
        <v>69</v>
      </c>
      <c r="B115" s="48">
        <v>15.337</v>
      </c>
      <c r="C115" s="71">
        <v>13596.912</v>
      </c>
      <c r="E115" s="98"/>
      <c r="F115" s="98"/>
    </row>
    <row r="116" spans="1:6" x14ac:dyDescent="0.25">
      <c r="A116" s="45" t="s">
        <v>70</v>
      </c>
      <c r="B116" s="48">
        <v>0.35</v>
      </c>
      <c r="C116" s="71">
        <v>616</v>
      </c>
    </row>
    <row r="117" spans="1:6" x14ac:dyDescent="0.25">
      <c r="A117" s="45" t="s">
        <v>71</v>
      </c>
      <c r="B117" s="48">
        <v>1264.9247480000008</v>
      </c>
      <c r="C117" s="71">
        <v>1639118.0223000017</v>
      </c>
    </row>
    <row r="118" spans="1:6" x14ac:dyDescent="0.25">
      <c r="A118" s="45" t="s">
        <v>72</v>
      </c>
      <c r="B118" s="48">
        <v>180.23771000000002</v>
      </c>
      <c r="C118" s="71">
        <v>319838.61130000016</v>
      </c>
      <c r="E118" s="98"/>
      <c r="F118" s="98"/>
    </row>
    <row r="119" spans="1:6" x14ac:dyDescent="0.25">
      <c r="A119" s="45" t="s">
        <v>74</v>
      </c>
      <c r="B119" s="48">
        <v>0.20599999999999999</v>
      </c>
      <c r="C119" s="71">
        <v>255.7</v>
      </c>
      <c r="E119" s="98"/>
      <c r="F119" s="98"/>
    </row>
    <row r="120" spans="1:6" x14ac:dyDescent="0.25">
      <c r="A120" s="45" t="s">
        <v>75</v>
      </c>
      <c r="B120" s="48">
        <v>1.7410000000000001</v>
      </c>
      <c r="C120" s="71">
        <v>2562.701</v>
      </c>
      <c r="E120" s="98"/>
      <c r="F120" s="98"/>
    </row>
    <row r="121" spans="1:6" x14ac:dyDescent="0.25">
      <c r="A121" s="45" t="s">
        <v>76</v>
      </c>
      <c r="B121" s="48">
        <v>61.329029999999975</v>
      </c>
      <c r="C121" s="71">
        <v>57541.946699999979</v>
      </c>
      <c r="E121" s="98"/>
      <c r="F121" s="98"/>
    </row>
    <row r="122" spans="1:6" x14ac:dyDescent="0.25">
      <c r="A122" s="45" t="s">
        <v>77</v>
      </c>
      <c r="B122" s="48">
        <v>4.63</v>
      </c>
      <c r="C122" s="71">
        <v>11383.734400000001</v>
      </c>
      <c r="E122" s="98"/>
      <c r="F122" s="98"/>
    </row>
    <row r="123" spans="1:6" x14ac:dyDescent="0.25">
      <c r="A123" s="45" t="s">
        <v>78</v>
      </c>
      <c r="B123" s="48">
        <v>0.01</v>
      </c>
      <c r="C123" s="71">
        <v>38.5</v>
      </c>
      <c r="E123" s="98"/>
      <c r="F123" s="98"/>
    </row>
    <row r="124" spans="1:6" x14ac:dyDescent="0.25">
      <c r="A124" s="45" t="s">
        <v>79</v>
      </c>
      <c r="B124" s="48">
        <v>6.9986799999999993</v>
      </c>
      <c r="C124" s="71">
        <v>8610.0910000000003</v>
      </c>
      <c r="E124" s="98"/>
      <c r="F124" s="98"/>
    </row>
    <row r="125" spans="1:6" x14ac:dyDescent="0.25">
      <c r="A125" s="46"/>
      <c r="B125" s="49"/>
      <c r="C125" s="72"/>
      <c r="E125" s="98"/>
      <c r="F125" s="98"/>
    </row>
    <row r="126" spans="1:6" x14ac:dyDescent="0.25">
      <c r="A126" s="50"/>
      <c r="B126" s="48"/>
      <c r="C126" s="50"/>
      <c r="E126" s="98"/>
      <c r="F126" s="98"/>
    </row>
    <row r="127" spans="1:6" ht="15" customHeight="1" x14ac:dyDescent="0.25">
      <c r="A127" s="9"/>
      <c r="B127" s="9"/>
      <c r="C127" s="9"/>
    </row>
    <row r="128" spans="1:6" ht="17.25" customHeight="1" x14ac:dyDescent="0.25">
      <c r="A128" s="51" t="s">
        <v>9</v>
      </c>
      <c r="B128" s="112">
        <f>+SUM(B129:B146)</f>
        <v>2275.4116937999997</v>
      </c>
      <c r="C128" s="113">
        <f>+SUM(C129:C146)</f>
        <v>1013739.2593999996</v>
      </c>
      <c r="E128" s="98"/>
      <c r="F128" s="98"/>
    </row>
    <row r="129" spans="1:6" x14ac:dyDescent="0.25">
      <c r="A129" s="52" t="s">
        <v>58</v>
      </c>
      <c r="B129" s="47">
        <v>2235.6832999999997</v>
      </c>
      <c r="C129" s="68">
        <v>981533.24719999975</v>
      </c>
      <c r="E129" s="98"/>
      <c r="F129" s="98"/>
    </row>
    <row r="130" spans="1:6" x14ac:dyDescent="0.25">
      <c r="A130" s="53" t="s">
        <v>64</v>
      </c>
      <c r="B130" s="48">
        <v>14.19</v>
      </c>
      <c r="C130" s="69">
        <v>17974</v>
      </c>
      <c r="E130" s="98"/>
      <c r="F130" s="98"/>
    </row>
    <row r="131" spans="1:6" x14ac:dyDescent="0.25">
      <c r="A131" s="53" t="s">
        <v>57</v>
      </c>
      <c r="B131" s="48">
        <v>17.436</v>
      </c>
      <c r="C131" s="69">
        <v>5587.924</v>
      </c>
      <c r="E131" s="98"/>
      <c r="F131" s="98"/>
    </row>
    <row r="132" spans="1:6" x14ac:dyDescent="0.25">
      <c r="A132" s="53" t="s">
        <v>54</v>
      </c>
      <c r="B132" s="48">
        <v>2.6463637999999996</v>
      </c>
      <c r="C132" s="69">
        <v>3160.3157999999999</v>
      </c>
      <c r="E132" s="98"/>
      <c r="F132" s="98"/>
    </row>
    <row r="133" spans="1:6" x14ac:dyDescent="0.25">
      <c r="A133" s="53" t="s">
        <v>60</v>
      </c>
      <c r="B133" s="48">
        <v>2.2890000000000001</v>
      </c>
      <c r="C133" s="69">
        <v>2197.2214000000004</v>
      </c>
      <c r="E133" s="98"/>
      <c r="F133" s="98"/>
    </row>
    <row r="134" spans="1:6" x14ac:dyDescent="0.25">
      <c r="A134" s="53" t="s">
        <v>44</v>
      </c>
      <c r="B134" s="48">
        <v>0.72</v>
      </c>
      <c r="C134" s="69">
        <v>977.50000000000011</v>
      </c>
      <c r="E134" s="98"/>
      <c r="F134" s="98"/>
    </row>
    <row r="135" spans="1:6" x14ac:dyDescent="0.25">
      <c r="A135" s="53" t="s">
        <v>63</v>
      </c>
      <c r="B135" s="48">
        <v>0.89102999999999999</v>
      </c>
      <c r="C135" s="69">
        <v>700.09739999999999</v>
      </c>
      <c r="E135" s="98"/>
      <c r="F135" s="98"/>
    </row>
    <row r="136" spans="1:6" x14ac:dyDescent="0.25">
      <c r="A136" s="53" t="s">
        <v>68</v>
      </c>
      <c r="B136" s="48">
        <v>0.59199999999999997</v>
      </c>
      <c r="C136" s="69">
        <v>671.20960000000014</v>
      </c>
      <c r="E136" s="98"/>
      <c r="F136" s="98"/>
    </row>
    <row r="137" spans="1:6" x14ac:dyDescent="0.25">
      <c r="A137" s="53" t="s">
        <v>66</v>
      </c>
      <c r="B137" s="48">
        <v>0.41317000000000009</v>
      </c>
      <c r="C137" s="69">
        <v>345.74270000000001</v>
      </c>
      <c r="E137" s="98"/>
      <c r="F137" s="98"/>
    </row>
    <row r="138" spans="1:6" x14ac:dyDescent="0.25">
      <c r="A138" s="53" t="s">
        <v>56</v>
      </c>
      <c r="B138" s="48">
        <v>0.1</v>
      </c>
      <c r="C138" s="69">
        <v>154</v>
      </c>
      <c r="E138" s="98"/>
      <c r="F138" s="98"/>
    </row>
    <row r="139" spans="1:6" x14ac:dyDescent="0.25">
      <c r="A139" s="53" t="s">
        <v>76</v>
      </c>
      <c r="B139" s="48">
        <v>0.20449999999999999</v>
      </c>
      <c r="C139" s="69">
        <v>119.9802</v>
      </c>
      <c r="E139" s="98"/>
      <c r="F139" s="98"/>
    </row>
    <row r="140" spans="1:6" x14ac:dyDescent="0.25">
      <c r="A140" s="53" t="s">
        <v>45</v>
      </c>
      <c r="B140" s="48">
        <v>0.108</v>
      </c>
      <c r="C140" s="69">
        <v>113.4</v>
      </c>
      <c r="E140" s="98"/>
      <c r="F140" s="98"/>
    </row>
    <row r="141" spans="1:6" x14ac:dyDescent="0.25">
      <c r="A141" s="53" t="s">
        <v>67</v>
      </c>
      <c r="B141" s="48">
        <v>0.03</v>
      </c>
      <c r="C141" s="69">
        <v>71.7</v>
      </c>
      <c r="E141" s="98"/>
      <c r="F141" s="98"/>
    </row>
    <row r="142" spans="1:6" x14ac:dyDescent="0.25">
      <c r="A142" s="53" t="s">
        <v>78</v>
      </c>
      <c r="B142" s="48">
        <v>0.03</v>
      </c>
      <c r="C142" s="69">
        <v>56</v>
      </c>
      <c r="E142" s="98"/>
      <c r="F142" s="98"/>
    </row>
    <row r="143" spans="1:6" x14ac:dyDescent="0.25">
      <c r="A143" s="53" t="s">
        <v>55</v>
      </c>
      <c r="B143" s="48">
        <v>1.9E-2</v>
      </c>
      <c r="C143" s="69">
        <v>34.799999999999997</v>
      </c>
      <c r="E143" s="98"/>
      <c r="F143" s="98"/>
    </row>
    <row r="144" spans="1:6" x14ac:dyDescent="0.25">
      <c r="A144" s="53" t="s">
        <v>52</v>
      </c>
      <c r="B144" s="48">
        <v>3.533E-2</v>
      </c>
      <c r="C144" s="69">
        <v>24.921099999999999</v>
      </c>
      <c r="E144" s="98"/>
      <c r="F144" s="98"/>
    </row>
    <row r="145" spans="1:6" x14ac:dyDescent="0.25">
      <c r="A145" s="53" t="s">
        <v>48</v>
      </c>
      <c r="B145" s="48">
        <v>2.4E-2</v>
      </c>
      <c r="C145" s="69">
        <v>17.2</v>
      </c>
      <c r="E145" s="98"/>
      <c r="F145" s="98"/>
    </row>
    <row r="146" spans="1:6" x14ac:dyDescent="0.25">
      <c r="A146" s="54"/>
      <c r="B146" s="49"/>
      <c r="C146" s="70"/>
      <c r="E146" s="98"/>
      <c r="F146" s="98"/>
    </row>
    <row r="147" spans="1:6" x14ac:dyDescent="0.25">
      <c r="A147" s="53"/>
      <c r="B147" s="48"/>
      <c r="C147" s="48"/>
      <c r="E147" s="98"/>
      <c r="F147" s="98"/>
    </row>
    <row r="148" spans="1:6" ht="12.75" customHeight="1" x14ac:dyDescent="0.25">
      <c r="A148" s="11"/>
      <c r="B148" s="10"/>
      <c r="C148" s="10"/>
    </row>
    <row r="149" spans="1:6" ht="21" customHeight="1" x14ac:dyDescent="0.25">
      <c r="A149" s="51" t="s">
        <v>8</v>
      </c>
      <c r="B149" s="112">
        <f>+SUM(B150:B168)</f>
        <v>42.883113200000025</v>
      </c>
      <c r="C149" s="113">
        <f>+SUM(C150:C168)</f>
        <v>48675.550199999983</v>
      </c>
      <c r="E149" s="98"/>
      <c r="F149" s="98"/>
    </row>
    <row r="150" spans="1:6" x14ac:dyDescent="0.25">
      <c r="A150" s="44" t="s">
        <v>58</v>
      </c>
      <c r="B150" s="55">
        <v>28.457909999999998</v>
      </c>
      <c r="C150" s="73">
        <v>20183.95329999999</v>
      </c>
      <c r="E150" s="98"/>
      <c r="F150" s="98"/>
    </row>
    <row r="151" spans="1:6" x14ac:dyDescent="0.25">
      <c r="A151" s="45" t="s">
        <v>54</v>
      </c>
      <c r="B151" s="56">
        <v>7.4752636000000061</v>
      </c>
      <c r="C151" s="74">
        <v>16255.348899999995</v>
      </c>
      <c r="E151" s="98"/>
      <c r="F151" s="98"/>
    </row>
    <row r="152" spans="1:6" x14ac:dyDescent="0.25">
      <c r="A152" s="45" t="s">
        <v>63</v>
      </c>
      <c r="B152" s="56">
        <v>3.1040900000000002</v>
      </c>
      <c r="C152" s="74">
        <v>6953.1615999999995</v>
      </c>
      <c r="E152" s="98"/>
      <c r="F152" s="98"/>
    </row>
    <row r="153" spans="1:6" x14ac:dyDescent="0.25">
      <c r="A153" s="45" t="s">
        <v>60</v>
      </c>
      <c r="B153" s="56">
        <v>2.0595500000000002</v>
      </c>
      <c r="C153" s="74">
        <v>1725.7060000000001</v>
      </c>
      <c r="E153" s="98"/>
      <c r="F153" s="98"/>
    </row>
    <row r="154" spans="1:6" x14ac:dyDescent="0.25">
      <c r="A154" s="45" t="s">
        <v>66</v>
      </c>
      <c r="B154" s="56">
        <v>0.34773000000000004</v>
      </c>
      <c r="C154" s="74">
        <v>923.80200000000002</v>
      </c>
      <c r="E154" s="98"/>
      <c r="F154" s="98"/>
    </row>
    <row r="155" spans="1:6" x14ac:dyDescent="0.25">
      <c r="A155" s="45" t="s">
        <v>64</v>
      </c>
      <c r="B155" s="56">
        <v>0.46</v>
      </c>
      <c r="C155" s="74">
        <v>690</v>
      </c>
      <c r="E155" s="98"/>
      <c r="F155" s="98"/>
    </row>
    <row r="156" spans="1:6" x14ac:dyDescent="0.25">
      <c r="A156" s="45" t="s">
        <v>73</v>
      </c>
      <c r="B156" s="56">
        <v>0.11988</v>
      </c>
      <c r="C156" s="74">
        <v>453.65709999999996</v>
      </c>
      <c r="E156" s="98"/>
      <c r="F156" s="98"/>
    </row>
    <row r="157" spans="1:6" x14ac:dyDescent="0.25">
      <c r="A157" s="45" t="s">
        <v>59</v>
      </c>
      <c r="B157" s="56">
        <v>0.12181</v>
      </c>
      <c r="C157" s="74">
        <v>404.4092</v>
      </c>
      <c r="E157" s="98"/>
      <c r="F157" s="98"/>
    </row>
    <row r="158" spans="1:6" x14ac:dyDescent="0.25">
      <c r="A158" s="45" t="s">
        <v>62</v>
      </c>
      <c r="B158" s="56">
        <v>0.1</v>
      </c>
      <c r="C158" s="74">
        <v>255</v>
      </c>
      <c r="E158" s="98"/>
      <c r="F158" s="98"/>
    </row>
    <row r="159" spans="1:6" x14ac:dyDescent="0.25">
      <c r="A159" s="45" t="s">
        <v>56</v>
      </c>
      <c r="B159" s="56">
        <v>0.06</v>
      </c>
      <c r="C159" s="74">
        <v>243</v>
      </c>
      <c r="E159" s="98"/>
      <c r="F159" s="98"/>
    </row>
    <row r="160" spans="1:6" x14ac:dyDescent="0.25">
      <c r="A160" s="45" t="s">
        <v>61</v>
      </c>
      <c r="B160" s="56">
        <v>0.39300000000000002</v>
      </c>
      <c r="C160" s="74">
        <v>227.99959999999999</v>
      </c>
      <c r="E160" s="98"/>
      <c r="F160" s="98"/>
    </row>
    <row r="161" spans="1:6" x14ac:dyDescent="0.25">
      <c r="A161" s="45" t="s">
        <v>78</v>
      </c>
      <c r="B161" s="56">
        <v>0.03</v>
      </c>
      <c r="C161" s="74">
        <v>151.5</v>
      </c>
      <c r="E161" s="98"/>
      <c r="F161" s="98"/>
    </row>
    <row r="162" spans="1:6" x14ac:dyDescent="0.25">
      <c r="A162" s="45" t="s">
        <v>44</v>
      </c>
      <c r="B162" s="56">
        <v>0.02</v>
      </c>
      <c r="C162" s="74">
        <v>55</v>
      </c>
      <c r="E162" s="98"/>
      <c r="F162" s="98"/>
    </row>
    <row r="163" spans="1:6" x14ac:dyDescent="0.25">
      <c r="A163" s="45" t="s">
        <v>55</v>
      </c>
      <c r="B163" s="56">
        <v>0.02</v>
      </c>
      <c r="C163" s="74">
        <v>50</v>
      </c>
      <c r="E163" s="98"/>
      <c r="F163" s="98"/>
    </row>
    <row r="164" spans="1:6" x14ac:dyDescent="0.25">
      <c r="A164" s="45" t="s">
        <v>52</v>
      </c>
      <c r="B164" s="56">
        <v>4.82E-2</v>
      </c>
      <c r="C164" s="74">
        <v>37.849599999999995</v>
      </c>
      <c r="E164" s="98"/>
      <c r="F164" s="98"/>
    </row>
    <row r="165" spans="1:6" x14ac:dyDescent="0.25">
      <c r="A165" s="45" t="s">
        <v>47</v>
      </c>
      <c r="B165" s="56">
        <v>2.2679600000000001E-2</v>
      </c>
      <c r="C165" s="74">
        <v>28.3949</v>
      </c>
      <c r="E165" s="98"/>
      <c r="F165" s="98"/>
    </row>
    <row r="166" spans="1:6" x14ac:dyDescent="0.25">
      <c r="A166" s="45" t="s">
        <v>80</v>
      </c>
      <c r="B166" s="56">
        <v>0.02</v>
      </c>
      <c r="C166" s="74">
        <v>20.768000000000001</v>
      </c>
      <c r="E166" s="98"/>
      <c r="F166" s="98"/>
    </row>
    <row r="167" spans="1:6" x14ac:dyDescent="0.25">
      <c r="A167" s="45" t="s">
        <v>48</v>
      </c>
      <c r="B167" s="56">
        <v>2.3E-2</v>
      </c>
      <c r="C167" s="74">
        <v>16</v>
      </c>
      <c r="E167" s="98"/>
      <c r="F167" s="98"/>
    </row>
    <row r="168" spans="1:6" x14ac:dyDescent="0.25">
      <c r="A168" s="46"/>
      <c r="B168" s="57"/>
      <c r="C168" s="75"/>
      <c r="E168" s="98"/>
      <c r="F168" s="98"/>
    </row>
    <row r="169" spans="1:6" x14ac:dyDescent="0.25">
      <c r="A169" s="45"/>
      <c r="B169" s="56"/>
      <c r="C169" s="56"/>
      <c r="E169" s="98"/>
      <c r="F169" s="98"/>
    </row>
    <row r="170" spans="1:6" ht="12.75" customHeight="1" x14ac:dyDescent="0.25">
      <c r="A170" s="8"/>
      <c r="B170" s="7"/>
      <c r="C170" s="7"/>
    </row>
    <row r="171" spans="1:6" ht="19.5" customHeight="1" x14ac:dyDescent="0.25">
      <c r="A171" s="51" t="s">
        <v>7</v>
      </c>
      <c r="B171" s="112">
        <f>+SUM(B172:B186)</f>
        <v>689.97848549999969</v>
      </c>
      <c r="C171" s="113">
        <f>+SUM(C172:C186)</f>
        <v>584144.88439999986</v>
      </c>
      <c r="E171" s="98"/>
      <c r="F171" s="98"/>
    </row>
    <row r="172" spans="1:6" x14ac:dyDescent="0.25">
      <c r="A172" s="52" t="s">
        <v>71</v>
      </c>
      <c r="B172" s="47">
        <v>483.91365740000003</v>
      </c>
      <c r="C172" s="68">
        <v>371130.30690000003</v>
      </c>
      <c r="E172" s="98"/>
      <c r="F172" s="98"/>
    </row>
    <row r="173" spans="1:6" x14ac:dyDescent="0.25">
      <c r="A173" s="53" t="s">
        <v>54</v>
      </c>
      <c r="B173" s="48">
        <v>202.9858581</v>
      </c>
      <c r="C173" s="69">
        <v>209051.19649999985</v>
      </c>
      <c r="E173" s="98"/>
      <c r="F173" s="98"/>
    </row>
    <row r="174" spans="1:6" x14ac:dyDescent="0.25">
      <c r="A174" s="53" t="s">
        <v>64</v>
      </c>
      <c r="B174" s="48">
        <v>1.425</v>
      </c>
      <c r="C174" s="69">
        <v>1670.75</v>
      </c>
      <c r="E174" s="98"/>
      <c r="F174" s="98"/>
    </row>
    <row r="175" spans="1:6" x14ac:dyDescent="0.25">
      <c r="A175" s="53" t="s">
        <v>63</v>
      </c>
      <c r="B175" s="48">
        <v>1.0223100000000001</v>
      </c>
      <c r="C175" s="69">
        <v>1296.4302</v>
      </c>
      <c r="E175" s="98"/>
      <c r="F175" s="98"/>
    </row>
    <row r="176" spans="1:6" x14ac:dyDescent="0.25">
      <c r="A176" s="53" t="s">
        <v>44</v>
      </c>
      <c r="B176" s="48">
        <v>0.43</v>
      </c>
      <c r="C176" s="69">
        <v>498.8</v>
      </c>
      <c r="E176" s="98"/>
      <c r="F176" s="98"/>
    </row>
    <row r="177" spans="1:6" x14ac:dyDescent="0.25">
      <c r="A177" s="53" t="s">
        <v>58</v>
      </c>
      <c r="B177" s="48">
        <v>8.3030000000000007E-2</v>
      </c>
      <c r="C177" s="69">
        <v>250.34900000000002</v>
      </c>
      <c r="E177" s="98"/>
      <c r="F177" s="98"/>
    </row>
    <row r="178" spans="1:6" x14ac:dyDescent="0.25">
      <c r="A178" s="53" t="s">
        <v>56</v>
      </c>
      <c r="B178" s="48">
        <v>0.04</v>
      </c>
      <c r="C178" s="69">
        <v>86</v>
      </c>
      <c r="E178" s="98"/>
      <c r="F178" s="98"/>
    </row>
    <row r="179" spans="1:6" x14ac:dyDescent="0.25">
      <c r="A179" s="53" t="s">
        <v>73</v>
      </c>
      <c r="B179" s="48">
        <v>1.636E-2</v>
      </c>
      <c r="C179" s="69">
        <v>85.622</v>
      </c>
      <c r="E179" s="98"/>
      <c r="F179" s="98"/>
    </row>
    <row r="180" spans="1:6" x14ac:dyDescent="0.25">
      <c r="A180" s="53" t="s">
        <v>45</v>
      </c>
      <c r="B180" s="48">
        <v>0.02</v>
      </c>
      <c r="C180" s="69">
        <v>28</v>
      </c>
      <c r="E180" s="98"/>
      <c r="F180" s="98"/>
    </row>
    <row r="181" spans="1:6" x14ac:dyDescent="0.25">
      <c r="A181" s="53" t="s">
        <v>65</v>
      </c>
      <c r="B181" s="48">
        <v>1.4999999999999999E-2</v>
      </c>
      <c r="C181" s="69">
        <v>22.35</v>
      </c>
      <c r="E181" s="98"/>
      <c r="F181" s="98"/>
    </row>
    <row r="182" spans="1:6" x14ac:dyDescent="0.25">
      <c r="A182" s="53" t="s">
        <v>78</v>
      </c>
      <c r="B182" s="48">
        <v>5.0000000000000001E-3</v>
      </c>
      <c r="C182" s="69">
        <v>10.75</v>
      </c>
      <c r="E182" s="98"/>
      <c r="F182" s="98"/>
    </row>
    <row r="183" spans="1:6" x14ac:dyDescent="0.25">
      <c r="A183" s="53" t="s">
        <v>55</v>
      </c>
      <c r="B183" s="48">
        <v>5.0000000000000001E-3</v>
      </c>
      <c r="C183" s="69">
        <v>9.0500000000000007</v>
      </c>
      <c r="E183" s="98"/>
      <c r="F183" s="98"/>
    </row>
    <row r="184" spans="1:6" x14ac:dyDescent="0.25">
      <c r="A184" s="53" t="s">
        <v>59</v>
      </c>
      <c r="B184" s="48">
        <v>2.2699999999999999E-3</v>
      </c>
      <c r="C184" s="69">
        <v>3.5598000000000001</v>
      </c>
      <c r="E184" s="98"/>
      <c r="F184" s="98"/>
    </row>
    <row r="185" spans="1:6" x14ac:dyDescent="0.25">
      <c r="A185" s="53" t="s">
        <v>60</v>
      </c>
      <c r="B185" s="48">
        <v>1.4999999999999999E-2</v>
      </c>
      <c r="C185" s="69">
        <v>1.72</v>
      </c>
      <c r="E185" s="98"/>
      <c r="F185" s="98"/>
    </row>
    <row r="186" spans="1:6" x14ac:dyDescent="0.25">
      <c r="A186" s="54"/>
      <c r="B186" s="49"/>
      <c r="C186" s="70"/>
      <c r="E186" s="98"/>
      <c r="F186" s="98"/>
    </row>
    <row r="187" spans="1:6" x14ac:dyDescent="0.25">
      <c r="A187" s="6"/>
      <c r="B187" s="2"/>
      <c r="C187" s="2"/>
    </row>
    <row r="188" spans="1:6" ht="15.75" thickBot="1" x14ac:dyDescent="0.3">
      <c r="A188" s="9"/>
      <c r="B188" s="9"/>
      <c r="C188" s="65"/>
    </row>
    <row r="189" spans="1:6" x14ac:dyDescent="0.25">
      <c r="A189" s="38"/>
      <c r="B189" s="164">
        <v>2017</v>
      </c>
      <c r="C189" s="165"/>
    </row>
    <row r="190" spans="1:6" x14ac:dyDescent="0.25">
      <c r="A190" s="39" t="s">
        <v>6</v>
      </c>
      <c r="B190" s="40" t="s">
        <v>5</v>
      </c>
      <c r="C190" s="41" t="s">
        <v>4</v>
      </c>
    </row>
    <row r="191" spans="1:6" x14ac:dyDescent="0.25">
      <c r="A191" s="36" t="s">
        <v>3</v>
      </c>
      <c r="B191" s="42">
        <f>+SUM(B192:B223)</f>
        <v>12363.210776599983</v>
      </c>
      <c r="C191" s="43">
        <f>+SUM(C192:C223)</f>
        <v>17642089.160500027</v>
      </c>
      <c r="E191" s="98"/>
      <c r="F191" s="98"/>
    </row>
    <row r="192" spans="1:6" x14ac:dyDescent="0.25">
      <c r="A192" s="44" t="s">
        <v>54</v>
      </c>
      <c r="B192" s="55">
        <v>6520.4687665999809</v>
      </c>
      <c r="C192" s="73">
        <v>13117413.322900027</v>
      </c>
      <c r="E192" s="98"/>
      <c r="F192" s="98"/>
    </row>
    <row r="193" spans="1:6" x14ac:dyDescent="0.25">
      <c r="A193" s="45" t="s">
        <v>83</v>
      </c>
      <c r="B193" s="56">
        <v>1450.0450000000001</v>
      </c>
      <c r="C193" s="74">
        <v>1161678.4539000001</v>
      </c>
      <c r="E193" s="98"/>
      <c r="F193" s="98"/>
    </row>
    <row r="194" spans="1:6" x14ac:dyDescent="0.25">
      <c r="A194" s="45" t="s">
        <v>71</v>
      </c>
      <c r="B194" s="56">
        <v>637.64235000000008</v>
      </c>
      <c r="C194" s="74">
        <v>840082.3202999999</v>
      </c>
      <c r="E194" s="98"/>
      <c r="F194" s="98"/>
    </row>
    <row r="195" spans="1:6" x14ac:dyDescent="0.25">
      <c r="A195" s="45" t="s">
        <v>57</v>
      </c>
      <c r="B195" s="56">
        <v>818.44224999999994</v>
      </c>
      <c r="C195" s="74">
        <v>786798.34590000007</v>
      </c>
      <c r="E195" s="98"/>
      <c r="F195" s="98"/>
    </row>
    <row r="196" spans="1:6" x14ac:dyDescent="0.25">
      <c r="A196" s="45" t="s">
        <v>58</v>
      </c>
      <c r="B196" s="56">
        <v>1547.8113799999999</v>
      </c>
      <c r="C196" s="74">
        <v>571529.21319999988</v>
      </c>
      <c r="E196" s="98"/>
      <c r="F196" s="98"/>
    </row>
    <row r="197" spans="1:6" x14ac:dyDescent="0.25">
      <c r="A197" s="45" t="s">
        <v>52</v>
      </c>
      <c r="B197" s="56">
        <v>405.79766999999998</v>
      </c>
      <c r="C197" s="74">
        <v>377805.72729999997</v>
      </c>
      <c r="E197" s="98"/>
      <c r="F197" s="98"/>
    </row>
    <row r="198" spans="1:6" x14ac:dyDescent="0.25">
      <c r="A198" s="45" t="s">
        <v>76</v>
      </c>
      <c r="B198" s="56">
        <v>345.87050000000005</v>
      </c>
      <c r="C198" s="74">
        <v>264471.21770000021</v>
      </c>
      <c r="E198" s="98"/>
      <c r="F198" s="98"/>
    </row>
    <row r="199" spans="1:6" x14ac:dyDescent="0.25">
      <c r="A199" s="45" t="s">
        <v>64</v>
      </c>
      <c r="B199" s="56">
        <v>164.94900000000001</v>
      </c>
      <c r="C199" s="74">
        <v>191962.65</v>
      </c>
      <c r="E199" s="98"/>
      <c r="F199" s="98"/>
    </row>
    <row r="200" spans="1:6" x14ac:dyDescent="0.25">
      <c r="A200" s="45" t="s">
        <v>75</v>
      </c>
      <c r="B200" s="56">
        <v>74.881</v>
      </c>
      <c r="C200" s="74">
        <v>119515.56809999999</v>
      </c>
      <c r="E200" s="98"/>
      <c r="F200" s="98"/>
    </row>
    <row r="201" spans="1:6" x14ac:dyDescent="0.25">
      <c r="A201" s="45" t="s">
        <v>68</v>
      </c>
      <c r="B201" s="56">
        <v>47.718000000000004</v>
      </c>
      <c r="C201" s="74">
        <v>54703.6158</v>
      </c>
      <c r="E201" s="98"/>
      <c r="F201" s="98"/>
    </row>
    <row r="202" spans="1:6" x14ac:dyDescent="0.25">
      <c r="A202" s="45" t="s">
        <v>81</v>
      </c>
      <c r="B202" s="56">
        <v>143.571</v>
      </c>
      <c r="C202" s="74">
        <v>50634.314300000005</v>
      </c>
      <c r="E202" s="98"/>
      <c r="F202" s="98"/>
    </row>
    <row r="203" spans="1:6" x14ac:dyDescent="0.25">
      <c r="A203" s="45" t="s">
        <v>82</v>
      </c>
      <c r="B203" s="56">
        <v>143.47</v>
      </c>
      <c r="C203" s="74">
        <v>31098.030899999998</v>
      </c>
      <c r="E203" s="98"/>
      <c r="F203" s="98"/>
    </row>
    <row r="204" spans="1:6" x14ac:dyDescent="0.25">
      <c r="A204" s="45" t="s">
        <v>63</v>
      </c>
      <c r="B204" s="56">
        <v>18.161159999999999</v>
      </c>
      <c r="C204" s="74">
        <v>26680.849299999998</v>
      </c>
      <c r="E204" s="98"/>
      <c r="F204" s="98"/>
    </row>
    <row r="205" spans="1:6" x14ac:dyDescent="0.25">
      <c r="A205" s="45" t="s">
        <v>50</v>
      </c>
      <c r="B205" s="56">
        <v>16.555</v>
      </c>
      <c r="C205" s="74">
        <v>15614.5</v>
      </c>
      <c r="E205" s="98"/>
      <c r="F205" s="98"/>
    </row>
    <row r="206" spans="1:6" x14ac:dyDescent="0.25">
      <c r="A206" s="45" t="s">
        <v>69</v>
      </c>
      <c r="B206" s="56">
        <v>15.75</v>
      </c>
      <c r="C206" s="74">
        <v>14850</v>
      </c>
      <c r="E206" s="98"/>
      <c r="F206" s="98"/>
    </row>
    <row r="207" spans="1:6" x14ac:dyDescent="0.25">
      <c r="A207" s="45" t="s">
        <v>62</v>
      </c>
      <c r="B207" s="56">
        <v>3.4369999999999998</v>
      </c>
      <c r="C207" s="74">
        <v>6783.2343000000001</v>
      </c>
      <c r="E207" s="98"/>
      <c r="F207" s="98"/>
    </row>
    <row r="208" spans="1:6" x14ac:dyDescent="0.25">
      <c r="A208" s="45" t="s">
        <v>44</v>
      </c>
      <c r="B208" s="56">
        <v>2.125</v>
      </c>
      <c r="C208" s="74">
        <v>3593.8999999999992</v>
      </c>
      <c r="E208" s="98"/>
      <c r="F208" s="98"/>
    </row>
    <row r="209" spans="1:6" x14ac:dyDescent="0.25">
      <c r="A209" s="45" t="s">
        <v>77</v>
      </c>
      <c r="B209" s="56">
        <v>2.266</v>
      </c>
      <c r="C209" s="74">
        <v>3049.8094000000001</v>
      </c>
      <c r="E209" s="98"/>
      <c r="F209" s="98"/>
    </row>
    <row r="210" spans="1:6" x14ac:dyDescent="0.25">
      <c r="A210" s="45" t="s">
        <v>66</v>
      </c>
      <c r="B210" s="56">
        <v>1.13636</v>
      </c>
      <c r="C210" s="74">
        <v>1022.9843999999999</v>
      </c>
      <c r="E210" s="98"/>
      <c r="F210" s="98"/>
    </row>
    <row r="211" spans="1:6" x14ac:dyDescent="0.25">
      <c r="A211" s="45" t="s">
        <v>56</v>
      </c>
      <c r="B211" s="56">
        <v>0.45</v>
      </c>
      <c r="C211" s="74">
        <v>778.5</v>
      </c>
      <c r="E211" s="98"/>
      <c r="F211" s="98"/>
    </row>
    <row r="212" spans="1:6" x14ac:dyDescent="0.25">
      <c r="A212" s="45" t="s">
        <v>60</v>
      </c>
      <c r="B212" s="56">
        <v>1.33</v>
      </c>
      <c r="C212" s="74">
        <v>654.5</v>
      </c>
      <c r="E212" s="98"/>
      <c r="F212" s="98"/>
    </row>
    <row r="213" spans="1:6" x14ac:dyDescent="0.25">
      <c r="A213" s="45" t="s">
        <v>61</v>
      </c>
      <c r="B213" s="56">
        <v>0.66600000000000004</v>
      </c>
      <c r="C213" s="74">
        <v>336.79599999999999</v>
      </c>
      <c r="E213" s="98"/>
      <c r="F213" s="98"/>
    </row>
    <row r="214" spans="1:6" x14ac:dyDescent="0.25">
      <c r="A214" s="45" t="s">
        <v>53</v>
      </c>
      <c r="B214" s="56">
        <v>8.727E-2</v>
      </c>
      <c r="C214" s="74">
        <v>288</v>
      </c>
      <c r="E214" s="98"/>
      <c r="F214" s="98"/>
    </row>
    <row r="215" spans="1:6" x14ac:dyDescent="0.25">
      <c r="A215" s="45" t="s">
        <v>45</v>
      </c>
      <c r="B215" s="56">
        <v>0.18</v>
      </c>
      <c r="C215" s="74">
        <v>185.4</v>
      </c>
      <c r="E215" s="98"/>
      <c r="F215" s="98"/>
    </row>
    <row r="216" spans="1:6" x14ac:dyDescent="0.25">
      <c r="A216" s="45" t="s">
        <v>73</v>
      </c>
      <c r="B216" s="56">
        <v>8.8999999999999996E-2</v>
      </c>
      <c r="C216" s="74">
        <v>152.58019999999999</v>
      </c>
      <c r="E216" s="98"/>
      <c r="F216" s="98"/>
    </row>
    <row r="217" spans="1:6" x14ac:dyDescent="0.25">
      <c r="A217" s="45" t="s">
        <v>65</v>
      </c>
      <c r="B217" s="56">
        <v>6.6000000000000003E-2</v>
      </c>
      <c r="C217" s="74">
        <v>111.42</v>
      </c>
      <c r="E217" s="98"/>
      <c r="F217" s="98"/>
    </row>
    <row r="218" spans="1:6" x14ac:dyDescent="0.25">
      <c r="A218" s="45" t="s">
        <v>59</v>
      </c>
      <c r="B218" s="56">
        <v>3.7270000000000005E-2</v>
      </c>
      <c r="C218" s="74">
        <v>81.248599999999996</v>
      </c>
      <c r="E218" s="98"/>
      <c r="F218" s="98"/>
    </row>
    <row r="219" spans="1:6" x14ac:dyDescent="0.25">
      <c r="A219" s="45" t="s">
        <v>78</v>
      </c>
      <c r="B219" s="56">
        <v>0.03</v>
      </c>
      <c r="C219" s="74">
        <v>78</v>
      </c>
      <c r="E219" s="98"/>
      <c r="F219" s="98"/>
    </row>
    <row r="220" spans="1:6" x14ac:dyDescent="0.25">
      <c r="A220" s="45" t="s">
        <v>67</v>
      </c>
      <c r="B220" s="56">
        <v>0.02</v>
      </c>
      <c r="C220" s="74">
        <v>69</v>
      </c>
      <c r="E220" s="98"/>
      <c r="F220" s="98"/>
    </row>
    <row r="221" spans="1:6" x14ac:dyDescent="0.25">
      <c r="A221" s="45" t="s">
        <v>46</v>
      </c>
      <c r="B221" s="56">
        <v>9.7799999999999998E-2</v>
      </c>
      <c r="C221" s="74">
        <v>59.658000000000001</v>
      </c>
      <c r="E221" s="98"/>
      <c r="F221" s="98"/>
    </row>
    <row r="222" spans="1:6" x14ac:dyDescent="0.25">
      <c r="A222" s="45" t="s">
        <v>48</v>
      </c>
      <c r="B222" s="56">
        <v>0.06</v>
      </c>
      <c r="C222" s="74">
        <v>6</v>
      </c>
      <c r="E222" s="98"/>
      <c r="F222" s="98"/>
    </row>
    <row r="223" spans="1:6" x14ac:dyDescent="0.25">
      <c r="A223" s="46"/>
      <c r="B223" s="57"/>
      <c r="C223" s="75"/>
      <c r="E223" s="98"/>
      <c r="F223" s="98"/>
    </row>
    <row r="224" spans="1:6" x14ac:dyDescent="0.25">
      <c r="A224" s="45"/>
      <c r="B224" s="56"/>
      <c r="C224" s="56"/>
      <c r="E224" s="98"/>
      <c r="F224" s="98"/>
    </row>
    <row r="225" spans="1:6" ht="15" customHeight="1" x14ac:dyDescent="0.25">
      <c r="A225" s="11"/>
      <c r="B225" s="10"/>
      <c r="C225" s="5"/>
    </row>
    <row r="226" spans="1:6" x14ac:dyDescent="0.25">
      <c r="A226" s="51" t="s">
        <v>2</v>
      </c>
      <c r="B226" s="112">
        <f>+SUM(B227:B236)</f>
        <v>213.45116000000004</v>
      </c>
      <c r="C226" s="113">
        <f>+SUM(C227:C236)</f>
        <v>475234.54179999995</v>
      </c>
      <c r="E226" s="98"/>
      <c r="F226" s="98"/>
    </row>
    <row r="227" spans="1:6" x14ac:dyDescent="0.25">
      <c r="A227" s="45" t="s">
        <v>54</v>
      </c>
      <c r="B227" s="56">
        <v>200.38148000000004</v>
      </c>
      <c r="C227" s="74">
        <v>448424.03799999994</v>
      </c>
      <c r="E227" s="98"/>
      <c r="F227" s="98"/>
    </row>
    <row r="228" spans="1:6" x14ac:dyDescent="0.25">
      <c r="A228" s="45" t="s">
        <v>50</v>
      </c>
      <c r="B228" s="56">
        <v>12.857030000000002</v>
      </c>
      <c r="C228" s="74">
        <v>23624.017700000004</v>
      </c>
      <c r="E228" s="98"/>
      <c r="F228" s="98"/>
    </row>
    <row r="229" spans="1:6" x14ac:dyDescent="0.25">
      <c r="A229" s="45" t="s">
        <v>84</v>
      </c>
      <c r="B229" s="56">
        <v>0.05</v>
      </c>
      <c r="C229" s="74">
        <v>2750</v>
      </c>
      <c r="E229" s="98"/>
      <c r="F229" s="98"/>
    </row>
    <row r="230" spans="1:6" x14ac:dyDescent="0.25">
      <c r="A230" s="45" t="s">
        <v>58</v>
      </c>
      <c r="B230" s="56">
        <v>8.7109999999999993E-2</v>
      </c>
      <c r="C230" s="74">
        <v>161.50389999999996</v>
      </c>
      <c r="E230" s="98"/>
      <c r="F230" s="98"/>
    </row>
    <row r="231" spans="1:6" x14ac:dyDescent="0.25">
      <c r="A231" s="45" t="s">
        <v>63</v>
      </c>
      <c r="B231" s="56">
        <v>1.6630000000000002E-2</v>
      </c>
      <c r="C231" s="74">
        <v>117.43219999999998</v>
      </c>
      <c r="E231" s="98"/>
      <c r="F231" s="98"/>
    </row>
    <row r="232" spans="1:6" x14ac:dyDescent="0.25">
      <c r="A232" s="45" t="s">
        <v>52</v>
      </c>
      <c r="B232" s="56">
        <v>4.1000000000000002E-2</v>
      </c>
      <c r="C232" s="74">
        <v>75.73</v>
      </c>
      <c r="E232" s="98"/>
      <c r="F232" s="98"/>
    </row>
    <row r="233" spans="1:6" x14ac:dyDescent="0.25">
      <c r="A233" s="45" t="s">
        <v>44</v>
      </c>
      <c r="B233" s="56">
        <v>1.2E-2</v>
      </c>
      <c r="C233" s="74">
        <v>62.88</v>
      </c>
      <c r="E233" s="98"/>
      <c r="F233" s="98"/>
    </row>
    <row r="234" spans="1:6" x14ac:dyDescent="0.25">
      <c r="A234" s="45" t="s">
        <v>56</v>
      </c>
      <c r="B234" s="56">
        <v>5.0000000000000001E-3</v>
      </c>
      <c r="C234" s="74">
        <v>10.75</v>
      </c>
      <c r="E234" s="98"/>
      <c r="F234" s="98"/>
    </row>
    <row r="235" spans="1:6" x14ac:dyDescent="0.25">
      <c r="A235" s="45" t="s">
        <v>66</v>
      </c>
      <c r="B235" s="56">
        <v>9.1E-4</v>
      </c>
      <c r="C235" s="74">
        <v>8.19</v>
      </c>
      <c r="E235" s="98"/>
      <c r="F235" s="98"/>
    </row>
    <row r="236" spans="1:6" x14ac:dyDescent="0.25">
      <c r="A236" s="46"/>
      <c r="B236" s="57"/>
      <c r="C236" s="75"/>
      <c r="E236" s="98"/>
      <c r="F236" s="98"/>
    </row>
    <row r="237" spans="1:6" x14ac:dyDescent="0.25">
      <c r="A237" s="50"/>
      <c r="B237" s="56"/>
      <c r="C237" s="56"/>
      <c r="E237" s="98"/>
      <c r="F237" s="98"/>
    </row>
    <row r="238" spans="1:6" ht="13.5" customHeight="1" x14ac:dyDescent="0.25">
      <c r="A238" s="9"/>
      <c r="B238" s="9"/>
      <c r="C238" s="9"/>
    </row>
    <row r="239" spans="1:6" ht="18" customHeight="1" x14ac:dyDescent="0.25">
      <c r="A239" s="51" t="s">
        <v>1</v>
      </c>
      <c r="B239" s="112">
        <f>+SUM(B240:B248)</f>
        <v>51.041505000000001</v>
      </c>
      <c r="C239" s="113">
        <f>+SUM(C240:C248)</f>
        <v>30776.289400000001</v>
      </c>
      <c r="E239" s="98"/>
      <c r="F239" s="98"/>
    </row>
    <row r="240" spans="1:6" x14ac:dyDescent="0.25">
      <c r="A240" s="44" t="s">
        <v>54</v>
      </c>
      <c r="B240" s="55">
        <v>0.49054499999999962</v>
      </c>
      <c r="C240" s="73">
        <v>496.01499999999999</v>
      </c>
      <c r="E240" s="98"/>
      <c r="F240" s="98"/>
    </row>
    <row r="241" spans="1:6" x14ac:dyDescent="0.25">
      <c r="A241" s="45" t="s">
        <v>56</v>
      </c>
      <c r="B241" s="56">
        <v>0.08</v>
      </c>
      <c r="C241" s="74">
        <v>180.8</v>
      </c>
      <c r="E241" s="98"/>
      <c r="F241" s="98"/>
    </row>
    <row r="242" spans="1:6" x14ac:dyDescent="0.25">
      <c r="A242" s="45" t="s">
        <v>58</v>
      </c>
      <c r="B242" s="56">
        <v>31.4665</v>
      </c>
      <c r="C242" s="74">
        <v>7493.6601999999993</v>
      </c>
      <c r="E242" s="98"/>
      <c r="F242" s="98"/>
    </row>
    <row r="243" spans="1:6" x14ac:dyDescent="0.25">
      <c r="A243" s="45" t="s">
        <v>60</v>
      </c>
      <c r="B243" s="56">
        <v>0.09</v>
      </c>
      <c r="C243" s="74">
        <v>18</v>
      </c>
      <c r="E243" s="98"/>
      <c r="F243" s="98"/>
    </row>
    <row r="244" spans="1:6" x14ac:dyDescent="0.25">
      <c r="A244" s="45" t="s">
        <v>63</v>
      </c>
      <c r="B244" s="56">
        <v>0.49999000000000005</v>
      </c>
      <c r="C244" s="74">
        <v>409.74799999999999</v>
      </c>
      <c r="E244" s="98"/>
      <c r="F244" s="98"/>
    </row>
    <row r="245" spans="1:6" x14ac:dyDescent="0.25">
      <c r="A245" s="45" t="s">
        <v>66</v>
      </c>
      <c r="B245" s="56">
        <v>1.9430900000000002</v>
      </c>
      <c r="C245" s="74">
        <v>4026.2931999999996</v>
      </c>
      <c r="E245" s="98"/>
      <c r="F245" s="98"/>
    </row>
    <row r="246" spans="1:6" x14ac:dyDescent="0.25">
      <c r="A246" s="45" t="s">
        <v>68</v>
      </c>
      <c r="B246" s="56">
        <v>0.27700000000000002</v>
      </c>
      <c r="C246" s="74">
        <v>594.86969999999997</v>
      </c>
      <c r="E246" s="98"/>
      <c r="F246" s="98"/>
    </row>
    <row r="247" spans="1:6" x14ac:dyDescent="0.25">
      <c r="A247" s="45" t="s">
        <v>71</v>
      </c>
      <c r="B247" s="56">
        <v>16.194380000000002</v>
      </c>
      <c r="C247" s="74">
        <v>17556.903300000002</v>
      </c>
      <c r="E247" s="98"/>
      <c r="F247" s="98"/>
    </row>
    <row r="248" spans="1:6" x14ac:dyDescent="0.25">
      <c r="A248" s="46"/>
      <c r="B248" s="57"/>
      <c r="C248" s="75"/>
      <c r="E248" s="98"/>
      <c r="F248" s="98"/>
    </row>
    <row r="249" spans="1:6" x14ac:dyDescent="0.25">
      <c r="A249" s="45"/>
      <c r="B249" s="56"/>
      <c r="C249" s="56"/>
      <c r="E249" s="98"/>
      <c r="F249" s="98"/>
    </row>
    <row r="250" spans="1:6" ht="13.5" customHeight="1" x14ac:dyDescent="0.25">
      <c r="A250" s="58"/>
      <c r="B250" s="7"/>
      <c r="C250" s="7"/>
    </row>
    <row r="251" spans="1:6" ht="17.25" customHeight="1" x14ac:dyDescent="0.25">
      <c r="A251" s="51" t="s">
        <v>0</v>
      </c>
      <c r="B251" s="112">
        <f>+SUM(B252:B267)</f>
        <v>5052.6192044999998</v>
      </c>
      <c r="C251" s="113">
        <f>+SUM(C252:C267)</f>
        <v>917833.19930000021</v>
      </c>
    </row>
    <row r="252" spans="1:6" x14ac:dyDescent="0.25">
      <c r="A252" s="44" t="s">
        <v>58</v>
      </c>
      <c r="B252" s="55">
        <v>5026.747879999999</v>
      </c>
      <c r="C252" s="73">
        <v>891230.28170000017</v>
      </c>
    </row>
    <row r="253" spans="1:6" x14ac:dyDescent="0.25">
      <c r="A253" s="45" t="s">
        <v>64</v>
      </c>
      <c r="B253" s="56">
        <v>11.7</v>
      </c>
      <c r="C253" s="74">
        <v>13231</v>
      </c>
    </row>
    <row r="254" spans="1:6" x14ac:dyDescent="0.25">
      <c r="A254" s="45" t="s">
        <v>54</v>
      </c>
      <c r="B254" s="56">
        <v>3.3696545000000011</v>
      </c>
      <c r="C254" s="74">
        <v>4107.356600000001</v>
      </c>
    </row>
    <row r="255" spans="1:6" x14ac:dyDescent="0.25">
      <c r="A255" s="45" t="s">
        <v>44</v>
      </c>
      <c r="B255" s="56">
        <v>3.8849999999999998</v>
      </c>
      <c r="C255" s="74">
        <v>3812.15</v>
      </c>
    </row>
    <row r="256" spans="1:6" x14ac:dyDescent="0.25">
      <c r="A256" s="45" t="s">
        <v>63</v>
      </c>
      <c r="B256" s="56">
        <v>3.3075000000000001</v>
      </c>
      <c r="C256" s="74">
        <v>2910.6</v>
      </c>
    </row>
    <row r="257" spans="1:5" x14ac:dyDescent="0.25">
      <c r="A257" s="45" t="s">
        <v>71</v>
      </c>
      <c r="B257" s="56">
        <v>1.7010000000000001</v>
      </c>
      <c r="C257" s="74">
        <v>1521.9912999999999</v>
      </c>
    </row>
    <row r="258" spans="1:5" x14ac:dyDescent="0.25">
      <c r="A258" s="45" t="s">
        <v>60</v>
      </c>
      <c r="B258" s="56">
        <v>1.1200000000000001</v>
      </c>
      <c r="C258" s="74">
        <v>329.1</v>
      </c>
    </row>
    <row r="259" spans="1:5" x14ac:dyDescent="0.25">
      <c r="A259" s="45" t="s">
        <v>62</v>
      </c>
      <c r="B259" s="56">
        <v>0.18099999999999999</v>
      </c>
      <c r="C259" s="74">
        <v>278.74</v>
      </c>
    </row>
    <row r="260" spans="1:5" x14ac:dyDescent="0.25">
      <c r="A260" s="45" t="s">
        <v>66</v>
      </c>
      <c r="B260" s="56">
        <v>0.5</v>
      </c>
      <c r="C260" s="74">
        <v>240</v>
      </c>
    </row>
    <row r="261" spans="1:5" x14ac:dyDescent="0.25">
      <c r="A261" s="45" t="s">
        <v>65</v>
      </c>
      <c r="B261" s="56">
        <v>0.04</v>
      </c>
      <c r="C261" s="74">
        <v>66.400000000000006</v>
      </c>
    </row>
    <row r="262" spans="1:5" x14ac:dyDescent="0.25">
      <c r="A262" s="45" t="s">
        <v>55</v>
      </c>
      <c r="B262" s="56">
        <v>1.4999999999999999E-2</v>
      </c>
      <c r="C262" s="74">
        <v>37.5</v>
      </c>
    </row>
    <row r="263" spans="1:5" x14ac:dyDescent="0.25">
      <c r="A263" s="45" t="s">
        <v>59</v>
      </c>
      <c r="B263" s="56">
        <v>0.02</v>
      </c>
      <c r="C263" s="74">
        <v>34.979999999999997</v>
      </c>
    </row>
    <row r="264" spans="1:5" x14ac:dyDescent="0.25">
      <c r="A264" s="45" t="s">
        <v>78</v>
      </c>
      <c r="B264" s="56">
        <v>0.01</v>
      </c>
      <c r="C264" s="74">
        <v>17.2</v>
      </c>
    </row>
    <row r="265" spans="1:5" x14ac:dyDescent="0.25">
      <c r="A265" s="45" t="s">
        <v>73</v>
      </c>
      <c r="B265" s="56">
        <v>8.1700000000000002E-3</v>
      </c>
      <c r="C265" s="74">
        <v>9.5996999999999986</v>
      </c>
    </row>
    <row r="266" spans="1:5" x14ac:dyDescent="0.25">
      <c r="A266" s="45" t="s">
        <v>48</v>
      </c>
      <c r="B266" s="56">
        <v>1.4E-2</v>
      </c>
      <c r="C266" s="74">
        <v>6.3</v>
      </c>
    </row>
    <row r="267" spans="1:5" x14ac:dyDescent="0.25">
      <c r="A267" s="46"/>
      <c r="B267" s="57"/>
      <c r="C267" s="75"/>
    </row>
    <row r="268" spans="1:5" ht="6.75" customHeight="1" x14ac:dyDescent="0.25">
      <c r="A268" s="19"/>
      <c r="B268" s="2"/>
      <c r="C268" s="2"/>
    </row>
    <row r="269" spans="1:5" x14ac:dyDescent="0.25">
      <c r="A269" s="64" t="s">
        <v>110</v>
      </c>
      <c r="B269" s="9"/>
      <c r="C269" s="9"/>
    </row>
    <row r="270" spans="1:5" ht="27" customHeight="1" x14ac:dyDescent="0.25">
      <c r="A270" s="163" t="s">
        <v>111</v>
      </c>
      <c r="B270" s="163"/>
      <c r="C270" s="163"/>
      <c r="D270" s="66"/>
      <c r="E270" s="66"/>
    </row>
    <row r="271" spans="1:5" s="9" customFormat="1" x14ac:dyDescent="0.25">
      <c r="A271" s="67"/>
      <c r="B271" s="67"/>
      <c r="C271" s="67"/>
      <c r="D271" s="66"/>
      <c r="E271" s="66"/>
    </row>
    <row r="272" spans="1:5" s="9" customFormat="1" x14ac:dyDescent="0.25"/>
    <row r="273" s="9" customFormat="1" x14ac:dyDescent="0.25"/>
    <row r="274" s="9" customFormat="1" x14ac:dyDescent="0.25"/>
    <row r="275" s="9" customFormat="1" x14ac:dyDescent="0.25"/>
  </sheetData>
  <mergeCells count="9">
    <mergeCell ref="B189:C189"/>
    <mergeCell ref="B88:C88"/>
    <mergeCell ref="A87:E87"/>
    <mergeCell ref="A270:C270"/>
    <mergeCell ref="A4:C4"/>
    <mergeCell ref="D4:E4"/>
    <mergeCell ref="A5:C5"/>
    <mergeCell ref="D5:E5"/>
    <mergeCell ref="B6:C6"/>
  </mergeCells>
  <pageMargins left="0.67" right="0.53" top="0.67" bottom="0.67" header="0.31496062992125984" footer="0.31496062992125984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7"/>
  <sheetViews>
    <sheetView workbookViewId="0">
      <selection activeCell="E8" sqref="E8"/>
    </sheetView>
  </sheetViews>
  <sheetFormatPr baseColWidth="10" defaultRowHeight="15" x14ac:dyDescent="0.25"/>
  <cols>
    <col min="1" max="1" width="25" customWidth="1"/>
    <col min="2" max="2" width="14" customWidth="1"/>
    <col min="3" max="3" width="14.28515625" customWidth="1"/>
    <col min="4" max="4" width="11.42578125" style="9"/>
    <col min="5" max="5" width="11.7109375" style="9" bestFit="1" customWidth="1"/>
    <col min="6" max="6" width="14.140625" style="9" bestFit="1" customWidth="1"/>
    <col min="7" max="8" width="11.42578125" style="9"/>
  </cols>
  <sheetData>
    <row r="1" spans="1:6" x14ac:dyDescent="0.25">
      <c r="A1" s="9"/>
      <c r="B1" s="9"/>
      <c r="C1" s="9"/>
    </row>
    <row r="2" spans="1:6" x14ac:dyDescent="0.25">
      <c r="A2" s="9"/>
      <c r="B2" s="9"/>
      <c r="C2" s="9"/>
    </row>
    <row r="3" spans="1:6" x14ac:dyDescent="0.25">
      <c r="A3" s="9"/>
      <c r="B3" s="9"/>
      <c r="C3" s="9"/>
    </row>
    <row r="4" spans="1:6" x14ac:dyDescent="0.25">
      <c r="A4" s="9"/>
      <c r="B4" s="9"/>
      <c r="C4" s="9"/>
    </row>
    <row r="5" spans="1:6" ht="31.5" customHeight="1" x14ac:dyDescent="0.25">
      <c r="A5" s="161" t="s">
        <v>95</v>
      </c>
      <c r="B5" s="161"/>
      <c r="C5" s="161"/>
    </row>
    <row r="6" spans="1:6" ht="15.75" thickBot="1" x14ac:dyDescent="0.3">
      <c r="A6" s="162" t="s">
        <v>23</v>
      </c>
      <c r="B6" s="162"/>
      <c r="C6" s="162"/>
    </row>
    <row r="7" spans="1:6" x14ac:dyDescent="0.25">
      <c r="A7" s="38" t="s">
        <v>97</v>
      </c>
      <c r="B7" s="164">
        <v>2018</v>
      </c>
      <c r="C7" s="165"/>
    </row>
    <row r="8" spans="1:6" x14ac:dyDescent="0.25">
      <c r="A8" s="39"/>
      <c r="B8" s="40" t="s">
        <v>5</v>
      </c>
      <c r="C8" s="41" t="s">
        <v>4</v>
      </c>
    </row>
    <row r="9" spans="1:6" x14ac:dyDescent="0.25">
      <c r="A9" s="36" t="s">
        <v>6</v>
      </c>
      <c r="B9" s="42">
        <f>+SUM(B10:B32)</f>
        <v>589.17652170000019</v>
      </c>
      <c r="C9" s="43">
        <f>+SUM(C10:C32)</f>
        <v>288974.83309999999</v>
      </c>
      <c r="E9" s="102"/>
      <c r="F9" s="102"/>
    </row>
    <row r="10" spans="1:6" x14ac:dyDescent="0.25">
      <c r="A10" s="44" t="s">
        <v>44</v>
      </c>
      <c r="B10" s="47">
        <v>0.26</v>
      </c>
      <c r="C10" s="68">
        <v>181</v>
      </c>
      <c r="D10" s="98"/>
    </row>
    <row r="11" spans="1:6" x14ac:dyDescent="0.25">
      <c r="A11" s="45" t="s">
        <v>47</v>
      </c>
      <c r="B11" s="48">
        <v>7.4865000000000004</v>
      </c>
      <c r="C11" s="69">
        <v>2006.1853000000001</v>
      </c>
      <c r="D11" s="98"/>
    </row>
    <row r="12" spans="1:6" x14ac:dyDescent="0.25">
      <c r="A12" s="45" t="s">
        <v>50</v>
      </c>
      <c r="B12" s="48">
        <v>3.0223599999999999</v>
      </c>
      <c r="C12" s="69">
        <v>937.14499999999998</v>
      </c>
      <c r="D12" s="98"/>
    </row>
    <row r="13" spans="1:6" x14ac:dyDescent="0.25">
      <c r="A13" s="45" t="s">
        <v>52</v>
      </c>
      <c r="B13" s="48">
        <v>23.85</v>
      </c>
      <c r="C13" s="69">
        <v>12240.419099999999</v>
      </c>
      <c r="D13" s="98"/>
    </row>
    <row r="14" spans="1:6" x14ac:dyDescent="0.25">
      <c r="A14" s="45" t="s">
        <v>53</v>
      </c>
      <c r="B14" s="48">
        <v>3.2269999999999999</v>
      </c>
      <c r="C14" s="69">
        <v>2042.4657</v>
      </c>
      <c r="D14" s="98"/>
    </row>
    <row r="15" spans="1:6" x14ac:dyDescent="0.25">
      <c r="A15" s="45" t="s">
        <v>54</v>
      </c>
      <c r="B15" s="48">
        <v>274.13283600000022</v>
      </c>
      <c r="C15" s="69">
        <v>105911.85219999999</v>
      </c>
      <c r="D15" s="98"/>
    </row>
    <row r="16" spans="1:6" x14ac:dyDescent="0.25">
      <c r="A16" s="45" t="s">
        <v>55</v>
      </c>
      <c r="B16" s="48">
        <v>1.6764600000000001</v>
      </c>
      <c r="C16" s="69">
        <v>188.4006</v>
      </c>
      <c r="D16" s="98"/>
    </row>
    <row r="17" spans="1:4" x14ac:dyDescent="0.25">
      <c r="A17" s="45" t="s">
        <v>57</v>
      </c>
      <c r="B17" s="48">
        <v>2.6480000000000001</v>
      </c>
      <c r="C17" s="69">
        <v>886.88040000000001</v>
      </c>
      <c r="D17" s="98"/>
    </row>
    <row r="18" spans="1:4" x14ac:dyDescent="0.25">
      <c r="A18" s="45" t="s">
        <v>58</v>
      </c>
      <c r="B18" s="48">
        <v>16.115479999999998</v>
      </c>
      <c r="C18" s="69">
        <v>4924.2092999999995</v>
      </c>
      <c r="D18" s="98"/>
    </row>
    <row r="19" spans="1:4" x14ac:dyDescent="0.25">
      <c r="A19" s="45" t="s">
        <v>60</v>
      </c>
      <c r="B19" s="48">
        <v>6.8049999999999997</v>
      </c>
      <c r="C19" s="69">
        <v>2282.9856</v>
      </c>
      <c r="D19" s="98"/>
    </row>
    <row r="20" spans="1:4" x14ac:dyDescent="0.25">
      <c r="A20" s="45" t="s">
        <v>61</v>
      </c>
      <c r="B20" s="48">
        <v>6.0664700000000007</v>
      </c>
      <c r="C20" s="69">
        <v>3992.6045000000004</v>
      </c>
      <c r="D20" s="98"/>
    </row>
    <row r="21" spans="1:4" x14ac:dyDescent="0.25">
      <c r="A21" s="45" t="s">
        <v>62</v>
      </c>
      <c r="B21" s="48">
        <v>21.117999999999999</v>
      </c>
      <c r="C21" s="69">
        <v>13848.7835</v>
      </c>
      <c r="D21" s="98"/>
    </row>
    <row r="22" spans="1:4" x14ac:dyDescent="0.25">
      <c r="A22" s="45" t="s">
        <v>64</v>
      </c>
      <c r="B22" s="48">
        <v>4.4000000000000004</v>
      </c>
      <c r="C22" s="69">
        <v>4012</v>
      </c>
      <c r="D22" s="98"/>
    </row>
    <row r="23" spans="1:4" x14ac:dyDescent="0.25">
      <c r="A23" s="45" t="s">
        <v>68</v>
      </c>
      <c r="B23" s="48">
        <v>0.86199999999999999</v>
      </c>
      <c r="C23" s="69">
        <v>576.12440000000004</v>
      </c>
      <c r="D23" s="98"/>
    </row>
    <row r="24" spans="1:4" x14ac:dyDescent="0.25">
      <c r="A24" s="45" t="s">
        <v>71</v>
      </c>
      <c r="B24" s="48">
        <v>164.08007569999995</v>
      </c>
      <c r="C24" s="69">
        <v>82523.177400000015</v>
      </c>
      <c r="D24" s="98"/>
    </row>
    <row r="25" spans="1:4" x14ac:dyDescent="0.25">
      <c r="A25" s="45" t="s">
        <v>72</v>
      </c>
      <c r="B25" s="48">
        <v>6.5119999999999996</v>
      </c>
      <c r="C25" s="69">
        <v>2871.7919999999999</v>
      </c>
      <c r="D25" s="98"/>
    </row>
    <row r="26" spans="1:4" x14ac:dyDescent="0.25">
      <c r="A26" s="45" t="s">
        <v>73</v>
      </c>
      <c r="B26" s="48">
        <v>2E-3</v>
      </c>
      <c r="C26" s="69">
        <v>2</v>
      </c>
      <c r="D26" s="98"/>
    </row>
    <row r="27" spans="1:4" x14ac:dyDescent="0.25">
      <c r="A27" s="45" t="s">
        <v>94</v>
      </c>
      <c r="B27" s="48">
        <v>0.4536</v>
      </c>
      <c r="C27" s="69">
        <v>289.98649999999998</v>
      </c>
      <c r="D27" s="98"/>
    </row>
    <row r="28" spans="1:4" x14ac:dyDescent="0.25">
      <c r="A28" s="45" t="s">
        <v>76</v>
      </c>
      <c r="B28" s="48">
        <v>45.238379999999999</v>
      </c>
      <c r="C28" s="69">
        <v>48433.855399999993</v>
      </c>
      <c r="D28" s="98"/>
    </row>
    <row r="29" spans="1:4" x14ac:dyDescent="0.25">
      <c r="A29" s="45" t="s">
        <v>77</v>
      </c>
      <c r="B29" s="48">
        <v>1.135</v>
      </c>
      <c r="C29" s="69">
        <v>759.99599999999998</v>
      </c>
      <c r="D29" s="99"/>
    </row>
    <row r="30" spans="1:4" x14ac:dyDescent="0.25">
      <c r="A30" s="45" t="s">
        <v>79</v>
      </c>
      <c r="B30" s="48">
        <v>8.1360000000000002E-2</v>
      </c>
      <c r="C30" s="69">
        <v>55.499200000000002</v>
      </c>
    </row>
    <row r="31" spans="1:4" x14ac:dyDescent="0.25">
      <c r="A31" s="45" t="s">
        <v>92</v>
      </c>
      <c r="B31" s="48">
        <v>4.0000000000000001E-3</v>
      </c>
      <c r="C31" s="69">
        <v>7.4710000000000001</v>
      </c>
    </row>
    <row r="32" spans="1:4" x14ac:dyDescent="0.25">
      <c r="A32" s="46"/>
      <c r="B32" s="49"/>
      <c r="C32" s="70"/>
      <c r="D32" s="98"/>
    </row>
    <row r="33" spans="1:6" x14ac:dyDescent="0.25">
      <c r="A33" s="50"/>
      <c r="B33" s="48"/>
      <c r="C33" s="48"/>
      <c r="D33" s="98"/>
    </row>
    <row r="34" spans="1:6" ht="13.5" customHeight="1" thickBot="1" x14ac:dyDescent="0.3">
      <c r="A34" s="9"/>
      <c r="B34" s="9"/>
      <c r="C34" s="9"/>
    </row>
    <row r="35" spans="1:6" ht="15.75" customHeight="1" x14ac:dyDescent="0.25">
      <c r="A35" s="38" t="s">
        <v>103</v>
      </c>
      <c r="B35" s="164">
        <v>2018</v>
      </c>
      <c r="C35" s="165"/>
    </row>
    <row r="36" spans="1:6" ht="9.75" customHeight="1" x14ac:dyDescent="0.25">
      <c r="A36" s="39"/>
      <c r="B36" s="40" t="s">
        <v>5</v>
      </c>
      <c r="C36" s="41" t="s">
        <v>4</v>
      </c>
    </row>
    <row r="37" spans="1:6" x14ac:dyDescent="0.25">
      <c r="A37" s="36" t="s">
        <v>6</v>
      </c>
      <c r="B37" s="42">
        <f>+SUM(B38:B68)</f>
        <v>5838.5626124999944</v>
      </c>
      <c r="C37" s="43">
        <f>+SUM(C38:C68)</f>
        <v>3485878.2325999998</v>
      </c>
      <c r="E37" s="102"/>
      <c r="F37" s="102"/>
    </row>
    <row r="38" spans="1:6" x14ac:dyDescent="0.25">
      <c r="A38" s="45" t="s">
        <v>44</v>
      </c>
      <c r="B38" s="48">
        <v>188.56213999999994</v>
      </c>
      <c r="C38" s="71">
        <v>133842.21659999999</v>
      </c>
      <c r="D38" s="98"/>
      <c r="E38" s="102"/>
      <c r="F38" s="102"/>
    </row>
    <row r="39" spans="1:6" x14ac:dyDescent="0.25">
      <c r="A39" s="45" t="s">
        <v>46</v>
      </c>
      <c r="B39" s="48">
        <v>1.9850000000000001</v>
      </c>
      <c r="C39" s="71">
        <v>1347.2203</v>
      </c>
      <c r="D39" s="98"/>
      <c r="E39" s="99"/>
      <c r="F39" s="99"/>
    </row>
    <row r="40" spans="1:6" x14ac:dyDescent="0.25">
      <c r="A40" s="45" t="s">
        <v>47</v>
      </c>
      <c r="B40" s="48">
        <v>2.69754</v>
      </c>
      <c r="C40" s="71">
        <v>561.96019999999999</v>
      </c>
      <c r="D40" s="98"/>
    </row>
    <row r="41" spans="1:6" x14ac:dyDescent="0.25">
      <c r="A41" s="45" t="s">
        <v>49</v>
      </c>
      <c r="B41" s="48">
        <v>24.533999999999999</v>
      </c>
      <c r="C41" s="71">
        <v>13172.090000000004</v>
      </c>
      <c r="D41" s="98"/>
    </row>
    <row r="42" spans="1:6" x14ac:dyDescent="0.25">
      <c r="A42" s="45" t="s">
        <v>50</v>
      </c>
      <c r="B42" s="48">
        <v>2986.0431759999942</v>
      </c>
      <c r="C42" s="71">
        <v>1745567.2521999991</v>
      </c>
      <c r="D42" s="98"/>
    </row>
    <row r="43" spans="1:6" x14ac:dyDescent="0.25">
      <c r="A43" s="45" t="s">
        <v>89</v>
      </c>
      <c r="B43" s="48">
        <v>0.02</v>
      </c>
      <c r="C43" s="71">
        <v>15</v>
      </c>
      <c r="D43" s="98"/>
    </row>
    <row r="44" spans="1:6" x14ac:dyDescent="0.25">
      <c r="A44" s="45" t="s">
        <v>52</v>
      </c>
      <c r="B44" s="48">
        <v>1E-3</v>
      </c>
      <c r="C44" s="71">
        <v>15</v>
      </c>
      <c r="D44" s="98"/>
    </row>
    <row r="45" spans="1:6" x14ac:dyDescent="0.25">
      <c r="A45" s="45" t="s">
        <v>53</v>
      </c>
      <c r="B45" s="48">
        <v>4.7329999999999997</v>
      </c>
      <c r="C45" s="71">
        <v>6540.7599999999993</v>
      </c>
      <c r="D45" s="98"/>
    </row>
    <row r="46" spans="1:6" x14ac:dyDescent="0.25">
      <c r="A46" s="45" t="s">
        <v>54</v>
      </c>
      <c r="B46" s="48">
        <v>1250.1960265000002</v>
      </c>
      <c r="C46" s="71">
        <v>638631.97539999988</v>
      </c>
      <c r="D46" s="98"/>
    </row>
    <row r="47" spans="1:6" x14ac:dyDescent="0.25">
      <c r="A47" s="45" t="s">
        <v>55</v>
      </c>
      <c r="B47" s="48">
        <v>432.07690999999983</v>
      </c>
      <c r="C47" s="71">
        <v>216458.16940000013</v>
      </c>
      <c r="D47" s="98"/>
    </row>
    <row r="48" spans="1:6" x14ac:dyDescent="0.25">
      <c r="A48" s="45" t="s">
        <v>57</v>
      </c>
      <c r="B48" s="48">
        <v>0.18099999999999999</v>
      </c>
      <c r="C48" s="71">
        <v>5.5929000000000002</v>
      </c>
      <c r="D48" s="98"/>
    </row>
    <row r="49" spans="1:4" x14ac:dyDescent="0.25">
      <c r="A49" s="45" t="s">
        <v>58</v>
      </c>
      <c r="B49" s="48">
        <v>223.33691000000002</v>
      </c>
      <c r="C49" s="71">
        <v>134375.22400000002</v>
      </c>
      <c r="D49" s="98"/>
    </row>
    <row r="50" spans="1:4" x14ac:dyDescent="0.25">
      <c r="A50" s="45" t="s">
        <v>93</v>
      </c>
      <c r="B50" s="48">
        <v>3.9E-2</v>
      </c>
      <c r="C50" s="71">
        <v>45.1464</v>
      </c>
      <c r="D50" s="98"/>
    </row>
    <row r="51" spans="1:4" x14ac:dyDescent="0.25">
      <c r="A51" s="45" t="s">
        <v>60</v>
      </c>
      <c r="B51" s="48">
        <v>5.6853999999999996</v>
      </c>
      <c r="C51" s="71">
        <v>1948.8915000000002</v>
      </c>
      <c r="D51" s="98"/>
    </row>
    <row r="52" spans="1:4" x14ac:dyDescent="0.25">
      <c r="A52" s="45" t="s">
        <v>61</v>
      </c>
      <c r="B52" s="48">
        <v>0.70377999999999996</v>
      </c>
      <c r="C52" s="71">
        <v>308.2679</v>
      </c>
      <c r="D52" s="98"/>
    </row>
    <row r="53" spans="1:4" x14ac:dyDescent="0.25">
      <c r="A53" s="45" t="s">
        <v>62</v>
      </c>
      <c r="B53" s="48">
        <v>15.654999999999999</v>
      </c>
      <c r="C53" s="71">
        <v>19985.490700000002</v>
      </c>
      <c r="D53" s="99"/>
    </row>
    <row r="54" spans="1:4" x14ac:dyDescent="0.25">
      <c r="A54" s="45" t="s">
        <v>63</v>
      </c>
      <c r="B54" s="48">
        <v>34.003160000000001</v>
      </c>
      <c r="C54" s="71">
        <v>41349.847199999989</v>
      </c>
      <c r="D54" s="98"/>
    </row>
    <row r="55" spans="1:4" x14ac:dyDescent="0.25">
      <c r="A55" s="45" t="s">
        <v>64</v>
      </c>
      <c r="B55" s="48">
        <v>22.89</v>
      </c>
      <c r="C55" s="71">
        <v>25086</v>
      </c>
      <c r="D55" s="99"/>
    </row>
    <row r="56" spans="1:4" x14ac:dyDescent="0.25">
      <c r="A56" s="45" t="s">
        <v>66</v>
      </c>
      <c r="B56" s="48">
        <v>1.5090899999999996</v>
      </c>
      <c r="C56" s="71">
        <v>1739.5437999999999</v>
      </c>
      <c r="D56" s="98"/>
    </row>
    <row r="57" spans="1:4" x14ac:dyDescent="0.25">
      <c r="A57" s="45" t="s">
        <v>83</v>
      </c>
      <c r="B57" s="48">
        <v>0.14699999999999999</v>
      </c>
      <c r="C57" s="71">
        <v>31.840199999999999</v>
      </c>
    </row>
    <row r="58" spans="1:4" x14ac:dyDescent="0.25">
      <c r="A58" s="45" t="s">
        <v>68</v>
      </c>
      <c r="B58" s="48">
        <v>131.18610999999999</v>
      </c>
      <c r="C58" s="71">
        <v>119190.16719999994</v>
      </c>
    </row>
    <row r="59" spans="1:4" x14ac:dyDescent="0.25">
      <c r="A59" s="45" t="s">
        <v>70</v>
      </c>
      <c r="B59" s="48">
        <v>0.05</v>
      </c>
      <c r="C59" s="71">
        <v>77</v>
      </c>
    </row>
    <row r="60" spans="1:4" x14ac:dyDescent="0.25">
      <c r="A60" s="45" t="s">
        <v>71</v>
      </c>
      <c r="B60" s="48">
        <v>19.75057</v>
      </c>
      <c r="C60" s="71">
        <v>17367.676600000006</v>
      </c>
    </row>
    <row r="61" spans="1:4" x14ac:dyDescent="0.25">
      <c r="A61" s="45" t="s">
        <v>72</v>
      </c>
      <c r="B61" s="48">
        <v>308.04098000000005</v>
      </c>
      <c r="C61" s="71">
        <v>247213.6644000005</v>
      </c>
    </row>
    <row r="62" spans="1:4" x14ac:dyDescent="0.25">
      <c r="A62" s="45" t="s">
        <v>73</v>
      </c>
      <c r="B62" s="48">
        <v>3.5529799999999998</v>
      </c>
      <c r="C62" s="71">
        <v>2370.0210000000002</v>
      </c>
    </row>
    <row r="63" spans="1:4" x14ac:dyDescent="0.25">
      <c r="A63" s="45" t="s">
        <v>75</v>
      </c>
      <c r="B63" s="48">
        <v>0.19500000000000001</v>
      </c>
      <c r="C63" s="71">
        <v>399.75</v>
      </c>
    </row>
    <row r="64" spans="1:4" x14ac:dyDescent="0.25">
      <c r="A64" s="45" t="s">
        <v>94</v>
      </c>
      <c r="B64" s="48">
        <v>9.0719999999999995E-2</v>
      </c>
      <c r="C64" s="71">
        <v>289.99560000000002</v>
      </c>
    </row>
    <row r="65" spans="1:6" x14ac:dyDescent="0.25">
      <c r="A65" s="45" t="s">
        <v>76</v>
      </c>
      <c r="B65" s="48">
        <v>54.423389999999998</v>
      </c>
      <c r="C65" s="71">
        <v>51744.125600000014</v>
      </c>
    </row>
    <row r="66" spans="1:6" x14ac:dyDescent="0.25">
      <c r="A66" s="45" t="s">
        <v>91</v>
      </c>
      <c r="B66" s="48">
        <v>2.6</v>
      </c>
      <c r="C66" s="71">
        <v>3616.5200000000013</v>
      </c>
    </row>
    <row r="67" spans="1:6" x14ac:dyDescent="0.25">
      <c r="A67" s="45" t="s">
        <v>79</v>
      </c>
      <c r="B67" s="48">
        <v>123.65972999999991</v>
      </c>
      <c r="C67" s="71">
        <v>62579.314699999995</v>
      </c>
    </row>
    <row r="68" spans="1:6" x14ac:dyDescent="0.25">
      <c r="A68" s="45" t="s">
        <v>92</v>
      </c>
      <c r="B68" s="48">
        <v>1.4E-2</v>
      </c>
      <c r="C68" s="71">
        <v>2.5087999999999999</v>
      </c>
    </row>
    <row r="69" spans="1:6" x14ac:dyDescent="0.25">
      <c r="A69" s="46"/>
      <c r="B69" s="49"/>
      <c r="C69" s="72"/>
    </row>
    <row r="70" spans="1:6" x14ac:dyDescent="0.25">
      <c r="A70" s="50"/>
      <c r="B70" s="48"/>
      <c r="C70" s="50"/>
    </row>
    <row r="71" spans="1:6" ht="12.75" customHeight="1" thickBot="1" x14ac:dyDescent="0.3">
      <c r="A71" s="9"/>
      <c r="B71" s="9"/>
      <c r="C71" s="9"/>
    </row>
    <row r="72" spans="1:6" ht="13.5" customHeight="1" x14ac:dyDescent="0.25">
      <c r="A72" s="38" t="s">
        <v>12</v>
      </c>
      <c r="B72" s="164">
        <v>2018</v>
      </c>
      <c r="C72" s="165"/>
    </row>
    <row r="73" spans="1:6" ht="12.75" customHeight="1" x14ac:dyDescent="0.25">
      <c r="A73" s="39"/>
      <c r="B73" s="40" t="s">
        <v>5</v>
      </c>
      <c r="C73" s="41" t="s">
        <v>4</v>
      </c>
    </row>
    <row r="74" spans="1:6" x14ac:dyDescent="0.25">
      <c r="A74" s="36" t="s">
        <v>6</v>
      </c>
      <c r="B74" s="42">
        <f>+SUM(B75:B93)</f>
        <v>712.01279869999996</v>
      </c>
      <c r="C74" s="43">
        <f>+SUM(C75:C93)</f>
        <v>356842.68280000001</v>
      </c>
      <c r="E74" s="102"/>
      <c r="F74" s="102"/>
    </row>
    <row r="75" spans="1:6" x14ac:dyDescent="0.25">
      <c r="A75" s="45" t="s">
        <v>44</v>
      </c>
      <c r="B75" s="48">
        <v>0.36499999999999999</v>
      </c>
      <c r="C75" s="96">
        <v>262.05</v>
      </c>
    </row>
    <row r="76" spans="1:6" x14ac:dyDescent="0.25">
      <c r="A76" s="45" t="s">
        <v>47</v>
      </c>
      <c r="B76" s="48">
        <v>4.4038999999999993</v>
      </c>
      <c r="C76" s="71">
        <v>118.78090000000002</v>
      </c>
    </row>
    <row r="77" spans="1:6" x14ac:dyDescent="0.25">
      <c r="A77" s="45" t="s">
        <v>50</v>
      </c>
      <c r="B77" s="48">
        <v>2.3E-2</v>
      </c>
      <c r="C77" s="71">
        <v>5.0622999999999996</v>
      </c>
    </row>
    <row r="78" spans="1:6" x14ac:dyDescent="0.25">
      <c r="A78" s="45" t="s">
        <v>52</v>
      </c>
      <c r="B78" s="48">
        <v>3.5331999999999999</v>
      </c>
      <c r="C78" s="71">
        <v>2223.3652999999995</v>
      </c>
    </row>
    <row r="79" spans="1:6" x14ac:dyDescent="0.25">
      <c r="A79" s="45" t="s">
        <v>53</v>
      </c>
      <c r="B79" s="48">
        <v>0.15364</v>
      </c>
      <c r="C79" s="71">
        <v>185.9</v>
      </c>
    </row>
    <row r="80" spans="1:6" x14ac:dyDescent="0.25">
      <c r="A80" s="45" t="s">
        <v>54</v>
      </c>
      <c r="B80" s="48">
        <v>45.129998700000037</v>
      </c>
      <c r="C80" s="71">
        <v>22121.601100000025</v>
      </c>
    </row>
    <row r="81" spans="1:5" x14ac:dyDescent="0.25">
      <c r="A81" s="45" t="s">
        <v>58</v>
      </c>
      <c r="B81" s="48">
        <v>517.47924</v>
      </c>
      <c r="C81" s="71">
        <v>191679.22149999999</v>
      </c>
    </row>
    <row r="82" spans="1:5" x14ac:dyDescent="0.25">
      <c r="A82" s="45" t="s">
        <v>60</v>
      </c>
      <c r="B82" s="48">
        <v>28.583200000000001</v>
      </c>
      <c r="C82" s="71">
        <v>46000.092799999999</v>
      </c>
    </row>
    <row r="83" spans="1:5" x14ac:dyDescent="0.25">
      <c r="A83" s="45" t="s">
        <v>61</v>
      </c>
      <c r="B83" s="48">
        <v>0.36363999999999996</v>
      </c>
      <c r="C83" s="71">
        <v>165.99429999999998</v>
      </c>
    </row>
    <row r="84" spans="1:5" x14ac:dyDescent="0.25">
      <c r="A84" s="45" t="s">
        <v>62</v>
      </c>
      <c r="B84" s="48">
        <v>17.699000000000002</v>
      </c>
      <c r="C84" s="71">
        <v>17348.917899999997</v>
      </c>
    </row>
    <row r="85" spans="1:5" x14ac:dyDescent="0.25">
      <c r="A85" s="45" t="s">
        <v>63</v>
      </c>
      <c r="B85" s="48">
        <v>0.56128</v>
      </c>
      <c r="C85" s="71">
        <v>443.41120000000001</v>
      </c>
    </row>
    <row r="86" spans="1:5" x14ac:dyDescent="0.25">
      <c r="A86" s="45" t="s">
        <v>64</v>
      </c>
      <c r="B86" s="48">
        <v>2.2749999999999999</v>
      </c>
      <c r="C86" s="71">
        <v>2047.95</v>
      </c>
    </row>
    <row r="87" spans="1:5" x14ac:dyDescent="0.25">
      <c r="A87" s="45" t="s">
        <v>71</v>
      </c>
      <c r="B87" s="48">
        <v>7.3267300000000004</v>
      </c>
      <c r="C87" s="71">
        <v>6668.3543999999993</v>
      </c>
    </row>
    <row r="88" spans="1:5" x14ac:dyDescent="0.25">
      <c r="A88" s="45" t="s">
        <v>72</v>
      </c>
      <c r="B88" s="48">
        <v>55.040999999999997</v>
      </c>
      <c r="C88" s="71">
        <v>44834.098099999988</v>
      </c>
    </row>
    <row r="89" spans="1:5" x14ac:dyDescent="0.25">
      <c r="A89" s="45" t="s">
        <v>73</v>
      </c>
      <c r="B89" s="48">
        <v>0.02</v>
      </c>
      <c r="C89" s="71">
        <v>16</v>
      </c>
    </row>
    <row r="90" spans="1:5" x14ac:dyDescent="0.25">
      <c r="A90" s="45" t="s">
        <v>76</v>
      </c>
      <c r="B90" s="48">
        <v>29.029970000000013</v>
      </c>
      <c r="C90" s="71">
        <v>22712.363499999996</v>
      </c>
    </row>
    <row r="91" spans="1:5" x14ac:dyDescent="0.25">
      <c r="A91" s="45" t="s">
        <v>79</v>
      </c>
      <c r="B91" s="48">
        <v>0.02</v>
      </c>
      <c r="C91" s="71">
        <v>4</v>
      </c>
      <c r="E91" s="9" t="s">
        <v>11</v>
      </c>
    </row>
    <row r="92" spans="1:5" x14ac:dyDescent="0.25">
      <c r="A92" s="45" t="s">
        <v>92</v>
      </c>
      <c r="B92" s="48">
        <v>5.0000000000000001E-3</v>
      </c>
      <c r="C92" s="71">
        <v>5.5194999999999999</v>
      </c>
      <c r="D92" s="98"/>
    </row>
    <row r="93" spans="1:5" x14ac:dyDescent="0.25">
      <c r="A93" s="12"/>
      <c r="B93" s="14"/>
      <c r="C93" s="20"/>
    </row>
    <row r="94" spans="1:5" x14ac:dyDescent="0.25">
      <c r="A94" s="6"/>
      <c r="B94" s="2"/>
      <c r="C94" s="2"/>
    </row>
    <row r="95" spans="1:5" ht="15.75" thickBot="1" x14ac:dyDescent="0.3">
      <c r="A95" s="167"/>
      <c r="B95" s="167"/>
      <c r="C95" s="167"/>
    </row>
    <row r="96" spans="1:5" x14ac:dyDescent="0.25">
      <c r="A96" s="38" t="s">
        <v>101</v>
      </c>
      <c r="B96" s="164">
        <v>2018</v>
      </c>
      <c r="C96" s="165"/>
      <c r="D96" s="98"/>
    </row>
    <row r="97" spans="1:5" x14ac:dyDescent="0.25">
      <c r="A97" s="39"/>
      <c r="B97" s="40" t="s">
        <v>5</v>
      </c>
      <c r="C97" s="41" t="s">
        <v>4</v>
      </c>
      <c r="D97" s="98"/>
    </row>
    <row r="98" spans="1:5" x14ac:dyDescent="0.25">
      <c r="A98" s="36" t="s">
        <v>6</v>
      </c>
      <c r="B98" s="42">
        <f>+SUM(B99:B130)</f>
        <v>15798.903431399996</v>
      </c>
      <c r="C98" s="95">
        <f>+SUM(C99:C130)</f>
        <v>17499433.330999985</v>
      </c>
      <c r="D98" s="98"/>
      <c r="E98" s="98"/>
    </row>
    <row r="99" spans="1:5" x14ac:dyDescent="0.25">
      <c r="A99" s="45" t="s">
        <v>44</v>
      </c>
      <c r="B99" s="48">
        <v>59.882349999999995</v>
      </c>
      <c r="C99" s="71">
        <v>78941.09629999999</v>
      </c>
      <c r="D99" s="98"/>
      <c r="E99" s="98"/>
    </row>
    <row r="100" spans="1:5" x14ac:dyDescent="0.25">
      <c r="A100" s="45" t="s">
        <v>47</v>
      </c>
      <c r="B100" s="48">
        <v>5.9952899999999998</v>
      </c>
      <c r="C100" s="71">
        <v>2328.6290999999997</v>
      </c>
      <c r="D100" s="98"/>
      <c r="E100" s="98"/>
    </row>
    <row r="101" spans="1:5" x14ac:dyDescent="0.25">
      <c r="A101" s="45" t="s">
        <v>49</v>
      </c>
      <c r="B101" s="48">
        <v>18.284573200000001</v>
      </c>
      <c r="C101" s="71">
        <v>25287.722299999994</v>
      </c>
      <c r="D101" s="98"/>
      <c r="E101" s="98"/>
    </row>
    <row r="102" spans="1:5" x14ac:dyDescent="0.25">
      <c r="A102" s="45" t="s">
        <v>50</v>
      </c>
      <c r="B102" s="48">
        <v>2485.4287837000084</v>
      </c>
      <c r="C102" s="71">
        <v>2489847.1736000013</v>
      </c>
      <c r="D102" s="98"/>
      <c r="E102" s="98"/>
    </row>
    <row r="103" spans="1:5" x14ac:dyDescent="0.25">
      <c r="A103" s="45" t="s">
        <v>89</v>
      </c>
      <c r="B103" s="48">
        <v>4.0000000000000001E-3</v>
      </c>
      <c r="C103" s="71">
        <v>8</v>
      </c>
      <c r="D103" s="98"/>
      <c r="E103" s="98"/>
    </row>
    <row r="104" spans="1:5" x14ac:dyDescent="0.25">
      <c r="A104" s="45" t="s">
        <v>96</v>
      </c>
      <c r="B104" s="48">
        <v>1E-3</v>
      </c>
      <c r="C104" s="71">
        <v>1</v>
      </c>
      <c r="D104" s="98"/>
      <c r="E104" s="98"/>
    </row>
    <row r="105" spans="1:5" x14ac:dyDescent="0.25">
      <c r="A105" s="45" t="s">
        <v>52</v>
      </c>
      <c r="B105" s="48">
        <v>131.37200000000001</v>
      </c>
      <c r="C105" s="71">
        <v>78735.371800000052</v>
      </c>
      <c r="D105" s="98"/>
      <c r="E105" s="98"/>
    </row>
    <row r="106" spans="1:5" x14ac:dyDescent="0.25">
      <c r="A106" s="45" t="s">
        <v>53</v>
      </c>
      <c r="B106" s="48">
        <v>43.017479999999999</v>
      </c>
      <c r="C106" s="71">
        <v>96609.840200000021</v>
      </c>
      <c r="D106" s="98"/>
      <c r="E106" s="98"/>
    </row>
    <row r="107" spans="1:5" x14ac:dyDescent="0.25">
      <c r="A107" s="45" t="s">
        <v>54</v>
      </c>
      <c r="B107" s="48">
        <v>9447.4168451999885</v>
      </c>
      <c r="C107" s="71">
        <v>9513907.7897999808</v>
      </c>
      <c r="D107" s="98"/>
      <c r="E107" s="98"/>
    </row>
    <row r="108" spans="1:5" x14ac:dyDescent="0.25">
      <c r="A108" s="45" t="s">
        <v>55</v>
      </c>
      <c r="B108" s="48">
        <v>342.40065000000004</v>
      </c>
      <c r="C108" s="71">
        <v>771288.03070000012</v>
      </c>
      <c r="D108" s="98"/>
      <c r="E108" s="98"/>
    </row>
    <row r="109" spans="1:5" x14ac:dyDescent="0.25">
      <c r="A109" s="45" t="s">
        <v>58</v>
      </c>
      <c r="B109" s="48">
        <v>343.92210000000011</v>
      </c>
      <c r="C109" s="71">
        <v>426795.01290000021</v>
      </c>
      <c r="D109" s="98"/>
      <c r="E109" s="98"/>
    </row>
    <row r="110" spans="1:5" x14ac:dyDescent="0.25">
      <c r="A110" s="45" t="s">
        <v>93</v>
      </c>
      <c r="B110" s="48">
        <v>3.4470000000000001E-2</v>
      </c>
      <c r="C110" s="71">
        <v>79.798100000000005</v>
      </c>
      <c r="D110" s="98"/>
      <c r="E110" s="98"/>
    </row>
    <row r="111" spans="1:5" x14ac:dyDescent="0.25">
      <c r="A111" s="45" t="s">
        <v>60</v>
      </c>
      <c r="B111" s="48">
        <v>3.8849499999999999</v>
      </c>
      <c r="C111" s="71">
        <v>6287.8037999999997</v>
      </c>
      <c r="D111" s="98"/>
    </row>
    <row r="112" spans="1:5" x14ac:dyDescent="0.25">
      <c r="A112" s="45" t="s">
        <v>61</v>
      </c>
      <c r="B112" s="48">
        <v>1.3624799999999999</v>
      </c>
      <c r="C112" s="71">
        <v>1569.1343999999997</v>
      </c>
    </row>
    <row r="113" spans="1:4" ht="14.25" customHeight="1" x14ac:dyDescent="0.25">
      <c r="A113" s="45" t="s">
        <v>62</v>
      </c>
      <c r="B113" s="48">
        <v>27.588000000000001</v>
      </c>
      <c r="C113" s="71">
        <v>75116.178499999965</v>
      </c>
    </row>
    <row r="114" spans="1:4" x14ac:dyDescent="0.25">
      <c r="A114" s="45" t="s">
        <v>63</v>
      </c>
      <c r="B114" s="48">
        <v>161.56645999999995</v>
      </c>
      <c r="C114" s="71">
        <v>381309.85759999999</v>
      </c>
    </row>
    <row r="115" spans="1:4" x14ac:dyDescent="0.25">
      <c r="A115" s="45" t="s">
        <v>64</v>
      </c>
      <c r="B115" s="48">
        <v>71.540000000000006</v>
      </c>
      <c r="C115" s="71">
        <v>131813.20000000001</v>
      </c>
    </row>
    <row r="116" spans="1:4" x14ac:dyDescent="0.25">
      <c r="A116" s="45" t="s">
        <v>66</v>
      </c>
      <c r="B116" s="48">
        <v>0.28044000000000002</v>
      </c>
      <c r="C116" s="71">
        <v>850.76699999999994</v>
      </c>
    </row>
    <row r="117" spans="1:4" x14ac:dyDescent="0.25">
      <c r="A117" s="45" t="s">
        <v>83</v>
      </c>
      <c r="B117" s="48">
        <v>0.04</v>
      </c>
      <c r="C117" s="71">
        <v>636</v>
      </c>
      <c r="D117" s="98"/>
    </row>
    <row r="118" spans="1:4" x14ac:dyDescent="0.25">
      <c r="A118" s="45" t="s">
        <v>68</v>
      </c>
      <c r="B118" s="48">
        <v>19.921220000000002</v>
      </c>
      <c r="C118" s="71">
        <v>30971.935400000002</v>
      </c>
      <c r="D118" s="98"/>
    </row>
    <row r="119" spans="1:4" x14ac:dyDescent="0.25">
      <c r="A119" s="45" t="s">
        <v>70</v>
      </c>
      <c r="B119" s="48">
        <v>0.4</v>
      </c>
      <c r="C119" s="71">
        <v>973.5</v>
      </c>
      <c r="D119" s="98"/>
    </row>
    <row r="120" spans="1:4" x14ac:dyDescent="0.25">
      <c r="A120" s="45" t="s">
        <v>71</v>
      </c>
      <c r="B120" s="48">
        <v>2171.9300192999999</v>
      </c>
      <c r="C120" s="71">
        <v>2725829.0457000001</v>
      </c>
    </row>
    <row r="121" spans="1:4" x14ac:dyDescent="0.25">
      <c r="A121" s="45" t="s">
        <v>72</v>
      </c>
      <c r="B121" s="48">
        <v>379.42486000000008</v>
      </c>
      <c r="C121" s="71">
        <v>573467.33250000002</v>
      </c>
      <c r="D121" s="98"/>
    </row>
    <row r="122" spans="1:4" x14ac:dyDescent="0.25">
      <c r="A122" s="45" t="s">
        <v>73</v>
      </c>
      <c r="B122" s="48">
        <v>3.7054399999999994</v>
      </c>
      <c r="C122" s="71">
        <v>7523.3291999999965</v>
      </c>
      <c r="D122" s="98"/>
    </row>
    <row r="123" spans="1:4" x14ac:dyDescent="0.25">
      <c r="A123" s="45" t="s">
        <v>74</v>
      </c>
      <c r="B123" s="48">
        <v>0.37283999999999995</v>
      </c>
      <c r="C123" s="71">
        <v>1832.2760000000001</v>
      </c>
      <c r="D123" s="98"/>
    </row>
    <row r="124" spans="1:4" x14ac:dyDescent="0.25">
      <c r="A124" s="45" t="s">
        <v>94</v>
      </c>
      <c r="B124" s="48">
        <v>0.68040000000000012</v>
      </c>
      <c r="C124" s="71">
        <v>1349.9816000000001</v>
      </c>
    </row>
    <row r="125" spans="1:4" x14ac:dyDescent="0.25">
      <c r="A125" s="45" t="s">
        <v>76</v>
      </c>
      <c r="B125" s="48">
        <v>70.364419999999996</v>
      </c>
      <c r="C125" s="71">
        <v>65083.172500000037</v>
      </c>
    </row>
    <row r="126" spans="1:4" x14ac:dyDescent="0.25">
      <c r="A126" s="45" t="s">
        <v>77</v>
      </c>
      <c r="B126" s="48">
        <v>1.1359999999999999</v>
      </c>
      <c r="C126" s="71">
        <v>2699.9312</v>
      </c>
      <c r="D126" s="98"/>
    </row>
    <row r="127" spans="1:4" x14ac:dyDescent="0.25">
      <c r="A127" s="45" t="s">
        <v>91</v>
      </c>
      <c r="B127" s="48">
        <v>1.7</v>
      </c>
      <c r="C127" s="71">
        <v>4910.4399999999996</v>
      </c>
      <c r="D127" s="98"/>
    </row>
    <row r="128" spans="1:4" x14ac:dyDescent="0.25">
      <c r="A128" s="45" t="s">
        <v>79</v>
      </c>
      <c r="B128" s="48">
        <v>5.2373599999999998</v>
      </c>
      <c r="C128" s="71">
        <v>3374.1460999999986</v>
      </c>
      <c r="D128" s="98"/>
    </row>
    <row r="129" spans="1:6" x14ac:dyDescent="0.25">
      <c r="A129" s="45" t="s">
        <v>92</v>
      </c>
      <c r="B129" s="48">
        <v>8.9999999999999993E-3</v>
      </c>
      <c r="C129" s="71">
        <v>5.8346999999999998</v>
      </c>
      <c r="D129" s="98"/>
    </row>
    <row r="130" spans="1:6" x14ac:dyDescent="0.25">
      <c r="A130" s="46"/>
      <c r="B130" s="14"/>
      <c r="C130" s="20"/>
      <c r="D130" s="98"/>
    </row>
    <row r="131" spans="1:6" x14ac:dyDescent="0.25">
      <c r="A131" s="50"/>
      <c r="B131" s="13"/>
      <c r="C131" s="2"/>
      <c r="D131" s="98"/>
    </row>
    <row r="132" spans="1:6" ht="15" customHeight="1" thickBot="1" x14ac:dyDescent="0.3">
      <c r="A132" s="9"/>
      <c r="B132" s="9"/>
      <c r="C132" s="9"/>
    </row>
    <row r="133" spans="1:6" ht="18.75" customHeight="1" x14ac:dyDescent="0.25">
      <c r="A133" s="38" t="s">
        <v>9</v>
      </c>
      <c r="B133" s="164">
        <v>2018</v>
      </c>
      <c r="C133" s="165"/>
    </row>
    <row r="134" spans="1:6" ht="12.75" customHeight="1" x14ac:dyDescent="0.25">
      <c r="A134" s="39"/>
      <c r="B134" s="40" t="s">
        <v>5</v>
      </c>
      <c r="C134" s="41" t="s">
        <v>4</v>
      </c>
    </row>
    <row r="135" spans="1:6" x14ac:dyDescent="0.25">
      <c r="A135" s="36" t="s">
        <v>6</v>
      </c>
      <c r="B135" s="42">
        <f>+SUM(B136:B141)</f>
        <v>2363.5514681</v>
      </c>
      <c r="C135" s="43">
        <f t="shared" ref="C135" si="0">+SUM(C136:C141)</f>
        <v>1029443.5292999999</v>
      </c>
      <c r="D135" s="98"/>
      <c r="E135" s="102"/>
      <c r="F135" s="102"/>
    </row>
    <row r="136" spans="1:6" x14ac:dyDescent="0.25">
      <c r="A136" s="53" t="s">
        <v>54</v>
      </c>
      <c r="B136" s="48">
        <v>1.2358180999999997</v>
      </c>
      <c r="C136" s="68">
        <v>567.48199999999986</v>
      </c>
      <c r="D136" s="98"/>
    </row>
    <row r="137" spans="1:6" x14ac:dyDescent="0.25">
      <c r="A137" s="53" t="s">
        <v>58</v>
      </c>
      <c r="B137" s="48">
        <v>2361.0166500000005</v>
      </c>
      <c r="C137" s="69">
        <v>1027664.0364999999</v>
      </c>
      <c r="D137" s="98"/>
    </row>
    <row r="138" spans="1:6" x14ac:dyDescent="0.25">
      <c r="A138" s="53" t="s">
        <v>60</v>
      </c>
      <c r="B138" s="48">
        <v>1.095</v>
      </c>
      <c r="C138" s="69">
        <v>820</v>
      </c>
      <c r="D138" s="98"/>
    </row>
    <row r="139" spans="1:6" x14ac:dyDescent="0.25">
      <c r="A139" s="53" t="s">
        <v>64</v>
      </c>
      <c r="B139" s="48">
        <v>0.2</v>
      </c>
      <c r="C139" s="69">
        <v>390</v>
      </c>
      <c r="D139" s="98"/>
    </row>
    <row r="140" spans="1:6" x14ac:dyDescent="0.25">
      <c r="A140" s="53" t="s">
        <v>92</v>
      </c>
      <c r="B140" s="48">
        <v>4.0000000000000001E-3</v>
      </c>
      <c r="C140" s="69">
        <v>2.0108000000000001</v>
      </c>
      <c r="D140" s="98"/>
    </row>
    <row r="141" spans="1:6" x14ac:dyDescent="0.25">
      <c r="A141" s="54"/>
      <c r="B141" s="49"/>
      <c r="C141" s="70"/>
      <c r="D141" s="98"/>
    </row>
    <row r="142" spans="1:6" x14ac:dyDescent="0.25">
      <c r="A142" s="53"/>
      <c r="B142" s="48"/>
      <c r="C142" s="48"/>
      <c r="D142" s="98"/>
    </row>
    <row r="143" spans="1:6" ht="14.25" customHeight="1" thickBot="1" x14ac:dyDescent="0.3">
      <c r="A143" s="11"/>
      <c r="B143" s="10"/>
      <c r="C143" s="10"/>
    </row>
    <row r="144" spans="1:6" ht="14.25" customHeight="1" x14ac:dyDescent="0.25">
      <c r="A144" s="38" t="s">
        <v>102</v>
      </c>
      <c r="B144" s="164">
        <v>2018</v>
      </c>
      <c r="C144" s="165"/>
    </row>
    <row r="145" spans="1:6" ht="15.75" customHeight="1" x14ac:dyDescent="0.25">
      <c r="A145" s="39"/>
      <c r="B145" s="40" t="s">
        <v>5</v>
      </c>
      <c r="C145" s="41" t="s">
        <v>4</v>
      </c>
    </row>
    <row r="146" spans="1:6" x14ac:dyDescent="0.25">
      <c r="A146" s="36" t="s">
        <v>6</v>
      </c>
      <c r="B146" s="42">
        <f>+SUM(B147:B160)</f>
        <v>143.78551999999999</v>
      </c>
      <c r="C146" s="43">
        <f>+SUM(C147:C160)</f>
        <v>185411.81659999999</v>
      </c>
      <c r="D146" s="98"/>
      <c r="E146" s="102"/>
      <c r="F146" s="102"/>
    </row>
    <row r="147" spans="1:6" x14ac:dyDescent="0.25">
      <c r="A147" s="44" t="s">
        <v>44</v>
      </c>
      <c r="B147" s="55">
        <v>1.0649999999999999</v>
      </c>
      <c r="C147" s="73">
        <v>2472.75</v>
      </c>
      <c r="D147" s="98"/>
    </row>
    <row r="148" spans="1:6" x14ac:dyDescent="0.25">
      <c r="A148" s="45" t="s">
        <v>52</v>
      </c>
      <c r="B148" s="56">
        <v>4.0000000000000001E-3</v>
      </c>
      <c r="C148" s="74">
        <v>1.1399999999999999</v>
      </c>
      <c r="D148" s="98"/>
    </row>
    <row r="149" spans="1:6" x14ac:dyDescent="0.25">
      <c r="A149" s="45" t="s">
        <v>54</v>
      </c>
      <c r="B149" s="56">
        <v>2.7051999999999996</v>
      </c>
      <c r="C149" s="74">
        <v>4489.6455000000024</v>
      </c>
      <c r="D149" s="98"/>
    </row>
    <row r="150" spans="1:6" x14ac:dyDescent="0.25">
      <c r="A150" s="45" t="s">
        <v>58</v>
      </c>
      <c r="B150" s="56">
        <v>124.87504999999997</v>
      </c>
      <c r="C150" s="74">
        <v>150602.49540000001</v>
      </c>
      <c r="D150" s="98"/>
    </row>
    <row r="151" spans="1:6" x14ac:dyDescent="0.25">
      <c r="A151" s="45" t="s">
        <v>60</v>
      </c>
      <c r="B151" s="56">
        <v>2.419</v>
      </c>
      <c r="C151" s="74">
        <v>1024.0361</v>
      </c>
      <c r="D151" s="98"/>
    </row>
    <row r="152" spans="1:6" x14ac:dyDescent="0.25">
      <c r="A152" s="45" t="s">
        <v>61</v>
      </c>
      <c r="B152" s="56">
        <v>0.16700000000000001</v>
      </c>
      <c r="C152" s="74">
        <v>112.9956</v>
      </c>
      <c r="D152" s="98"/>
    </row>
    <row r="153" spans="1:6" x14ac:dyDescent="0.25">
      <c r="A153" s="45" t="s">
        <v>62</v>
      </c>
      <c r="B153" s="56">
        <v>0.45300000000000001</v>
      </c>
      <c r="C153" s="74">
        <v>299.97660000000002</v>
      </c>
      <c r="D153" s="98"/>
    </row>
    <row r="154" spans="1:6" x14ac:dyDescent="0.25">
      <c r="A154" s="45" t="s">
        <v>63</v>
      </c>
      <c r="B154" s="56">
        <v>4.6104500000000002</v>
      </c>
      <c r="C154" s="74">
        <v>12079.378999999999</v>
      </c>
      <c r="D154" s="98"/>
    </row>
    <row r="155" spans="1:6" x14ac:dyDescent="0.25">
      <c r="A155" s="45" t="s">
        <v>64</v>
      </c>
      <c r="B155" s="56">
        <v>6.17</v>
      </c>
      <c r="C155" s="74">
        <v>12734.9</v>
      </c>
      <c r="D155" s="98"/>
    </row>
    <row r="156" spans="1:6" x14ac:dyDescent="0.25">
      <c r="A156" s="45" t="s">
        <v>71</v>
      </c>
      <c r="B156" s="56">
        <v>1.2999999999999999E-2</v>
      </c>
      <c r="C156" s="74">
        <v>30.644300000000001</v>
      </c>
      <c r="D156" s="98"/>
    </row>
    <row r="157" spans="1:6" x14ac:dyDescent="0.25">
      <c r="A157" s="45" t="s">
        <v>73</v>
      </c>
      <c r="B157" s="56">
        <v>0.15503999999999998</v>
      </c>
      <c r="C157" s="74">
        <v>526.9049</v>
      </c>
      <c r="D157" s="98"/>
    </row>
    <row r="158" spans="1:6" x14ac:dyDescent="0.25">
      <c r="A158" s="45" t="s">
        <v>76</v>
      </c>
      <c r="B158" s="56">
        <v>1.1304400000000001</v>
      </c>
      <c r="C158" s="74">
        <v>1006.5155999999999</v>
      </c>
      <c r="D158" s="98"/>
    </row>
    <row r="159" spans="1:6" x14ac:dyDescent="0.25">
      <c r="A159" s="45" t="s">
        <v>92</v>
      </c>
      <c r="B159" s="56">
        <v>1.8339999999999999E-2</v>
      </c>
      <c r="C159" s="74">
        <v>30.433600000000002</v>
      </c>
      <c r="D159" s="98"/>
    </row>
    <row r="160" spans="1:6" x14ac:dyDescent="0.25">
      <c r="A160" s="46"/>
      <c r="B160" s="18"/>
      <c r="C160" s="21"/>
      <c r="D160" s="98"/>
    </row>
    <row r="161" spans="1:6" x14ac:dyDescent="0.25">
      <c r="A161" s="45"/>
      <c r="B161" s="17"/>
      <c r="C161" s="17"/>
      <c r="D161" s="98"/>
    </row>
    <row r="162" spans="1:6" ht="13.5" customHeight="1" thickBot="1" x14ac:dyDescent="0.3">
      <c r="A162" s="8"/>
      <c r="B162" s="7"/>
      <c r="C162" s="7"/>
    </row>
    <row r="163" spans="1:6" ht="12.75" customHeight="1" x14ac:dyDescent="0.25">
      <c r="A163" s="38" t="s">
        <v>7</v>
      </c>
      <c r="B163" s="164">
        <v>2018</v>
      </c>
      <c r="C163" s="165"/>
    </row>
    <row r="164" spans="1:6" ht="13.5" customHeight="1" x14ac:dyDescent="0.25">
      <c r="A164" s="39"/>
      <c r="B164" s="40" t="s">
        <v>5</v>
      </c>
      <c r="C164" s="41" t="s">
        <v>4</v>
      </c>
    </row>
    <row r="165" spans="1:6" x14ac:dyDescent="0.25">
      <c r="A165" s="36" t="s">
        <v>6</v>
      </c>
      <c r="B165" s="42">
        <f>+SUM(B166:B180)</f>
        <v>487.65067110000018</v>
      </c>
      <c r="C165" s="43">
        <f>+SUM(C166:C180)</f>
        <v>502069.92370000004</v>
      </c>
      <c r="D165" s="98"/>
      <c r="E165" s="102"/>
      <c r="F165" s="102"/>
    </row>
    <row r="166" spans="1:6" x14ac:dyDescent="0.25">
      <c r="A166" s="52" t="s">
        <v>44</v>
      </c>
      <c r="B166" s="47">
        <v>2.2130999999999998</v>
      </c>
      <c r="C166" s="68">
        <v>3062.4283999999998</v>
      </c>
      <c r="D166" s="98"/>
    </row>
    <row r="167" spans="1:6" x14ac:dyDescent="0.25">
      <c r="A167" s="53" t="s">
        <v>47</v>
      </c>
      <c r="B167" s="48">
        <v>0.22500000000000001</v>
      </c>
      <c r="C167" s="69">
        <v>149.98500000000001</v>
      </c>
      <c r="D167" s="98"/>
    </row>
    <row r="168" spans="1:6" x14ac:dyDescent="0.25">
      <c r="A168" s="53" t="s">
        <v>50</v>
      </c>
      <c r="B168" s="48">
        <v>3.64E-3</v>
      </c>
      <c r="C168" s="69">
        <v>1.5</v>
      </c>
      <c r="D168" s="98"/>
    </row>
    <row r="169" spans="1:6" x14ac:dyDescent="0.25">
      <c r="A169" s="53" t="s">
        <v>89</v>
      </c>
      <c r="B169" s="48">
        <v>0.02</v>
      </c>
      <c r="C169" s="69">
        <v>12.5</v>
      </c>
      <c r="D169" s="98"/>
    </row>
    <row r="170" spans="1:6" x14ac:dyDescent="0.25">
      <c r="A170" s="53" t="s">
        <v>52</v>
      </c>
      <c r="B170" s="48">
        <v>2E-3</v>
      </c>
      <c r="C170" s="69">
        <v>0.56999999999999995</v>
      </c>
      <c r="D170" s="98"/>
    </row>
    <row r="171" spans="1:6" x14ac:dyDescent="0.25">
      <c r="A171" s="53" t="s">
        <v>54</v>
      </c>
      <c r="B171" s="48">
        <v>161.17475770000016</v>
      </c>
      <c r="C171" s="69">
        <v>196159.10130000001</v>
      </c>
      <c r="D171" s="98"/>
    </row>
    <row r="172" spans="1:6" x14ac:dyDescent="0.25">
      <c r="A172" s="53" t="s">
        <v>58</v>
      </c>
      <c r="B172" s="48">
        <v>4.2999999999999997E-2</v>
      </c>
      <c r="C172" s="69">
        <v>206.18599999999998</v>
      </c>
      <c r="D172" s="98"/>
    </row>
    <row r="173" spans="1:6" x14ac:dyDescent="0.25">
      <c r="A173" s="53" t="s">
        <v>93</v>
      </c>
      <c r="B173" s="48">
        <v>4.3540000000000002E-2</v>
      </c>
      <c r="C173" s="69">
        <v>50.375799999999998</v>
      </c>
      <c r="D173" s="98"/>
    </row>
    <row r="174" spans="1:6" x14ac:dyDescent="0.25">
      <c r="A174" s="53" t="s">
        <v>63</v>
      </c>
      <c r="B174" s="48">
        <v>1.13256</v>
      </c>
      <c r="C174" s="69">
        <v>1468.4189000000001</v>
      </c>
      <c r="D174" s="98"/>
    </row>
    <row r="175" spans="1:6" x14ac:dyDescent="0.25">
      <c r="A175" s="53" t="s">
        <v>64</v>
      </c>
      <c r="B175" s="48">
        <v>3.2250000000000001</v>
      </c>
      <c r="C175" s="69">
        <v>3468.05</v>
      </c>
      <c r="D175" s="98"/>
    </row>
    <row r="176" spans="1:6" x14ac:dyDescent="0.25">
      <c r="A176" s="53" t="s">
        <v>71</v>
      </c>
      <c r="B176" s="48">
        <v>319.37559340000001</v>
      </c>
      <c r="C176" s="69">
        <v>297172.93070000008</v>
      </c>
      <c r="D176" s="98"/>
    </row>
    <row r="177" spans="1:6" x14ac:dyDescent="0.25">
      <c r="A177" s="53" t="s">
        <v>73</v>
      </c>
      <c r="B177" s="48">
        <v>0.16939999999999997</v>
      </c>
      <c r="C177" s="69">
        <v>274.80020000000002</v>
      </c>
      <c r="D177" s="98"/>
    </row>
    <row r="178" spans="1:6" x14ac:dyDescent="0.25">
      <c r="A178" s="53" t="s">
        <v>76</v>
      </c>
      <c r="B178" s="48">
        <v>1.4079999999999999E-2</v>
      </c>
      <c r="C178" s="69">
        <v>33.993600000000001</v>
      </c>
      <c r="D178" s="98"/>
    </row>
    <row r="179" spans="1:6" x14ac:dyDescent="0.25">
      <c r="A179" s="53" t="s">
        <v>92</v>
      </c>
      <c r="B179" s="48">
        <v>8.9999999999999993E-3</v>
      </c>
      <c r="C179" s="69">
        <v>9.0838000000000001</v>
      </c>
      <c r="D179" s="98"/>
    </row>
    <row r="180" spans="1:6" x14ac:dyDescent="0.25">
      <c r="A180" s="54"/>
      <c r="B180" s="49"/>
      <c r="C180" s="70"/>
      <c r="D180" s="98"/>
    </row>
    <row r="181" spans="1:6" x14ac:dyDescent="0.25">
      <c r="A181" s="6"/>
      <c r="B181" s="2"/>
      <c r="C181" s="2"/>
    </row>
    <row r="182" spans="1:6" ht="15.75" thickBot="1" x14ac:dyDescent="0.3">
      <c r="A182" s="167"/>
      <c r="B182" s="167"/>
      <c r="C182" s="167"/>
    </row>
    <row r="183" spans="1:6" x14ac:dyDescent="0.25">
      <c r="A183" s="38" t="s">
        <v>3</v>
      </c>
      <c r="B183" s="164">
        <v>2018</v>
      </c>
      <c r="C183" s="165"/>
    </row>
    <row r="184" spans="1:6" x14ac:dyDescent="0.25">
      <c r="A184" s="39"/>
      <c r="B184" s="40" t="s">
        <v>5</v>
      </c>
      <c r="C184" s="41" t="s">
        <v>4</v>
      </c>
    </row>
    <row r="185" spans="1:6" x14ac:dyDescent="0.25">
      <c r="A185" s="36" t="s">
        <v>6</v>
      </c>
      <c r="B185" s="42">
        <f>+SUM(B186:B212)</f>
        <v>13909.289887999999</v>
      </c>
      <c r="C185" s="43">
        <f t="shared" ref="C185" si="1">+SUM(C186:C212)</f>
        <v>18430210.769399978</v>
      </c>
      <c r="D185" s="98"/>
      <c r="E185" s="102"/>
      <c r="F185" s="102"/>
    </row>
    <row r="186" spans="1:6" x14ac:dyDescent="0.25">
      <c r="A186" s="44" t="s">
        <v>44</v>
      </c>
      <c r="B186" s="55">
        <v>2.11</v>
      </c>
      <c r="C186" s="73">
        <v>2765.1000000000004</v>
      </c>
      <c r="D186" s="98"/>
    </row>
    <row r="187" spans="1:6" x14ac:dyDescent="0.25">
      <c r="A187" s="45" t="s">
        <v>47</v>
      </c>
      <c r="B187" s="56">
        <v>5.8230999999999993</v>
      </c>
      <c r="C187" s="74">
        <v>4176.8991999999998</v>
      </c>
      <c r="D187" s="98"/>
    </row>
    <row r="188" spans="1:6" x14ac:dyDescent="0.25">
      <c r="A188" s="45" t="s">
        <v>50</v>
      </c>
      <c r="B188" s="56">
        <v>17.454549999999998</v>
      </c>
      <c r="C188" s="74">
        <v>23040.006000000001</v>
      </c>
      <c r="D188" s="98"/>
    </row>
    <row r="189" spans="1:6" x14ac:dyDescent="0.25">
      <c r="A189" s="45" t="s">
        <v>89</v>
      </c>
      <c r="B189" s="56">
        <v>1.4999999999999999E-2</v>
      </c>
      <c r="C189" s="74">
        <v>30</v>
      </c>
      <c r="D189" s="98"/>
    </row>
    <row r="190" spans="1:6" x14ac:dyDescent="0.25">
      <c r="A190" s="45" t="s">
        <v>52</v>
      </c>
      <c r="B190" s="56">
        <v>471.18008999999995</v>
      </c>
      <c r="C190" s="74">
        <v>396389.22860000003</v>
      </c>
      <c r="D190" s="98"/>
    </row>
    <row r="191" spans="1:6" x14ac:dyDescent="0.25">
      <c r="A191" s="45" t="s">
        <v>54</v>
      </c>
      <c r="B191" s="56">
        <v>7229.476741399998</v>
      </c>
      <c r="C191" s="74">
        <v>13744750.081699979</v>
      </c>
      <c r="D191" s="98"/>
    </row>
    <row r="192" spans="1:6" x14ac:dyDescent="0.25">
      <c r="A192" s="45" t="s">
        <v>57</v>
      </c>
      <c r="B192" s="56">
        <v>846.10900000000004</v>
      </c>
      <c r="C192" s="74">
        <v>802631.87750000018</v>
      </c>
      <c r="D192" s="98"/>
    </row>
    <row r="193" spans="1:4" x14ac:dyDescent="0.25">
      <c r="A193" s="45" t="s">
        <v>81</v>
      </c>
      <c r="B193" s="56">
        <v>231.041</v>
      </c>
      <c r="C193" s="74">
        <v>73778.476599999995</v>
      </c>
      <c r="D193" s="98"/>
    </row>
    <row r="194" spans="1:4" x14ac:dyDescent="0.25">
      <c r="A194" s="45" t="s">
        <v>82</v>
      </c>
      <c r="B194" s="56">
        <v>15.73</v>
      </c>
      <c r="C194" s="74">
        <v>3410.2640000000001</v>
      </c>
      <c r="D194" s="98"/>
    </row>
    <row r="195" spans="1:4" x14ac:dyDescent="0.25">
      <c r="A195" s="45" t="s">
        <v>58</v>
      </c>
      <c r="B195" s="56">
        <v>2349.0061599999999</v>
      </c>
      <c r="C195" s="74">
        <v>628909.65959999966</v>
      </c>
      <c r="D195" s="98"/>
    </row>
    <row r="196" spans="1:4" x14ac:dyDescent="0.25">
      <c r="A196" s="45" t="s">
        <v>93</v>
      </c>
      <c r="B196" s="56">
        <v>2.7210000000000002E-2</v>
      </c>
      <c r="C196" s="74">
        <v>31.781300000000002</v>
      </c>
      <c r="D196" s="98"/>
    </row>
    <row r="197" spans="1:4" x14ac:dyDescent="0.25">
      <c r="A197" s="45" t="s">
        <v>60</v>
      </c>
      <c r="B197" s="56">
        <v>7.4420999999999999</v>
      </c>
      <c r="C197" s="74">
        <v>10789.77</v>
      </c>
      <c r="D197" s="98"/>
    </row>
    <row r="198" spans="1:4" x14ac:dyDescent="0.25">
      <c r="A198" s="45" t="s">
        <v>61</v>
      </c>
      <c r="B198" s="56">
        <v>1.5204749999999998</v>
      </c>
      <c r="C198" s="74">
        <v>1177.3082999999999</v>
      </c>
      <c r="D198" s="98"/>
    </row>
    <row r="199" spans="1:4" x14ac:dyDescent="0.25">
      <c r="A199" s="45" t="s">
        <v>62</v>
      </c>
      <c r="B199" s="56">
        <v>34.079000000000001</v>
      </c>
      <c r="C199" s="74">
        <v>53068.133800000011</v>
      </c>
      <c r="D199" s="98"/>
    </row>
    <row r="200" spans="1:4" x14ac:dyDescent="0.25">
      <c r="A200" s="45" t="s">
        <v>63</v>
      </c>
      <c r="B200" s="56">
        <v>12.548439999999999</v>
      </c>
      <c r="C200" s="74">
        <v>28494.166000000005</v>
      </c>
      <c r="D200" s="98"/>
    </row>
    <row r="201" spans="1:4" x14ac:dyDescent="0.25">
      <c r="A201" s="45" t="s">
        <v>64</v>
      </c>
      <c r="B201" s="56">
        <v>148.57499999999999</v>
      </c>
      <c r="C201" s="74">
        <v>179279.55000000002</v>
      </c>
      <c r="D201" s="98"/>
    </row>
    <row r="202" spans="1:4" x14ac:dyDescent="0.25">
      <c r="A202" s="45" t="s">
        <v>66</v>
      </c>
      <c r="B202" s="56">
        <v>0.20544999999999999</v>
      </c>
      <c r="C202" s="74">
        <v>763.97699999999998</v>
      </c>
      <c r="D202" s="98"/>
    </row>
    <row r="203" spans="1:4" x14ac:dyDescent="0.25">
      <c r="A203" s="45" t="s">
        <v>83</v>
      </c>
      <c r="B203" s="56">
        <v>731.69799999999998</v>
      </c>
      <c r="C203" s="74">
        <v>602878.73840000003</v>
      </c>
      <c r="D203" s="98"/>
    </row>
    <row r="204" spans="1:4" x14ac:dyDescent="0.25">
      <c r="A204" s="45" t="s">
        <v>68</v>
      </c>
      <c r="B204" s="56">
        <v>6.4640000000000004</v>
      </c>
      <c r="C204" s="74">
        <v>7410.3296000000009</v>
      </c>
      <c r="D204" s="98"/>
    </row>
    <row r="205" spans="1:4" x14ac:dyDescent="0.25">
      <c r="A205" s="45" t="s">
        <v>71</v>
      </c>
      <c r="B205" s="56">
        <v>1499.5691099999997</v>
      </c>
      <c r="C205" s="74">
        <v>1666626.0840999999</v>
      </c>
      <c r="D205" s="98"/>
    </row>
    <row r="206" spans="1:4" x14ac:dyDescent="0.25">
      <c r="A206" s="45" t="s">
        <v>73</v>
      </c>
      <c r="B206" s="56">
        <v>22.104521600000002</v>
      </c>
      <c r="C206" s="74">
        <v>29159.2997</v>
      </c>
      <c r="D206" s="98"/>
    </row>
    <row r="207" spans="1:4" x14ac:dyDescent="0.25">
      <c r="A207" s="45" t="s">
        <v>75</v>
      </c>
      <c r="B207" s="56">
        <v>1.2789999999999999</v>
      </c>
      <c r="C207" s="74">
        <v>2148.7199999999998</v>
      </c>
      <c r="D207" s="98"/>
    </row>
    <row r="208" spans="1:4" x14ac:dyDescent="0.25">
      <c r="A208" s="45" t="s">
        <v>94</v>
      </c>
      <c r="B208" s="56">
        <v>0.90720000000000001</v>
      </c>
      <c r="C208" s="74">
        <v>1029.9214999999999</v>
      </c>
      <c r="D208" s="98"/>
    </row>
    <row r="209" spans="1:6" x14ac:dyDescent="0.25">
      <c r="A209" s="45" t="s">
        <v>76</v>
      </c>
      <c r="B209" s="56">
        <v>274.90974000000011</v>
      </c>
      <c r="C209" s="74">
        <v>167458.7386000001</v>
      </c>
      <c r="D209" s="98"/>
    </row>
    <row r="210" spans="1:6" x14ac:dyDescent="0.25">
      <c r="A210" s="45" t="s">
        <v>92</v>
      </c>
      <c r="B210" s="56">
        <v>1.4999999999999999E-2</v>
      </c>
      <c r="C210" s="74">
        <v>12.657900000000001</v>
      </c>
      <c r="D210" s="98"/>
    </row>
    <row r="211" spans="1:6" x14ac:dyDescent="0.25">
      <c r="A211" s="46"/>
      <c r="B211" s="57"/>
      <c r="C211" s="75"/>
      <c r="D211" s="98"/>
    </row>
    <row r="212" spans="1:6" x14ac:dyDescent="0.25">
      <c r="A212" s="6"/>
      <c r="B212" s="2"/>
      <c r="C212" s="2"/>
      <c r="D212" s="98"/>
    </row>
    <row r="213" spans="1:6" ht="13.5" customHeight="1" thickBot="1" x14ac:dyDescent="0.3">
      <c r="A213" s="167"/>
      <c r="B213" s="167"/>
      <c r="C213" s="167"/>
    </row>
    <row r="214" spans="1:6" ht="12.75" customHeight="1" x14ac:dyDescent="0.25">
      <c r="A214" s="38" t="s">
        <v>1</v>
      </c>
      <c r="B214" s="164">
        <v>2018</v>
      </c>
      <c r="C214" s="165"/>
    </row>
    <row r="215" spans="1:6" ht="13.5" customHeight="1" x14ac:dyDescent="0.25">
      <c r="A215" s="39"/>
      <c r="B215" s="40" t="s">
        <v>5</v>
      </c>
      <c r="C215" s="41" t="s">
        <v>4</v>
      </c>
    </row>
    <row r="216" spans="1:6" x14ac:dyDescent="0.25">
      <c r="A216" s="36" t="s">
        <v>6</v>
      </c>
      <c r="B216" s="42">
        <f>+SUM(B217:B229)</f>
        <v>272.24005650000004</v>
      </c>
      <c r="C216" s="43">
        <f t="shared" ref="C216" si="2">+SUM(C217:C229)</f>
        <v>86371.112500000003</v>
      </c>
      <c r="D216" s="98"/>
      <c r="E216" s="102"/>
      <c r="F216" s="102"/>
    </row>
    <row r="217" spans="1:6" x14ac:dyDescent="0.25">
      <c r="A217" s="44" t="s">
        <v>44</v>
      </c>
      <c r="B217" s="55">
        <v>0.14599999999999999</v>
      </c>
      <c r="C217" s="73">
        <v>135.14000000000001</v>
      </c>
      <c r="D217" s="98"/>
    </row>
    <row r="218" spans="1:6" x14ac:dyDescent="0.25">
      <c r="A218" s="45" t="s">
        <v>52</v>
      </c>
      <c r="B218" s="56">
        <v>4.3760000000000003</v>
      </c>
      <c r="C218" s="74">
        <v>919.93750000000011</v>
      </c>
      <c r="D218" s="98"/>
    </row>
    <row r="219" spans="1:6" x14ac:dyDescent="0.25">
      <c r="A219" s="45" t="s">
        <v>54</v>
      </c>
      <c r="B219" s="56">
        <v>0.46053549999999965</v>
      </c>
      <c r="C219" s="74">
        <v>596.89029999999968</v>
      </c>
      <c r="D219" s="98"/>
    </row>
    <row r="220" spans="1:6" x14ac:dyDescent="0.25">
      <c r="A220" s="45" t="s">
        <v>58</v>
      </c>
      <c r="B220" s="56">
        <v>225.73584</v>
      </c>
      <c r="C220" s="74">
        <v>52382.644100000005</v>
      </c>
      <c r="D220" s="98"/>
    </row>
    <row r="221" spans="1:6" x14ac:dyDescent="0.25">
      <c r="A221" s="45" t="s">
        <v>60</v>
      </c>
      <c r="B221" s="56">
        <v>1.2997000000000001</v>
      </c>
      <c r="C221" s="74">
        <v>3254.5</v>
      </c>
      <c r="D221" s="98"/>
    </row>
    <row r="222" spans="1:6" x14ac:dyDescent="0.25">
      <c r="A222" s="45" t="s">
        <v>64</v>
      </c>
      <c r="B222" s="56">
        <v>0.47</v>
      </c>
      <c r="C222" s="74">
        <v>653.5</v>
      </c>
      <c r="D222" s="98"/>
    </row>
    <row r="223" spans="1:6" x14ac:dyDescent="0.25">
      <c r="A223" s="45" t="s">
        <v>66</v>
      </c>
      <c r="B223" s="56">
        <v>0.53591000000000011</v>
      </c>
      <c r="C223" s="74">
        <v>1148.0165</v>
      </c>
      <c r="D223" s="98"/>
    </row>
    <row r="224" spans="1:6" x14ac:dyDescent="0.25">
      <c r="A224" s="45" t="s">
        <v>68</v>
      </c>
      <c r="B224" s="56">
        <v>7.0000000000000007E-2</v>
      </c>
      <c r="C224" s="74">
        <v>154.32339999999999</v>
      </c>
      <c r="D224" s="98"/>
    </row>
    <row r="225" spans="1:6" x14ac:dyDescent="0.25">
      <c r="A225" s="45" t="s">
        <v>71</v>
      </c>
      <c r="B225" s="56">
        <v>38.753630999999992</v>
      </c>
      <c r="C225" s="74">
        <v>26225.479300000003</v>
      </c>
      <c r="D225" s="98"/>
    </row>
    <row r="226" spans="1:6" x14ac:dyDescent="0.25">
      <c r="A226" s="45" t="s">
        <v>73</v>
      </c>
      <c r="B226" s="56">
        <v>0.37927999999999995</v>
      </c>
      <c r="C226" s="74">
        <v>862.42560000000003</v>
      </c>
      <c r="D226" s="98"/>
    </row>
    <row r="227" spans="1:6" x14ac:dyDescent="0.25">
      <c r="A227" s="45" t="s">
        <v>76</v>
      </c>
      <c r="B227" s="56">
        <v>1.316E-2</v>
      </c>
      <c r="C227" s="74">
        <v>38.255800000000001</v>
      </c>
      <c r="D227" s="98"/>
    </row>
    <row r="228" spans="1:6" x14ac:dyDescent="0.25">
      <c r="A228" s="46"/>
      <c r="B228" s="57"/>
      <c r="C228" s="75"/>
      <c r="D228" s="98"/>
    </row>
    <row r="229" spans="1:6" x14ac:dyDescent="0.25">
      <c r="A229" s="6"/>
      <c r="B229" s="2"/>
      <c r="C229" s="2"/>
      <c r="D229" s="98"/>
    </row>
    <row r="230" spans="1:6" ht="13.5" customHeight="1" thickBot="1" x14ac:dyDescent="0.3">
      <c r="A230" s="167"/>
      <c r="B230" s="167"/>
      <c r="C230" s="167"/>
    </row>
    <row r="231" spans="1:6" ht="16.5" customHeight="1" x14ac:dyDescent="0.25">
      <c r="A231" s="38" t="s">
        <v>0</v>
      </c>
      <c r="B231" s="164">
        <v>2018</v>
      </c>
      <c r="C231" s="165"/>
    </row>
    <row r="232" spans="1:6" ht="16.5" customHeight="1" x14ac:dyDescent="0.25">
      <c r="A232" s="39"/>
      <c r="B232" s="40" t="s">
        <v>5</v>
      </c>
      <c r="C232" s="41" t="s">
        <v>4</v>
      </c>
    </row>
    <row r="233" spans="1:6" x14ac:dyDescent="0.25">
      <c r="A233" s="36" t="s">
        <v>6</v>
      </c>
      <c r="B233" s="42">
        <f>+SUM(B234:B246)</f>
        <v>5506.7361702000017</v>
      </c>
      <c r="C233" s="43">
        <f t="shared" ref="C233" si="3">+SUM(C234:C246)</f>
        <v>1236929.3720000007</v>
      </c>
      <c r="E233" s="102"/>
      <c r="F233" s="102"/>
    </row>
    <row r="234" spans="1:6" x14ac:dyDescent="0.25">
      <c r="A234" s="44" t="s">
        <v>44</v>
      </c>
      <c r="B234" s="55">
        <v>0.60599999999999998</v>
      </c>
      <c r="C234" s="73">
        <v>714.16000000000008</v>
      </c>
    </row>
    <row r="235" spans="1:6" x14ac:dyDescent="0.25">
      <c r="A235" s="45" t="s">
        <v>47</v>
      </c>
      <c r="B235" s="56">
        <v>1.9E-2</v>
      </c>
      <c r="C235" s="74">
        <v>7.98</v>
      </c>
    </row>
    <row r="236" spans="1:6" x14ac:dyDescent="0.25">
      <c r="A236" s="45" t="s">
        <v>52</v>
      </c>
      <c r="B236" s="56">
        <v>2.1560999999999999</v>
      </c>
      <c r="C236" s="74">
        <v>483.92410000000001</v>
      </c>
    </row>
    <row r="237" spans="1:6" x14ac:dyDescent="0.25">
      <c r="A237" s="45" t="s">
        <v>54</v>
      </c>
      <c r="B237" s="56">
        <v>17.002530199999992</v>
      </c>
      <c r="C237" s="74">
        <v>14970.723600000001</v>
      </c>
    </row>
    <row r="238" spans="1:6" x14ac:dyDescent="0.25">
      <c r="A238" s="45" t="s">
        <v>58</v>
      </c>
      <c r="B238" s="56">
        <v>5453.151380000003</v>
      </c>
      <c r="C238" s="74">
        <v>1184966.9039000005</v>
      </c>
    </row>
    <row r="239" spans="1:6" x14ac:dyDescent="0.25">
      <c r="A239" s="45" t="s">
        <v>60</v>
      </c>
      <c r="B239" s="56">
        <v>1.196</v>
      </c>
      <c r="C239" s="74">
        <v>480</v>
      </c>
    </row>
    <row r="240" spans="1:6" x14ac:dyDescent="0.25">
      <c r="A240" s="45" t="s">
        <v>62</v>
      </c>
      <c r="B240" s="56">
        <v>0.22700000000000001</v>
      </c>
      <c r="C240" s="74">
        <v>150.0016</v>
      </c>
    </row>
    <row r="241" spans="1:6" x14ac:dyDescent="0.25">
      <c r="A241" s="45" t="s">
        <v>63</v>
      </c>
      <c r="B241" s="56">
        <v>6.4145400000000006</v>
      </c>
      <c r="C241" s="74">
        <v>6753.3073999999997</v>
      </c>
    </row>
    <row r="242" spans="1:6" x14ac:dyDescent="0.25">
      <c r="A242" s="45" t="s">
        <v>64</v>
      </c>
      <c r="B242" s="56">
        <v>24.04</v>
      </c>
      <c r="C242" s="74">
        <v>26971</v>
      </c>
    </row>
    <row r="243" spans="1:6" x14ac:dyDescent="0.25">
      <c r="A243" s="45" t="s">
        <v>71</v>
      </c>
      <c r="B243" s="56">
        <v>1.8291999999999999</v>
      </c>
      <c r="C243" s="74">
        <v>1301.3461999999997</v>
      </c>
    </row>
    <row r="244" spans="1:6" x14ac:dyDescent="0.25">
      <c r="A244" s="45" t="s">
        <v>73</v>
      </c>
      <c r="B244" s="56">
        <v>3.8619999999999995E-2</v>
      </c>
      <c r="C244" s="74">
        <v>56.500699999999995</v>
      </c>
    </row>
    <row r="245" spans="1:6" x14ac:dyDescent="0.25">
      <c r="A245" s="45" t="s">
        <v>76</v>
      </c>
      <c r="B245" s="56">
        <v>4.8799999999999996E-2</v>
      </c>
      <c r="C245" s="74">
        <v>62.647999999999996</v>
      </c>
    </row>
    <row r="246" spans="1:6" x14ac:dyDescent="0.25">
      <c r="A246" s="45" t="s">
        <v>92</v>
      </c>
      <c r="B246" s="56">
        <v>7.0000000000000001E-3</v>
      </c>
      <c r="C246" s="74">
        <v>10.8765</v>
      </c>
    </row>
    <row r="247" spans="1:6" x14ac:dyDescent="0.25">
      <c r="A247" s="46"/>
      <c r="B247" s="18"/>
      <c r="C247" s="21"/>
    </row>
    <row r="248" spans="1:6" x14ac:dyDescent="0.25">
      <c r="A248" s="50"/>
      <c r="B248" s="17"/>
      <c r="C248" s="17"/>
    </row>
    <row r="249" spans="1:6" ht="13.5" customHeight="1" thickBot="1" x14ac:dyDescent="0.3">
      <c r="A249" s="19"/>
      <c r="B249" s="2"/>
      <c r="C249" s="2"/>
    </row>
    <row r="250" spans="1:6" ht="15.75" customHeight="1" x14ac:dyDescent="0.25">
      <c r="A250" s="38" t="s">
        <v>98</v>
      </c>
      <c r="B250" s="164">
        <v>2018</v>
      </c>
      <c r="C250" s="165"/>
    </row>
    <row r="251" spans="1:6" ht="13.5" customHeight="1" x14ac:dyDescent="0.25">
      <c r="A251" s="39"/>
      <c r="B251" s="40" t="s">
        <v>5</v>
      </c>
      <c r="C251" s="41" t="s">
        <v>4</v>
      </c>
    </row>
    <row r="252" spans="1:6" x14ac:dyDescent="0.25">
      <c r="A252" s="36" t="s">
        <v>6</v>
      </c>
      <c r="B252" s="42">
        <f>+SUM(B253:B267)</f>
        <v>97.808712700000001</v>
      </c>
      <c r="C252" s="43">
        <f t="shared" ref="C252" si="4">+SUM(C253:C267)</f>
        <v>221680.35089999996</v>
      </c>
      <c r="E252" s="102"/>
      <c r="F252" s="102"/>
    </row>
    <row r="253" spans="1:6" x14ac:dyDescent="0.25">
      <c r="A253" s="44" t="s">
        <v>44</v>
      </c>
      <c r="B253" s="55">
        <v>4.7144500000000003</v>
      </c>
      <c r="C253" s="73">
        <v>12274.157200000001</v>
      </c>
    </row>
    <row r="254" spans="1:6" x14ac:dyDescent="0.25">
      <c r="A254" s="45" t="s">
        <v>89</v>
      </c>
      <c r="B254" s="56">
        <v>0.04</v>
      </c>
      <c r="C254" s="74">
        <v>38</v>
      </c>
    </row>
    <row r="255" spans="1:6" x14ac:dyDescent="0.25">
      <c r="A255" s="45" t="s">
        <v>52</v>
      </c>
      <c r="B255" s="56">
        <v>6.1999999999999998E-3</v>
      </c>
      <c r="C255" s="74">
        <v>3.4208000000000003</v>
      </c>
    </row>
    <row r="256" spans="1:6" x14ac:dyDescent="0.25">
      <c r="A256" s="45" t="s">
        <v>54</v>
      </c>
      <c r="B256" s="56">
        <v>17.296816699999997</v>
      </c>
      <c r="C256" s="74">
        <v>44393.966199999995</v>
      </c>
    </row>
    <row r="257" spans="1:3" x14ac:dyDescent="0.25">
      <c r="A257" s="45" t="s">
        <v>57</v>
      </c>
      <c r="B257" s="56">
        <v>1.8</v>
      </c>
      <c r="C257" s="74">
        <v>1530.27</v>
      </c>
    </row>
    <row r="258" spans="1:3" x14ac:dyDescent="0.25">
      <c r="A258" s="45" t="s">
        <v>58</v>
      </c>
      <c r="B258" s="56">
        <v>1.1009599999999999</v>
      </c>
      <c r="C258" s="74">
        <v>2142.2240000000015</v>
      </c>
    </row>
    <row r="259" spans="1:3" x14ac:dyDescent="0.25">
      <c r="A259" s="45" t="s">
        <v>93</v>
      </c>
      <c r="B259" s="56">
        <v>3.175E-2</v>
      </c>
      <c r="C259" s="74">
        <v>58.797800000000002</v>
      </c>
    </row>
    <row r="260" spans="1:3" x14ac:dyDescent="0.25">
      <c r="A260" s="45" t="s">
        <v>63</v>
      </c>
      <c r="B260" s="56">
        <v>0.88197999999999999</v>
      </c>
      <c r="C260" s="74">
        <v>2425.4449999999997</v>
      </c>
    </row>
    <row r="261" spans="1:3" x14ac:dyDescent="0.25">
      <c r="A261" s="45" t="s">
        <v>64</v>
      </c>
      <c r="B261" s="56">
        <v>62.13</v>
      </c>
      <c r="C261" s="74">
        <v>146810.5</v>
      </c>
    </row>
    <row r="262" spans="1:3" x14ac:dyDescent="0.25">
      <c r="A262" s="45" t="s">
        <v>66</v>
      </c>
      <c r="B262" s="56">
        <v>9.5460000000000003E-2</v>
      </c>
      <c r="C262" s="74">
        <v>558.44099999999992</v>
      </c>
    </row>
    <row r="263" spans="1:3" x14ac:dyDescent="0.25">
      <c r="A263" s="45" t="s">
        <v>71</v>
      </c>
      <c r="B263" s="56">
        <v>2.3041100000000001</v>
      </c>
      <c r="C263" s="74">
        <v>1587.0529999999999</v>
      </c>
    </row>
    <row r="264" spans="1:3" x14ac:dyDescent="0.25">
      <c r="A264" s="45" t="s">
        <v>73</v>
      </c>
      <c r="B264" s="56">
        <v>2.5796100000000006</v>
      </c>
      <c r="C264" s="74">
        <v>6792.3582999999981</v>
      </c>
    </row>
    <row r="265" spans="1:3" x14ac:dyDescent="0.25">
      <c r="A265" s="45" t="s">
        <v>76</v>
      </c>
      <c r="B265" s="56">
        <v>4.8178400000000003</v>
      </c>
      <c r="C265" s="74">
        <v>3056.9600999999998</v>
      </c>
    </row>
    <row r="266" spans="1:3" x14ac:dyDescent="0.25">
      <c r="A266" s="45" t="s">
        <v>92</v>
      </c>
      <c r="B266" s="56">
        <v>9.5359999999999993E-3</v>
      </c>
      <c r="C266" s="74">
        <v>8.7575000000000003</v>
      </c>
    </row>
    <row r="267" spans="1:3" x14ac:dyDescent="0.25">
      <c r="A267" s="46"/>
      <c r="B267" s="57"/>
      <c r="C267" s="75"/>
    </row>
    <row r="268" spans="1:3" x14ac:dyDescent="0.25">
      <c r="A268" s="50"/>
      <c r="B268" s="17"/>
      <c r="C268" s="17"/>
    </row>
    <row r="269" spans="1:3" ht="14.25" customHeight="1" thickBot="1" x14ac:dyDescent="0.3">
      <c r="A269" s="19"/>
      <c r="B269" s="2"/>
      <c r="C269" s="2"/>
    </row>
    <row r="270" spans="1:3" ht="15" customHeight="1" x14ac:dyDescent="0.25">
      <c r="A270" s="38" t="s">
        <v>99</v>
      </c>
      <c r="B270" s="164">
        <v>2018</v>
      </c>
      <c r="C270" s="165"/>
    </row>
    <row r="271" spans="1:3" ht="15.75" customHeight="1" x14ac:dyDescent="0.25">
      <c r="A271" s="39"/>
      <c r="B271" s="40" t="s">
        <v>5</v>
      </c>
      <c r="C271" s="41" t="s">
        <v>4</v>
      </c>
    </row>
    <row r="272" spans="1:3" x14ac:dyDescent="0.25">
      <c r="A272" s="36" t="s">
        <v>6</v>
      </c>
      <c r="B272" s="42">
        <f>+SUM(B273:B286)</f>
        <v>16.607250000000001</v>
      </c>
      <c r="C272" s="43">
        <f t="shared" ref="C272" si="5">+SUM(C273:C286)</f>
        <v>32261.974399999999</v>
      </c>
    </row>
    <row r="273" spans="1:8" x14ac:dyDescent="0.25">
      <c r="A273" s="44" t="s">
        <v>44</v>
      </c>
      <c r="B273" s="55">
        <v>5.4749999999999996</v>
      </c>
      <c r="C273" s="73">
        <v>10456</v>
      </c>
    </row>
    <row r="274" spans="1:8" x14ac:dyDescent="0.25">
      <c r="A274" s="45" t="s">
        <v>52</v>
      </c>
      <c r="B274" s="56">
        <v>2E-3</v>
      </c>
      <c r="C274" s="74">
        <v>0.56999999999999995</v>
      </c>
    </row>
    <row r="275" spans="1:8" x14ac:dyDescent="0.25">
      <c r="A275" s="45" t="s">
        <v>54</v>
      </c>
      <c r="B275" s="56">
        <v>0.50211000000000006</v>
      </c>
      <c r="C275" s="74">
        <v>1358.1143999999999</v>
      </c>
    </row>
    <row r="276" spans="1:8" x14ac:dyDescent="0.25">
      <c r="A276" s="45" t="s">
        <v>58</v>
      </c>
      <c r="B276" s="56">
        <v>0.17499999999999999</v>
      </c>
      <c r="C276" s="74">
        <v>58.722499999999997</v>
      </c>
    </row>
    <row r="277" spans="1:8" x14ac:dyDescent="0.25">
      <c r="A277" s="45" t="s">
        <v>93</v>
      </c>
      <c r="B277" s="56">
        <v>1.1789999999999998E-2</v>
      </c>
      <c r="C277" s="74">
        <v>16.376300000000001</v>
      </c>
    </row>
    <row r="278" spans="1:8" x14ac:dyDescent="0.25">
      <c r="A278" s="45" t="s">
        <v>63</v>
      </c>
      <c r="B278" s="56">
        <v>0.111</v>
      </c>
      <c r="C278" s="74">
        <v>136.53</v>
      </c>
    </row>
    <row r="279" spans="1:8" x14ac:dyDescent="0.25">
      <c r="A279" s="45" t="s">
        <v>64</v>
      </c>
      <c r="B279" s="56">
        <v>7.6449999999999996</v>
      </c>
      <c r="C279" s="74">
        <v>14598.25</v>
      </c>
    </row>
    <row r="280" spans="1:8" x14ac:dyDescent="0.25">
      <c r="A280" s="45" t="s">
        <v>66</v>
      </c>
      <c r="B280" s="56">
        <v>0.56362999999999996</v>
      </c>
      <c r="C280" s="74">
        <v>1339.3474999999999</v>
      </c>
    </row>
    <row r="281" spans="1:8" x14ac:dyDescent="0.25">
      <c r="A281" s="45" t="s">
        <v>71</v>
      </c>
      <c r="B281" s="56">
        <v>0.505</v>
      </c>
      <c r="C281" s="74">
        <v>875.05</v>
      </c>
    </row>
    <row r="282" spans="1:8" x14ac:dyDescent="0.25">
      <c r="A282" s="45" t="s">
        <v>73</v>
      </c>
      <c r="B282" s="56">
        <v>1.5747200000000001</v>
      </c>
      <c r="C282" s="74">
        <v>3313.0455999999999</v>
      </c>
    </row>
    <row r="283" spans="1:8" x14ac:dyDescent="0.25">
      <c r="A283" s="45" t="s">
        <v>76</v>
      </c>
      <c r="B283" s="56">
        <v>2.9000000000000001E-2</v>
      </c>
      <c r="C283" s="74">
        <v>95.398200000000003</v>
      </c>
    </row>
    <row r="284" spans="1:8" x14ac:dyDescent="0.25">
      <c r="A284" s="45" t="s">
        <v>92</v>
      </c>
      <c r="B284" s="56">
        <v>1.2999999999999999E-2</v>
      </c>
      <c r="C284" s="74">
        <v>14.569900000000001</v>
      </c>
    </row>
    <row r="285" spans="1:8" x14ac:dyDescent="0.25">
      <c r="A285" s="46"/>
      <c r="B285" s="57"/>
      <c r="C285" s="75"/>
    </row>
    <row r="286" spans="1:8" x14ac:dyDescent="0.25">
      <c r="A286" s="50"/>
      <c r="B286" s="17"/>
      <c r="C286" s="17"/>
    </row>
    <row r="287" spans="1:8" ht="15.75" thickBot="1" x14ac:dyDescent="0.3">
      <c r="A287" s="19"/>
      <c r="B287" s="2"/>
      <c r="C287" s="2"/>
      <c r="G287" s="98"/>
      <c r="H287" s="98"/>
    </row>
    <row r="288" spans="1:8" x14ac:dyDescent="0.25">
      <c r="A288" s="38" t="s">
        <v>100</v>
      </c>
      <c r="B288" s="164">
        <v>2018</v>
      </c>
      <c r="C288" s="165"/>
    </row>
    <row r="289" spans="1:6" x14ac:dyDescent="0.25">
      <c r="A289" s="39"/>
      <c r="B289" s="40" t="s">
        <v>5</v>
      </c>
      <c r="C289" s="41" t="s">
        <v>4</v>
      </c>
    </row>
    <row r="290" spans="1:6" x14ac:dyDescent="0.25">
      <c r="A290" s="36" t="s">
        <v>6</v>
      </c>
      <c r="B290" s="42">
        <f>+SUM(B291:B300)</f>
        <v>6.7170999999999985</v>
      </c>
      <c r="C290" s="43">
        <f>+SUM(C291:C300)</f>
        <v>11524.8631</v>
      </c>
    </row>
    <row r="291" spans="1:6" x14ac:dyDescent="0.25">
      <c r="A291" s="44" t="s">
        <v>44</v>
      </c>
      <c r="B291" s="55">
        <v>2.8</v>
      </c>
      <c r="C291" s="73">
        <v>5803.4</v>
      </c>
    </row>
    <row r="292" spans="1:6" x14ac:dyDescent="0.25">
      <c r="A292" s="45" t="s">
        <v>52</v>
      </c>
      <c r="B292" s="56">
        <v>2E-3</v>
      </c>
      <c r="C292" s="74">
        <v>0.56999999999999995</v>
      </c>
    </row>
    <row r="293" spans="1:6" x14ac:dyDescent="0.25">
      <c r="A293" s="45" t="s">
        <v>54</v>
      </c>
      <c r="B293" s="56">
        <v>0.33409999999999995</v>
      </c>
      <c r="C293" s="74">
        <v>918.89040000000023</v>
      </c>
    </row>
    <row r="294" spans="1:6" x14ac:dyDescent="0.25">
      <c r="A294" s="45" t="s">
        <v>58</v>
      </c>
      <c r="B294" s="56">
        <v>0.16</v>
      </c>
      <c r="C294" s="74">
        <v>351.22499999999991</v>
      </c>
    </row>
    <row r="295" spans="1:6" x14ac:dyDescent="0.25">
      <c r="A295" s="45" t="s">
        <v>64</v>
      </c>
      <c r="B295" s="56">
        <v>2.83</v>
      </c>
      <c r="C295" s="74">
        <v>3418.6</v>
      </c>
    </row>
    <row r="296" spans="1:6" x14ac:dyDescent="0.25">
      <c r="A296" s="45" t="s">
        <v>71</v>
      </c>
      <c r="B296" s="56">
        <v>0.55500000000000005</v>
      </c>
      <c r="C296" s="74">
        <v>962.55</v>
      </c>
    </row>
    <row r="297" spans="1:6" x14ac:dyDescent="0.25">
      <c r="A297" s="45" t="s">
        <v>73</v>
      </c>
      <c r="B297" s="56">
        <v>1.2999999999999999E-2</v>
      </c>
      <c r="C297" s="74">
        <v>24.849999999999998</v>
      </c>
    </row>
    <row r="298" spans="1:6" x14ac:dyDescent="0.25">
      <c r="A298" s="45" t="s">
        <v>76</v>
      </c>
      <c r="B298" s="56">
        <v>0.01</v>
      </c>
      <c r="C298" s="74">
        <v>29</v>
      </c>
    </row>
    <row r="299" spans="1:6" x14ac:dyDescent="0.25">
      <c r="A299" s="45" t="s">
        <v>92</v>
      </c>
      <c r="B299" s="56">
        <v>1.2999999999999999E-2</v>
      </c>
      <c r="C299" s="74">
        <v>15.777699999999999</v>
      </c>
    </row>
    <row r="300" spans="1:6" x14ac:dyDescent="0.25">
      <c r="A300" s="12"/>
      <c r="B300" s="18"/>
      <c r="C300" s="21"/>
    </row>
    <row r="301" spans="1:6" ht="7.5" customHeight="1" x14ac:dyDescent="0.25">
      <c r="A301" s="63"/>
      <c r="B301" s="9"/>
      <c r="C301" s="9"/>
    </row>
    <row r="302" spans="1:6" x14ac:dyDescent="0.25">
      <c r="A302" s="64" t="s">
        <v>110</v>
      </c>
      <c r="B302" s="9"/>
      <c r="C302" s="9"/>
    </row>
    <row r="303" spans="1:6" ht="25.5" customHeight="1" x14ac:dyDescent="0.25">
      <c r="A303" s="163" t="s">
        <v>111</v>
      </c>
      <c r="B303" s="163"/>
      <c r="C303" s="163"/>
      <c r="D303" s="66"/>
      <c r="E303" s="66"/>
      <c r="F303" s="66"/>
    </row>
    <row r="304" spans="1:6" x14ac:dyDescent="0.25">
      <c r="A304" s="9"/>
      <c r="B304" s="9"/>
      <c r="C304" s="9"/>
    </row>
    <row r="305" s="9" customFormat="1" x14ac:dyDescent="0.25"/>
    <row r="306" s="9" customFormat="1" x14ac:dyDescent="0.25"/>
    <row r="307" s="9" customFormat="1" x14ac:dyDescent="0.25"/>
  </sheetData>
  <mergeCells count="20">
    <mergeCell ref="A182:C182"/>
    <mergeCell ref="A5:C5"/>
    <mergeCell ref="A6:C6"/>
    <mergeCell ref="B7:C7"/>
    <mergeCell ref="A95:C95"/>
    <mergeCell ref="B35:C35"/>
    <mergeCell ref="B72:C72"/>
    <mergeCell ref="B163:C163"/>
    <mergeCell ref="B133:C133"/>
    <mergeCell ref="B96:C96"/>
    <mergeCell ref="B144:C144"/>
    <mergeCell ref="A303:C303"/>
    <mergeCell ref="B214:C214"/>
    <mergeCell ref="B231:C231"/>
    <mergeCell ref="B183:C183"/>
    <mergeCell ref="B288:C288"/>
    <mergeCell ref="B250:C250"/>
    <mergeCell ref="B270:C270"/>
    <mergeCell ref="A213:C213"/>
    <mergeCell ref="A230:C230"/>
  </mergeCells>
  <pageMargins left="0.67" right="0.53" top="0.67" bottom="0.67" header="0.31496062992125984" footer="0.31496062992125984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8"/>
  <sheetViews>
    <sheetView workbookViewId="0">
      <selection activeCell="E5" sqref="E5"/>
    </sheetView>
  </sheetViews>
  <sheetFormatPr baseColWidth="10" defaultRowHeight="15" x14ac:dyDescent="0.25"/>
  <cols>
    <col min="1" max="1" width="24.5703125" customWidth="1"/>
    <col min="2" max="2" width="13.85546875" customWidth="1"/>
    <col min="3" max="3" width="14.28515625" customWidth="1"/>
    <col min="4" max="4" width="13" style="9" customWidth="1"/>
    <col min="5" max="5" width="11.7109375" style="9" bestFit="1" customWidth="1"/>
    <col min="6" max="6" width="14.140625" style="9" bestFit="1" customWidth="1"/>
    <col min="7" max="8" width="11.42578125" style="9"/>
  </cols>
  <sheetData>
    <row r="1" spans="1:6" x14ac:dyDescent="0.25">
      <c r="A1" s="9"/>
      <c r="B1" s="9"/>
      <c r="C1" s="9"/>
    </row>
    <row r="2" spans="1:6" x14ac:dyDescent="0.25">
      <c r="A2" s="9"/>
      <c r="B2" s="9"/>
      <c r="C2" s="9"/>
    </row>
    <row r="3" spans="1:6" x14ac:dyDescent="0.25">
      <c r="A3" s="9"/>
      <c r="B3" s="9"/>
      <c r="C3" s="9"/>
    </row>
    <row r="4" spans="1:6" x14ac:dyDescent="0.25">
      <c r="A4" s="9"/>
      <c r="B4" s="9"/>
      <c r="C4" s="9"/>
    </row>
    <row r="5" spans="1:6" ht="31.5" customHeight="1" x14ac:dyDescent="0.25">
      <c r="A5" s="161" t="s">
        <v>104</v>
      </c>
      <c r="B5" s="161"/>
      <c r="C5" s="161"/>
    </row>
    <row r="6" spans="1:6" ht="15.75" thickBot="1" x14ac:dyDescent="0.3">
      <c r="A6" s="162" t="s">
        <v>23</v>
      </c>
      <c r="B6" s="162"/>
      <c r="C6" s="162"/>
    </row>
    <row r="7" spans="1:6" x14ac:dyDescent="0.25">
      <c r="A7" s="38" t="s">
        <v>97</v>
      </c>
      <c r="B7" s="164">
        <v>2019</v>
      </c>
      <c r="C7" s="165"/>
    </row>
    <row r="8" spans="1:6" x14ac:dyDescent="0.25">
      <c r="A8" s="39"/>
      <c r="B8" s="40" t="s">
        <v>5</v>
      </c>
      <c r="C8" s="41" t="s">
        <v>4</v>
      </c>
    </row>
    <row r="9" spans="1:6" x14ac:dyDescent="0.25">
      <c r="A9" s="36" t="s">
        <v>6</v>
      </c>
      <c r="B9" s="42">
        <f>+SUM(B10:B29)</f>
        <v>900.18847419999997</v>
      </c>
      <c r="C9" s="43">
        <f>+SUM(C10:C29)</f>
        <v>1059311.9772999999</v>
      </c>
      <c r="E9" s="102"/>
      <c r="F9" s="102"/>
    </row>
    <row r="10" spans="1:6" x14ac:dyDescent="0.25">
      <c r="A10" s="44" t="s">
        <v>44</v>
      </c>
      <c r="B10" s="47">
        <v>0.05</v>
      </c>
      <c r="C10" s="68">
        <v>35</v>
      </c>
      <c r="D10" s="99"/>
    </row>
    <row r="11" spans="1:6" x14ac:dyDescent="0.25">
      <c r="A11" s="45" t="s">
        <v>45</v>
      </c>
      <c r="B11" s="48">
        <v>0.23799999999999999</v>
      </c>
      <c r="C11" s="69">
        <v>254.9932</v>
      </c>
      <c r="D11" s="99"/>
    </row>
    <row r="12" spans="1:6" x14ac:dyDescent="0.25">
      <c r="A12" s="45" t="s">
        <v>47</v>
      </c>
      <c r="B12" s="48">
        <v>3.69</v>
      </c>
      <c r="C12" s="69">
        <v>3360.4778000000001</v>
      </c>
      <c r="D12" s="99"/>
    </row>
    <row r="13" spans="1:6" x14ac:dyDescent="0.25">
      <c r="A13" s="45" t="s">
        <v>48</v>
      </c>
      <c r="B13" s="48">
        <v>0.02</v>
      </c>
      <c r="C13" s="69">
        <v>31.6</v>
      </c>
      <c r="D13" s="99"/>
    </row>
    <row r="14" spans="1:6" x14ac:dyDescent="0.25">
      <c r="A14" s="45" t="s">
        <v>50</v>
      </c>
      <c r="B14" s="48">
        <v>7.0561199999999999</v>
      </c>
      <c r="C14" s="69">
        <v>4695.1132999999991</v>
      </c>
      <c r="D14" s="99"/>
    </row>
    <row r="15" spans="1:6" x14ac:dyDescent="0.25">
      <c r="A15" s="45" t="s">
        <v>52</v>
      </c>
      <c r="B15" s="48">
        <v>6.6864999999999997</v>
      </c>
      <c r="C15" s="69">
        <v>1565.18</v>
      </c>
      <c r="D15" s="99"/>
    </row>
    <row r="16" spans="1:6" x14ac:dyDescent="0.25">
      <c r="A16" s="45" t="s">
        <v>53</v>
      </c>
      <c r="B16" s="48">
        <v>0.34250000000000003</v>
      </c>
      <c r="C16" s="69">
        <v>289.99100000000004</v>
      </c>
      <c r="D16" s="99"/>
    </row>
    <row r="17" spans="1:4" x14ac:dyDescent="0.25">
      <c r="A17" s="45" t="s">
        <v>54</v>
      </c>
      <c r="B17" s="48">
        <v>631.34442519999993</v>
      </c>
      <c r="C17" s="69">
        <v>801701.04610000004</v>
      </c>
      <c r="D17" s="99"/>
    </row>
    <row r="18" spans="1:4" x14ac:dyDescent="0.25">
      <c r="A18" s="45" t="s">
        <v>55</v>
      </c>
      <c r="B18" s="48">
        <v>0.70499999999999996</v>
      </c>
      <c r="C18" s="69">
        <v>916.5</v>
      </c>
      <c r="D18" s="99"/>
    </row>
    <row r="19" spans="1:4" x14ac:dyDescent="0.25">
      <c r="A19" s="45" t="s">
        <v>57</v>
      </c>
      <c r="B19" s="48">
        <v>9.3000000000000007</v>
      </c>
      <c r="C19" s="69">
        <v>1199.7</v>
      </c>
      <c r="D19" s="99"/>
    </row>
    <row r="20" spans="1:4" x14ac:dyDescent="0.25">
      <c r="A20" s="45" t="s">
        <v>58</v>
      </c>
      <c r="B20" s="48">
        <v>8.9411863</v>
      </c>
      <c r="C20" s="69">
        <v>3015.3932</v>
      </c>
      <c r="D20" s="99"/>
    </row>
    <row r="21" spans="1:4" x14ac:dyDescent="0.25">
      <c r="A21" s="45" t="s">
        <v>60</v>
      </c>
      <c r="B21" s="48">
        <v>5.5173999999999994</v>
      </c>
      <c r="C21" s="69">
        <v>3003.3482000000008</v>
      </c>
      <c r="D21" s="99"/>
    </row>
    <row r="22" spans="1:4" x14ac:dyDescent="0.25">
      <c r="A22" s="45" t="s">
        <v>61</v>
      </c>
      <c r="B22" s="48">
        <v>9.688150000000002</v>
      </c>
      <c r="C22" s="69">
        <v>7764.6679999999997</v>
      </c>
      <c r="D22" s="99"/>
    </row>
    <row r="23" spans="1:4" x14ac:dyDescent="0.25">
      <c r="A23" s="45" t="s">
        <v>62</v>
      </c>
      <c r="B23" s="48">
        <v>55.052879999999995</v>
      </c>
      <c r="C23" s="69">
        <v>40641.966500000002</v>
      </c>
      <c r="D23" s="99"/>
    </row>
    <row r="24" spans="1:4" x14ac:dyDescent="0.25">
      <c r="A24" s="45" t="s">
        <v>63</v>
      </c>
      <c r="B24" s="48">
        <v>0.2</v>
      </c>
      <c r="C24" s="69">
        <v>404</v>
      </c>
      <c r="D24" s="99"/>
    </row>
    <row r="25" spans="1:4" x14ac:dyDescent="0.25">
      <c r="A25" s="45" t="s">
        <v>64</v>
      </c>
      <c r="B25" s="48">
        <v>31.445</v>
      </c>
      <c r="C25" s="69">
        <v>45932.89</v>
      </c>
      <c r="D25" s="99"/>
    </row>
    <row r="26" spans="1:4" x14ac:dyDescent="0.25">
      <c r="A26" s="45" t="s">
        <v>71</v>
      </c>
      <c r="B26" s="48">
        <v>25.057612699999996</v>
      </c>
      <c r="C26" s="69">
        <v>11257.416800000001</v>
      </c>
      <c r="D26" s="99"/>
    </row>
    <row r="27" spans="1:4" x14ac:dyDescent="0.25">
      <c r="A27" s="45" t="s">
        <v>76</v>
      </c>
      <c r="B27" s="48">
        <v>104.3087</v>
      </c>
      <c r="C27" s="69">
        <v>132612.72769999999</v>
      </c>
      <c r="D27" s="99"/>
    </row>
    <row r="28" spans="1:4" x14ac:dyDescent="0.25">
      <c r="A28" s="45" t="s">
        <v>77</v>
      </c>
      <c r="B28" s="48">
        <v>0.54500000000000004</v>
      </c>
      <c r="C28" s="69">
        <v>629.96550000000002</v>
      </c>
      <c r="D28" s="99"/>
    </row>
    <row r="29" spans="1:4" x14ac:dyDescent="0.25">
      <c r="A29" s="46"/>
      <c r="B29" s="14"/>
      <c r="C29" s="22"/>
      <c r="D29" s="98"/>
    </row>
    <row r="30" spans="1:4" x14ac:dyDescent="0.25">
      <c r="A30" s="50"/>
      <c r="B30" s="13"/>
      <c r="C30" s="13"/>
      <c r="D30" s="98"/>
    </row>
    <row r="31" spans="1:4" ht="12.75" customHeight="1" thickBot="1" x14ac:dyDescent="0.3">
      <c r="A31" s="9"/>
      <c r="B31" s="9"/>
      <c r="C31" s="9"/>
    </row>
    <row r="32" spans="1:4" ht="15.75" customHeight="1" x14ac:dyDescent="0.25">
      <c r="A32" s="38" t="s">
        <v>103</v>
      </c>
      <c r="B32" s="164">
        <v>2019</v>
      </c>
      <c r="C32" s="165"/>
    </row>
    <row r="33" spans="1:6" ht="9.75" customHeight="1" x14ac:dyDescent="0.25">
      <c r="A33" s="39"/>
      <c r="B33" s="40" t="s">
        <v>5</v>
      </c>
      <c r="C33" s="41" t="s">
        <v>4</v>
      </c>
    </row>
    <row r="34" spans="1:6" x14ac:dyDescent="0.25">
      <c r="A34" s="36" t="s">
        <v>6</v>
      </c>
      <c r="B34" s="42">
        <f>+SUM(B35:B58)</f>
        <v>2122.4705374</v>
      </c>
      <c r="C34" s="43">
        <f>+SUM(C35:C58)</f>
        <v>1278943.7732999981</v>
      </c>
      <c r="E34" s="102"/>
      <c r="F34" s="102"/>
    </row>
    <row r="35" spans="1:6" x14ac:dyDescent="0.25">
      <c r="A35" s="45" t="s">
        <v>44</v>
      </c>
      <c r="B35" s="48">
        <v>44.802410000000002</v>
      </c>
      <c r="C35" s="71">
        <v>34290.530300000006</v>
      </c>
      <c r="D35" s="98"/>
      <c r="E35" s="102"/>
      <c r="F35" s="102"/>
    </row>
    <row r="36" spans="1:6" x14ac:dyDescent="0.25">
      <c r="A36" s="45" t="s">
        <v>45</v>
      </c>
      <c r="B36" s="48">
        <v>4.4999999999999998E-2</v>
      </c>
      <c r="C36" s="71">
        <v>135</v>
      </c>
      <c r="D36" s="98"/>
      <c r="E36" s="99"/>
      <c r="F36" s="99"/>
    </row>
    <row r="37" spans="1:6" x14ac:dyDescent="0.25">
      <c r="A37" s="45" t="s">
        <v>47</v>
      </c>
      <c r="B37" s="48">
        <v>5.6018999999999997</v>
      </c>
      <c r="C37" s="71">
        <v>2170.8458999999998</v>
      </c>
      <c r="D37" s="98"/>
    </row>
    <row r="38" spans="1:6" x14ac:dyDescent="0.25">
      <c r="A38" s="45" t="s">
        <v>48</v>
      </c>
      <c r="B38" s="48">
        <v>1.4999999999999999E-2</v>
      </c>
      <c r="C38" s="71">
        <v>17.55</v>
      </c>
      <c r="D38" s="98"/>
    </row>
    <row r="39" spans="1:6" x14ac:dyDescent="0.25">
      <c r="A39" s="45" t="s">
        <v>49</v>
      </c>
      <c r="B39" s="48">
        <v>24.466000000000001</v>
      </c>
      <c r="C39" s="71">
        <v>7945.260000000002</v>
      </c>
      <c r="D39" s="98"/>
    </row>
    <row r="40" spans="1:6" x14ac:dyDescent="0.25">
      <c r="A40" s="45" t="s">
        <v>50</v>
      </c>
      <c r="B40" s="48">
        <v>670.8105072999997</v>
      </c>
      <c r="C40" s="71">
        <v>337997.53649999894</v>
      </c>
      <c r="D40" s="98"/>
    </row>
    <row r="41" spans="1:6" x14ac:dyDescent="0.25">
      <c r="A41" s="45" t="s">
        <v>52</v>
      </c>
      <c r="B41" s="48">
        <v>2.1825000000000001</v>
      </c>
      <c r="C41" s="71">
        <v>2133.8303999999998</v>
      </c>
      <c r="D41" s="98"/>
    </row>
    <row r="42" spans="1:6" x14ac:dyDescent="0.25">
      <c r="A42" s="45" t="s">
        <v>53</v>
      </c>
      <c r="B42" s="48">
        <v>0.06</v>
      </c>
      <c r="C42" s="71">
        <v>48</v>
      </c>
      <c r="D42" s="98"/>
    </row>
    <row r="43" spans="1:6" x14ac:dyDescent="0.25">
      <c r="A43" s="45" t="s">
        <v>54</v>
      </c>
      <c r="B43" s="48">
        <v>911.6049043999999</v>
      </c>
      <c r="C43" s="71">
        <v>577547.92389999935</v>
      </c>
      <c r="D43" s="98"/>
    </row>
    <row r="44" spans="1:6" x14ac:dyDescent="0.25">
      <c r="A44" s="45" t="s">
        <v>55</v>
      </c>
      <c r="B44" s="48">
        <v>30.284269999999999</v>
      </c>
      <c r="C44" s="71">
        <v>26632.273699999998</v>
      </c>
      <c r="D44" s="98"/>
    </row>
    <row r="45" spans="1:6" x14ac:dyDescent="0.25">
      <c r="A45" s="45" t="s">
        <v>57</v>
      </c>
      <c r="B45" s="48">
        <v>1.7962</v>
      </c>
      <c r="C45" s="71">
        <v>1757.5817999999999</v>
      </c>
      <c r="D45" s="98"/>
    </row>
    <row r="46" spans="1:6" x14ac:dyDescent="0.25">
      <c r="A46" s="45" t="s">
        <v>58</v>
      </c>
      <c r="B46" s="48">
        <v>244.55001569999996</v>
      </c>
      <c r="C46" s="71">
        <v>97096.808700000009</v>
      </c>
      <c r="D46" s="98"/>
    </row>
    <row r="47" spans="1:6" x14ac:dyDescent="0.25">
      <c r="A47" s="45" t="s">
        <v>60</v>
      </c>
      <c r="B47" s="48">
        <v>3.7162999999999995</v>
      </c>
      <c r="C47" s="71">
        <v>1197.8335</v>
      </c>
      <c r="D47" s="98"/>
    </row>
    <row r="48" spans="1:6" x14ac:dyDescent="0.25">
      <c r="A48" s="45" t="s">
        <v>61</v>
      </c>
      <c r="B48" s="48">
        <v>2.4351200000000004</v>
      </c>
      <c r="C48" s="71">
        <v>2127.0410000000002</v>
      </c>
      <c r="D48" s="98"/>
    </row>
    <row r="49" spans="1:6" x14ac:dyDescent="0.25">
      <c r="A49" s="45" t="s">
        <v>62</v>
      </c>
      <c r="B49" s="48">
        <v>18.530589999999997</v>
      </c>
      <c r="C49" s="71">
        <v>21702.695599999999</v>
      </c>
      <c r="D49" s="98"/>
    </row>
    <row r="50" spans="1:6" x14ac:dyDescent="0.25">
      <c r="A50" s="45" t="s">
        <v>63</v>
      </c>
      <c r="B50" s="48">
        <v>1.8680000000000001</v>
      </c>
      <c r="C50" s="71">
        <v>2193.1</v>
      </c>
      <c r="D50" s="98"/>
    </row>
    <row r="51" spans="1:6" x14ac:dyDescent="0.25">
      <c r="A51" s="45" t="s">
        <v>64</v>
      </c>
      <c r="B51" s="48">
        <v>32.180999999999997</v>
      </c>
      <c r="C51" s="71">
        <v>35425.700000000004</v>
      </c>
      <c r="D51" s="98"/>
    </row>
    <row r="52" spans="1:6" x14ac:dyDescent="0.25">
      <c r="A52" s="45" t="s">
        <v>68</v>
      </c>
      <c r="B52" s="48">
        <v>21.094000000000001</v>
      </c>
      <c r="C52" s="71">
        <v>28000.435900000008</v>
      </c>
      <c r="D52" s="98"/>
    </row>
    <row r="53" spans="1:6" x14ac:dyDescent="0.25">
      <c r="A53" s="45" t="s">
        <v>71</v>
      </c>
      <c r="B53" s="48">
        <v>4.5286899999999992</v>
      </c>
      <c r="C53" s="71">
        <v>3926.7898999999998</v>
      </c>
      <c r="D53" s="98"/>
    </row>
    <row r="54" spans="1:6" x14ac:dyDescent="0.25">
      <c r="A54" s="45" t="s">
        <v>72</v>
      </c>
      <c r="B54" s="48">
        <v>16.689</v>
      </c>
      <c r="C54" s="71">
        <v>11012.0466</v>
      </c>
      <c r="D54" s="98"/>
    </row>
    <row r="55" spans="1:6" x14ac:dyDescent="0.25">
      <c r="A55" s="45" t="s">
        <v>76</v>
      </c>
      <c r="B55" s="48">
        <v>71.634209999999996</v>
      </c>
      <c r="C55" s="71">
        <v>69655.9375</v>
      </c>
      <c r="D55" s="98"/>
    </row>
    <row r="56" spans="1:6" x14ac:dyDescent="0.25">
      <c r="A56" s="45" t="s">
        <v>77</v>
      </c>
      <c r="B56" s="48">
        <v>0.68</v>
      </c>
      <c r="C56" s="71">
        <v>959.95600000000002</v>
      </c>
      <c r="D56" s="98"/>
    </row>
    <row r="57" spans="1:6" x14ac:dyDescent="0.25">
      <c r="A57" s="45" t="s">
        <v>91</v>
      </c>
      <c r="B57" s="48">
        <v>1.452</v>
      </c>
      <c r="C57" s="71">
        <v>2001.5600000000002</v>
      </c>
      <c r="D57" s="98"/>
    </row>
    <row r="58" spans="1:6" x14ac:dyDescent="0.25">
      <c r="A58" s="45" t="s">
        <v>79</v>
      </c>
      <c r="B58" s="48">
        <v>11.442919999999999</v>
      </c>
      <c r="C58" s="71">
        <v>12967.53609999999</v>
      </c>
      <c r="D58" s="98"/>
    </row>
    <row r="59" spans="1:6" x14ac:dyDescent="0.25">
      <c r="A59" s="46"/>
      <c r="B59" s="14"/>
      <c r="C59" s="20"/>
    </row>
    <row r="60" spans="1:6" x14ac:dyDescent="0.25">
      <c r="A60" s="50"/>
      <c r="B60" s="13"/>
      <c r="C60" s="2"/>
    </row>
    <row r="61" spans="1:6" ht="12.75" customHeight="1" thickBot="1" x14ac:dyDescent="0.3">
      <c r="B61" s="9"/>
      <c r="C61" s="9"/>
    </row>
    <row r="62" spans="1:6" ht="13.5" customHeight="1" x14ac:dyDescent="0.25">
      <c r="A62" s="38" t="s">
        <v>12</v>
      </c>
      <c r="B62" s="164">
        <v>2019</v>
      </c>
      <c r="C62" s="165"/>
    </row>
    <row r="63" spans="1:6" ht="12.75" customHeight="1" x14ac:dyDescent="0.25">
      <c r="A63" s="39"/>
      <c r="B63" s="40" t="s">
        <v>5</v>
      </c>
      <c r="C63" s="41" t="s">
        <v>4</v>
      </c>
    </row>
    <row r="64" spans="1:6" x14ac:dyDescent="0.25">
      <c r="A64" s="36" t="s">
        <v>6</v>
      </c>
      <c r="B64" s="42">
        <f>+SUM(B65:B83)</f>
        <v>559.1764909000002</v>
      </c>
      <c r="C64" s="43">
        <f>+SUM(C65:C83)</f>
        <v>272481.72200000024</v>
      </c>
      <c r="E64" s="102"/>
      <c r="F64" s="102"/>
    </row>
    <row r="65" spans="1:3" x14ac:dyDescent="0.25">
      <c r="A65" s="45" t="s">
        <v>44</v>
      </c>
      <c r="B65" s="48">
        <v>0.46</v>
      </c>
      <c r="C65" s="96">
        <v>415</v>
      </c>
    </row>
    <row r="66" spans="1:3" x14ac:dyDescent="0.25">
      <c r="A66" s="45" t="s">
        <v>45</v>
      </c>
      <c r="B66" s="48">
        <v>2.3E-2</v>
      </c>
      <c r="C66" s="71">
        <v>139.99870000000001</v>
      </c>
    </row>
    <row r="67" spans="1:3" x14ac:dyDescent="0.25">
      <c r="A67" s="45" t="s">
        <v>47</v>
      </c>
      <c r="B67" s="48">
        <v>1.05</v>
      </c>
      <c r="C67" s="71">
        <v>1371.7314000000001</v>
      </c>
    </row>
    <row r="68" spans="1:3" x14ac:dyDescent="0.25">
      <c r="A68" s="45" t="s">
        <v>49</v>
      </c>
      <c r="B68" s="48">
        <v>14.3</v>
      </c>
      <c r="C68" s="71">
        <v>15444</v>
      </c>
    </row>
    <row r="69" spans="1:3" x14ac:dyDescent="0.25">
      <c r="A69" s="45" t="s">
        <v>50</v>
      </c>
      <c r="B69" s="48">
        <v>1.69373</v>
      </c>
      <c r="C69" s="71">
        <v>527.51850000000002</v>
      </c>
    </row>
    <row r="70" spans="1:3" x14ac:dyDescent="0.25">
      <c r="A70" s="45" t="s">
        <v>52</v>
      </c>
      <c r="B70" s="48">
        <v>1.56</v>
      </c>
      <c r="C70" s="71">
        <v>769.98700000000008</v>
      </c>
    </row>
    <row r="71" spans="1:3" x14ac:dyDescent="0.25">
      <c r="A71" s="45" t="s">
        <v>53</v>
      </c>
      <c r="B71" s="48">
        <v>0.11</v>
      </c>
      <c r="C71" s="71">
        <v>150.35900000000001</v>
      </c>
    </row>
    <row r="72" spans="1:3" x14ac:dyDescent="0.25">
      <c r="A72" s="45" t="s">
        <v>54</v>
      </c>
      <c r="B72" s="48">
        <v>53.559583300000014</v>
      </c>
      <c r="C72" s="71">
        <v>27695.863099999999</v>
      </c>
    </row>
    <row r="73" spans="1:3" x14ac:dyDescent="0.25">
      <c r="A73" s="45" t="s">
        <v>58</v>
      </c>
      <c r="B73" s="48">
        <v>385.68538760000001</v>
      </c>
      <c r="C73" s="71">
        <v>153002.03210000027</v>
      </c>
    </row>
    <row r="74" spans="1:3" x14ac:dyDescent="0.25">
      <c r="A74" s="45" t="s">
        <v>60</v>
      </c>
      <c r="B74" s="48">
        <v>43.985610000000001</v>
      </c>
      <c r="C74" s="71">
        <v>19296.790599999997</v>
      </c>
    </row>
    <row r="75" spans="1:3" x14ac:dyDescent="0.25">
      <c r="A75" s="45" t="s">
        <v>61</v>
      </c>
      <c r="B75" s="48">
        <v>0.92</v>
      </c>
      <c r="C75" s="71">
        <v>597</v>
      </c>
    </row>
    <row r="76" spans="1:3" x14ac:dyDescent="0.25">
      <c r="A76" s="45" t="s">
        <v>62</v>
      </c>
      <c r="B76" s="48">
        <v>16.379449999999999</v>
      </c>
      <c r="C76" s="71">
        <v>16325.716699999997</v>
      </c>
    </row>
    <row r="77" spans="1:3" x14ac:dyDescent="0.25">
      <c r="A77" s="45" t="s">
        <v>64</v>
      </c>
      <c r="B77" s="48">
        <v>1.571</v>
      </c>
      <c r="C77" s="71">
        <v>1578.8599999999997</v>
      </c>
    </row>
    <row r="78" spans="1:3" x14ac:dyDescent="0.25">
      <c r="A78" s="45" t="s">
        <v>68</v>
      </c>
      <c r="B78" s="48">
        <v>0.67600000000000005</v>
      </c>
      <c r="C78" s="71">
        <v>208.0052</v>
      </c>
    </row>
    <row r="79" spans="1:3" x14ac:dyDescent="0.25">
      <c r="A79" s="45" t="s">
        <v>71</v>
      </c>
      <c r="B79" s="48">
        <v>1.0854900000000001</v>
      </c>
      <c r="C79" s="71">
        <v>1037.5006000000001</v>
      </c>
    </row>
    <row r="80" spans="1:3" x14ac:dyDescent="0.25">
      <c r="A80" s="45" t="s">
        <v>72</v>
      </c>
      <c r="B80" s="48">
        <v>10.978999999999999</v>
      </c>
      <c r="C80" s="71">
        <v>11239.202299999999</v>
      </c>
    </row>
    <row r="81" spans="1:5" x14ac:dyDescent="0.25">
      <c r="A81" s="45" t="s">
        <v>76</v>
      </c>
      <c r="B81" s="48">
        <v>24.412239999999994</v>
      </c>
      <c r="C81" s="71">
        <v>22082.199799999995</v>
      </c>
    </row>
    <row r="82" spans="1:5" x14ac:dyDescent="0.25">
      <c r="A82" s="45" t="s">
        <v>77</v>
      </c>
      <c r="B82" s="48">
        <v>0.72599999999999998</v>
      </c>
      <c r="C82" s="71">
        <v>599.95699999999999</v>
      </c>
    </row>
    <row r="83" spans="1:5" x14ac:dyDescent="0.25">
      <c r="A83" s="46"/>
      <c r="B83" s="14"/>
      <c r="C83" s="20"/>
    </row>
    <row r="84" spans="1:5" x14ac:dyDescent="0.25">
      <c r="A84" s="6"/>
      <c r="B84" s="2"/>
      <c r="C84" s="2"/>
    </row>
    <row r="85" spans="1:5" ht="14.25" customHeight="1" thickBot="1" x14ac:dyDescent="0.3">
      <c r="A85" s="168"/>
      <c r="B85" s="168"/>
      <c r="C85" s="168"/>
    </row>
    <row r="86" spans="1:5" x14ac:dyDescent="0.25">
      <c r="A86" s="38" t="s">
        <v>101</v>
      </c>
      <c r="B86" s="164">
        <v>2019</v>
      </c>
      <c r="C86" s="165"/>
      <c r="D86" s="98"/>
    </row>
    <row r="87" spans="1:5" x14ac:dyDescent="0.25">
      <c r="A87" s="39"/>
      <c r="B87" s="40" t="s">
        <v>5</v>
      </c>
      <c r="C87" s="41" t="s">
        <v>4</v>
      </c>
      <c r="D87" s="98"/>
    </row>
    <row r="88" spans="1:5" x14ac:dyDescent="0.25">
      <c r="A88" s="36" t="s">
        <v>6</v>
      </c>
      <c r="B88" s="42">
        <f>+SUM(B89:B115)</f>
        <v>18201.816858700007</v>
      </c>
      <c r="C88" s="43">
        <f>+SUM(C89:C115)</f>
        <v>18919369.533199981</v>
      </c>
      <c r="D88" s="98"/>
      <c r="E88" s="98"/>
    </row>
    <row r="89" spans="1:5" x14ac:dyDescent="0.25">
      <c r="A89" s="45" t="s">
        <v>44</v>
      </c>
      <c r="B89" s="48">
        <v>43.521649999999994</v>
      </c>
      <c r="C89" s="96">
        <v>81114.594200000036</v>
      </c>
      <c r="D89" s="100"/>
      <c r="E89" s="98"/>
    </row>
    <row r="90" spans="1:5" x14ac:dyDescent="0.25">
      <c r="A90" s="45" t="s">
        <v>45</v>
      </c>
      <c r="B90" s="48">
        <v>0.10199999999999999</v>
      </c>
      <c r="C90" s="71">
        <v>344.99459999999999</v>
      </c>
      <c r="D90" s="100"/>
      <c r="E90" s="98"/>
    </row>
    <row r="91" spans="1:5" x14ac:dyDescent="0.25">
      <c r="A91" s="45" t="s">
        <v>47</v>
      </c>
      <c r="B91" s="48">
        <v>5.7389999999999999</v>
      </c>
      <c r="C91" s="71">
        <v>12515.382000000001</v>
      </c>
      <c r="D91" s="100"/>
      <c r="E91" s="98"/>
    </row>
    <row r="92" spans="1:5" x14ac:dyDescent="0.25">
      <c r="A92" s="45" t="s">
        <v>48</v>
      </c>
      <c r="B92" s="48">
        <v>5.0999999999999997E-2</v>
      </c>
      <c r="C92" s="71">
        <v>102.86999999999999</v>
      </c>
      <c r="D92" s="100"/>
      <c r="E92" s="98"/>
    </row>
    <row r="93" spans="1:5" x14ac:dyDescent="0.25">
      <c r="A93" s="45" t="s">
        <v>49</v>
      </c>
      <c r="B93" s="48">
        <v>16.579499999999999</v>
      </c>
      <c r="C93" s="71">
        <v>33171.870000000003</v>
      </c>
      <c r="D93" s="100"/>
      <c r="E93" s="98"/>
    </row>
    <row r="94" spans="1:5" x14ac:dyDescent="0.25">
      <c r="A94" s="45" t="s">
        <v>50</v>
      </c>
      <c r="B94" s="48">
        <v>2606.5915825999955</v>
      </c>
      <c r="C94" s="71">
        <v>2007143.8412000064</v>
      </c>
      <c r="D94" s="100"/>
      <c r="E94" s="98"/>
    </row>
    <row r="95" spans="1:5" x14ac:dyDescent="0.25">
      <c r="A95" s="45" t="s">
        <v>52</v>
      </c>
      <c r="B95" s="48">
        <v>97.736327700000004</v>
      </c>
      <c r="C95" s="71">
        <v>110572.07319999998</v>
      </c>
      <c r="D95" s="100"/>
      <c r="E95" s="98"/>
    </row>
    <row r="96" spans="1:5" x14ac:dyDescent="0.25">
      <c r="A96" s="45" t="s">
        <v>53</v>
      </c>
      <c r="B96" s="48">
        <v>61.172149999999995</v>
      </c>
      <c r="C96" s="71">
        <v>134583.30039999998</v>
      </c>
      <c r="D96" s="100"/>
      <c r="E96" s="98"/>
    </row>
    <row r="97" spans="1:5" x14ac:dyDescent="0.25">
      <c r="A97" s="45" t="s">
        <v>54</v>
      </c>
      <c r="B97" s="48">
        <v>12097.447014900015</v>
      </c>
      <c r="C97" s="71">
        <v>12173299.224399969</v>
      </c>
      <c r="D97" s="100"/>
      <c r="E97" s="98"/>
    </row>
    <row r="98" spans="1:5" x14ac:dyDescent="0.25">
      <c r="A98" s="45" t="s">
        <v>55</v>
      </c>
      <c r="B98" s="48">
        <v>335.90791999999993</v>
      </c>
      <c r="C98" s="71">
        <v>636844.84620000015</v>
      </c>
      <c r="D98" s="100"/>
      <c r="E98" s="98"/>
    </row>
    <row r="99" spans="1:5" x14ac:dyDescent="0.25">
      <c r="A99" s="45" t="s">
        <v>57</v>
      </c>
      <c r="B99" s="48">
        <v>3.1619999999999999</v>
      </c>
      <c r="C99" s="71">
        <v>1846</v>
      </c>
      <c r="D99" s="100"/>
      <c r="E99" s="98"/>
    </row>
    <row r="100" spans="1:5" x14ac:dyDescent="0.25">
      <c r="A100" s="45" t="s">
        <v>58</v>
      </c>
      <c r="B100" s="48">
        <v>331.2031434999999</v>
      </c>
      <c r="C100" s="71">
        <v>453867.0043000002</v>
      </c>
      <c r="D100" s="100"/>
      <c r="E100" s="98"/>
    </row>
    <row r="101" spans="1:5" x14ac:dyDescent="0.25">
      <c r="A101" s="45" t="s">
        <v>60</v>
      </c>
      <c r="B101" s="48">
        <v>8.4208600000000011</v>
      </c>
      <c r="C101" s="71">
        <v>4635.7857999999997</v>
      </c>
      <c r="D101" s="100"/>
    </row>
    <row r="102" spans="1:5" x14ac:dyDescent="0.25">
      <c r="A102" s="45" t="s">
        <v>61</v>
      </c>
      <c r="B102" s="48">
        <v>1.7535499999999999</v>
      </c>
      <c r="C102" s="71">
        <v>3365.2315999999996</v>
      </c>
      <c r="D102" s="100"/>
    </row>
    <row r="103" spans="1:5" ht="14.25" customHeight="1" x14ac:dyDescent="0.25">
      <c r="A103" s="45" t="s">
        <v>62</v>
      </c>
      <c r="B103" s="48">
        <v>46.212040000000002</v>
      </c>
      <c r="C103" s="71">
        <v>100593.34029999997</v>
      </c>
      <c r="D103" s="100"/>
    </row>
    <row r="104" spans="1:5" x14ac:dyDescent="0.25">
      <c r="A104" s="45" t="s">
        <v>63</v>
      </c>
      <c r="B104" s="48">
        <v>164.24883</v>
      </c>
      <c r="C104" s="71">
        <v>429742.92289999983</v>
      </c>
      <c r="D104" s="100"/>
    </row>
    <row r="105" spans="1:5" x14ac:dyDescent="0.25">
      <c r="A105" s="45" t="s">
        <v>64</v>
      </c>
      <c r="B105" s="48">
        <v>60.988999999999997</v>
      </c>
      <c r="C105" s="71">
        <v>106913.84999999999</v>
      </c>
      <c r="D105" s="100"/>
    </row>
    <row r="106" spans="1:5" x14ac:dyDescent="0.25">
      <c r="A106" s="45" t="s">
        <v>83</v>
      </c>
      <c r="B106" s="48">
        <v>2.1320000000000001</v>
      </c>
      <c r="C106" s="71">
        <v>2872.0250000000001</v>
      </c>
      <c r="D106" s="100"/>
    </row>
    <row r="107" spans="1:5" x14ac:dyDescent="0.25">
      <c r="A107" s="45" t="s">
        <v>68</v>
      </c>
      <c r="B107" s="48">
        <v>11.99</v>
      </c>
      <c r="C107" s="71">
        <v>11642.752</v>
      </c>
      <c r="D107" s="100"/>
    </row>
    <row r="108" spans="1:5" x14ac:dyDescent="0.25">
      <c r="A108" s="45" t="s">
        <v>71</v>
      </c>
      <c r="B108" s="48">
        <v>1963.7330500000003</v>
      </c>
      <c r="C108" s="71">
        <v>2103650.0044999998</v>
      </c>
      <c r="D108" s="100"/>
    </row>
    <row r="109" spans="1:5" x14ac:dyDescent="0.25">
      <c r="A109" s="45" t="s">
        <v>72</v>
      </c>
      <c r="B109" s="48">
        <v>162.11784000000003</v>
      </c>
      <c r="C109" s="71">
        <v>249915.88489999989</v>
      </c>
      <c r="D109" s="100"/>
    </row>
    <row r="110" spans="1:5" x14ac:dyDescent="0.25">
      <c r="A110" s="45" t="s">
        <v>74</v>
      </c>
      <c r="B110" s="48">
        <v>1.2999999999999999E-2</v>
      </c>
      <c r="C110" s="71">
        <v>29.599999999999998</v>
      </c>
      <c r="D110" s="100"/>
    </row>
    <row r="111" spans="1:5" x14ac:dyDescent="0.25">
      <c r="A111" s="45" t="s">
        <v>76</v>
      </c>
      <c r="B111" s="48">
        <v>171.87865999999991</v>
      </c>
      <c r="C111" s="71">
        <v>241174.25779999985</v>
      </c>
      <c r="D111" s="100"/>
    </row>
    <row r="112" spans="1:5" x14ac:dyDescent="0.25">
      <c r="A112" s="45" t="s">
        <v>77</v>
      </c>
      <c r="B112" s="48">
        <v>1.3620000000000001</v>
      </c>
      <c r="C112" s="71">
        <v>3219.9448000000002</v>
      </c>
      <c r="D112" s="100"/>
    </row>
    <row r="113" spans="1:6" x14ac:dyDescent="0.25">
      <c r="A113" s="45" t="s">
        <v>91</v>
      </c>
      <c r="B113" s="48">
        <v>5.76</v>
      </c>
      <c r="C113" s="71">
        <v>12052</v>
      </c>
      <c r="D113" s="100"/>
    </row>
    <row r="114" spans="1:6" x14ac:dyDescent="0.25">
      <c r="A114" s="45" t="s">
        <v>79</v>
      </c>
      <c r="B114" s="48">
        <v>1.9927399999999997</v>
      </c>
      <c r="C114" s="71">
        <v>4155.9331000000002</v>
      </c>
      <c r="D114" s="100"/>
    </row>
    <row r="115" spans="1:6" x14ac:dyDescent="0.25">
      <c r="A115" s="12"/>
      <c r="B115" s="14"/>
      <c r="C115" s="20"/>
      <c r="D115" s="98"/>
    </row>
    <row r="116" spans="1:6" x14ac:dyDescent="0.25">
      <c r="A116" s="19"/>
      <c r="B116" s="13"/>
      <c r="C116" s="2"/>
      <c r="D116" s="98"/>
    </row>
    <row r="117" spans="1:6" ht="13.5" customHeight="1" thickBot="1" x14ac:dyDescent="0.3">
      <c r="A117" s="9"/>
      <c r="B117" s="9"/>
      <c r="C117" s="9"/>
    </row>
    <row r="118" spans="1:6" ht="18.75" customHeight="1" x14ac:dyDescent="0.25">
      <c r="A118" s="38" t="s">
        <v>9</v>
      </c>
      <c r="B118" s="164">
        <v>2019</v>
      </c>
      <c r="C118" s="165"/>
    </row>
    <row r="119" spans="1:6" ht="12.75" customHeight="1" x14ac:dyDescent="0.25">
      <c r="A119" s="39"/>
      <c r="B119" s="40" t="s">
        <v>5</v>
      </c>
      <c r="C119" s="41" t="s">
        <v>4</v>
      </c>
    </row>
    <row r="120" spans="1:6" x14ac:dyDescent="0.25">
      <c r="A120" s="36" t="s">
        <v>6</v>
      </c>
      <c r="B120" s="42">
        <f>+SUM(B121:B127)</f>
        <v>3598.4676426999999</v>
      </c>
      <c r="C120" s="95">
        <f>+SUM(C121:C127)</f>
        <v>1460097.4351000001</v>
      </c>
      <c r="D120" s="98"/>
      <c r="E120" s="102"/>
      <c r="F120" s="102"/>
    </row>
    <row r="121" spans="1:6" x14ac:dyDescent="0.25">
      <c r="A121" s="53" t="s">
        <v>44</v>
      </c>
      <c r="B121" s="48">
        <v>0.41</v>
      </c>
      <c r="C121" s="69">
        <v>573.95000000000005</v>
      </c>
      <c r="D121" s="99"/>
    </row>
    <row r="122" spans="1:6" x14ac:dyDescent="0.25">
      <c r="A122" s="53" t="s">
        <v>48</v>
      </c>
      <c r="B122" s="48">
        <v>3.5000000000000003E-2</v>
      </c>
      <c r="C122" s="69">
        <v>52.55</v>
      </c>
      <c r="D122" s="99"/>
    </row>
    <row r="123" spans="1:6" x14ac:dyDescent="0.25">
      <c r="A123" s="53" t="s">
        <v>54</v>
      </c>
      <c r="B123" s="48">
        <v>1.2499998000000001</v>
      </c>
      <c r="C123" s="69">
        <v>499.69630000000006</v>
      </c>
      <c r="D123" s="99"/>
    </row>
    <row r="124" spans="1:6" x14ac:dyDescent="0.25">
      <c r="A124" s="53" t="s">
        <v>57</v>
      </c>
      <c r="B124" s="48">
        <v>6.15</v>
      </c>
      <c r="C124" s="69">
        <v>949.62</v>
      </c>
      <c r="D124" s="99"/>
    </row>
    <row r="125" spans="1:6" x14ac:dyDescent="0.25">
      <c r="A125" s="53" t="s">
        <v>58</v>
      </c>
      <c r="B125" s="48">
        <v>3590.1306428999997</v>
      </c>
      <c r="C125" s="69">
        <v>1457699.6168</v>
      </c>
      <c r="D125" s="99"/>
    </row>
    <row r="126" spans="1:6" x14ac:dyDescent="0.25">
      <c r="A126" s="53" t="s">
        <v>60</v>
      </c>
      <c r="B126" s="48">
        <v>0.49199999999999999</v>
      </c>
      <c r="C126" s="69">
        <v>322.00200000000001</v>
      </c>
      <c r="D126" s="99"/>
    </row>
    <row r="127" spans="1:6" x14ac:dyDescent="0.25">
      <c r="A127" s="16"/>
      <c r="B127" s="14"/>
      <c r="C127" s="22"/>
      <c r="D127" s="98"/>
    </row>
    <row r="128" spans="1:6" x14ac:dyDescent="0.25">
      <c r="A128" s="15"/>
      <c r="B128" s="13"/>
      <c r="C128" s="13"/>
      <c r="D128" s="98"/>
    </row>
    <row r="129" spans="1:6" ht="13.5" customHeight="1" thickBot="1" x14ac:dyDescent="0.3">
      <c r="A129" s="11"/>
      <c r="B129" s="10"/>
      <c r="C129" s="10"/>
    </row>
    <row r="130" spans="1:6" ht="14.25" customHeight="1" x14ac:dyDescent="0.25">
      <c r="A130" s="38" t="s">
        <v>102</v>
      </c>
      <c r="B130" s="164">
        <v>2019</v>
      </c>
      <c r="C130" s="165"/>
    </row>
    <row r="131" spans="1:6" ht="15.75" customHeight="1" x14ac:dyDescent="0.25">
      <c r="A131" s="39"/>
      <c r="B131" s="40" t="s">
        <v>5</v>
      </c>
      <c r="C131" s="41" t="s">
        <v>4</v>
      </c>
    </row>
    <row r="132" spans="1:6" x14ac:dyDescent="0.25">
      <c r="A132" s="36" t="s">
        <v>6</v>
      </c>
      <c r="B132" s="42">
        <f>+SUM(B133:B146)</f>
        <v>210.98623480000009</v>
      </c>
      <c r="C132" s="43">
        <f>+SUM(C133:C146)</f>
        <v>157084.01620000001</v>
      </c>
      <c r="D132" s="98"/>
      <c r="E132" s="102"/>
      <c r="F132" s="102"/>
    </row>
    <row r="133" spans="1:6" x14ac:dyDescent="0.25">
      <c r="A133" s="44" t="s">
        <v>44</v>
      </c>
      <c r="B133" s="55">
        <v>1.635</v>
      </c>
      <c r="C133" s="73">
        <v>3296</v>
      </c>
      <c r="D133" s="99"/>
    </row>
    <row r="134" spans="1:6" x14ac:dyDescent="0.25">
      <c r="A134" s="45" t="s">
        <v>48</v>
      </c>
      <c r="B134" s="56">
        <v>0.01</v>
      </c>
      <c r="C134" s="74">
        <v>12.6</v>
      </c>
      <c r="D134" s="99"/>
    </row>
    <row r="135" spans="1:6" x14ac:dyDescent="0.25">
      <c r="A135" s="45" t="s">
        <v>50</v>
      </c>
      <c r="B135" s="56">
        <v>1.4E-2</v>
      </c>
      <c r="C135" s="74">
        <v>3.08</v>
      </c>
      <c r="D135" s="99"/>
    </row>
    <row r="136" spans="1:6" x14ac:dyDescent="0.25">
      <c r="A136" s="45" t="s">
        <v>105</v>
      </c>
      <c r="B136" s="56">
        <v>2.5019999999999998</v>
      </c>
      <c r="C136" s="74">
        <v>8041.15</v>
      </c>
      <c r="D136" s="99"/>
    </row>
    <row r="137" spans="1:6" x14ac:dyDescent="0.25">
      <c r="A137" s="45" t="s">
        <v>54</v>
      </c>
      <c r="B137" s="56">
        <v>3.9498097000000003</v>
      </c>
      <c r="C137" s="74">
        <v>6288.9239999999991</v>
      </c>
      <c r="D137" s="99"/>
    </row>
    <row r="138" spans="1:6" x14ac:dyDescent="0.25">
      <c r="A138" s="45" t="s">
        <v>58</v>
      </c>
      <c r="B138" s="56">
        <v>196.11155510000006</v>
      </c>
      <c r="C138" s="74">
        <v>130375.92369999998</v>
      </c>
      <c r="D138" s="99"/>
    </row>
    <row r="139" spans="1:6" x14ac:dyDescent="0.25">
      <c r="A139" s="45" t="s">
        <v>60</v>
      </c>
      <c r="B139" s="56">
        <v>2.5433699999999999</v>
      </c>
      <c r="C139" s="74">
        <v>2081.6233999999999</v>
      </c>
      <c r="D139" s="99"/>
    </row>
    <row r="140" spans="1:6" x14ac:dyDescent="0.25">
      <c r="A140" s="45" t="s">
        <v>61</v>
      </c>
      <c r="B140" s="56">
        <v>0.22700000000000001</v>
      </c>
      <c r="C140" s="74">
        <v>439.9941</v>
      </c>
      <c r="D140" s="99"/>
    </row>
    <row r="141" spans="1:6" x14ac:dyDescent="0.25">
      <c r="A141" s="45" t="s">
        <v>63</v>
      </c>
      <c r="B141" s="56">
        <v>0.8</v>
      </c>
      <c r="C141" s="74">
        <v>1266</v>
      </c>
      <c r="D141" s="99"/>
    </row>
    <row r="142" spans="1:6" x14ac:dyDescent="0.25">
      <c r="A142" s="45" t="s">
        <v>64</v>
      </c>
      <c r="B142" s="56">
        <v>2.3959999999999999</v>
      </c>
      <c r="C142" s="74">
        <v>4334.12</v>
      </c>
      <c r="D142" s="99"/>
    </row>
    <row r="143" spans="1:6" x14ac:dyDescent="0.25">
      <c r="A143" s="45" t="s">
        <v>72</v>
      </c>
      <c r="B143" s="56">
        <v>1.2E-2</v>
      </c>
      <c r="C143" s="74">
        <v>1.1999999999999999E-3</v>
      </c>
      <c r="D143" s="99"/>
    </row>
    <row r="144" spans="1:6" x14ac:dyDescent="0.25">
      <c r="A144" s="45" t="s">
        <v>73</v>
      </c>
      <c r="B144" s="56">
        <v>3.8249999999999999E-2</v>
      </c>
      <c r="C144" s="74">
        <v>112.6</v>
      </c>
      <c r="D144" s="99"/>
    </row>
    <row r="145" spans="1:6" x14ac:dyDescent="0.25">
      <c r="A145" s="45" t="s">
        <v>76</v>
      </c>
      <c r="B145" s="56">
        <v>0.74724999999999997</v>
      </c>
      <c r="C145" s="74">
        <v>831.99980000000005</v>
      </c>
      <c r="D145" s="99"/>
    </row>
    <row r="146" spans="1:6" x14ac:dyDescent="0.25">
      <c r="A146" s="12"/>
      <c r="B146" s="18"/>
      <c r="C146" s="21"/>
      <c r="D146" s="98"/>
    </row>
    <row r="147" spans="1:6" x14ac:dyDescent="0.25">
      <c r="A147" s="3"/>
      <c r="B147" s="17"/>
      <c r="C147" s="17"/>
      <c r="D147" s="98"/>
    </row>
    <row r="148" spans="1:6" ht="15.75" customHeight="1" thickBot="1" x14ac:dyDescent="0.3">
      <c r="A148" s="8"/>
      <c r="B148" s="7"/>
      <c r="C148" s="7"/>
    </row>
    <row r="149" spans="1:6" ht="12.75" customHeight="1" x14ac:dyDescent="0.25">
      <c r="A149" s="38" t="s">
        <v>7</v>
      </c>
      <c r="B149" s="164">
        <v>2019</v>
      </c>
      <c r="C149" s="165"/>
    </row>
    <row r="150" spans="1:6" ht="13.5" customHeight="1" x14ac:dyDescent="0.25">
      <c r="A150" s="39"/>
      <c r="B150" s="40" t="s">
        <v>5</v>
      </c>
      <c r="C150" s="41" t="s">
        <v>4</v>
      </c>
    </row>
    <row r="151" spans="1:6" x14ac:dyDescent="0.25">
      <c r="A151" s="36" t="s">
        <v>6</v>
      </c>
      <c r="B151" s="42">
        <f>+SUM(B152:B160)</f>
        <v>11392.630604899994</v>
      </c>
      <c r="C151" s="43">
        <f>+SUM(C152:C160)</f>
        <v>614657.16740000015</v>
      </c>
      <c r="D151" s="98"/>
      <c r="E151" s="102"/>
      <c r="F151" s="102"/>
    </row>
    <row r="152" spans="1:6" x14ac:dyDescent="0.25">
      <c r="A152" s="52" t="s">
        <v>44</v>
      </c>
      <c r="B152" s="47">
        <v>1.05</v>
      </c>
      <c r="C152" s="68">
        <v>1512.5</v>
      </c>
      <c r="D152" s="99"/>
    </row>
    <row r="153" spans="1:6" x14ac:dyDescent="0.25">
      <c r="A153" s="53" t="s">
        <v>48</v>
      </c>
      <c r="B153" s="48">
        <v>1.4999999999999999E-2</v>
      </c>
      <c r="C153" s="69">
        <v>18.3</v>
      </c>
      <c r="D153" s="99"/>
    </row>
    <row r="154" spans="1:6" x14ac:dyDescent="0.25">
      <c r="A154" s="53" t="s">
        <v>52</v>
      </c>
      <c r="B154" s="48">
        <v>0.32</v>
      </c>
      <c r="C154" s="69">
        <v>10</v>
      </c>
      <c r="D154" s="99"/>
    </row>
    <row r="155" spans="1:6" x14ac:dyDescent="0.25">
      <c r="A155" s="53" t="s">
        <v>54</v>
      </c>
      <c r="B155" s="48">
        <v>10974.057874999993</v>
      </c>
      <c r="C155" s="69">
        <v>163906.9887999999</v>
      </c>
      <c r="D155" s="99"/>
    </row>
    <row r="156" spans="1:6" x14ac:dyDescent="0.25">
      <c r="A156" s="53" t="s">
        <v>58</v>
      </c>
      <c r="B156" s="48">
        <v>0.33184039999999998</v>
      </c>
      <c r="C156" s="69">
        <v>1671.2551000000001</v>
      </c>
      <c r="D156" s="99"/>
    </row>
    <row r="157" spans="1:6" x14ac:dyDescent="0.25">
      <c r="A157" s="53" t="s">
        <v>60</v>
      </c>
      <c r="B157" s="48">
        <v>7.937000000000001E-2</v>
      </c>
      <c r="C157" s="69">
        <v>24.993600000000001</v>
      </c>
      <c r="D157" s="99"/>
    </row>
    <row r="158" spans="1:6" x14ac:dyDescent="0.25">
      <c r="A158" s="53" t="s">
        <v>64</v>
      </c>
      <c r="B158" s="48">
        <v>3.52</v>
      </c>
      <c r="C158" s="69">
        <v>3477.4</v>
      </c>
      <c r="D158" s="99"/>
    </row>
    <row r="159" spans="1:6" x14ac:dyDescent="0.25">
      <c r="A159" s="53" t="s">
        <v>71</v>
      </c>
      <c r="B159" s="48">
        <v>413.25651949999997</v>
      </c>
      <c r="C159" s="69">
        <v>444035.72990000033</v>
      </c>
      <c r="D159" s="99"/>
    </row>
    <row r="160" spans="1:6" x14ac:dyDescent="0.25">
      <c r="A160" s="16"/>
      <c r="B160" s="14"/>
      <c r="C160" s="22"/>
      <c r="D160" s="98"/>
    </row>
    <row r="161" spans="1:6" x14ac:dyDescent="0.25">
      <c r="A161" s="6"/>
      <c r="B161" s="2"/>
      <c r="C161" s="2"/>
    </row>
    <row r="162" spans="1:6" ht="13.5" customHeight="1" thickBot="1" x14ac:dyDescent="0.3">
      <c r="A162" s="167"/>
      <c r="B162" s="167"/>
      <c r="C162" s="167"/>
    </row>
    <row r="163" spans="1:6" x14ac:dyDescent="0.25">
      <c r="A163" s="38" t="s">
        <v>3</v>
      </c>
      <c r="B163" s="164">
        <v>2019</v>
      </c>
      <c r="C163" s="165"/>
    </row>
    <row r="164" spans="1:6" x14ac:dyDescent="0.25">
      <c r="A164" s="39"/>
      <c r="B164" s="40" t="s">
        <v>5</v>
      </c>
      <c r="C164" s="41" t="s">
        <v>4</v>
      </c>
    </row>
    <row r="165" spans="1:6" x14ac:dyDescent="0.25">
      <c r="A165" s="36" t="s">
        <v>6</v>
      </c>
      <c r="B165" s="42">
        <f>+SUM(B166:B188)</f>
        <v>14430.923833600005</v>
      </c>
      <c r="C165" s="43">
        <f>+SUM(C166:C188)</f>
        <v>17775764.452199988</v>
      </c>
      <c r="D165" s="98"/>
      <c r="E165" s="102"/>
      <c r="F165" s="102"/>
    </row>
    <row r="166" spans="1:6" x14ac:dyDescent="0.25">
      <c r="A166" s="44" t="s">
        <v>44</v>
      </c>
      <c r="B166" s="55">
        <v>13.505000000000001</v>
      </c>
      <c r="C166" s="73">
        <v>15363.199999999999</v>
      </c>
      <c r="D166" s="99"/>
    </row>
    <row r="167" spans="1:6" x14ac:dyDescent="0.25">
      <c r="A167" s="45" t="s">
        <v>45</v>
      </c>
      <c r="B167" s="56">
        <v>0.22700000000000001</v>
      </c>
      <c r="C167" s="74">
        <v>289.99250000000001</v>
      </c>
      <c r="D167" s="99"/>
    </row>
    <row r="168" spans="1:6" x14ac:dyDescent="0.25">
      <c r="A168" s="45" t="s">
        <v>47</v>
      </c>
      <c r="B168" s="56">
        <v>12.361000000000001</v>
      </c>
      <c r="C168" s="74">
        <v>13220.092999999999</v>
      </c>
      <c r="D168" s="99"/>
    </row>
    <row r="169" spans="1:6" x14ac:dyDescent="0.25">
      <c r="A169" s="45" t="s">
        <v>48</v>
      </c>
      <c r="B169" s="56">
        <v>0.19</v>
      </c>
      <c r="C169" s="74">
        <v>293.8</v>
      </c>
      <c r="D169" s="99"/>
    </row>
    <row r="170" spans="1:6" x14ac:dyDescent="0.25">
      <c r="A170" s="45" t="s">
        <v>50</v>
      </c>
      <c r="B170" s="56">
        <v>1.6E-2</v>
      </c>
      <c r="C170" s="74">
        <v>8</v>
      </c>
      <c r="D170" s="99"/>
    </row>
    <row r="171" spans="1:6" x14ac:dyDescent="0.25">
      <c r="A171" s="45" t="s">
        <v>52</v>
      </c>
      <c r="B171" s="56">
        <v>372.28790540000006</v>
      </c>
      <c r="C171" s="74">
        <v>201901.52709999998</v>
      </c>
      <c r="D171" s="99"/>
    </row>
    <row r="172" spans="1:6" x14ac:dyDescent="0.25">
      <c r="A172" s="45" t="s">
        <v>54</v>
      </c>
      <c r="B172" s="56">
        <v>7410.9523321000079</v>
      </c>
      <c r="C172" s="74">
        <v>13864016.515599988</v>
      </c>
      <c r="D172" s="99"/>
    </row>
    <row r="173" spans="1:6" x14ac:dyDescent="0.25">
      <c r="A173" s="45" t="s">
        <v>55</v>
      </c>
      <c r="B173" s="56">
        <v>1.7</v>
      </c>
      <c r="C173" s="74">
        <v>1836</v>
      </c>
      <c r="D173" s="99"/>
    </row>
    <row r="174" spans="1:6" x14ac:dyDescent="0.25">
      <c r="A174" s="45" t="s">
        <v>57</v>
      </c>
      <c r="B174" s="56">
        <v>728.35525199999984</v>
      </c>
      <c r="C174" s="74">
        <v>610283.88229999971</v>
      </c>
      <c r="D174" s="99"/>
    </row>
    <row r="175" spans="1:6" x14ac:dyDescent="0.25">
      <c r="A175" s="45" t="s">
        <v>81</v>
      </c>
      <c r="B175" s="56">
        <v>183.44349999999997</v>
      </c>
      <c r="C175" s="74">
        <v>118995.16699999996</v>
      </c>
      <c r="D175" s="99"/>
    </row>
    <row r="176" spans="1:6" x14ac:dyDescent="0.25">
      <c r="A176" s="45" t="s">
        <v>58</v>
      </c>
      <c r="B176" s="56">
        <v>3625.3836038999993</v>
      </c>
      <c r="C176" s="74">
        <v>814499.77780000027</v>
      </c>
      <c r="D176" s="99"/>
    </row>
    <row r="177" spans="1:6" x14ac:dyDescent="0.25">
      <c r="A177" s="45" t="s">
        <v>60</v>
      </c>
      <c r="B177" s="56">
        <v>2.8011500000000003</v>
      </c>
      <c r="C177" s="74">
        <v>1578.5011</v>
      </c>
      <c r="D177" s="99"/>
    </row>
    <row r="178" spans="1:6" x14ac:dyDescent="0.25">
      <c r="A178" s="45" t="s">
        <v>61</v>
      </c>
      <c r="B178" s="56">
        <v>3.0648100000000005</v>
      </c>
      <c r="C178" s="74">
        <v>2643.1</v>
      </c>
      <c r="D178" s="99"/>
    </row>
    <row r="179" spans="1:6" x14ac:dyDescent="0.25">
      <c r="A179" s="45" t="s">
        <v>62</v>
      </c>
      <c r="B179" s="56">
        <v>49.343859999999999</v>
      </c>
      <c r="C179" s="74">
        <v>70125.730100000001</v>
      </c>
      <c r="D179" s="99"/>
    </row>
    <row r="180" spans="1:6" x14ac:dyDescent="0.25">
      <c r="A180" s="45" t="s">
        <v>63</v>
      </c>
      <c r="B180" s="56">
        <v>1.4</v>
      </c>
      <c r="C180" s="74">
        <v>1694</v>
      </c>
      <c r="D180" s="99"/>
    </row>
    <row r="181" spans="1:6" x14ac:dyDescent="0.25">
      <c r="A181" s="45" t="s">
        <v>64</v>
      </c>
      <c r="B181" s="56">
        <v>162.172</v>
      </c>
      <c r="C181" s="74">
        <v>194220.42</v>
      </c>
      <c r="D181" s="99"/>
    </row>
    <row r="182" spans="1:6" x14ac:dyDescent="0.25">
      <c r="A182" s="45" t="s">
        <v>83</v>
      </c>
      <c r="B182" s="56">
        <v>677.30216000000007</v>
      </c>
      <c r="C182" s="74">
        <v>683518.79360000009</v>
      </c>
      <c r="D182" s="99"/>
    </row>
    <row r="183" spans="1:6" x14ac:dyDescent="0.25">
      <c r="A183" s="45" t="s">
        <v>71</v>
      </c>
      <c r="B183" s="56">
        <v>613.59045019999985</v>
      </c>
      <c r="C183" s="74">
        <v>706946.75060000014</v>
      </c>
      <c r="D183" s="99"/>
    </row>
    <row r="184" spans="1:6" x14ac:dyDescent="0.25">
      <c r="A184" s="45" t="s">
        <v>73</v>
      </c>
      <c r="B184" s="56">
        <v>0.152</v>
      </c>
      <c r="C184" s="74">
        <v>163.36000000000001</v>
      </c>
      <c r="D184" s="99"/>
    </row>
    <row r="185" spans="1:6" x14ac:dyDescent="0.25">
      <c r="A185" s="45" t="s">
        <v>76</v>
      </c>
      <c r="B185" s="56">
        <v>572.66980999999987</v>
      </c>
      <c r="C185" s="74">
        <v>474164.8413000002</v>
      </c>
      <c r="D185" s="99"/>
    </row>
    <row r="186" spans="1:6" x14ac:dyDescent="0.25">
      <c r="A186" s="45" t="s">
        <v>106</v>
      </c>
      <c r="B186" s="56">
        <v>6.0000000000000001E-3</v>
      </c>
      <c r="C186" s="74">
        <v>1.0002</v>
      </c>
      <c r="D186" s="99"/>
    </row>
    <row r="187" spans="1:6" x14ac:dyDescent="0.25">
      <c r="A187" s="46"/>
      <c r="B187" s="57"/>
      <c r="C187" s="75"/>
      <c r="D187" s="98"/>
    </row>
    <row r="188" spans="1:6" x14ac:dyDescent="0.25">
      <c r="A188" s="6"/>
      <c r="B188" s="2"/>
      <c r="C188" s="2"/>
      <c r="D188" s="98"/>
    </row>
    <row r="189" spans="1:6" ht="13.5" customHeight="1" thickBot="1" x14ac:dyDescent="0.3">
      <c r="A189" s="167"/>
      <c r="B189" s="167"/>
      <c r="C189" s="167"/>
    </row>
    <row r="190" spans="1:6" ht="12.75" customHeight="1" x14ac:dyDescent="0.25">
      <c r="A190" s="38" t="s">
        <v>1</v>
      </c>
      <c r="B190" s="164">
        <v>2019</v>
      </c>
      <c r="C190" s="165"/>
    </row>
    <row r="191" spans="1:6" ht="13.5" customHeight="1" x14ac:dyDescent="0.25">
      <c r="A191" s="39"/>
      <c r="B191" s="40" t="s">
        <v>5</v>
      </c>
      <c r="C191" s="41" t="s">
        <v>4</v>
      </c>
    </row>
    <row r="192" spans="1:6" x14ac:dyDescent="0.25">
      <c r="A192" s="36" t="s">
        <v>6</v>
      </c>
      <c r="B192" s="42">
        <f>+SUM(B193:B203)</f>
        <v>38.047558100000003</v>
      </c>
      <c r="C192" s="43">
        <f>+SUM(C193:C203)</f>
        <v>22420.898599999997</v>
      </c>
      <c r="D192" s="98"/>
      <c r="E192" s="102"/>
      <c r="F192" s="102"/>
    </row>
    <row r="193" spans="1:6" x14ac:dyDescent="0.25">
      <c r="A193" s="44" t="s">
        <v>47</v>
      </c>
      <c r="B193" s="55">
        <v>0.23599999999999999</v>
      </c>
      <c r="C193" s="73">
        <v>120.36</v>
      </c>
      <c r="D193" s="99"/>
    </row>
    <row r="194" spans="1:6" x14ac:dyDescent="0.25">
      <c r="A194" s="45" t="s">
        <v>48</v>
      </c>
      <c r="B194" s="56">
        <v>0.01</v>
      </c>
      <c r="C194" s="74">
        <v>17.5</v>
      </c>
      <c r="D194" s="99"/>
    </row>
    <row r="195" spans="1:6" x14ac:dyDescent="0.25">
      <c r="A195" s="45" t="s">
        <v>52</v>
      </c>
      <c r="B195" s="56">
        <v>1.03</v>
      </c>
      <c r="C195" s="74">
        <v>127.98399999999998</v>
      </c>
      <c r="D195" s="99"/>
    </row>
    <row r="196" spans="1:6" x14ac:dyDescent="0.25">
      <c r="A196" s="45" t="s">
        <v>54</v>
      </c>
      <c r="B196" s="56">
        <v>1.3476453999999998</v>
      </c>
      <c r="C196" s="74">
        <v>1000.9293999999999</v>
      </c>
      <c r="D196" s="99"/>
    </row>
    <row r="197" spans="1:6" x14ac:dyDescent="0.25">
      <c r="A197" s="45" t="s">
        <v>58</v>
      </c>
      <c r="B197" s="56">
        <v>11.808232699999998</v>
      </c>
      <c r="C197" s="74">
        <v>5014.207699999999</v>
      </c>
      <c r="D197" s="99"/>
    </row>
    <row r="198" spans="1:6" x14ac:dyDescent="0.25">
      <c r="A198" s="45" t="s">
        <v>60</v>
      </c>
      <c r="B198" s="56">
        <v>0.59870999999999996</v>
      </c>
      <c r="C198" s="74">
        <v>232.0137</v>
      </c>
      <c r="D198" s="99"/>
    </row>
    <row r="199" spans="1:6" x14ac:dyDescent="0.25">
      <c r="A199" s="45" t="s">
        <v>64</v>
      </c>
      <c r="B199" s="56">
        <v>1.524</v>
      </c>
      <c r="C199" s="74">
        <v>1843.6200000000001</v>
      </c>
      <c r="D199" s="99"/>
    </row>
    <row r="200" spans="1:6" x14ac:dyDescent="0.25">
      <c r="A200" s="45" t="s">
        <v>71</v>
      </c>
      <c r="B200" s="56">
        <v>19.6478</v>
      </c>
      <c r="C200" s="74">
        <v>11332.877500000001</v>
      </c>
      <c r="D200" s="99"/>
    </row>
    <row r="201" spans="1:6" x14ac:dyDescent="0.25">
      <c r="A201" s="45" t="s">
        <v>76</v>
      </c>
      <c r="B201" s="56">
        <v>1.84517</v>
      </c>
      <c r="C201" s="74">
        <v>2731.4062999999996</v>
      </c>
      <c r="D201" s="99"/>
    </row>
    <row r="202" spans="1:6" x14ac:dyDescent="0.25">
      <c r="A202" s="12"/>
      <c r="B202" s="18"/>
      <c r="C202" s="21"/>
      <c r="D202" s="98"/>
    </row>
    <row r="203" spans="1:6" x14ac:dyDescent="0.25">
      <c r="A203" s="6"/>
      <c r="B203" s="2"/>
      <c r="C203" s="2"/>
      <c r="D203" s="98"/>
    </row>
    <row r="204" spans="1:6" ht="14.25" customHeight="1" thickBot="1" x14ac:dyDescent="0.3">
      <c r="A204" s="167"/>
      <c r="B204" s="167"/>
      <c r="C204" s="167"/>
    </row>
    <row r="205" spans="1:6" ht="16.5" customHeight="1" x14ac:dyDescent="0.25">
      <c r="A205" s="38" t="s">
        <v>0</v>
      </c>
      <c r="B205" s="164">
        <v>2019</v>
      </c>
      <c r="C205" s="165"/>
    </row>
    <row r="206" spans="1:6" ht="16.5" customHeight="1" x14ac:dyDescent="0.25">
      <c r="A206" s="39"/>
      <c r="B206" s="40" t="s">
        <v>5</v>
      </c>
      <c r="C206" s="41" t="s">
        <v>4</v>
      </c>
    </row>
    <row r="207" spans="1:6" x14ac:dyDescent="0.25">
      <c r="A207" s="36" t="s">
        <v>6</v>
      </c>
      <c r="B207" s="42">
        <f>+SUM(B208:B222)</f>
        <v>6443.1344158000065</v>
      </c>
      <c r="C207" s="43">
        <f>+SUM(C208:C222)</f>
        <v>1223661.3203000003</v>
      </c>
      <c r="E207" s="102"/>
      <c r="F207" s="102"/>
    </row>
    <row r="208" spans="1:6" x14ac:dyDescent="0.25">
      <c r="A208" s="44" t="s">
        <v>44</v>
      </c>
      <c r="B208" s="55">
        <v>4.3</v>
      </c>
      <c r="C208" s="73">
        <v>4353</v>
      </c>
      <c r="D208" s="101"/>
    </row>
    <row r="209" spans="1:4" x14ac:dyDescent="0.25">
      <c r="A209" s="45" t="s">
        <v>47</v>
      </c>
      <c r="B209" s="56">
        <v>0.23599999999999999</v>
      </c>
      <c r="C209" s="74">
        <v>108.36</v>
      </c>
      <c r="D209" s="101"/>
    </row>
    <row r="210" spans="1:4" x14ac:dyDescent="0.25">
      <c r="A210" s="45" t="s">
        <v>52</v>
      </c>
      <c r="B210" s="56">
        <v>0.14249999999999999</v>
      </c>
      <c r="C210" s="74">
        <v>85.489500000000007</v>
      </c>
      <c r="D210" s="101"/>
    </row>
    <row r="211" spans="1:4" x14ac:dyDescent="0.25">
      <c r="A211" s="45" t="s">
        <v>54</v>
      </c>
      <c r="B211" s="56">
        <v>2.1091197999999998</v>
      </c>
      <c r="C211" s="74">
        <v>2050.0174000000002</v>
      </c>
      <c r="D211" s="101"/>
    </row>
    <row r="212" spans="1:4" x14ac:dyDescent="0.25">
      <c r="A212" s="45" t="s">
        <v>107</v>
      </c>
      <c r="B212" s="56">
        <v>4</v>
      </c>
      <c r="C212" s="74">
        <v>15920</v>
      </c>
      <c r="D212" s="101"/>
    </row>
    <row r="213" spans="1:4" x14ac:dyDescent="0.25">
      <c r="A213" s="45" t="s">
        <v>58</v>
      </c>
      <c r="B213" s="56">
        <v>6355.5399060000072</v>
      </c>
      <c r="C213" s="74">
        <v>1149886.4781000004</v>
      </c>
      <c r="D213" s="101"/>
    </row>
    <row r="214" spans="1:4" x14ac:dyDescent="0.25">
      <c r="A214" s="45" t="s">
        <v>60</v>
      </c>
      <c r="B214" s="56">
        <v>1.6541400000000002</v>
      </c>
      <c r="C214" s="74">
        <v>348.10829999999999</v>
      </c>
      <c r="D214" s="101"/>
    </row>
    <row r="215" spans="1:4" x14ac:dyDescent="0.25">
      <c r="A215" s="45" t="s">
        <v>61</v>
      </c>
      <c r="B215" s="56">
        <v>0.04</v>
      </c>
      <c r="C215" s="74">
        <v>34</v>
      </c>
      <c r="D215" s="101"/>
    </row>
    <row r="216" spans="1:4" x14ac:dyDescent="0.25">
      <c r="A216" s="45" t="s">
        <v>62</v>
      </c>
      <c r="B216" s="56">
        <v>2.1760000000000002</v>
      </c>
      <c r="C216" s="74">
        <v>2003.9250000000002</v>
      </c>
      <c r="D216" s="101"/>
    </row>
    <row r="217" spans="1:4" x14ac:dyDescent="0.25">
      <c r="A217" s="45" t="s">
        <v>63</v>
      </c>
      <c r="B217" s="56">
        <v>0.9</v>
      </c>
      <c r="C217" s="74">
        <v>1098</v>
      </c>
      <c r="D217" s="101"/>
    </row>
    <row r="218" spans="1:4" x14ac:dyDescent="0.25">
      <c r="A218" s="45" t="s">
        <v>64</v>
      </c>
      <c r="B218" s="56">
        <v>16.39</v>
      </c>
      <c r="C218" s="74">
        <v>15746</v>
      </c>
      <c r="D218" s="101"/>
    </row>
    <row r="219" spans="1:4" x14ac:dyDescent="0.25">
      <c r="A219" s="45" t="s">
        <v>71</v>
      </c>
      <c r="B219" s="56">
        <v>0.218</v>
      </c>
      <c r="C219" s="74">
        <v>301.99099999999999</v>
      </c>
      <c r="D219" s="101"/>
    </row>
    <row r="220" spans="1:4" x14ac:dyDescent="0.25">
      <c r="A220" s="45" t="s">
        <v>73</v>
      </c>
      <c r="B220" s="56">
        <v>1.125E-2</v>
      </c>
      <c r="C220" s="74">
        <v>12.25</v>
      </c>
      <c r="D220" s="101"/>
    </row>
    <row r="221" spans="1:4" x14ac:dyDescent="0.25">
      <c r="A221" s="45" t="s">
        <v>76</v>
      </c>
      <c r="B221" s="56">
        <v>0.98550000000000004</v>
      </c>
      <c r="C221" s="74">
        <v>2246.9378000000002</v>
      </c>
      <c r="D221" s="101"/>
    </row>
    <row r="222" spans="1:4" x14ac:dyDescent="0.25">
      <c r="A222" s="45" t="s">
        <v>106</v>
      </c>
      <c r="B222" s="56">
        <v>54.432000000000002</v>
      </c>
      <c r="C222" s="74">
        <v>29466.763200000001</v>
      </c>
      <c r="D222" s="101"/>
    </row>
    <row r="223" spans="1:4" x14ac:dyDescent="0.25">
      <c r="A223" s="12"/>
      <c r="B223" s="18"/>
      <c r="C223" s="21"/>
    </row>
    <row r="224" spans="1:4" x14ac:dyDescent="0.25">
      <c r="A224" s="19"/>
      <c r="B224" s="17"/>
      <c r="C224" s="17"/>
    </row>
    <row r="225" spans="1:6" ht="14.25" customHeight="1" thickBot="1" x14ac:dyDescent="0.3">
      <c r="A225" s="19"/>
      <c r="B225" s="2"/>
      <c r="C225" s="2"/>
    </row>
    <row r="226" spans="1:6" ht="15.75" customHeight="1" x14ac:dyDescent="0.25">
      <c r="A226" s="38" t="s">
        <v>98</v>
      </c>
      <c r="B226" s="164">
        <v>2019</v>
      </c>
      <c r="C226" s="165"/>
    </row>
    <row r="227" spans="1:6" ht="13.5" customHeight="1" x14ac:dyDescent="0.25">
      <c r="A227" s="39"/>
      <c r="B227" s="40" t="s">
        <v>5</v>
      </c>
      <c r="C227" s="41" t="s">
        <v>4</v>
      </c>
    </row>
    <row r="228" spans="1:6" x14ac:dyDescent="0.25">
      <c r="A228" s="36" t="s">
        <v>6</v>
      </c>
      <c r="B228" s="42">
        <f>+SUM(B229:B235)</f>
        <v>5.910870899999999</v>
      </c>
      <c r="C228" s="43">
        <f>+SUM(C229:C235)</f>
        <v>14893.877900000001</v>
      </c>
      <c r="E228" s="102"/>
      <c r="F228" s="102"/>
    </row>
    <row r="229" spans="1:6" x14ac:dyDescent="0.25">
      <c r="A229" s="44" t="s">
        <v>44</v>
      </c>
      <c r="B229" s="55">
        <v>0.28499999999999998</v>
      </c>
      <c r="C229" s="73">
        <v>401.3</v>
      </c>
      <c r="D229" s="102"/>
    </row>
    <row r="230" spans="1:6" x14ac:dyDescent="0.25">
      <c r="A230" s="45" t="s">
        <v>48</v>
      </c>
      <c r="B230" s="56">
        <v>0.03</v>
      </c>
      <c r="C230" s="74">
        <v>72.599999999999994</v>
      </c>
      <c r="D230" s="102"/>
    </row>
    <row r="231" spans="1:6" x14ac:dyDescent="0.25">
      <c r="A231" s="45" t="s">
        <v>54</v>
      </c>
      <c r="B231" s="56">
        <v>4.4476615999999991</v>
      </c>
      <c r="C231" s="74">
        <v>11563.059500000001</v>
      </c>
      <c r="D231" s="102"/>
    </row>
    <row r="232" spans="1:6" x14ac:dyDescent="0.25">
      <c r="A232" s="45" t="s">
        <v>58</v>
      </c>
      <c r="B232" s="56">
        <v>0.17038929999999999</v>
      </c>
      <c r="C232" s="74">
        <v>1363.4784</v>
      </c>
      <c r="D232" s="102"/>
    </row>
    <row r="233" spans="1:6" x14ac:dyDescent="0.25">
      <c r="A233" s="45" t="s">
        <v>64</v>
      </c>
      <c r="B233" s="56">
        <v>0.73599999999999999</v>
      </c>
      <c r="C233" s="74">
        <v>1138.2</v>
      </c>
      <c r="D233" s="102"/>
    </row>
    <row r="234" spans="1:6" x14ac:dyDescent="0.25">
      <c r="A234" s="45" t="s">
        <v>73</v>
      </c>
      <c r="B234" s="56">
        <v>0.24181999999999998</v>
      </c>
      <c r="C234" s="74">
        <v>355.24</v>
      </c>
      <c r="D234" s="102"/>
    </row>
    <row r="235" spans="1:6" x14ac:dyDescent="0.25">
      <c r="A235" s="46"/>
      <c r="B235" s="18"/>
      <c r="C235" s="21"/>
    </row>
    <row r="236" spans="1:6" x14ac:dyDescent="0.25">
      <c r="A236" s="19"/>
      <c r="B236" s="17"/>
      <c r="C236" s="17"/>
    </row>
    <row r="237" spans="1:6" ht="15" customHeight="1" thickBot="1" x14ac:dyDescent="0.3">
      <c r="A237" s="1"/>
      <c r="B237" s="9"/>
      <c r="C237" s="9"/>
    </row>
    <row r="238" spans="1:6" ht="15" customHeight="1" x14ac:dyDescent="0.25">
      <c r="A238" s="38" t="s">
        <v>99</v>
      </c>
      <c r="B238" s="164">
        <v>2019</v>
      </c>
      <c r="C238" s="165"/>
    </row>
    <row r="239" spans="1:6" ht="15.75" customHeight="1" x14ac:dyDescent="0.25">
      <c r="A239" s="39"/>
      <c r="B239" s="40" t="s">
        <v>5</v>
      </c>
      <c r="C239" s="41" t="s">
        <v>4</v>
      </c>
    </row>
    <row r="240" spans="1:6" x14ac:dyDescent="0.25">
      <c r="A240" s="36" t="s">
        <v>6</v>
      </c>
      <c r="B240" s="42">
        <f>+SUM(B241:B249)</f>
        <v>9.3458493999999988</v>
      </c>
      <c r="C240" s="43">
        <f>+SUM(C241:C249)</f>
        <v>21887.147700000005</v>
      </c>
    </row>
    <row r="241" spans="1:8" x14ac:dyDescent="0.25">
      <c r="A241" s="44" t="s">
        <v>44</v>
      </c>
      <c r="B241" s="55">
        <v>2.84</v>
      </c>
      <c r="C241" s="73">
        <v>7500</v>
      </c>
    </row>
    <row r="242" spans="1:8" x14ac:dyDescent="0.25">
      <c r="A242" s="45" t="s">
        <v>48</v>
      </c>
      <c r="B242" s="56">
        <v>0.02</v>
      </c>
      <c r="C242" s="74">
        <v>48.6</v>
      </c>
    </row>
    <row r="243" spans="1:8" x14ac:dyDescent="0.25">
      <c r="A243" s="45" t="s">
        <v>54</v>
      </c>
      <c r="B243" s="56">
        <v>0.8115</v>
      </c>
      <c r="C243" s="74">
        <v>1338.6300000000006</v>
      </c>
    </row>
    <row r="244" spans="1:8" x14ac:dyDescent="0.25">
      <c r="A244" s="45" t="s">
        <v>58</v>
      </c>
      <c r="B244" s="56">
        <v>7.0849400000000007E-2</v>
      </c>
      <c r="C244" s="74">
        <v>376.63290000000001</v>
      </c>
      <c r="F244" s="99"/>
      <c r="G244" s="99"/>
    </row>
    <row r="245" spans="1:8" x14ac:dyDescent="0.25">
      <c r="A245" s="45" t="s">
        <v>60</v>
      </c>
      <c r="B245" s="56">
        <v>0.41949999999999998</v>
      </c>
      <c r="C245" s="74">
        <v>188.98480000000001</v>
      </c>
    </row>
    <row r="246" spans="1:8" x14ac:dyDescent="0.25">
      <c r="A246" s="45" t="s">
        <v>64</v>
      </c>
      <c r="B246" s="56">
        <v>4.9109999999999996</v>
      </c>
      <c r="C246" s="74">
        <v>12077.35</v>
      </c>
    </row>
    <row r="247" spans="1:8" x14ac:dyDescent="0.25">
      <c r="A247" s="45" t="s">
        <v>76</v>
      </c>
      <c r="B247" s="56">
        <v>0.27300000000000002</v>
      </c>
      <c r="C247" s="74">
        <v>356.95</v>
      </c>
    </row>
    <row r="248" spans="1:8" x14ac:dyDescent="0.25">
      <c r="A248" s="46"/>
      <c r="B248" s="18"/>
      <c r="C248" s="21"/>
    </row>
    <row r="249" spans="1:8" x14ac:dyDescent="0.25">
      <c r="A249" s="19"/>
      <c r="B249" s="17"/>
      <c r="C249" s="17"/>
    </row>
    <row r="250" spans="1:8" ht="15.75" thickBot="1" x14ac:dyDescent="0.3">
      <c r="A250" s="1"/>
      <c r="B250" s="9"/>
      <c r="C250" s="9"/>
      <c r="G250" s="98"/>
      <c r="H250" s="98"/>
    </row>
    <row r="251" spans="1:8" x14ac:dyDescent="0.25">
      <c r="A251" s="38" t="s">
        <v>100</v>
      </c>
      <c r="B251" s="164">
        <v>2019</v>
      </c>
      <c r="C251" s="165"/>
    </row>
    <row r="252" spans="1:8" x14ac:dyDescent="0.25">
      <c r="A252" s="39" t="s">
        <v>6</v>
      </c>
      <c r="B252" s="40" t="s">
        <v>5</v>
      </c>
      <c r="C252" s="41" t="s">
        <v>4</v>
      </c>
    </row>
    <row r="253" spans="1:8" x14ac:dyDescent="0.25">
      <c r="A253" s="36"/>
      <c r="B253" s="42">
        <f>+SUM(B254:B260)</f>
        <v>6.9665400000000002</v>
      </c>
      <c r="C253" s="43">
        <f>+SUM(C254:C260)</f>
        <v>12444.030900000002</v>
      </c>
    </row>
    <row r="254" spans="1:8" x14ac:dyDescent="0.25">
      <c r="A254" s="44" t="s">
        <v>44</v>
      </c>
      <c r="B254" s="55">
        <v>1.395</v>
      </c>
      <c r="C254" s="73">
        <v>3686.65</v>
      </c>
    </row>
    <row r="255" spans="1:8" x14ac:dyDescent="0.25">
      <c r="A255" s="45" t="s">
        <v>48</v>
      </c>
      <c r="B255" s="56">
        <v>0.02</v>
      </c>
      <c r="C255" s="74">
        <v>43.8</v>
      </c>
    </row>
    <row r="256" spans="1:8" x14ac:dyDescent="0.25">
      <c r="A256" s="45" t="s">
        <v>54</v>
      </c>
      <c r="B256" s="56">
        <v>0.75364999999999993</v>
      </c>
      <c r="C256" s="74">
        <v>1229.9459999999999</v>
      </c>
    </row>
    <row r="257" spans="1:6" x14ac:dyDescent="0.25">
      <c r="A257" s="45" t="s">
        <v>58</v>
      </c>
      <c r="B257" s="56">
        <v>5.2200000000000003E-2</v>
      </c>
      <c r="C257" s="74">
        <v>202.73689999999996</v>
      </c>
    </row>
    <row r="258" spans="1:6" x14ac:dyDescent="0.25">
      <c r="A258" s="45" t="s">
        <v>60</v>
      </c>
      <c r="B258" s="56">
        <v>0.13968</v>
      </c>
      <c r="C258" s="74">
        <v>64.378500000000003</v>
      </c>
    </row>
    <row r="259" spans="1:6" x14ac:dyDescent="0.25">
      <c r="A259" s="45" t="s">
        <v>64</v>
      </c>
      <c r="B259" s="56">
        <v>4.6060100000000004</v>
      </c>
      <c r="C259" s="74">
        <v>7216.5195000000003</v>
      </c>
    </row>
    <row r="260" spans="1:6" x14ac:dyDescent="0.25">
      <c r="A260" s="12"/>
      <c r="B260" s="18"/>
      <c r="C260" s="21"/>
    </row>
    <row r="261" spans="1:6" ht="7.5" customHeight="1" x14ac:dyDescent="0.25">
      <c r="A261" s="76"/>
      <c r="B261" s="9"/>
      <c r="C261" s="9"/>
    </row>
    <row r="262" spans="1:6" x14ac:dyDescent="0.25">
      <c r="A262" s="64" t="s">
        <v>110</v>
      </c>
      <c r="B262" s="77"/>
      <c r="C262" s="77"/>
    </row>
    <row r="263" spans="1:6" ht="24" customHeight="1" x14ac:dyDescent="0.25">
      <c r="A263" s="163" t="s">
        <v>112</v>
      </c>
      <c r="B263" s="163"/>
      <c r="C263" s="163"/>
      <c r="D263" s="66"/>
      <c r="E263" s="66"/>
      <c r="F263" s="66"/>
    </row>
    <row r="264" spans="1:6" x14ac:dyDescent="0.25">
      <c r="A264" s="66"/>
      <c r="B264" s="66"/>
      <c r="C264" s="66"/>
      <c r="D264" s="66"/>
      <c r="E264" s="66"/>
      <c r="F264" s="66"/>
    </row>
    <row r="265" spans="1:6" s="9" customFormat="1" x14ac:dyDescent="0.25"/>
    <row r="266" spans="1:6" s="9" customFormat="1" x14ac:dyDescent="0.25"/>
    <row r="267" spans="1:6" s="9" customFormat="1" x14ac:dyDescent="0.25"/>
    <row r="268" spans="1:6" s="9" customFormat="1" x14ac:dyDescent="0.25"/>
  </sheetData>
  <mergeCells count="20">
    <mergeCell ref="A85:C85"/>
    <mergeCell ref="B86:C86"/>
    <mergeCell ref="B118:C118"/>
    <mergeCell ref="B130:C130"/>
    <mergeCell ref="B149:C149"/>
    <mergeCell ref="A5:C5"/>
    <mergeCell ref="A6:C6"/>
    <mergeCell ref="B7:C7"/>
    <mergeCell ref="B32:C32"/>
    <mergeCell ref="B62:C62"/>
    <mergeCell ref="A263:C263"/>
    <mergeCell ref="B251:C251"/>
    <mergeCell ref="A162:C162"/>
    <mergeCell ref="B163:C163"/>
    <mergeCell ref="B190:C190"/>
    <mergeCell ref="B205:C205"/>
    <mergeCell ref="B226:C226"/>
    <mergeCell ref="B238:C238"/>
    <mergeCell ref="A189:C189"/>
    <mergeCell ref="A204:C204"/>
  </mergeCells>
  <pageMargins left="0.67" right="0.53" top="0.67" bottom="0.67" header="0.31496062992125984" footer="0.31496062992125984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workbookViewId="0">
      <selection activeCell="E158" sqref="E158"/>
    </sheetView>
  </sheetViews>
  <sheetFormatPr baseColWidth="10" defaultRowHeight="15" x14ac:dyDescent="0.25"/>
  <cols>
    <col min="1" max="1" width="27.5703125" customWidth="1"/>
    <col min="2" max="2" width="14.7109375" customWidth="1"/>
    <col min="3" max="3" width="15" customWidth="1"/>
    <col min="4" max="4" width="13" style="9" customWidth="1"/>
    <col min="5" max="5" width="14.7109375" style="9" customWidth="1"/>
    <col min="6" max="6" width="14.140625" style="9" bestFit="1" customWidth="1"/>
    <col min="7" max="7" width="11.42578125" style="9"/>
  </cols>
  <sheetData>
    <row r="1" spans="1:6" x14ac:dyDescent="0.25">
      <c r="A1" s="9"/>
      <c r="B1" s="9"/>
      <c r="C1" s="9"/>
    </row>
    <row r="2" spans="1:6" x14ac:dyDescent="0.25">
      <c r="A2" s="9"/>
      <c r="B2" s="9"/>
      <c r="C2" s="9"/>
    </row>
    <row r="3" spans="1:6" x14ac:dyDescent="0.25">
      <c r="A3" s="9"/>
      <c r="B3" s="9"/>
      <c r="C3" s="9"/>
    </row>
    <row r="4" spans="1:6" ht="31.5" customHeight="1" x14ac:dyDescent="0.25">
      <c r="A4" s="161" t="s">
        <v>108</v>
      </c>
      <c r="B4" s="161"/>
      <c r="C4" s="161"/>
    </row>
    <row r="5" spans="1:6" ht="15.75" thickBot="1" x14ac:dyDescent="0.3">
      <c r="A5" s="162" t="s">
        <v>23</v>
      </c>
      <c r="B5" s="162"/>
      <c r="C5" s="162"/>
    </row>
    <row r="6" spans="1:6" ht="15.75" x14ac:dyDescent="0.25">
      <c r="A6" s="78" t="s">
        <v>97</v>
      </c>
      <c r="B6" s="174">
        <v>2020</v>
      </c>
      <c r="C6" s="175"/>
    </row>
    <row r="7" spans="1:6" x14ac:dyDescent="0.25">
      <c r="A7" s="104"/>
      <c r="B7" s="139" t="s">
        <v>5</v>
      </c>
      <c r="C7" s="140" t="s">
        <v>4</v>
      </c>
    </row>
    <row r="8" spans="1:6" x14ac:dyDescent="0.25">
      <c r="A8" s="42" t="s">
        <v>6</v>
      </c>
      <c r="B8" s="91">
        <f>+SUM(B9:B25)</f>
        <v>762.96339910000006</v>
      </c>
      <c r="C8" s="92">
        <f>+SUM(C9:C25)</f>
        <v>496047.43400000007</v>
      </c>
      <c r="E8" s="102"/>
      <c r="F8" s="102"/>
    </row>
    <row r="9" spans="1:6" x14ac:dyDescent="0.25">
      <c r="A9" s="45" t="s">
        <v>44</v>
      </c>
      <c r="B9" s="48">
        <v>0.01</v>
      </c>
      <c r="C9" s="69">
        <v>15.43</v>
      </c>
      <c r="D9" s="99"/>
    </row>
    <row r="10" spans="1:6" x14ac:dyDescent="0.25">
      <c r="A10" s="45" t="s">
        <v>47</v>
      </c>
      <c r="B10" s="48">
        <v>0.99199999999999999</v>
      </c>
      <c r="C10" s="69">
        <v>590.48760000000004</v>
      </c>
      <c r="D10" s="99"/>
    </row>
    <row r="11" spans="1:6" x14ac:dyDescent="0.25">
      <c r="A11" s="45" t="s">
        <v>48</v>
      </c>
      <c r="B11" s="48">
        <v>0.14000000000000001</v>
      </c>
      <c r="C11" s="69">
        <v>148.4</v>
      </c>
      <c r="D11" s="99"/>
    </row>
    <row r="12" spans="1:6" x14ac:dyDescent="0.25">
      <c r="A12" s="45" t="s">
        <v>50</v>
      </c>
      <c r="B12" s="48">
        <v>35.009519999999995</v>
      </c>
      <c r="C12" s="69">
        <v>17406.398100000006</v>
      </c>
      <c r="D12" s="99"/>
    </row>
    <row r="13" spans="1:6" x14ac:dyDescent="0.25">
      <c r="A13" s="45" t="s">
        <v>52</v>
      </c>
      <c r="B13" s="48">
        <v>33.853499999999997</v>
      </c>
      <c r="C13" s="69">
        <v>16119.271000000002</v>
      </c>
      <c r="D13" s="99"/>
    </row>
    <row r="14" spans="1:6" x14ac:dyDescent="0.25">
      <c r="A14" s="45" t="s">
        <v>53</v>
      </c>
      <c r="B14" s="48">
        <v>2.794</v>
      </c>
      <c r="C14" s="69">
        <v>2355.4485</v>
      </c>
      <c r="D14" s="99"/>
    </row>
    <row r="15" spans="1:6" x14ac:dyDescent="0.25">
      <c r="A15" s="45" t="s">
        <v>54</v>
      </c>
      <c r="B15" s="48">
        <v>371.34768910000003</v>
      </c>
      <c r="C15" s="69">
        <v>307164.35570000007</v>
      </c>
      <c r="D15" s="99"/>
    </row>
    <row r="16" spans="1:6" x14ac:dyDescent="0.25">
      <c r="A16" s="45" t="s">
        <v>57</v>
      </c>
      <c r="B16" s="48">
        <v>6.25</v>
      </c>
      <c r="C16" s="69">
        <v>1490</v>
      </c>
      <c r="D16" s="99"/>
    </row>
    <row r="17" spans="1:6" x14ac:dyDescent="0.25">
      <c r="A17" s="45" t="s">
        <v>58</v>
      </c>
      <c r="B17" s="48">
        <v>2E-3</v>
      </c>
      <c r="C17" s="69">
        <v>4.59</v>
      </c>
      <c r="D17" s="99"/>
    </row>
    <row r="18" spans="1:6" x14ac:dyDescent="0.25">
      <c r="A18" s="45" t="s">
        <v>60</v>
      </c>
      <c r="B18" s="48">
        <v>0.85454999999999992</v>
      </c>
      <c r="C18" s="69">
        <v>575.87850000000003</v>
      </c>
      <c r="D18" s="99"/>
    </row>
    <row r="19" spans="1:6" x14ac:dyDescent="0.25">
      <c r="A19" s="45" t="s">
        <v>61</v>
      </c>
      <c r="B19" s="48">
        <v>2.74</v>
      </c>
      <c r="C19" s="69">
        <v>3986.2370000000001</v>
      </c>
      <c r="D19" s="99"/>
    </row>
    <row r="20" spans="1:6" x14ac:dyDescent="0.25">
      <c r="A20" s="45" t="s">
        <v>64</v>
      </c>
      <c r="B20" s="48">
        <v>1.0049999999999999</v>
      </c>
      <c r="C20" s="69">
        <v>1343.8</v>
      </c>
      <c r="D20" s="99"/>
    </row>
    <row r="21" spans="1:6" x14ac:dyDescent="0.25">
      <c r="A21" s="45" t="s">
        <v>68</v>
      </c>
      <c r="B21" s="48">
        <v>22.023</v>
      </c>
      <c r="C21" s="69">
        <v>14566.012199999999</v>
      </c>
      <c r="D21" s="99"/>
    </row>
    <row r="22" spans="1:6" x14ac:dyDescent="0.25">
      <c r="A22" s="45" t="s">
        <v>71</v>
      </c>
      <c r="B22" s="48">
        <v>169.40054000000001</v>
      </c>
      <c r="C22" s="69">
        <v>57349.021999999997</v>
      </c>
      <c r="D22" s="99"/>
    </row>
    <row r="23" spans="1:6" x14ac:dyDescent="0.25">
      <c r="A23" s="45" t="s">
        <v>76</v>
      </c>
      <c r="B23" s="48">
        <v>116.4666</v>
      </c>
      <c r="C23" s="69">
        <v>72918.603399999964</v>
      </c>
      <c r="D23" s="99"/>
    </row>
    <row r="24" spans="1:6" x14ac:dyDescent="0.25">
      <c r="A24" s="45" t="s">
        <v>79</v>
      </c>
      <c r="B24" s="48">
        <v>7.4999999999999997E-2</v>
      </c>
      <c r="C24" s="69">
        <v>13.5</v>
      </c>
      <c r="D24" s="99"/>
    </row>
    <row r="25" spans="1:6" x14ac:dyDescent="0.25">
      <c r="A25" s="46"/>
      <c r="B25" s="49"/>
      <c r="C25" s="70"/>
      <c r="D25" s="98"/>
    </row>
    <row r="26" spans="1:6" x14ac:dyDescent="0.25">
      <c r="A26" s="19"/>
      <c r="B26" s="13"/>
      <c r="C26" s="13"/>
      <c r="D26" s="98"/>
    </row>
    <row r="27" spans="1:6" ht="13.5" customHeight="1" thickBot="1" x14ac:dyDescent="0.3">
      <c r="A27" s="9"/>
      <c r="B27" s="9"/>
      <c r="C27" s="9"/>
    </row>
    <row r="28" spans="1:6" ht="15.75" customHeight="1" x14ac:dyDescent="0.25">
      <c r="A28" s="81" t="s">
        <v>103</v>
      </c>
      <c r="B28" s="164">
        <v>2020</v>
      </c>
      <c r="C28" s="165"/>
    </row>
    <row r="29" spans="1:6" ht="9.75" customHeight="1" x14ac:dyDescent="0.25">
      <c r="A29" s="82"/>
      <c r="B29" s="40" t="s">
        <v>5</v>
      </c>
      <c r="C29" s="41" t="s">
        <v>4</v>
      </c>
    </row>
    <row r="30" spans="1:6" x14ac:dyDescent="0.25">
      <c r="A30" s="31" t="s">
        <v>6</v>
      </c>
      <c r="B30" s="85">
        <f>+SUM(B31:B49)</f>
        <v>2799.1947224000028</v>
      </c>
      <c r="C30" s="86">
        <f>+SUM(C31:C49)</f>
        <v>2147289.780599996</v>
      </c>
      <c r="E30" s="102"/>
      <c r="F30" s="102"/>
    </row>
    <row r="31" spans="1:6" x14ac:dyDescent="0.25">
      <c r="A31" s="45" t="s">
        <v>44</v>
      </c>
      <c r="B31" s="48">
        <v>66.122769999999988</v>
      </c>
      <c r="C31" s="69">
        <v>48184.635500000004</v>
      </c>
      <c r="D31" s="98"/>
      <c r="E31" s="102"/>
      <c r="F31" s="102"/>
    </row>
    <row r="32" spans="1:6" x14ac:dyDescent="0.25">
      <c r="A32" s="45" t="s">
        <v>47</v>
      </c>
      <c r="B32" s="48">
        <v>0.58702999999999994</v>
      </c>
      <c r="C32" s="69">
        <v>423.49109999999996</v>
      </c>
      <c r="D32" s="98"/>
    </row>
    <row r="33" spans="1:4" x14ac:dyDescent="0.25">
      <c r="A33" s="45" t="s">
        <v>48</v>
      </c>
      <c r="B33" s="48">
        <v>0.18</v>
      </c>
      <c r="C33" s="69">
        <v>165.6</v>
      </c>
      <c r="D33" s="98"/>
    </row>
    <row r="34" spans="1:4" x14ac:dyDescent="0.25">
      <c r="A34" s="45" t="s">
        <v>49</v>
      </c>
      <c r="B34" s="48">
        <v>2.7290000000000001</v>
      </c>
      <c r="C34" s="69">
        <v>1273</v>
      </c>
      <c r="D34" s="98"/>
    </row>
    <row r="35" spans="1:4" x14ac:dyDescent="0.25">
      <c r="A35" s="45" t="s">
        <v>50</v>
      </c>
      <c r="B35" s="48">
        <v>1421.2294239000016</v>
      </c>
      <c r="C35" s="69">
        <v>1026258.5638999954</v>
      </c>
      <c r="D35" s="98"/>
    </row>
    <row r="36" spans="1:4" x14ac:dyDescent="0.25">
      <c r="A36" s="45" t="s">
        <v>52</v>
      </c>
      <c r="B36" s="48">
        <v>0.15</v>
      </c>
      <c r="C36" s="69">
        <v>105</v>
      </c>
      <c r="D36" s="98"/>
    </row>
    <row r="37" spans="1:4" x14ac:dyDescent="0.25">
      <c r="A37" s="45" t="s">
        <v>53</v>
      </c>
      <c r="B37" s="48">
        <v>11.579196</v>
      </c>
      <c r="C37" s="69">
        <v>17727.984800000002</v>
      </c>
      <c r="D37" s="98"/>
    </row>
    <row r="38" spans="1:4" x14ac:dyDescent="0.25">
      <c r="A38" s="45" t="s">
        <v>54</v>
      </c>
      <c r="B38" s="48">
        <v>829.78051910000136</v>
      </c>
      <c r="C38" s="69">
        <v>630369.68150000053</v>
      </c>
      <c r="D38" s="98"/>
    </row>
    <row r="39" spans="1:4" x14ac:dyDescent="0.25">
      <c r="A39" s="45" t="s">
        <v>55</v>
      </c>
      <c r="B39" s="48">
        <v>84.374620000000036</v>
      </c>
      <c r="C39" s="69">
        <v>62839.510199999982</v>
      </c>
      <c r="D39" s="98"/>
    </row>
    <row r="40" spans="1:4" x14ac:dyDescent="0.25">
      <c r="A40" s="45" t="s">
        <v>58</v>
      </c>
      <c r="B40" s="48">
        <v>101.1345134</v>
      </c>
      <c r="C40" s="69">
        <v>39768.085500000001</v>
      </c>
      <c r="D40" s="98"/>
    </row>
    <row r="41" spans="1:4" x14ac:dyDescent="0.25">
      <c r="A41" s="45" t="s">
        <v>60</v>
      </c>
      <c r="B41" s="48">
        <v>0.81522000000000006</v>
      </c>
      <c r="C41" s="69">
        <v>345.22489999999999</v>
      </c>
      <c r="D41" s="98"/>
    </row>
    <row r="42" spans="1:4" x14ac:dyDescent="0.25">
      <c r="A42" s="45" t="s">
        <v>61</v>
      </c>
      <c r="B42" s="48">
        <v>1.1942000000000002</v>
      </c>
      <c r="C42" s="69">
        <v>1201.3673999999999</v>
      </c>
      <c r="D42" s="98"/>
    </row>
    <row r="43" spans="1:4" x14ac:dyDescent="0.25">
      <c r="A43" s="45" t="s">
        <v>63</v>
      </c>
      <c r="B43" s="48">
        <v>3.8959999999999999</v>
      </c>
      <c r="C43" s="69">
        <v>4872.4691999999995</v>
      </c>
      <c r="D43" s="98"/>
    </row>
    <row r="44" spans="1:4" x14ac:dyDescent="0.25">
      <c r="A44" s="45" t="s">
        <v>64</v>
      </c>
      <c r="B44" s="48">
        <v>12.61</v>
      </c>
      <c r="C44" s="69">
        <v>14450.5</v>
      </c>
      <c r="D44" s="98"/>
    </row>
    <row r="45" spans="1:4" x14ac:dyDescent="0.25">
      <c r="A45" s="45" t="s">
        <v>68</v>
      </c>
      <c r="B45" s="48">
        <v>29.228729999999999</v>
      </c>
      <c r="C45" s="69">
        <v>41586.018400000015</v>
      </c>
      <c r="D45" s="98"/>
    </row>
    <row r="46" spans="1:4" x14ac:dyDescent="0.25">
      <c r="A46" s="45" t="s">
        <v>71</v>
      </c>
      <c r="B46" s="48">
        <v>1.3</v>
      </c>
      <c r="C46" s="69">
        <v>1500</v>
      </c>
      <c r="D46" s="98"/>
    </row>
    <row r="47" spans="1:4" x14ac:dyDescent="0.25">
      <c r="A47" s="45" t="s">
        <v>72</v>
      </c>
      <c r="B47" s="48">
        <v>113.792</v>
      </c>
      <c r="C47" s="69">
        <v>146509.15100000001</v>
      </c>
      <c r="D47" s="98"/>
    </row>
    <row r="48" spans="1:4" x14ac:dyDescent="0.25">
      <c r="A48" s="45" t="s">
        <v>76</v>
      </c>
      <c r="B48" s="48">
        <v>71.316159999999954</v>
      </c>
      <c r="C48" s="69">
        <v>74835.496899999998</v>
      </c>
      <c r="D48" s="98"/>
    </row>
    <row r="49" spans="1:6" x14ac:dyDescent="0.25">
      <c r="A49" s="45" t="s">
        <v>79</v>
      </c>
      <c r="B49" s="48">
        <v>47.175339999999984</v>
      </c>
      <c r="C49" s="69">
        <v>34874.0003</v>
      </c>
      <c r="D49" s="98"/>
    </row>
    <row r="50" spans="1:6" x14ac:dyDescent="0.25">
      <c r="A50" s="12"/>
      <c r="B50" s="14"/>
      <c r="C50" s="20"/>
    </row>
    <row r="51" spans="1:6" x14ac:dyDescent="0.25">
      <c r="A51" s="19"/>
      <c r="B51" s="13"/>
      <c r="C51" s="2"/>
    </row>
    <row r="52" spans="1:6" ht="15.75" customHeight="1" thickBot="1" x14ac:dyDescent="0.3">
      <c r="A52" s="9"/>
      <c r="B52" s="9"/>
      <c r="C52" s="9"/>
    </row>
    <row r="53" spans="1:6" ht="13.5" customHeight="1" x14ac:dyDescent="0.25">
      <c r="A53" s="81" t="s">
        <v>12</v>
      </c>
      <c r="B53" s="164">
        <v>2020</v>
      </c>
      <c r="C53" s="165"/>
    </row>
    <row r="54" spans="1:6" ht="12.75" customHeight="1" x14ac:dyDescent="0.25">
      <c r="A54" s="82"/>
      <c r="B54" s="40" t="s">
        <v>5</v>
      </c>
      <c r="C54" s="41" t="s">
        <v>4</v>
      </c>
    </row>
    <row r="55" spans="1:6" ht="15.75" thickBot="1" x14ac:dyDescent="0.3">
      <c r="A55" s="28" t="s">
        <v>6</v>
      </c>
      <c r="B55" s="29">
        <f>+SUM(B56:B69)</f>
        <v>1073.7139026000002</v>
      </c>
      <c r="C55" s="30">
        <f>+SUM(C56:C69)</f>
        <v>349745.62749999983</v>
      </c>
      <c r="E55" s="102"/>
      <c r="F55" s="102"/>
    </row>
    <row r="56" spans="1:6" x14ac:dyDescent="0.25">
      <c r="A56" s="45" t="s">
        <v>47</v>
      </c>
      <c r="B56" s="48">
        <v>0.34494999999999998</v>
      </c>
      <c r="C56" s="69">
        <v>110.2255</v>
      </c>
    </row>
    <row r="57" spans="1:6" x14ac:dyDescent="0.25">
      <c r="A57" s="45" t="s">
        <v>50</v>
      </c>
      <c r="B57" s="48">
        <v>11.4335527</v>
      </c>
      <c r="C57" s="69">
        <v>5936.8854999999994</v>
      </c>
    </row>
    <row r="58" spans="1:6" x14ac:dyDescent="0.25">
      <c r="A58" s="45" t="s">
        <v>105</v>
      </c>
      <c r="B58" s="48">
        <v>7.0000000000000001E-3</v>
      </c>
      <c r="C58" s="69">
        <v>7</v>
      </c>
    </row>
    <row r="59" spans="1:6" x14ac:dyDescent="0.25">
      <c r="A59" s="45" t="s">
        <v>52</v>
      </c>
      <c r="B59" s="48">
        <v>10.053700000000001</v>
      </c>
      <c r="C59" s="69">
        <v>5993.268500000001</v>
      </c>
    </row>
    <row r="60" spans="1:6" x14ac:dyDescent="0.25">
      <c r="A60" s="45" t="s">
        <v>54</v>
      </c>
      <c r="B60" s="48">
        <v>22.331272700000003</v>
      </c>
      <c r="C60" s="69">
        <v>13796.4177</v>
      </c>
    </row>
    <row r="61" spans="1:6" x14ac:dyDescent="0.25">
      <c r="A61" s="45" t="s">
        <v>57</v>
      </c>
      <c r="B61" s="48">
        <v>0.432</v>
      </c>
      <c r="C61" s="69">
        <v>112.79519999999999</v>
      </c>
    </row>
    <row r="62" spans="1:6" x14ac:dyDescent="0.25">
      <c r="A62" s="45" t="s">
        <v>58</v>
      </c>
      <c r="B62" s="48">
        <v>862.00796720000005</v>
      </c>
      <c r="C62" s="69">
        <v>172162.15949999986</v>
      </c>
    </row>
    <row r="63" spans="1:6" x14ac:dyDescent="0.25">
      <c r="A63" s="45" t="s">
        <v>60</v>
      </c>
      <c r="B63" s="48">
        <v>12.471459999999999</v>
      </c>
      <c r="C63" s="69">
        <v>6515.9083000000001</v>
      </c>
    </row>
    <row r="64" spans="1:6" x14ac:dyDescent="0.25">
      <c r="A64" s="45" t="s">
        <v>61</v>
      </c>
      <c r="B64" s="48">
        <v>1.84</v>
      </c>
      <c r="C64" s="69">
        <v>1516</v>
      </c>
    </row>
    <row r="65" spans="1:5" x14ac:dyDescent="0.25">
      <c r="A65" s="45" t="s">
        <v>64</v>
      </c>
      <c r="B65" s="48">
        <v>0.56000000000000005</v>
      </c>
      <c r="C65" s="69">
        <v>729.5</v>
      </c>
    </row>
    <row r="66" spans="1:5" x14ac:dyDescent="0.25">
      <c r="A66" s="45" t="s">
        <v>68</v>
      </c>
      <c r="B66" s="48">
        <v>24.719000000000001</v>
      </c>
      <c r="C66" s="69">
        <v>15509.421299999991</v>
      </c>
    </row>
    <row r="67" spans="1:5" x14ac:dyDescent="0.25">
      <c r="A67" s="45" t="s">
        <v>72</v>
      </c>
      <c r="B67" s="48">
        <v>104.411</v>
      </c>
      <c r="C67" s="69">
        <v>104038.13709999999</v>
      </c>
    </row>
    <row r="68" spans="1:5" x14ac:dyDescent="0.25">
      <c r="A68" s="45" t="s">
        <v>76</v>
      </c>
      <c r="B68" s="48">
        <v>23.101999999999993</v>
      </c>
      <c r="C68" s="69">
        <v>23317.908899999977</v>
      </c>
    </row>
    <row r="69" spans="1:5" x14ac:dyDescent="0.25">
      <c r="A69" s="12"/>
      <c r="B69" s="14"/>
      <c r="C69" s="20"/>
    </row>
    <row r="70" spans="1:5" x14ac:dyDescent="0.25">
      <c r="A70" s="6"/>
      <c r="B70" s="2"/>
      <c r="C70" s="2"/>
    </row>
    <row r="71" spans="1:5" ht="27" customHeight="1" x14ac:dyDescent="0.25">
      <c r="A71" s="161" t="s">
        <v>108</v>
      </c>
      <c r="B71" s="161"/>
      <c r="C71" s="161"/>
    </row>
    <row r="72" spans="1:5" ht="15.75" thickBot="1" x14ac:dyDescent="0.3">
      <c r="A72" s="167" t="s">
        <v>23</v>
      </c>
      <c r="B72" s="167"/>
      <c r="C72" s="167"/>
    </row>
    <row r="73" spans="1:5" ht="15.75" x14ac:dyDescent="0.25">
      <c r="A73" s="81" t="s">
        <v>101</v>
      </c>
      <c r="B73" s="164">
        <v>2020</v>
      </c>
      <c r="C73" s="165"/>
      <c r="D73" s="98"/>
    </row>
    <row r="74" spans="1:5" ht="15.75" x14ac:dyDescent="0.25">
      <c r="A74" s="87"/>
      <c r="B74" s="40" t="s">
        <v>5</v>
      </c>
      <c r="C74" s="41" t="s">
        <v>4</v>
      </c>
      <c r="D74" s="98"/>
    </row>
    <row r="75" spans="1:5" ht="15.75" thickBot="1" x14ac:dyDescent="0.3">
      <c r="A75" s="28" t="s">
        <v>6</v>
      </c>
      <c r="B75" s="29">
        <f>+SUM(B76:B98)</f>
        <v>18719.121137899961</v>
      </c>
      <c r="C75" s="30">
        <f>+SUM(C76:C98)</f>
        <v>25124979.607483696</v>
      </c>
      <c r="D75" s="98"/>
      <c r="E75" s="98"/>
    </row>
    <row r="76" spans="1:5" x14ac:dyDescent="0.25">
      <c r="A76" s="45" t="s">
        <v>44</v>
      </c>
      <c r="B76" s="48">
        <v>36.114309999999989</v>
      </c>
      <c r="C76" s="69">
        <v>102228.07900000001</v>
      </c>
      <c r="D76" s="100"/>
      <c r="E76" s="98"/>
    </row>
    <row r="77" spans="1:5" x14ac:dyDescent="0.25">
      <c r="A77" s="45" t="s">
        <v>47</v>
      </c>
      <c r="B77" s="48">
        <v>1.7546999999999999</v>
      </c>
      <c r="C77" s="69">
        <v>1852.0432999999998</v>
      </c>
      <c r="D77" s="100"/>
      <c r="E77" s="98"/>
    </row>
    <row r="78" spans="1:5" x14ac:dyDescent="0.25">
      <c r="A78" s="45" t="s">
        <v>48</v>
      </c>
      <c r="B78" s="48">
        <v>0.01</v>
      </c>
      <c r="C78" s="69">
        <v>19.600000000000001</v>
      </c>
      <c r="D78" s="100"/>
      <c r="E78" s="98"/>
    </row>
    <row r="79" spans="1:5" x14ac:dyDescent="0.25">
      <c r="A79" s="45" t="s">
        <v>49</v>
      </c>
      <c r="B79" s="48">
        <v>7.8570000000000002</v>
      </c>
      <c r="C79" s="69">
        <v>12767.435999999998</v>
      </c>
      <c r="D79" s="100"/>
      <c r="E79" s="98"/>
    </row>
    <row r="80" spans="1:5" x14ac:dyDescent="0.25">
      <c r="A80" s="45" t="s">
        <v>50</v>
      </c>
      <c r="B80" s="48">
        <v>2303.5467826999957</v>
      </c>
      <c r="C80" s="69">
        <v>3155653.9098999943</v>
      </c>
      <c r="D80" s="100"/>
      <c r="E80" s="98"/>
    </row>
    <row r="81" spans="1:5" x14ac:dyDescent="0.25">
      <c r="A81" s="45" t="s">
        <v>105</v>
      </c>
      <c r="B81" s="48">
        <v>5.0000000000000001E-3</v>
      </c>
      <c r="C81" s="69">
        <v>5</v>
      </c>
      <c r="D81" s="100"/>
      <c r="E81" s="98"/>
    </row>
    <row r="82" spans="1:5" x14ac:dyDescent="0.25">
      <c r="A82" s="45" t="s">
        <v>52</v>
      </c>
      <c r="B82" s="48">
        <v>144.81029999999998</v>
      </c>
      <c r="C82" s="69">
        <v>144087.72880000004</v>
      </c>
      <c r="D82" s="100"/>
      <c r="E82" s="98"/>
    </row>
    <row r="83" spans="1:5" x14ac:dyDescent="0.25">
      <c r="A83" s="45" t="s">
        <v>53</v>
      </c>
      <c r="B83" s="48">
        <v>48.832864000000001</v>
      </c>
      <c r="C83" s="69">
        <v>149044.17320000005</v>
      </c>
      <c r="D83" s="100"/>
      <c r="E83" s="98"/>
    </row>
    <row r="84" spans="1:5" x14ac:dyDescent="0.25">
      <c r="A84" s="45" t="s">
        <v>54</v>
      </c>
      <c r="B84" s="48">
        <v>12877.452006499961</v>
      </c>
      <c r="C84" s="69">
        <v>16384585.941283703</v>
      </c>
      <c r="D84" s="100"/>
      <c r="E84" s="98"/>
    </row>
    <row r="85" spans="1:5" x14ac:dyDescent="0.25">
      <c r="A85" s="45" t="s">
        <v>55</v>
      </c>
      <c r="B85" s="48">
        <v>212.42701999999997</v>
      </c>
      <c r="C85" s="69">
        <v>650586.73259999964</v>
      </c>
      <c r="D85" s="100"/>
      <c r="E85" s="98"/>
    </row>
    <row r="86" spans="1:5" x14ac:dyDescent="0.25">
      <c r="A86" s="45" t="s">
        <v>57</v>
      </c>
      <c r="B86" s="48">
        <v>20.452900000000003</v>
      </c>
      <c r="C86" s="69">
        <v>18279.814999999999</v>
      </c>
      <c r="D86" s="100"/>
      <c r="E86" s="98"/>
    </row>
    <row r="87" spans="1:5" x14ac:dyDescent="0.25">
      <c r="A87" s="45" t="s">
        <v>58</v>
      </c>
      <c r="B87" s="48">
        <v>50.622519699999998</v>
      </c>
      <c r="C87" s="69">
        <v>80851.90419999999</v>
      </c>
      <c r="D87" s="100"/>
      <c r="E87" s="98"/>
    </row>
    <row r="88" spans="1:5" x14ac:dyDescent="0.25">
      <c r="A88" s="45" t="s">
        <v>60</v>
      </c>
      <c r="B88" s="48">
        <v>1.7911800000000002</v>
      </c>
      <c r="C88" s="69">
        <v>1445.2447999999999</v>
      </c>
      <c r="D88" s="100"/>
    </row>
    <row r="89" spans="1:5" x14ac:dyDescent="0.25">
      <c r="A89" s="45" t="s">
        <v>61</v>
      </c>
      <c r="B89" s="48">
        <v>2.0939999999999999</v>
      </c>
      <c r="C89" s="69">
        <v>5726.6157999999996</v>
      </c>
      <c r="D89" s="100"/>
    </row>
    <row r="90" spans="1:5" x14ac:dyDescent="0.25">
      <c r="A90" s="45" t="s">
        <v>63</v>
      </c>
      <c r="B90" s="48">
        <v>51.849350000000008</v>
      </c>
      <c r="C90" s="69">
        <v>247725.2212</v>
      </c>
      <c r="D90" s="100"/>
    </row>
    <row r="91" spans="1:5" x14ac:dyDescent="0.25">
      <c r="A91" s="45" t="s">
        <v>64</v>
      </c>
      <c r="B91" s="48">
        <v>34.170999999999999</v>
      </c>
      <c r="C91" s="69">
        <v>61436.5</v>
      </c>
      <c r="D91" s="100"/>
    </row>
    <row r="92" spans="1:5" x14ac:dyDescent="0.25">
      <c r="A92" s="45" t="s">
        <v>68</v>
      </c>
      <c r="B92" s="48">
        <v>112.071</v>
      </c>
      <c r="C92" s="69">
        <v>482184.30499999959</v>
      </c>
      <c r="D92" s="100"/>
    </row>
    <row r="93" spans="1:5" x14ac:dyDescent="0.25">
      <c r="A93" s="45" t="s">
        <v>71</v>
      </c>
      <c r="B93" s="48">
        <v>2607.0886199999995</v>
      </c>
      <c r="C93" s="69">
        <v>3306692.0940999952</v>
      </c>
      <c r="D93" s="100"/>
    </row>
    <row r="94" spans="1:5" x14ac:dyDescent="0.25">
      <c r="A94" s="45" t="s">
        <v>72</v>
      </c>
      <c r="B94" s="48">
        <v>40.170365000000004</v>
      </c>
      <c r="C94" s="69">
        <v>101033.63119999997</v>
      </c>
      <c r="D94" s="100"/>
    </row>
    <row r="95" spans="1:5" x14ac:dyDescent="0.25">
      <c r="A95" s="45" t="s">
        <v>76</v>
      </c>
      <c r="B95" s="48">
        <v>160.50066999999999</v>
      </c>
      <c r="C95" s="69">
        <v>195739.68560000008</v>
      </c>
      <c r="D95" s="100"/>
    </row>
    <row r="96" spans="1:5" x14ac:dyDescent="0.25">
      <c r="A96" s="45" t="s">
        <v>79</v>
      </c>
      <c r="B96" s="48">
        <v>3.33955</v>
      </c>
      <c r="C96" s="69">
        <v>14033.874499999998</v>
      </c>
      <c r="D96" s="100"/>
    </row>
    <row r="97" spans="1:6" x14ac:dyDescent="0.25">
      <c r="A97" s="45" t="s">
        <v>106</v>
      </c>
      <c r="B97" s="48">
        <v>2.16</v>
      </c>
      <c r="C97" s="69">
        <v>9000.0720000000001</v>
      </c>
      <c r="D97" s="100"/>
    </row>
    <row r="98" spans="1:6" x14ac:dyDescent="0.25">
      <c r="A98" s="12"/>
      <c r="B98" s="14"/>
      <c r="C98" s="20"/>
      <c r="D98" s="98"/>
    </row>
    <row r="99" spans="1:6" x14ac:dyDescent="0.25">
      <c r="A99" s="19"/>
      <c r="B99" s="13"/>
      <c r="C99" s="2"/>
      <c r="D99" s="98"/>
    </row>
    <row r="100" spans="1:6" ht="13.5" customHeight="1" x14ac:dyDescent="0.25">
      <c r="A100" s="9"/>
      <c r="B100" s="9"/>
      <c r="C100" s="9"/>
    </row>
    <row r="101" spans="1:6" ht="18.75" customHeight="1" x14ac:dyDescent="0.25">
      <c r="A101" s="89" t="s">
        <v>9</v>
      </c>
      <c r="B101" s="176">
        <v>2020</v>
      </c>
      <c r="C101" s="177"/>
    </row>
    <row r="102" spans="1:6" ht="12.75" customHeight="1" x14ac:dyDescent="0.25">
      <c r="A102" s="90"/>
      <c r="B102" s="40" t="s">
        <v>5</v>
      </c>
      <c r="C102" s="107" t="s">
        <v>4</v>
      </c>
    </row>
    <row r="103" spans="1:6" x14ac:dyDescent="0.25">
      <c r="A103" s="88" t="s">
        <v>6</v>
      </c>
      <c r="B103" s="91">
        <f>+SUM(B104:B110)</f>
        <v>1255.0657208</v>
      </c>
      <c r="C103" s="92">
        <f>+SUM(C104:C110)</f>
        <v>479517.28879999998</v>
      </c>
      <c r="D103" s="98"/>
      <c r="E103" s="102"/>
      <c r="F103" s="102"/>
    </row>
    <row r="104" spans="1:6" x14ac:dyDescent="0.25">
      <c r="A104" s="45" t="s">
        <v>44</v>
      </c>
      <c r="B104" s="48">
        <v>0.17</v>
      </c>
      <c r="C104" s="69">
        <v>144</v>
      </c>
      <c r="D104" s="99"/>
    </row>
    <row r="105" spans="1:6" x14ac:dyDescent="0.25">
      <c r="A105" s="45" t="s">
        <v>54</v>
      </c>
      <c r="B105" s="48">
        <v>0.28799999999999998</v>
      </c>
      <c r="C105" s="69">
        <v>166.75</v>
      </c>
      <c r="D105" s="99"/>
    </row>
    <row r="106" spans="1:6" x14ac:dyDescent="0.25">
      <c r="A106" s="45" t="s">
        <v>57</v>
      </c>
      <c r="B106" s="48">
        <v>3.952</v>
      </c>
      <c r="C106" s="69">
        <v>519.68799999999999</v>
      </c>
      <c r="D106" s="99"/>
    </row>
    <row r="107" spans="1:6" x14ac:dyDescent="0.25">
      <c r="A107" s="45" t="s">
        <v>58</v>
      </c>
      <c r="B107" s="48">
        <v>1249.8017207999999</v>
      </c>
      <c r="C107" s="69">
        <v>477867.02479999996</v>
      </c>
      <c r="D107" s="99"/>
    </row>
    <row r="108" spans="1:6" x14ac:dyDescent="0.25">
      <c r="A108" s="45" t="s">
        <v>60</v>
      </c>
      <c r="B108" s="48">
        <v>0.52</v>
      </c>
      <c r="C108" s="69">
        <v>455</v>
      </c>
      <c r="D108" s="99"/>
    </row>
    <row r="109" spans="1:6" x14ac:dyDescent="0.25">
      <c r="A109" s="45" t="s">
        <v>68</v>
      </c>
      <c r="B109" s="48">
        <v>0.33400000000000002</v>
      </c>
      <c r="C109" s="69">
        <v>364.82600000000002</v>
      </c>
      <c r="D109" s="99"/>
    </row>
    <row r="110" spans="1:6" x14ac:dyDescent="0.25">
      <c r="A110" s="46"/>
      <c r="B110" s="49"/>
      <c r="C110" s="70"/>
      <c r="D110" s="98"/>
    </row>
    <row r="111" spans="1:6" x14ac:dyDescent="0.25">
      <c r="A111" s="15"/>
      <c r="B111" s="13"/>
      <c r="C111" s="13"/>
      <c r="D111" s="98"/>
    </row>
    <row r="112" spans="1:6" ht="14.25" customHeight="1" thickBot="1" x14ac:dyDescent="0.3">
      <c r="A112" s="11"/>
      <c r="B112" s="10"/>
      <c r="C112" s="10"/>
    </row>
    <row r="113" spans="1:6" ht="14.25" customHeight="1" x14ac:dyDescent="0.25">
      <c r="A113" s="81" t="s">
        <v>102</v>
      </c>
      <c r="B113" s="164">
        <v>2020</v>
      </c>
      <c r="C113" s="165"/>
    </row>
    <row r="114" spans="1:6" ht="15.75" customHeight="1" x14ac:dyDescent="0.25">
      <c r="A114" s="82"/>
      <c r="B114" s="40" t="s">
        <v>5</v>
      </c>
      <c r="C114" s="41" t="s">
        <v>4</v>
      </c>
    </row>
    <row r="115" spans="1:6" ht="15.75" thickBot="1" x14ac:dyDescent="0.3">
      <c r="A115" s="28" t="s">
        <v>6</v>
      </c>
      <c r="B115" s="29">
        <f>+SUM(B116:B122)</f>
        <v>16.544302299999998</v>
      </c>
      <c r="C115" s="30">
        <f>+SUM(C116:C122)</f>
        <v>21617.204399999999</v>
      </c>
      <c r="D115" s="98"/>
      <c r="E115" s="102"/>
      <c r="F115" s="102"/>
    </row>
    <row r="116" spans="1:6" x14ac:dyDescent="0.25">
      <c r="A116" s="45" t="s">
        <v>47</v>
      </c>
      <c r="B116" s="48">
        <v>4.5439999999999994E-2</v>
      </c>
      <c r="C116" s="69">
        <v>66.342399999999998</v>
      </c>
      <c r="D116" s="99"/>
    </row>
    <row r="117" spans="1:6" x14ac:dyDescent="0.25">
      <c r="A117" s="45" t="s">
        <v>105</v>
      </c>
      <c r="B117" s="48">
        <v>0.01</v>
      </c>
      <c r="C117" s="69">
        <v>10</v>
      </c>
      <c r="D117" s="99"/>
    </row>
    <row r="118" spans="1:6" x14ac:dyDescent="0.25">
      <c r="A118" s="45" t="s">
        <v>54</v>
      </c>
      <c r="B118" s="48">
        <v>1.8174999999999999</v>
      </c>
      <c r="C118" s="69">
        <v>2932.4119999999998</v>
      </c>
      <c r="D118" s="99"/>
    </row>
    <row r="119" spans="1:6" x14ac:dyDescent="0.25">
      <c r="A119" s="45" t="s">
        <v>58</v>
      </c>
      <c r="B119" s="48">
        <v>11.579722299999998</v>
      </c>
      <c r="C119" s="69">
        <v>15289.029</v>
      </c>
      <c r="D119" s="99"/>
    </row>
    <row r="120" spans="1:6" x14ac:dyDescent="0.25">
      <c r="A120" s="45" t="s">
        <v>60</v>
      </c>
      <c r="B120" s="48">
        <v>0.45163999999999999</v>
      </c>
      <c r="C120" s="69">
        <v>263.42099999999999</v>
      </c>
      <c r="D120" s="99"/>
    </row>
    <row r="121" spans="1:6" x14ac:dyDescent="0.25">
      <c r="A121" s="45" t="s">
        <v>64</v>
      </c>
      <c r="B121" s="48">
        <v>2.64</v>
      </c>
      <c r="C121" s="69">
        <v>3056</v>
      </c>
      <c r="D121" s="99"/>
    </row>
    <row r="122" spans="1:6" x14ac:dyDescent="0.25">
      <c r="A122" s="12"/>
      <c r="B122" s="18"/>
      <c r="C122" s="21"/>
      <c r="D122" s="98"/>
    </row>
    <row r="123" spans="1:6" x14ac:dyDescent="0.25">
      <c r="A123" s="3"/>
      <c r="B123" s="17"/>
      <c r="C123" s="17"/>
      <c r="D123" s="98"/>
    </row>
    <row r="124" spans="1:6" ht="13.5" customHeight="1" thickBot="1" x14ac:dyDescent="0.3">
      <c r="A124" s="8"/>
      <c r="B124" s="7"/>
      <c r="C124" s="7"/>
    </row>
    <row r="125" spans="1:6" ht="12.75" customHeight="1" x14ac:dyDescent="0.25">
      <c r="A125" s="81" t="s">
        <v>7</v>
      </c>
      <c r="B125" s="164">
        <v>2020</v>
      </c>
      <c r="C125" s="165"/>
    </row>
    <row r="126" spans="1:6" ht="13.5" customHeight="1" x14ac:dyDescent="0.25">
      <c r="A126" s="82"/>
      <c r="B126" s="40" t="s">
        <v>5</v>
      </c>
      <c r="C126" s="41" t="s">
        <v>4</v>
      </c>
    </row>
    <row r="127" spans="1:6" x14ac:dyDescent="0.25">
      <c r="A127" s="31" t="s">
        <v>6</v>
      </c>
      <c r="B127" s="32">
        <f>+SUM(B128:B135)</f>
        <v>485.33708550000034</v>
      </c>
      <c r="C127" s="33">
        <f>+SUM(C128:C135)</f>
        <v>455099.92139999988</v>
      </c>
      <c r="D127" s="98"/>
      <c r="E127" s="102"/>
      <c r="F127" s="102"/>
    </row>
    <row r="128" spans="1:6" x14ac:dyDescent="0.25">
      <c r="A128" s="45" t="s">
        <v>44</v>
      </c>
      <c r="B128" s="48">
        <v>0.76500000000000001</v>
      </c>
      <c r="C128" s="69">
        <v>1473.2499999999998</v>
      </c>
      <c r="D128" s="99"/>
    </row>
    <row r="129" spans="1:6" x14ac:dyDescent="0.25">
      <c r="A129" s="45" t="s">
        <v>54</v>
      </c>
      <c r="B129" s="48">
        <v>210.45357550000026</v>
      </c>
      <c r="C129" s="69">
        <v>198857.0441</v>
      </c>
      <c r="D129" s="99"/>
    </row>
    <row r="130" spans="1:6" x14ac:dyDescent="0.25">
      <c r="A130" s="45" t="s">
        <v>58</v>
      </c>
      <c r="B130" s="48">
        <v>0.43099999999999999</v>
      </c>
      <c r="C130" s="69">
        <v>145.76500000000001</v>
      </c>
      <c r="D130" s="99"/>
    </row>
    <row r="131" spans="1:6" x14ac:dyDescent="0.25">
      <c r="A131" s="45" t="s">
        <v>60</v>
      </c>
      <c r="B131" s="48">
        <v>0.1</v>
      </c>
      <c r="C131" s="69">
        <v>85</v>
      </c>
      <c r="D131" s="99"/>
    </row>
    <row r="132" spans="1:6" x14ac:dyDescent="0.25">
      <c r="A132" s="45" t="s">
        <v>61</v>
      </c>
      <c r="B132" s="48">
        <v>1.3630000000000001E-2</v>
      </c>
      <c r="C132" s="69">
        <v>0.99909999999999999</v>
      </c>
      <c r="D132" s="99"/>
    </row>
    <row r="133" spans="1:6" x14ac:dyDescent="0.25">
      <c r="A133" s="45" t="s">
        <v>64</v>
      </c>
      <c r="B133" s="48">
        <v>2.1059999999999999</v>
      </c>
      <c r="C133" s="69">
        <v>2491.5</v>
      </c>
      <c r="D133" s="99"/>
    </row>
    <row r="134" spans="1:6" x14ac:dyDescent="0.25">
      <c r="A134" s="45" t="s">
        <v>71</v>
      </c>
      <c r="B134" s="48">
        <v>271.46788000000009</v>
      </c>
      <c r="C134" s="69">
        <v>252046.36319999991</v>
      </c>
      <c r="D134" s="99"/>
    </row>
    <row r="135" spans="1:6" x14ac:dyDescent="0.25">
      <c r="A135" s="16"/>
      <c r="B135" s="14"/>
      <c r="C135" s="22"/>
      <c r="D135" s="98"/>
    </row>
    <row r="136" spans="1:6" x14ac:dyDescent="0.25">
      <c r="A136" s="6"/>
      <c r="B136" s="2"/>
      <c r="C136" s="2"/>
    </row>
    <row r="137" spans="1:6" ht="33.75" customHeight="1" x14ac:dyDescent="0.25">
      <c r="A137" s="161" t="s">
        <v>108</v>
      </c>
      <c r="B137" s="161"/>
      <c r="C137" s="161"/>
    </row>
    <row r="138" spans="1:6" ht="15.75" thickBot="1" x14ac:dyDescent="0.3">
      <c r="A138" s="167" t="s">
        <v>85</v>
      </c>
      <c r="B138" s="167"/>
      <c r="C138" s="167"/>
    </row>
    <row r="139" spans="1:6" ht="15.75" x14ac:dyDescent="0.25">
      <c r="A139" s="81" t="s">
        <v>3</v>
      </c>
      <c r="B139" s="169">
        <v>2020</v>
      </c>
      <c r="C139" s="170"/>
    </row>
    <row r="140" spans="1:6" x14ac:dyDescent="0.25">
      <c r="A140" s="82"/>
      <c r="B140" s="83" t="s">
        <v>5</v>
      </c>
      <c r="C140" s="84" t="s">
        <v>4</v>
      </c>
    </row>
    <row r="141" spans="1:6" ht="15.75" thickBot="1" x14ac:dyDescent="0.3">
      <c r="A141" s="28" t="s">
        <v>6</v>
      </c>
      <c r="B141" s="29">
        <f>+SUM(B142:B159)</f>
        <v>15939.386396599974</v>
      </c>
      <c r="C141" s="30">
        <f>+SUM(C142:C159)</f>
        <v>21782466.528800052</v>
      </c>
      <c r="D141" s="98"/>
      <c r="E141" s="102"/>
      <c r="F141" s="102"/>
    </row>
    <row r="142" spans="1:6" x14ac:dyDescent="0.25">
      <c r="A142" s="45" t="s">
        <v>44</v>
      </c>
      <c r="B142" s="48">
        <v>1.3660000000000001</v>
      </c>
      <c r="C142" s="69">
        <v>2696.12</v>
      </c>
      <c r="D142" s="99"/>
    </row>
    <row r="143" spans="1:6" x14ac:dyDescent="0.25">
      <c r="A143" s="45" t="s">
        <v>47</v>
      </c>
      <c r="B143" s="48">
        <v>2.3000799999999999</v>
      </c>
      <c r="C143" s="69">
        <v>2059.0331999999999</v>
      </c>
      <c r="D143" s="99"/>
    </row>
    <row r="144" spans="1:6" x14ac:dyDescent="0.25">
      <c r="A144" s="45" t="s">
        <v>48</v>
      </c>
      <c r="B144" s="48">
        <v>1.05</v>
      </c>
      <c r="C144" s="69">
        <v>1206</v>
      </c>
      <c r="D144" s="99"/>
    </row>
    <row r="145" spans="1:4" x14ac:dyDescent="0.25">
      <c r="A145" s="45" t="s">
        <v>105</v>
      </c>
      <c r="B145" s="48">
        <v>0.01</v>
      </c>
      <c r="C145" s="69">
        <v>10</v>
      </c>
      <c r="D145" s="99"/>
    </row>
    <row r="146" spans="1:4" x14ac:dyDescent="0.25">
      <c r="A146" s="45" t="s">
        <v>52</v>
      </c>
      <c r="B146" s="48">
        <v>706.41919999999993</v>
      </c>
      <c r="C146" s="69">
        <v>608275.4012000009</v>
      </c>
      <c r="D146" s="99"/>
    </row>
    <row r="147" spans="1:4" x14ac:dyDescent="0.25">
      <c r="A147" s="45" t="s">
        <v>54</v>
      </c>
      <c r="B147" s="48">
        <v>9930.6800236999752</v>
      </c>
      <c r="C147" s="69">
        <v>16478711.708200045</v>
      </c>
      <c r="D147" s="99"/>
    </row>
    <row r="148" spans="1:4" x14ac:dyDescent="0.25">
      <c r="A148" s="45" t="s">
        <v>57</v>
      </c>
      <c r="B148" s="48">
        <v>810.22410000000013</v>
      </c>
      <c r="C148" s="69">
        <v>757762.88300000026</v>
      </c>
      <c r="D148" s="99"/>
    </row>
    <row r="149" spans="1:4" x14ac:dyDescent="0.25">
      <c r="A149" s="45" t="s">
        <v>81</v>
      </c>
      <c r="B149" s="48">
        <v>240.1044</v>
      </c>
      <c r="C149" s="69">
        <v>141476.06270000001</v>
      </c>
      <c r="D149" s="99"/>
    </row>
    <row r="150" spans="1:4" x14ac:dyDescent="0.25">
      <c r="A150" s="45" t="s">
        <v>58</v>
      </c>
      <c r="B150" s="48">
        <v>872.7460529</v>
      </c>
      <c r="C150" s="69">
        <v>322236.44649999996</v>
      </c>
      <c r="D150" s="99"/>
    </row>
    <row r="151" spans="1:4" x14ac:dyDescent="0.25">
      <c r="A151" s="45" t="s">
        <v>60</v>
      </c>
      <c r="B151" s="48">
        <v>3.415</v>
      </c>
      <c r="C151" s="69">
        <v>1614.2089999999998</v>
      </c>
      <c r="D151" s="99"/>
    </row>
    <row r="152" spans="1:4" x14ac:dyDescent="0.25">
      <c r="A152" s="45" t="s">
        <v>61</v>
      </c>
      <c r="B152" s="48">
        <v>2.323</v>
      </c>
      <c r="C152" s="69">
        <v>2894.3859999999995</v>
      </c>
      <c r="D152" s="99"/>
    </row>
    <row r="153" spans="1:4" x14ac:dyDescent="0.25">
      <c r="A153" s="45" t="s">
        <v>64</v>
      </c>
      <c r="B153" s="48">
        <v>68.236999999999995</v>
      </c>
      <c r="C153" s="69">
        <v>74562.25</v>
      </c>
      <c r="D153" s="99"/>
    </row>
    <row r="154" spans="1:4" x14ac:dyDescent="0.25">
      <c r="A154" s="45" t="s">
        <v>83</v>
      </c>
      <c r="B154" s="48">
        <v>825.19979999999998</v>
      </c>
      <c r="C154" s="69">
        <v>633367.96459999995</v>
      </c>
      <c r="D154" s="99"/>
    </row>
    <row r="155" spans="1:4" x14ac:dyDescent="0.25">
      <c r="A155" s="45" t="s">
        <v>68</v>
      </c>
      <c r="B155" s="48">
        <v>46.604999999999997</v>
      </c>
      <c r="C155" s="69">
        <v>57454.501399999994</v>
      </c>
      <c r="D155" s="99"/>
    </row>
    <row r="156" spans="1:4" x14ac:dyDescent="0.25">
      <c r="A156" s="45" t="s">
        <v>69</v>
      </c>
      <c r="B156" s="48">
        <v>5.0000000000000001E-3</v>
      </c>
      <c r="C156" s="69">
        <v>5.2394999999999996</v>
      </c>
      <c r="D156" s="99"/>
    </row>
    <row r="157" spans="1:4" x14ac:dyDescent="0.25">
      <c r="A157" s="45" t="s">
        <v>71</v>
      </c>
      <c r="B157" s="48">
        <v>1910.9021799999996</v>
      </c>
      <c r="C157" s="69">
        <v>2254677.1445000013</v>
      </c>
      <c r="D157" s="99"/>
    </row>
    <row r="158" spans="1:4" x14ac:dyDescent="0.25">
      <c r="A158" s="45" t="s">
        <v>76</v>
      </c>
      <c r="B158" s="48">
        <v>517.79956000000004</v>
      </c>
      <c r="C158" s="69">
        <v>443457.17900000024</v>
      </c>
      <c r="D158" s="99"/>
    </row>
    <row r="159" spans="1:4" x14ac:dyDescent="0.25">
      <c r="A159" s="12"/>
      <c r="B159" s="18"/>
      <c r="C159" s="21"/>
      <c r="D159" s="98"/>
    </row>
    <row r="160" spans="1:4" x14ac:dyDescent="0.25">
      <c r="A160" s="3"/>
      <c r="B160" s="17"/>
      <c r="C160" s="17"/>
      <c r="D160" s="98"/>
    </row>
    <row r="161" spans="1:6" ht="13.5" customHeight="1" thickBot="1" x14ac:dyDescent="0.3">
      <c r="A161" s="8"/>
      <c r="B161" s="7"/>
      <c r="C161" s="7"/>
    </row>
    <row r="162" spans="1:6" ht="12.75" customHeight="1" x14ac:dyDescent="0.25">
      <c r="A162" s="81" t="s">
        <v>1</v>
      </c>
      <c r="B162" s="169">
        <v>2020</v>
      </c>
      <c r="C162" s="170"/>
    </row>
    <row r="163" spans="1:6" ht="13.5" customHeight="1" x14ac:dyDescent="0.25">
      <c r="A163" s="82"/>
      <c r="B163" s="83" t="s">
        <v>5</v>
      </c>
      <c r="C163" s="84" t="s">
        <v>4</v>
      </c>
    </row>
    <row r="164" spans="1:6" ht="15.75" thickBot="1" x14ac:dyDescent="0.3">
      <c r="A164" s="28" t="s">
        <v>6</v>
      </c>
      <c r="B164" s="35">
        <f>SUM(B165:B175)</f>
        <v>29.046830100000001</v>
      </c>
      <c r="C164" s="30">
        <f>+SUM(C165:C175)</f>
        <v>18610.200799999999</v>
      </c>
      <c r="D164" s="98"/>
      <c r="E164" s="102"/>
      <c r="F164" s="102"/>
    </row>
    <row r="165" spans="1:6" x14ac:dyDescent="0.25">
      <c r="A165" s="45" t="s">
        <v>44</v>
      </c>
      <c r="B165" s="48">
        <v>0.25</v>
      </c>
      <c r="C165" s="69">
        <v>229.7</v>
      </c>
      <c r="D165" s="98"/>
      <c r="E165" s="102"/>
      <c r="F165" s="102"/>
    </row>
    <row r="166" spans="1:6" x14ac:dyDescent="0.25">
      <c r="A166" s="45" t="s">
        <v>47</v>
      </c>
      <c r="B166" s="48">
        <v>3.6359999999999996E-2</v>
      </c>
      <c r="C166" s="69">
        <v>83.628</v>
      </c>
      <c r="D166" s="99"/>
    </row>
    <row r="167" spans="1:6" x14ac:dyDescent="0.25">
      <c r="A167" s="45" t="s">
        <v>48</v>
      </c>
      <c r="B167" s="48">
        <v>0.03</v>
      </c>
      <c r="C167" s="69">
        <v>26.7</v>
      </c>
      <c r="D167" s="99"/>
    </row>
    <row r="168" spans="1:6" x14ac:dyDescent="0.25">
      <c r="A168" s="45" t="s">
        <v>52</v>
      </c>
      <c r="B168" s="48">
        <v>2.6471</v>
      </c>
      <c r="C168" s="69">
        <v>1280.1484</v>
      </c>
      <c r="D168" s="99"/>
    </row>
    <row r="169" spans="1:6" x14ac:dyDescent="0.25">
      <c r="A169" s="45" t="s">
        <v>54</v>
      </c>
      <c r="B169" s="48">
        <v>0.25690909999999995</v>
      </c>
      <c r="C169" s="69">
        <v>265.21319999999997</v>
      </c>
      <c r="D169" s="99"/>
    </row>
    <row r="170" spans="1:6" x14ac:dyDescent="0.25">
      <c r="A170" s="45" t="s">
        <v>58</v>
      </c>
      <c r="B170" s="48">
        <v>0.151</v>
      </c>
      <c r="C170" s="69">
        <v>1163.8</v>
      </c>
      <c r="D170" s="99"/>
    </row>
    <row r="171" spans="1:6" x14ac:dyDescent="0.25">
      <c r="A171" s="45" t="s">
        <v>60</v>
      </c>
      <c r="B171" s="48">
        <v>0.36218</v>
      </c>
      <c r="C171" s="69">
        <v>147.00040000000001</v>
      </c>
      <c r="D171" s="99"/>
    </row>
    <row r="172" spans="1:6" x14ac:dyDescent="0.25">
      <c r="A172" s="45" t="s">
        <v>61</v>
      </c>
      <c r="B172" s="48">
        <v>0.05</v>
      </c>
      <c r="C172" s="69">
        <v>41.7</v>
      </c>
      <c r="D172" s="99"/>
    </row>
    <row r="173" spans="1:6" x14ac:dyDescent="0.25">
      <c r="A173" s="45" t="s">
        <v>64</v>
      </c>
      <c r="B173" s="48">
        <v>1.46</v>
      </c>
      <c r="C173" s="69">
        <v>2008.9</v>
      </c>
      <c r="D173" s="99"/>
    </row>
    <row r="174" spans="1:6" x14ac:dyDescent="0.25">
      <c r="A174" s="45" t="s">
        <v>68</v>
      </c>
      <c r="B174" s="48">
        <v>3.2090000000000001</v>
      </c>
      <c r="C174" s="69">
        <v>2594.1555999999982</v>
      </c>
      <c r="D174" s="99"/>
    </row>
    <row r="175" spans="1:6" x14ac:dyDescent="0.25">
      <c r="A175" s="45" t="s">
        <v>71</v>
      </c>
      <c r="B175" s="48">
        <v>20.594281000000002</v>
      </c>
      <c r="C175" s="69">
        <v>10769.2552</v>
      </c>
      <c r="D175" s="99"/>
    </row>
    <row r="176" spans="1:6" x14ac:dyDescent="0.25">
      <c r="A176" s="12"/>
      <c r="B176" s="18"/>
      <c r="C176" s="21"/>
      <c r="D176" s="98"/>
    </row>
    <row r="177" spans="1:6" x14ac:dyDescent="0.25">
      <c r="A177" s="3"/>
      <c r="B177" s="17"/>
      <c r="C177" s="17"/>
      <c r="D177" s="98"/>
    </row>
    <row r="178" spans="1:6" ht="14.25" customHeight="1" thickBot="1" x14ac:dyDescent="0.3">
      <c r="A178" s="8"/>
      <c r="B178" s="7"/>
      <c r="C178" s="7"/>
    </row>
    <row r="179" spans="1:6" ht="16.5" customHeight="1" x14ac:dyDescent="0.25">
      <c r="A179" s="81" t="s">
        <v>0</v>
      </c>
      <c r="B179" s="169">
        <v>2020</v>
      </c>
      <c r="C179" s="170"/>
    </row>
    <row r="180" spans="1:6" ht="16.5" customHeight="1" x14ac:dyDescent="0.25">
      <c r="A180" s="82"/>
      <c r="B180" s="83" t="s">
        <v>5</v>
      </c>
      <c r="C180" s="84" t="s">
        <v>4</v>
      </c>
    </row>
    <row r="181" spans="1:6" ht="15.75" thickBot="1" x14ac:dyDescent="0.3">
      <c r="A181" s="28" t="s">
        <v>6</v>
      </c>
      <c r="B181" s="29">
        <f>+SUM(B182:B188)</f>
        <v>1067.3987515999997</v>
      </c>
      <c r="C181" s="30">
        <f>+SUM(C182:C188)</f>
        <v>237083.21740000008</v>
      </c>
      <c r="E181" s="102"/>
      <c r="F181" s="102"/>
    </row>
    <row r="182" spans="1:6" x14ac:dyDescent="0.25">
      <c r="A182" s="45" t="s">
        <v>47</v>
      </c>
      <c r="B182" s="48">
        <v>1.8179999999999998E-2</v>
      </c>
      <c r="C182" s="69">
        <v>19.088999999999999</v>
      </c>
      <c r="D182" s="101"/>
    </row>
    <row r="183" spans="1:6" x14ac:dyDescent="0.25">
      <c r="A183" s="45" t="s">
        <v>105</v>
      </c>
      <c r="B183" s="48">
        <v>0.01</v>
      </c>
      <c r="C183" s="69">
        <v>10</v>
      </c>
      <c r="D183" s="101"/>
    </row>
    <row r="184" spans="1:6" x14ac:dyDescent="0.25">
      <c r="A184" s="45" t="s">
        <v>52</v>
      </c>
      <c r="B184" s="48">
        <v>0.17</v>
      </c>
      <c r="C184" s="69">
        <v>74.8</v>
      </c>
      <c r="D184" s="101"/>
    </row>
    <row r="185" spans="1:6" x14ac:dyDescent="0.25">
      <c r="A185" s="45" t="s">
        <v>54</v>
      </c>
      <c r="B185" s="48">
        <v>1.0770909000000002</v>
      </c>
      <c r="C185" s="69">
        <v>1288.5210000000002</v>
      </c>
      <c r="D185" s="101"/>
    </row>
    <row r="186" spans="1:6" x14ac:dyDescent="0.25">
      <c r="A186" s="45" t="s">
        <v>58</v>
      </c>
      <c r="B186" s="48">
        <v>1054.2736606999999</v>
      </c>
      <c r="C186" s="69">
        <v>223576.32120000006</v>
      </c>
      <c r="D186" s="101"/>
    </row>
    <row r="187" spans="1:6" x14ac:dyDescent="0.25">
      <c r="A187" s="45" t="s">
        <v>60</v>
      </c>
      <c r="B187" s="48">
        <v>0.36981999999999998</v>
      </c>
      <c r="C187" s="69">
        <v>272.9862</v>
      </c>
      <c r="D187" s="101"/>
    </row>
    <row r="188" spans="1:6" x14ac:dyDescent="0.25">
      <c r="A188" s="45" t="s">
        <v>64</v>
      </c>
      <c r="B188" s="48">
        <v>11.48</v>
      </c>
      <c r="C188" s="69">
        <v>11841.5</v>
      </c>
      <c r="D188" s="101"/>
    </row>
    <row r="189" spans="1:6" x14ac:dyDescent="0.25">
      <c r="A189" s="12"/>
      <c r="B189" s="18"/>
      <c r="C189" s="21"/>
    </row>
    <row r="190" spans="1:6" x14ac:dyDescent="0.25">
      <c r="A190" s="3"/>
      <c r="B190" s="17"/>
      <c r="C190" s="17"/>
    </row>
    <row r="191" spans="1:6" ht="15" customHeight="1" thickBot="1" x14ac:dyDescent="0.3">
      <c r="A191" s="8"/>
      <c r="B191" s="7"/>
      <c r="C191" s="7"/>
    </row>
    <row r="192" spans="1:6" ht="15.75" customHeight="1" x14ac:dyDescent="0.25">
      <c r="A192" s="81" t="s">
        <v>98</v>
      </c>
      <c r="B192" s="169">
        <v>2020</v>
      </c>
      <c r="C192" s="170"/>
    </row>
    <row r="193" spans="1:6" ht="13.5" customHeight="1" x14ac:dyDescent="0.25">
      <c r="A193" s="82"/>
      <c r="B193" s="83" t="s">
        <v>5</v>
      </c>
      <c r="C193" s="84" t="s">
        <v>4</v>
      </c>
    </row>
    <row r="194" spans="1:6" x14ac:dyDescent="0.25">
      <c r="A194" s="36" t="s">
        <v>6</v>
      </c>
      <c r="B194" s="34">
        <f>+SUM(B195:B200)</f>
        <v>1.2966</v>
      </c>
      <c r="C194" s="37">
        <f>+SUM(C195:C200)</f>
        <v>2621.5551999999998</v>
      </c>
      <c r="E194" s="102"/>
      <c r="F194" s="102"/>
    </row>
    <row r="195" spans="1:6" x14ac:dyDescent="0.25">
      <c r="A195" s="45" t="s">
        <v>44</v>
      </c>
      <c r="B195" s="48">
        <v>0.03</v>
      </c>
      <c r="C195" s="69">
        <v>37.200000000000003</v>
      </c>
      <c r="D195" s="102"/>
    </row>
    <row r="196" spans="1:6" x14ac:dyDescent="0.25">
      <c r="A196" s="45" t="s">
        <v>47</v>
      </c>
      <c r="B196" s="48">
        <v>0.25159999999999999</v>
      </c>
      <c r="C196" s="69">
        <v>369.85199999999998</v>
      </c>
      <c r="D196" s="102"/>
    </row>
    <row r="197" spans="1:6" x14ac:dyDescent="0.25">
      <c r="A197" s="45" t="s">
        <v>54</v>
      </c>
      <c r="B197" s="48">
        <v>0.92400000000000004</v>
      </c>
      <c r="C197" s="69">
        <v>1977.758</v>
      </c>
      <c r="D197" s="102"/>
    </row>
    <row r="198" spans="1:6" x14ac:dyDescent="0.25">
      <c r="A198" s="45" t="s">
        <v>58</v>
      </c>
      <c r="B198" s="48">
        <v>7.9000000000000001E-2</v>
      </c>
      <c r="C198" s="69">
        <v>204.72500000000002</v>
      </c>
      <c r="D198" s="102"/>
    </row>
    <row r="199" spans="1:6" x14ac:dyDescent="0.25">
      <c r="A199" s="45" t="s">
        <v>61</v>
      </c>
      <c r="B199" s="48">
        <v>1.2E-2</v>
      </c>
      <c r="C199" s="69">
        <v>32.020200000000003</v>
      </c>
      <c r="D199" s="102"/>
    </row>
    <row r="200" spans="1:6" x14ac:dyDescent="0.25">
      <c r="A200" s="46"/>
      <c r="B200" s="49"/>
      <c r="C200" s="70"/>
    </row>
    <row r="201" spans="1:6" x14ac:dyDescent="0.25">
      <c r="A201" s="45"/>
      <c r="B201" s="48"/>
      <c r="C201" s="48"/>
    </row>
    <row r="202" spans="1:6" ht="18" customHeight="1" thickBot="1" x14ac:dyDescent="0.3">
      <c r="A202" s="8"/>
      <c r="B202" s="7"/>
      <c r="C202" s="7"/>
    </row>
    <row r="203" spans="1:6" ht="15" customHeight="1" x14ac:dyDescent="0.25">
      <c r="A203" s="25" t="s">
        <v>99</v>
      </c>
      <c r="B203" s="171">
        <v>2020</v>
      </c>
      <c r="C203" s="172"/>
    </row>
    <row r="204" spans="1:6" ht="15.75" customHeight="1" x14ac:dyDescent="0.25">
      <c r="A204" s="26"/>
      <c r="B204" s="23" t="s">
        <v>5</v>
      </c>
      <c r="C204" s="27" t="s">
        <v>4</v>
      </c>
    </row>
    <row r="205" spans="1:6" ht="15.75" thickBot="1" x14ac:dyDescent="0.3">
      <c r="A205" s="28" t="s">
        <v>6</v>
      </c>
      <c r="B205" s="29">
        <f>+SUM(B206:B211)</f>
        <v>2.55735</v>
      </c>
      <c r="C205" s="30">
        <f>+SUM(C206:C211)</f>
        <v>4777.3369999999995</v>
      </c>
    </row>
    <row r="206" spans="1:6" x14ac:dyDescent="0.25">
      <c r="A206" s="45" t="s">
        <v>44</v>
      </c>
      <c r="B206" s="48">
        <v>1.06</v>
      </c>
      <c r="C206" s="69">
        <v>1688.6</v>
      </c>
    </row>
    <row r="207" spans="1:6" x14ac:dyDescent="0.25">
      <c r="A207" s="45" t="s">
        <v>47</v>
      </c>
      <c r="B207" s="48">
        <v>0.15640000000000001</v>
      </c>
      <c r="C207" s="69">
        <v>344.08</v>
      </c>
    </row>
    <row r="208" spans="1:6" x14ac:dyDescent="0.25">
      <c r="A208" s="45" t="s">
        <v>54</v>
      </c>
      <c r="B208" s="48">
        <v>0.46394999999999997</v>
      </c>
      <c r="C208" s="69">
        <v>906.93000000000018</v>
      </c>
    </row>
    <row r="209" spans="1:8" x14ac:dyDescent="0.25">
      <c r="A209" s="45" t="s">
        <v>58</v>
      </c>
      <c r="B209" s="48">
        <v>2.7E-2</v>
      </c>
      <c r="C209" s="69">
        <v>180.227</v>
      </c>
      <c r="F209" s="99"/>
      <c r="G209" s="99"/>
    </row>
    <row r="210" spans="1:8" x14ac:dyDescent="0.25">
      <c r="A210" s="45" t="s">
        <v>64</v>
      </c>
      <c r="B210" s="48">
        <v>0.85</v>
      </c>
      <c r="C210" s="69">
        <v>1657.5</v>
      </c>
    </row>
    <row r="211" spans="1:8" x14ac:dyDescent="0.25">
      <c r="A211" s="12"/>
      <c r="B211" s="18"/>
      <c r="C211" s="21"/>
    </row>
    <row r="212" spans="1:8" x14ac:dyDescent="0.25">
      <c r="A212" s="3"/>
      <c r="B212" s="17"/>
      <c r="C212" s="17"/>
    </row>
    <row r="213" spans="1:8" ht="15.75" thickBot="1" x14ac:dyDescent="0.3">
      <c r="A213" s="8"/>
      <c r="B213" s="7"/>
      <c r="C213" s="7"/>
      <c r="G213" s="98"/>
      <c r="H213" s="4"/>
    </row>
    <row r="214" spans="1:8" ht="15.75" x14ac:dyDescent="0.25">
      <c r="A214" s="81" t="s">
        <v>100</v>
      </c>
      <c r="B214" s="169">
        <v>2020</v>
      </c>
      <c r="C214" s="170"/>
    </row>
    <row r="215" spans="1:8" x14ac:dyDescent="0.25">
      <c r="A215" s="82"/>
      <c r="B215" s="83" t="s">
        <v>5</v>
      </c>
      <c r="C215" s="84" t="s">
        <v>4</v>
      </c>
    </row>
    <row r="216" spans="1:8" x14ac:dyDescent="0.25">
      <c r="A216" s="36" t="s">
        <v>6</v>
      </c>
      <c r="B216" s="93">
        <f>+SUM(B217:B221)</f>
        <v>1.5670000000000002</v>
      </c>
      <c r="C216" s="94">
        <f>+SUM(C217:C221)</f>
        <v>3028.8119999999999</v>
      </c>
    </row>
    <row r="217" spans="1:8" x14ac:dyDescent="0.25">
      <c r="A217" s="45" t="s">
        <v>44</v>
      </c>
      <c r="B217" s="48">
        <v>0.02</v>
      </c>
      <c r="C217" s="69">
        <v>37.4</v>
      </c>
    </row>
    <row r="218" spans="1:8" x14ac:dyDescent="0.25">
      <c r="A218" s="45" t="s">
        <v>54</v>
      </c>
      <c r="B218" s="48">
        <v>0.52</v>
      </c>
      <c r="C218" s="69">
        <v>1039.6000000000001</v>
      </c>
    </row>
    <row r="219" spans="1:8" x14ac:dyDescent="0.25">
      <c r="A219" s="45" t="s">
        <v>58</v>
      </c>
      <c r="B219" s="48">
        <v>3.7999999999999999E-2</v>
      </c>
      <c r="C219" s="69">
        <v>28.811999999999998</v>
      </c>
    </row>
    <row r="220" spans="1:8" x14ac:dyDescent="0.25">
      <c r="A220" s="45" t="s">
        <v>64</v>
      </c>
      <c r="B220" s="48">
        <v>0.98899999999999999</v>
      </c>
      <c r="C220" s="69">
        <v>1923</v>
      </c>
    </row>
    <row r="221" spans="1:8" x14ac:dyDescent="0.25">
      <c r="A221" s="45"/>
      <c r="B221" s="48"/>
      <c r="C221" s="69"/>
    </row>
    <row r="222" spans="1:8" ht="28.5" customHeight="1" x14ac:dyDescent="0.25">
      <c r="A222" s="173" t="s">
        <v>113</v>
      </c>
      <c r="B222" s="173"/>
      <c r="C222" s="173"/>
    </row>
    <row r="223" spans="1:8" x14ac:dyDescent="0.25">
      <c r="A223" s="64" t="s">
        <v>110</v>
      </c>
      <c r="B223" s="9"/>
      <c r="C223" s="9"/>
    </row>
    <row r="224" spans="1:8" ht="24.75" customHeight="1" x14ac:dyDescent="0.25">
      <c r="A224" s="163" t="s">
        <v>114</v>
      </c>
      <c r="B224" s="163"/>
      <c r="C224" s="163"/>
      <c r="D224" s="67"/>
      <c r="E224" s="67"/>
      <c r="F224" s="67"/>
    </row>
    <row r="225" spans="1:3" x14ac:dyDescent="0.25">
      <c r="A225" s="9"/>
      <c r="B225" s="9"/>
      <c r="C225" s="9"/>
    </row>
    <row r="226" spans="1:3" s="9" customFormat="1" x14ac:dyDescent="0.25"/>
    <row r="227" spans="1:3" s="9" customFormat="1" x14ac:dyDescent="0.25"/>
    <row r="228" spans="1:3" s="9" customFormat="1" x14ac:dyDescent="0.25"/>
    <row r="229" spans="1:3" s="9" customFormat="1" x14ac:dyDescent="0.25"/>
  </sheetData>
  <mergeCells count="21">
    <mergeCell ref="A138:C138"/>
    <mergeCell ref="B139:C139"/>
    <mergeCell ref="A137:C137"/>
    <mergeCell ref="A4:C4"/>
    <mergeCell ref="A5:C5"/>
    <mergeCell ref="B6:C6"/>
    <mergeCell ref="B28:C28"/>
    <mergeCell ref="B53:C53"/>
    <mergeCell ref="A71:C71"/>
    <mergeCell ref="A72:C72"/>
    <mergeCell ref="B73:C73"/>
    <mergeCell ref="B101:C101"/>
    <mergeCell ref="B113:C113"/>
    <mergeCell ref="B125:C125"/>
    <mergeCell ref="A224:C224"/>
    <mergeCell ref="B162:C162"/>
    <mergeCell ref="B179:C179"/>
    <mergeCell ref="B192:C192"/>
    <mergeCell ref="B203:C203"/>
    <mergeCell ref="A222:C222"/>
    <mergeCell ref="B214:C21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>
      <selection activeCell="F189" sqref="F189"/>
    </sheetView>
  </sheetViews>
  <sheetFormatPr baseColWidth="10" defaultRowHeight="15" x14ac:dyDescent="0.25"/>
  <cols>
    <col min="1" max="1" width="29.5703125" customWidth="1"/>
    <col min="2" max="2" width="14.7109375" customWidth="1"/>
    <col min="3" max="3" width="15" customWidth="1"/>
    <col min="4" max="5" width="15.7109375" style="9" customWidth="1"/>
    <col min="6" max="6" width="14.140625" style="9" bestFit="1" customWidth="1"/>
    <col min="7" max="7" width="11.42578125" style="9"/>
  </cols>
  <sheetData>
    <row r="1" spans="1:6" x14ac:dyDescent="0.25">
      <c r="A1" s="9"/>
      <c r="B1" s="9"/>
      <c r="C1" s="9"/>
    </row>
    <row r="2" spans="1:6" x14ac:dyDescent="0.25">
      <c r="A2" s="9"/>
      <c r="B2" s="9"/>
      <c r="C2" s="9"/>
    </row>
    <row r="3" spans="1:6" x14ac:dyDescent="0.25">
      <c r="A3" s="9"/>
      <c r="B3" s="9"/>
      <c r="C3" s="9"/>
    </row>
    <row r="4" spans="1:6" ht="31.5" customHeight="1" x14ac:dyDescent="0.25">
      <c r="A4" s="161" t="s">
        <v>115</v>
      </c>
      <c r="B4" s="161"/>
      <c r="C4" s="161"/>
    </row>
    <row r="5" spans="1:6" ht="15.75" thickBot="1" x14ac:dyDescent="0.3">
      <c r="A5" s="162" t="s">
        <v>23</v>
      </c>
      <c r="B5" s="162"/>
      <c r="C5" s="162"/>
    </row>
    <row r="6" spans="1:6" ht="15.75" x14ac:dyDescent="0.25">
      <c r="A6" s="78" t="s">
        <v>97</v>
      </c>
      <c r="B6" s="174">
        <v>2021</v>
      </c>
      <c r="C6" s="175"/>
    </row>
    <row r="7" spans="1:6" ht="15.75" thickBot="1" x14ac:dyDescent="0.3">
      <c r="A7" s="79"/>
      <c r="B7" s="110" t="s">
        <v>5</v>
      </c>
      <c r="C7" s="111" t="s">
        <v>4</v>
      </c>
    </row>
    <row r="8" spans="1:6" x14ac:dyDescent="0.25">
      <c r="A8" s="24" t="s">
        <v>6</v>
      </c>
      <c r="B8" s="80">
        <f>+SUM(B9:B22)</f>
        <v>516.40185800000017</v>
      </c>
      <c r="C8" s="80">
        <f>+SUM(C9:C22)</f>
        <v>376210.65560000006</v>
      </c>
      <c r="E8" s="102"/>
      <c r="F8" s="102"/>
    </row>
    <row r="9" spans="1:6" x14ac:dyDescent="0.25">
      <c r="A9" s="45" t="s">
        <v>44</v>
      </c>
      <c r="B9" s="48">
        <v>0.06</v>
      </c>
      <c r="C9" s="69">
        <v>51.3</v>
      </c>
      <c r="D9" s="99"/>
    </row>
    <row r="10" spans="1:6" x14ac:dyDescent="0.25">
      <c r="A10" s="45" t="s">
        <v>47</v>
      </c>
      <c r="B10" s="48">
        <v>0.80309000000000008</v>
      </c>
      <c r="C10" s="69">
        <v>816.23980000000006</v>
      </c>
      <c r="D10" s="99"/>
    </row>
    <row r="11" spans="1:6" x14ac:dyDescent="0.25">
      <c r="A11" s="45" t="s">
        <v>50</v>
      </c>
      <c r="B11" s="48">
        <v>19.133269999999996</v>
      </c>
      <c r="C11" s="69">
        <v>20347.975699999999</v>
      </c>
      <c r="D11" s="99"/>
    </row>
    <row r="12" spans="1:6" x14ac:dyDescent="0.25">
      <c r="A12" s="45" t="s">
        <v>52</v>
      </c>
      <c r="B12" s="48">
        <v>30.1982</v>
      </c>
      <c r="C12" s="69">
        <v>20235.205900000001</v>
      </c>
      <c r="D12" s="99"/>
    </row>
    <row r="13" spans="1:6" x14ac:dyDescent="0.25">
      <c r="A13" s="45" t="s">
        <v>54</v>
      </c>
      <c r="B13" s="48">
        <v>217.24523000000002</v>
      </c>
      <c r="C13" s="69">
        <v>176267.66760000002</v>
      </c>
      <c r="D13" s="99"/>
    </row>
    <row r="14" spans="1:6" x14ac:dyDescent="0.25">
      <c r="A14" s="45" t="s">
        <v>55</v>
      </c>
      <c r="B14" s="48">
        <v>2.4390000000000001</v>
      </c>
      <c r="C14" s="69">
        <v>2483.9712</v>
      </c>
      <c r="D14" s="99"/>
    </row>
    <row r="15" spans="1:6" x14ac:dyDescent="0.25">
      <c r="A15" s="45" t="s">
        <v>60</v>
      </c>
      <c r="B15" s="48">
        <v>3.4922679999999997</v>
      </c>
      <c r="C15" s="69">
        <v>1823.2363</v>
      </c>
      <c r="D15" s="99"/>
    </row>
    <row r="16" spans="1:6" x14ac:dyDescent="0.25">
      <c r="A16" s="45" t="s">
        <v>61</v>
      </c>
      <c r="B16" s="48">
        <v>19.226590000000002</v>
      </c>
      <c r="C16" s="69">
        <v>20517.558599999997</v>
      </c>
      <c r="D16" s="99"/>
    </row>
    <row r="17" spans="1:6" x14ac:dyDescent="0.25">
      <c r="A17" s="45" t="s">
        <v>62</v>
      </c>
      <c r="B17" s="48">
        <v>0.16769999999999999</v>
      </c>
      <c r="C17" s="69">
        <v>40.044400000000003</v>
      </c>
      <c r="D17" s="99"/>
    </row>
    <row r="18" spans="1:6" x14ac:dyDescent="0.25">
      <c r="A18" s="45" t="s">
        <v>68</v>
      </c>
      <c r="B18" s="48">
        <v>37.389499999999998</v>
      </c>
      <c r="C18" s="69">
        <v>14441.8156</v>
      </c>
      <c r="D18" s="99"/>
    </row>
    <row r="19" spans="1:6" x14ac:dyDescent="0.25">
      <c r="A19" s="45" t="s">
        <v>71</v>
      </c>
      <c r="B19" s="48">
        <v>61.604999999999997</v>
      </c>
      <c r="C19" s="69">
        <v>31686.279699999996</v>
      </c>
      <c r="D19" s="99"/>
    </row>
    <row r="20" spans="1:6" x14ac:dyDescent="0.25">
      <c r="A20" s="45" t="s">
        <v>76</v>
      </c>
      <c r="B20" s="48">
        <v>122.59461</v>
      </c>
      <c r="C20" s="69">
        <v>84544.20180000001</v>
      </c>
      <c r="D20" s="99"/>
    </row>
    <row r="21" spans="1:6" x14ac:dyDescent="0.25">
      <c r="A21" s="45" t="s">
        <v>79</v>
      </c>
      <c r="B21" s="48">
        <v>2.0474000000000006</v>
      </c>
      <c r="C21" s="69">
        <v>2955.1590000000006</v>
      </c>
      <c r="D21" s="99"/>
    </row>
    <row r="22" spans="1:6" x14ac:dyDescent="0.25">
      <c r="A22" s="12"/>
      <c r="B22" s="14"/>
      <c r="C22" s="22"/>
      <c r="D22" s="98"/>
    </row>
    <row r="23" spans="1:6" x14ac:dyDescent="0.25">
      <c r="A23" s="19"/>
      <c r="B23" s="13"/>
      <c r="C23" s="13"/>
      <c r="D23" s="98"/>
    </row>
    <row r="24" spans="1:6" ht="13.5" customHeight="1" thickBot="1" x14ac:dyDescent="0.3">
      <c r="A24" s="9"/>
      <c r="B24" s="9"/>
      <c r="C24" s="9"/>
    </row>
    <row r="25" spans="1:6" ht="15.75" customHeight="1" x14ac:dyDescent="0.25">
      <c r="A25" s="81" t="s">
        <v>103</v>
      </c>
      <c r="B25" s="164">
        <v>2021</v>
      </c>
      <c r="C25" s="165"/>
    </row>
    <row r="26" spans="1:6" ht="9.75" customHeight="1" x14ac:dyDescent="0.25">
      <c r="A26" s="82"/>
      <c r="B26" s="40" t="s">
        <v>5</v>
      </c>
      <c r="C26" s="41" t="s">
        <v>4</v>
      </c>
    </row>
    <row r="27" spans="1:6" x14ac:dyDescent="0.25">
      <c r="A27" s="31" t="s">
        <v>6</v>
      </c>
      <c r="B27" s="85">
        <f>+SUM(B28:B45)</f>
        <v>2215.2903900000019</v>
      </c>
      <c r="C27" s="86">
        <f>+SUM(C28:C45)</f>
        <v>1982840.2935999988</v>
      </c>
      <c r="E27" s="102"/>
      <c r="F27" s="102"/>
    </row>
    <row r="28" spans="1:6" x14ac:dyDescent="0.25">
      <c r="A28" s="45" t="s">
        <v>44</v>
      </c>
      <c r="B28" s="48">
        <v>101.23302000000001</v>
      </c>
      <c r="C28" s="69">
        <v>101257.52060000003</v>
      </c>
      <c r="D28" s="98"/>
      <c r="E28" s="102"/>
      <c r="F28" s="102"/>
    </row>
    <row r="29" spans="1:6" x14ac:dyDescent="0.25">
      <c r="A29" s="45" t="s">
        <v>47</v>
      </c>
      <c r="B29" s="48">
        <v>1.968</v>
      </c>
      <c r="C29" s="69">
        <v>1073.44</v>
      </c>
      <c r="D29" s="98"/>
    </row>
    <row r="30" spans="1:6" x14ac:dyDescent="0.25">
      <c r="A30" s="45" t="s">
        <v>49</v>
      </c>
      <c r="B30" s="48">
        <v>0.96599999999999997</v>
      </c>
      <c r="C30" s="69">
        <v>1565.3400000000001</v>
      </c>
      <c r="D30" s="98"/>
    </row>
    <row r="31" spans="1:6" x14ac:dyDescent="0.25">
      <c r="A31" s="45" t="s">
        <v>50</v>
      </c>
      <c r="B31" s="48">
        <v>899.868570000001</v>
      </c>
      <c r="C31" s="69">
        <v>762325.92619999952</v>
      </c>
      <c r="D31" s="98"/>
    </row>
    <row r="32" spans="1:6" x14ac:dyDescent="0.25">
      <c r="A32" s="45" t="s">
        <v>53</v>
      </c>
      <c r="B32" s="48">
        <v>2.7172700000000001</v>
      </c>
      <c r="C32" s="69">
        <v>2635.2494999999999</v>
      </c>
      <c r="D32" s="98"/>
    </row>
    <row r="33" spans="1:4" x14ac:dyDescent="0.25">
      <c r="A33" s="45" t="s">
        <v>54</v>
      </c>
      <c r="B33" s="48">
        <v>787.24161000000106</v>
      </c>
      <c r="C33" s="69">
        <v>683100.89119999937</v>
      </c>
      <c r="D33" s="98"/>
    </row>
    <row r="34" spans="1:4" x14ac:dyDescent="0.25">
      <c r="A34" s="45" t="s">
        <v>116</v>
      </c>
      <c r="B34" s="48">
        <v>7.0000000000000007E-2</v>
      </c>
      <c r="C34" s="69">
        <v>123.2</v>
      </c>
      <c r="D34" s="98"/>
    </row>
    <row r="35" spans="1:4" x14ac:dyDescent="0.25">
      <c r="A35" s="45" t="s">
        <v>55</v>
      </c>
      <c r="B35" s="48">
        <v>50.891369999999995</v>
      </c>
      <c r="C35" s="69">
        <v>26857.637200000001</v>
      </c>
      <c r="D35" s="98"/>
    </row>
    <row r="36" spans="1:4" x14ac:dyDescent="0.25">
      <c r="A36" s="45" t="s">
        <v>60</v>
      </c>
      <c r="B36" s="48">
        <v>4.2247599999999998</v>
      </c>
      <c r="C36" s="69">
        <v>3266.2058999999999</v>
      </c>
      <c r="D36" s="98"/>
    </row>
    <row r="37" spans="1:4" x14ac:dyDescent="0.25">
      <c r="A37" s="45" t="s">
        <v>61</v>
      </c>
      <c r="B37" s="48">
        <v>2.6786800000000004</v>
      </c>
      <c r="C37" s="69">
        <v>2842.5603999999994</v>
      </c>
      <c r="D37" s="98"/>
    </row>
    <row r="38" spans="1:4" x14ac:dyDescent="0.25">
      <c r="A38" s="45" t="s">
        <v>62</v>
      </c>
      <c r="B38" s="48">
        <v>0.16769999999999999</v>
      </c>
      <c r="C38" s="69">
        <v>99.996200000000002</v>
      </c>
      <c r="D38" s="98"/>
    </row>
    <row r="39" spans="1:4" x14ac:dyDescent="0.25">
      <c r="A39" s="45" t="s">
        <v>63</v>
      </c>
      <c r="B39" s="48">
        <v>3.335</v>
      </c>
      <c r="C39" s="69">
        <v>3792</v>
      </c>
      <c r="D39" s="98"/>
    </row>
    <row r="40" spans="1:4" x14ac:dyDescent="0.25">
      <c r="A40" s="45" t="s">
        <v>65</v>
      </c>
      <c r="B40" s="48">
        <v>0.97920000000000007</v>
      </c>
      <c r="C40" s="69">
        <v>1370.88</v>
      </c>
      <c r="D40" s="98"/>
    </row>
    <row r="41" spans="1:4" x14ac:dyDescent="0.25">
      <c r="A41" s="45" t="s">
        <v>68</v>
      </c>
      <c r="B41" s="48">
        <v>23.094150000000003</v>
      </c>
      <c r="C41" s="69">
        <v>20951.947199999995</v>
      </c>
      <c r="D41" s="98"/>
    </row>
    <row r="42" spans="1:4" x14ac:dyDescent="0.25">
      <c r="A42" s="45" t="s">
        <v>71</v>
      </c>
      <c r="B42" s="48">
        <v>32.515210000000003</v>
      </c>
      <c r="C42" s="69">
        <v>18338.628899999996</v>
      </c>
      <c r="D42" s="98"/>
    </row>
    <row r="43" spans="1:4" x14ac:dyDescent="0.25">
      <c r="A43" s="45" t="s">
        <v>72</v>
      </c>
      <c r="B43" s="48">
        <v>178.12703000000002</v>
      </c>
      <c r="C43" s="69">
        <v>242008.55729999999</v>
      </c>
      <c r="D43" s="98"/>
    </row>
    <row r="44" spans="1:4" x14ac:dyDescent="0.25">
      <c r="A44" s="45" t="s">
        <v>76</v>
      </c>
      <c r="B44" s="48">
        <v>70.694519999999983</v>
      </c>
      <c r="C44" s="69">
        <v>75943.99559999998</v>
      </c>
      <c r="D44" s="98"/>
    </row>
    <row r="45" spans="1:4" x14ac:dyDescent="0.25">
      <c r="A45" s="45" t="s">
        <v>79</v>
      </c>
      <c r="B45" s="48">
        <v>54.518299999999989</v>
      </c>
      <c r="C45" s="69">
        <v>35286.317399999993</v>
      </c>
      <c r="D45" s="98"/>
    </row>
    <row r="46" spans="1:4" x14ac:dyDescent="0.25">
      <c r="A46" s="12"/>
      <c r="B46" s="14"/>
      <c r="C46" s="20"/>
    </row>
    <row r="47" spans="1:4" x14ac:dyDescent="0.25">
      <c r="A47" s="19"/>
      <c r="B47" s="13"/>
      <c r="C47" s="2"/>
    </row>
    <row r="48" spans="1:4" ht="15.75" customHeight="1" thickBot="1" x14ac:dyDescent="0.3">
      <c r="A48" s="9"/>
      <c r="B48" s="9"/>
      <c r="C48" s="9"/>
    </row>
    <row r="49" spans="1:6" ht="13.5" customHeight="1" x14ac:dyDescent="0.25">
      <c r="A49" s="81" t="s">
        <v>12</v>
      </c>
      <c r="B49" s="164">
        <v>2021</v>
      </c>
      <c r="C49" s="165"/>
    </row>
    <row r="50" spans="1:6" ht="12.75" customHeight="1" x14ac:dyDescent="0.25">
      <c r="A50" s="82"/>
      <c r="B50" s="40" t="s">
        <v>5</v>
      </c>
      <c r="C50" s="41" t="s">
        <v>4</v>
      </c>
    </row>
    <row r="51" spans="1:6" ht="15.75" thickBot="1" x14ac:dyDescent="0.3">
      <c r="A51" s="28" t="s">
        <v>6</v>
      </c>
      <c r="B51" s="29">
        <f>+SUM(B52:B64)</f>
        <v>368.42576000000003</v>
      </c>
      <c r="C51" s="30">
        <f>+SUM(C52:C64)</f>
        <v>250821.30369999999</v>
      </c>
      <c r="E51" s="102"/>
      <c r="F51" s="102"/>
    </row>
    <row r="52" spans="1:6" x14ac:dyDescent="0.25">
      <c r="A52" s="45" t="s">
        <v>44</v>
      </c>
      <c r="B52" s="48">
        <v>0.20499999999999999</v>
      </c>
      <c r="C52" s="69">
        <v>154.99950000000001</v>
      </c>
    </row>
    <row r="53" spans="1:6" x14ac:dyDescent="0.25">
      <c r="A53" s="45" t="s">
        <v>47</v>
      </c>
      <c r="B53" s="48">
        <v>0.55300000000000005</v>
      </c>
      <c r="C53" s="69">
        <v>472.42</v>
      </c>
    </row>
    <row r="54" spans="1:6" x14ac:dyDescent="0.25">
      <c r="A54" s="45" t="s">
        <v>49</v>
      </c>
      <c r="B54" s="48">
        <v>49.851999999999997</v>
      </c>
      <c r="C54" s="69">
        <v>17598.47</v>
      </c>
    </row>
    <row r="55" spans="1:6" x14ac:dyDescent="0.25">
      <c r="A55" s="45" t="s">
        <v>50</v>
      </c>
      <c r="B55" s="48">
        <v>9.264E-2</v>
      </c>
      <c r="C55" s="69">
        <v>46.362399999999994</v>
      </c>
    </row>
    <row r="56" spans="1:6" x14ac:dyDescent="0.25">
      <c r="A56" s="45" t="s">
        <v>52</v>
      </c>
      <c r="B56" s="48">
        <v>39.570099999999982</v>
      </c>
      <c r="C56" s="69">
        <v>15192.546799999998</v>
      </c>
    </row>
    <row r="57" spans="1:6" x14ac:dyDescent="0.25">
      <c r="A57" s="45" t="s">
        <v>54</v>
      </c>
      <c r="B57" s="48">
        <v>29.263750000000002</v>
      </c>
      <c r="C57" s="69">
        <v>14921.637000000001</v>
      </c>
    </row>
    <row r="58" spans="1:6" x14ac:dyDescent="0.25">
      <c r="A58" s="45" t="s">
        <v>60</v>
      </c>
      <c r="B58" s="48">
        <v>95.49027000000001</v>
      </c>
      <c r="C58" s="69">
        <v>50948.518100000008</v>
      </c>
    </row>
    <row r="59" spans="1:6" x14ac:dyDescent="0.25">
      <c r="A59" s="45" t="s">
        <v>61</v>
      </c>
      <c r="B59" s="48">
        <v>2.6438999999999995</v>
      </c>
      <c r="C59" s="69">
        <v>2229.3534</v>
      </c>
    </row>
    <row r="60" spans="1:6" x14ac:dyDescent="0.25">
      <c r="A60" s="45" t="s">
        <v>68</v>
      </c>
      <c r="B60" s="48">
        <v>31.716000000000001</v>
      </c>
      <c r="C60" s="69">
        <v>16847.656200000001</v>
      </c>
    </row>
    <row r="61" spans="1:6" x14ac:dyDescent="0.25">
      <c r="A61" s="45" t="s">
        <v>71</v>
      </c>
      <c r="B61" s="48">
        <v>0.48799999999999999</v>
      </c>
      <c r="C61" s="69">
        <v>571.74080000000004</v>
      </c>
    </row>
    <row r="62" spans="1:6" x14ac:dyDescent="0.25">
      <c r="A62" s="45" t="s">
        <v>72</v>
      </c>
      <c r="B62" s="48">
        <v>97.56</v>
      </c>
      <c r="C62" s="69">
        <v>110335.9663</v>
      </c>
    </row>
    <row r="63" spans="1:6" x14ac:dyDescent="0.25">
      <c r="A63" s="45" t="s">
        <v>76</v>
      </c>
      <c r="B63" s="48">
        <v>20.991100000000003</v>
      </c>
      <c r="C63" s="69">
        <v>21501.633199999993</v>
      </c>
    </row>
    <row r="64" spans="1:6" x14ac:dyDescent="0.25">
      <c r="A64" s="12"/>
      <c r="B64" s="14"/>
      <c r="C64" s="20"/>
    </row>
    <row r="65" spans="1:5" x14ac:dyDescent="0.25">
      <c r="A65" s="6"/>
      <c r="B65" s="2"/>
      <c r="C65" s="2"/>
    </row>
    <row r="66" spans="1:5" ht="27" customHeight="1" x14ac:dyDescent="0.25">
      <c r="A66" s="161" t="s">
        <v>115</v>
      </c>
      <c r="B66" s="161"/>
      <c r="C66" s="161"/>
    </row>
    <row r="67" spans="1:5" ht="15.75" thickBot="1" x14ac:dyDescent="0.3">
      <c r="A67" s="167" t="s">
        <v>23</v>
      </c>
      <c r="B67" s="167"/>
      <c r="C67" s="167"/>
    </row>
    <row r="68" spans="1:5" ht="15.75" x14ac:dyDescent="0.25">
      <c r="A68" s="81" t="s">
        <v>101</v>
      </c>
      <c r="B68" s="164">
        <v>2021</v>
      </c>
      <c r="C68" s="165"/>
      <c r="D68" s="98"/>
    </row>
    <row r="69" spans="1:5" ht="15.75" x14ac:dyDescent="0.25">
      <c r="A69" s="87"/>
      <c r="B69" s="40" t="s">
        <v>5</v>
      </c>
      <c r="C69" s="41" t="s">
        <v>4</v>
      </c>
      <c r="D69" s="98"/>
    </row>
    <row r="70" spans="1:5" ht="15.75" thickBot="1" x14ac:dyDescent="0.3">
      <c r="A70" s="28" t="s">
        <v>6</v>
      </c>
      <c r="B70" s="29">
        <f>+SUM(B71:B89)</f>
        <v>20247.069384499955</v>
      </c>
      <c r="C70" s="30">
        <f>+SUM(C71:C89)</f>
        <v>28048723.288699947</v>
      </c>
      <c r="D70" s="98"/>
      <c r="E70" s="98"/>
    </row>
    <row r="71" spans="1:5" x14ac:dyDescent="0.25">
      <c r="A71" s="45" t="s">
        <v>44</v>
      </c>
      <c r="B71" s="48">
        <v>6.7188500000000007</v>
      </c>
      <c r="C71" s="69">
        <v>11899.752400000001</v>
      </c>
      <c r="D71" s="100"/>
      <c r="E71" s="98"/>
    </row>
    <row r="72" spans="1:5" x14ac:dyDescent="0.25">
      <c r="A72" s="45" t="s">
        <v>47</v>
      </c>
      <c r="B72" s="48">
        <v>6.3248399999999991</v>
      </c>
      <c r="C72" s="69">
        <v>5318.4465</v>
      </c>
      <c r="D72" s="100"/>
      <c r="E72" s="98"/>
    </row>
    <row r="73" spans="1:5" x14ac:dyDescent="0.25">
      <c r="A73" s="45" t="s">
        <v>50</v>
      </c>
      <c r="B73" s="48">
        <v>1731.2351469999985</v>
      </c>
      <c r="C73" s="69">
        <v>2683954.2520999974</v>
      </c>
      <c r="D73" s="100"/>
      <c r="E73" s="98"/>
    </row>
    <row r="74" spans="1:5" x14ac:dyDescent="0.25">
      <c r="A74" s="45" t="s">
        <v>52</v>
      </c>
      <c r="B74" s="48">
        <v>121.0866</v>
      </c>
      <c r="C74" s="69">
        <v>142184.03910000008</v>
      </c>
      <c r="D74" s="100"/>
      <c r="E74" s="98"/>
    </row>
    <row r="75" spans="1:5" x14ac:dyDescent="0.25">
      <c r="A75" s="45" t="s">
        <v>53</v>
      </c>
      <c r="B75" s="48">
        <v>13.4826</v>
      </c>
      <c r="C75" s="69">
        <v>18592.2202</v>
      </c>
      <c r="D75" s="100"/>
      <c r="E75" s="98"/>
    </row>
    <row r="76" spans="1:5" x14ac:dyDescent="0.25">
      <c r="A76" s="45" t="s">
        <v>54</v>
      </c>
      <c r="B76" s="48">
        <v>14905.218777499955</v>
      </c>
      <c r="C76" s="69">
        <v>19432562.82839996</v>
      </c>
      <c r="D76" s="100"/>
      <c r="E76" s="98"/>
    </row>
    <row r="77" spans="1:5" x14ac:dyDescent="0.25">
      <c r="A77" s="45" t="s">
        <v>55</v>
      </c>
      <c r="B77" s="48">
        <v>196.58133999999998</v>
      </c>
      <c r="C77" s="69">
        <v>489272.89740000002</v>
      </c>
      <c r="D77" s="100"/>
      <c r="E77" s="98"/>
    </row>
    <row r="78" spans="1:5" x14ac:dyDescent="0.25">
      <c r="A78" s="45" t="s">
        <v>58</v>
      </c>
      <c r="B78" s="48">
        <v>1.6313000000000002</v>
      </c>
      <c r="C78" s="69">
        <v>5020.4009000000015</v>
      </c>
      <c r="D78" s="100"/>
      <c r="E78" s="98"/>
    </row>
    <row r="79" spans="1:5" x14ac:dyDescent="0.25">
      <c r="A79" s="45" t="s">
        <v>60</v>
      </c>
      <c r="B79" s="48">
        <v>5.7172199999999993</v>
      </c>
      <c r="C79" s="69">
        <v>6645.3975999999993</v>
      </c>
      <c r="D79" s="100"/>
      <c r="E79" s="98"/>
    </row>
    <row r="80" spans="1:5" x14ac:dyDescent="0.25">
      <c r="A80" s="45" t="s">
        <v>61</v>
      </c>
      <c r="B80" s="48">
        <v>5.8872200000000001</v>
      </c>
      <c r="C80" s="69">
        <v>7131.9915999999994</v>
      </c>
      <c r="D80" s="100"/>
      <c r="E80" s="98"/>
    </row>
    <row r="81" spans="1:6" x14ac:dyDescent="0.25">
      <c r="A81" s="45" t="s">
        <v>62</v>
      </c>
      <c r="B81" s="48">
        <v>20.000630000000001</v>
      </c>
      <c r="C81" s="69">
        <v>36344.386599999998</v>
      </c>
      <c r="D81" s="100"/>
      <c r="E81" s="98"/>
    </row>
    <row r="82" spans="1:6" x14ac:dyDescent="0.25">
      <c r="A82" s="45" t="s">
        <v>63</v>
      </c>
      <c r="B82" s="48">
        <v>7.3860000000000001</v>
      </c>
      <c r="C82" s="69">
        <v>8940.4</v>
      </c>
      <c r="D82" s="100"/>
      <c r="E82" s="98"/>
    </row>
    <row r="83" spans="1:6" x14ac:dyDescent="0.25">
      <c r="A83" s="45" t="s">
        <v>68</v>
      </c>
      <c r="B83" s="48">
        <v>45.619900000000001</v>
      </c>
      <c r="C83" s="69">
        <v>100265.94330000003</v>
      </c>
      <c r="D83" s="100"/>
    </row>
    <row r="84" spans="1:6" x14ac:dyDescent="0.25">
      <c r="A84" s="45" t="s">
        <v>71</v>
      </c>
      <c r="B84" s="48">
        <v>2958.3124200000002</v>
      </c>
      <c r="C84" s="69">
        <v>4754630.1920999968</v>
      </c>
      <c r="D84" s="100"/>
    </row>
    <row r="85" spans="1:6" x14ac:dyDescent="0.25">
      <c r="A85" s="45" t="s">
        <v>72</v>
      </c>
      <c r="B85" s="48">
        <v>40.082680000000003</v>
      </c>
      <c r="C85" s="69">
        <v>89526.012899999987</v>
      </c>
      <c r="D85" s="100"/>
    </row>
    <row r="86" spans="1:6" x14ac:dyDescent="0.25">
      <c r="A86" s="45" t="s">
        <v>76</v>
      </c>
      <c r="B86" s="48">
        <v>162.25299999999999</v>
      </c>
      <c r="C86" s="69">
        <v>215433.07949999999</v>
      </c>
      <c r="D86" s="100"/>
    </row>
    <row r="87" spans="1:6" x14ac:dyDescent="0.25">
      <c r="A87" s="45" t="s">
        <v>79</v>
      </c>
      <c r="B87" s="48">
        <v>0.70099999999999996</v>
      </c>
      <c r="C87" s="69">
        <v>1393.25</v>
      </c>
      <c r="D87" s="100"/>
    </row>
    <row r="88" spans="1:6" x14ac:dyDescent="0.25">
      <c r="A88" s="45" t="s">
        <v>106</v>
      </c>
      <c r="B88" s="48">
        <v>18.82986</v>
      </c>
      <c r="C88" s="69">
        <v>39607.7981</v>
      </c>
      <c r="D88" s="100"/>
    </row>
    <row r="89" spans="1:6" x14ac:dyDescent="0.25">
      <c r="A89" s="12"/>
      <c r="B89" s="14"/>
      <c r="C89" s="20"/>
      <c r="D89" s="98"/>
    </row>
    <row r="90" spans="1:6" x14ac:dyDescent="0.25">
      <c r="A90" s="19"/>
      <c r="B90" s="13"/>
      <c r="C90" s="2"/>
      <c r="D90" s="98"/>
    </row>
    <row r="91" spans="1:6" ht="13.5" customHeight="1" x14ac:dyDescent="0.25">
      <c r="A91" s="9"/>
      <c r="B91" s="9"/>
      <c r="C91" s="9"/>
    </row>
    <row r="92" spans="1:6" ht="18.75" customHeight="1" x14ac:dyDescent="0.25">
      <c r="A92" s="89" t="s">
        <v>9</v>
      </c>
      <c r="B92" s="176">
        <v>2021</v>
      </c>
      <c r="C92" s="177"/>
    </row>
    <row r="93" spans="1:6" ht="12.75" customHeight="1" x14ac:dyDescent="0.25">
      <c r="A93" s="90"/>
      <c r="B93" s="40" t="s">
        <v>5</v>
      </c>
      <c r="C93" s="107" t="s">
        <v>4</v>
      </c>
    </row>
    <row r="94" spans="1:6" x14ac:dyDescent="0.25">
      <c r="A94" s="88" t="s">
        <v>6</v>
      </c>
      <c r="B94" s="91">
        <f>+SUM(B95:B99)</f>
        <v>6.8650900000000004</v>
      </c>
      <c r="C94" s="92">
        <f>+SUM(C95:C99)</f>
        <v>4748.9827999999998</v>
      </c>
      <c r="D94" s="98"/>
      <c r="E94" s="102"/>
      <c r="F94" s="102"/>
    </row>
    <row r="95" spans="1:6" x14ac:dyDescent="0.25">
      <c r="A95" s="45" t="s">
        <v>44</v>
      </c>
      <c r="B95" s="48">
        <v>0.06</v>
      </c>
      <c r="C95" s="69">
        <v>108.6</v>
      </c>
      <c r="D95" s="99"/>
    </row>
    <row r="96" spans="1:6" x14ac:dyDescent="0.25">
      <c r="A96" s="45" t="s">
        <v>47</v>
      </c>
      <c r="B96" s="48">
        <v>0.23499999999999999</v>
      </c>
      <c r="C96" s="69">
        <v>89.3</v>
      </c>
      <c r="D96" s="99"/>
    </row>
    <row r="97" spans="1:6" x14ac:dyDescent="0.25">
      <c r="A97" s="45" t="s">
        <v>54</v>
      </c>
      <c r="B97" s="48">
        <v>5.0999999999999997E-2</v>
      </c>
      <c r="C97" s="69">
        <v>52.15</v>
      </c>
      <c r="D97" s="99"/>
    </row>
    <row r="98" spans="1:6" x14ac:dyDescent="0.25">
      <c r="A98" s="45" t="s">
        <v>57</v>
      </c>
      <c r="B98" s="48">
        <v>4.62</v>
      </c>
      <c r="C98" s="69">
        <v>699.93</v>
      </c>
      <c r="D98" s="99"/>
    </row>
    <row r="99" spans="1:6" x14ac:dyDescent="0.25">
      <c r="A99" s="45" t="s">
        <v>60</v>
      </c>
      <c r="B99" s="48">
        <v>1.8990900000000002</v>
      </c>
      <c r="C99" s="69">
        <v>3799.0028000000002</v>
      </c>
      <c r="D99" s="99"/>
    </row>
    <row r="100" spans="1:6" x14ac:dyDescent="0.25">
      <c r="A100" s="16"/>
      <c r="B100" s="14"/>
      <c r="C100" s="22"/>
      <c r="D100" s="98"/>
    </row>
    <row r="101" spans="1:6" x14ac:dyDescent="0.25">
      <c r="A101" s="15"/>
      <c r="B101" s="13"/>
      <c r="C101" s="13"/>
      <c r="D101" s="98"/>
    </row>
    <row r="102" spans="1:6" ht="14.25" customHeight="1" thickBot="1" x14ac:dyDescent="0.3">
      <c r="A102" s="11"/>
      <c r="B102" s="10"/>
      <c r="C102" s="10"/>
    </row>
    <row r="103" spans="1:6" ht="14.25" customHeight="1" x14ac:dyDescent="0.25">
      <c r="A103" s="81" t="s">
        <v>102</v>
      </c>
      <c r="B103" s="164">
        <v>2021</v>
      </c>
      <c r="C103" s="165"/>
    </row>
    <row r="104" spans="1:6" ht="15.75" customHeight="1" x14ac:dyDescent="0.25">
      <c r="A104" s="82"/>
      <c r="B104" s="40" t="s">
        <v>5</v>
      </c>
      <c r="C104" s="41" t="s">
        <v>4</v>
      </c>
    </row>
    <row r="105" spans="1:6" ht="15.75" thickBot="1" x14ac:dyDescent="0.3">
      <c r="A105" s="28" t="s">
        <v>6</v>
      </c>
      <c r="B105" s="29">
        <f>+SUM(B106:B110)</f>
        <v>7.2488436000000007</v>
      </c>
      <c r="C105" s="30">
        <f>+SUM(C106:C110)</f>
        <v>8863.3870999999999</v>
      </c>
      <c r="D105" s="98"/>
      <c r="E105" s="102"/>
      <c r="F105" s="102"/>
    </row>
    <row r="106" spans="1:6" x14ac:dyDescent="0.25">
      <c r="A106" s="45" t="s">
        <v>44</v>
      </c>
      <c r="B106" s="48">
        <v>0.83</v>
      </c>
      <c r="C106" s="69">
        <v>1166</v>
      </c>
      <c r="D106" s="99"/>
    </row>
    <row r="107" spans="1:6" x14ac:dyDescent="0.25">
      <c r="A107" s="45" t="s">
        <v>54</v>
      </c>
      <c r="B107" s="48">
        <v>2.5206800000000005</v>
      </c>
      <c r="C107" s="69">
        <v>4578.1488999999992</v>
      </c>
      <c r="D107" s="99"/>
    </row>
    <row r="108" spans="1:6" x14ac:dyDescent="0.25">
      <c r="A108" s="45" t="s">
        <v>58</v>
      </c>
      <c r="B108" s="48">
        <v>1.1363635999999999</v>
      </c>
      <c r="C108" s="69">
        <v>1315</v>
      </c>
      <c r="D108" s="99"/>
    </row>
    <row r="109" spans="1:6" x14ac:dyDescent="0.25">
      <c r="A109" s="45" t="s">
        <v>60</v>
      </c>
      <c r="B109" s="48">
        <v>1.7162000000000002</v>
      </c>
      <c r="C109" s="69">
        <v>1252.0337999999999</v>
      </c>
      <c r="D109" s="99"/>
    </row>
    <row r="110" spans="1:6" x14ac:dyDescent="0.25">
      <c r="A110" s="45" t="s">
        <v>61</v>
      </c>
      <c r="B110" s="48">
        <v>1.0455999999999999</v>
      </c>
      <c r="C110" s="69">
        <v>552.20439999999996</v>
      </c>
      <c r="D110" s="99"/>
    </row>
    <row r="111" spans="1:6" x14ac:dyDescent="0.25">
      <c r="A111" s="12"/>
      <c r="B111" s="18"/>
      <c r="C111" s="21"/>
      <c r="D111" s="98"/>
    </row>
    <row r="112" spans="1:6" x14ac:dyDescent="0.25">
      <c r="A112" s="3"/>
      <c r="B112" s="17"/>
      <c r="C112" s="17"/>
      <c r="D112" s="98"/>
    </row>
    <row r="113" spans="1:6" ht="13.5" customHeight="1" thickBot="1" x14ac:dyDescent="0.3">
      <c r="A113" s="8"/>
      <c r="B113" s="7"/>
      <c r="C113" s="7"/>
    </row>
    <row r="114" spans="1:6" ht="12.75" customHeight="1" x14ac:dyDescent="0.25">
      <c r="A114" s="81" t="s">
        <v>7</v>
      </c>
      <c r="B114" s="164">
        <v>2021</v>
      </c>
      <c r="C114" s="165"/>
    </row>
    <row r="115" spans="1:6" ht="13.5" customHeight="1" x14ac:dyDescent="0.25">
      <c r="A115" s="82"/>
      <c r="B115" s="40" t="s">
        <v>5</v>
      </c>
      <c r="C115" s="41" t="s">
        <v>4</v>
      </c>
    </row>
    <row r="116" spans="1:6" x14ac:dyDescent="0.25">
      <c r="A116" s="31" t="s">
        <v>6</v>
      </c>
      <c r="B116" s="32">
        <f>+SUM(B117:B121)</f>
        <v>519.63653000000011</v>
      </c>
      <c r="C116" s="33">
        <f>+SUM(C117:C121)</f>
        <v>481065.47810000001</v>
      </c>
      <c r="D116" s="98"/>
      <c r="E116" s="102"/>
      <c r="F116" s="102"/>
    </row>
    <row r="117" spans="1:6" x14ac:dyDescent="0.25">
      <c r="A117" s="45" t="s">
        <v>44</v>
      </c>
      <c r="B117" s="48">
        <v>0.35</v>
      </c>
      <c r="C117" s="69">
        <v>485.05</v>
      </c>
      <c r="D117" s="99"/>
    </row>
    <row r="118" spans="1:6" x14ac:dyDescent="0.25">
      <c r="A118" s="45" t="s">
        <v>54</v>
      </c>
      <c r="B118" s="48">
        <v>231.43849000000012</v>
      </c>
      <c r="C118" s="69">
        <v>212779.1053</v>
      </c>
      <c r="D118" s="99"/>
    </row>
    <row r="119" spans="1:6" x14ac:dyDescent="0.25">
      <c r="A119" s="45" t="s">
        <v>55</v>
      </c>
      <c r="B119" s="48">
        <v>4.5350000000000001E-2</v>
      </c>
      <c r="C119" s="69">
        <v>49.884999999999998</v>
      </c>
      <c r="D119" s="99"/>
    </row>
    <row r="120" spans="1:6" x14ac:dyDescent="0.25">
      <c r="A120" s="45" t="s">
        <v>71</v>
      </c>
      <c r="B120" s="48">
        <v>287.80268999999998</v>
      </c>
      <c r="C120" s="69">
        <v>267751.43780000001</v>
      </c>
      <c r="D120" s="99"/>
    </row>
    <row r="121" spans="1:6" x14ac:dyDescent="0.25">
      <c r="A121" s="16"/>
      <c r="B121" s="14"/>
      <c r="C121" s="22"/>
      <c r="D121" s="98"/>
    </row>
    <row r="122" spans="1:6" x14ac:dyDescent="0.25">
      <c r="A122" s="6"/>
      <c r="B122" s="2"/>
      <c r="C122" s="2"/>
    </row>
    <row r="123" spans="1:6" ht="33.75" customHeight="1" x14ac:dyDescent="0.25">
      <c r="A123" s="161" t="s">
        <v>115</v>
      </c>
      <c r="B123" s="161"/>
      <c r="C123" s="161"/>
    </row>
    <row r="124" spans="1:6" ht="15.75" thickBot="1" x14ac:dyDescent="0.3">
      <c r="A124" s="167" t="s">
        <v>85</v>
      </c>
      <c r="B124" s="167"/>
      <c r="C124" s="167"/>
    </row>
    <row r="125" spans="1:6" ht="15.75" x14ac:dyDescent="0.25">
      <c r="A125" s="81" t="s">
        <v>3</v>
      </c>
      <c r="B125" s="164">
        <v>2021</v>
      </c>
      <c r="C125" s="165"/>
    </row>
    <row r="126" spans="1:6" x14ac:dyDescent="0.25">
      <c r="A126" s="82"/>
      <c r="B126" s="40" t="s">
        <v>5</v>
      </c>
      <c r="C126" s="41" t="s">
        <v>4</v>
      </c>
    </row>
    <row r="127" spans="1:6" ht="15.75" thickBot="1" x14ac:dyDescent="0.3">
      <c r="A127" s="28" t="s">
        <v>6</v>
      </c>
      <c r="B127" s="29">
        <f>+SUM(B128:B145)</f>
        <v>15925.461423599996</v>
      </c>
      <c r="C127" s="30">
        <f>+SUM(C128:C145)</f>
        <v>25382385.33140007</v>
      </c>
      <c r="D127" s="98"/>
      <c r="E127" s="102"/>
      <c r="F127" s="102"/>
    </row>
    <row r="128" spans="1:6" x14ac:dyDescent="0.25">
      <c r="A128" s="45" t="s">
        <v>44</v>
      </c>
      <c r="B128" s="48">
        <v>1.145</v>
      </c>
      <c r="C128" s="69">
        <v>2096.6</v>
      </c>
      <c r="D128" s="99"/>
    </row>
    <row r="129" spans="1:4" x14ac:dyDescent="0.25">
      <c r="A129" s="45" t="s">
        <v>47</v>
      </c>
      <c r="B129" s="48">
        <v>6.7545399999999995</v>
      </c>
      <c r="C129" s="69">
        <v>5159.9197999999997</v>
      </c>
      <c r="D129" s="99"/>
    </row>
    <row r="130" spans="1:4" x14ac:dyDescent="0.25">
      <c r="A130" s="45" t="s">
        <v>52</v>
      </c>
      <c r="B130" s="48">
        <v>734.57891999999993</v>
      </c>
      <c r="C130" s="69">
        <v>557777.19689999975</v>
      </c>
      <c r="D130" s="99"/>
    </row>
    <row r="131" spans="1:4" x14ac:dyDescent="0.25">
      <c r="A131" s="45" t="s">
        <v>54</v>
      </c>
      <c r="B131" s="48">
        <v>11217.483661999999</v>
      </c>
      <c r="C131" s="69">
        <v>20110654.950400073</v>
      </c>
      <c r="D131" s="99"/>
    </row>
    <row r="132" spans="1:4" x14ac:dyDescent="0.25">
      <c r="A132" s="45" t="s">
        <v>57</v>
      </c>
      <c r="B132" s="48">
        <v>399.89560000000006</v>
      </c>
      <c r="C132" s="69">
        <v>459651.54799999995</v>
      </c>
      <c r="D132" s="99"/>
    </row>
    <row r="133" spans="1:4" x14ac:dyDescent="0.25">
      <c r="A133" s="45" t="s">
        <v>81</v>
      </c>
      <c r="B133" s="48">
        <v>239.74</v>
      </c>
      <c r="C133" s="69">
        <v>195428.06460000004</v>
      </c>
      <c r="D133" s="99"/>
    </row>
    <row r="134" spans="1:4" x14ac:dyDescent="0.25">
      <c r="A134" s="45" t="s">
        <v>58</v>
      </c>
      <c r="B134" s="48">
        <v>9.9163636000000004</v>
      </c>
      <c r="C134" s="69">
        <v>2093.9411</v>
      </c>
      <c r="D134" s="99"/>
    </row>
    <row r="135" spans="1:4" x14ac:dyDescent="0.25">
      <c r="A135" s="45" t="s">
        <v>60</v>
      </c>
      <c r="B135" s="48">
        <v>3.8690080000000009</v>
      </c>
      <c r="C135" s="69">
        <v>2476.5698000000002</v>
      </c>
      <c r="D135" s="99"/>
    </row>
    <row r="136" spans="1:4" x14ac:dyDescent="0.25">
      <c r="A136" s="45" t="s">
        <v>61</v>
      </c>
      <c r="B136" s="48">
        <v>8.1391199999999984</v>
      </c>
      <c r="C136" s="69">
        <v>6605.1773000000003</v>
      </c>
      <c r="D136" s="99"/>
    </row>
    <row r="137" spans="1:4" x14ac:dyDescent="0.25">
      <c r="A137" s="45" t="s">
        <v>62</v>
      </c>
      <c r="B137" s="48">
        <v>59.214809999999993</v>
      </c>
      <c r="C137" s="69">
        <v>91690.911900000006</v>
      </c>
      <c r="D137" s="99"/>
    </row>
    <row r="138" spans="1:4" x14ac:dyDescent="0.25">
      <c r="A138" s="45" t="s">
        <v>64</v>
      </c>
      <c r="B138" s="48">
        <v>22.69</v>
      </c>
      <c r="C138" s="69">
        <v>31198.75</v>
      </c>
      <c r="D138" s="99"/>
    </row>
    <row r="139" spans="1:4" x14ac:dyDescent="0.25">
      <c r="A139" s="45" t="s">
        <v>83</v>
      </c>
      <c r="B139" s="48">
        <v>702.55399999999997</v>
      </c>
      <c r="C139" s="69">
        <v>709854.71239999996</v>
      </c>
      <c r="D139" s="99"/>
    </row>
    <row r="140" spans="1:4" x14ac:dyDescent="0.25">
      <c r="A140" s="45" t="s">
        <v>68</v>
      </c>
      <c r="B140" s="48">
        <v>50.543999999999997</v>
      </c>
      <c r="C140" s="69">
        <v>56437.306700000008</v>
      </c>
      <c r="D140" s="99"/>
    </row>
    <row r="141" spans="1:4" x14ac:dyDescent="0.25">
      <c r="A141" s="45" t="s">
        <v>69</v>
      </c>
      <c r="B141" s="48">
        <v>16.5</v>
      </c>
      <c r="C141" s="69">
        <v>13500.3</v>
      </c>
      <c r="D141" s="99"/>
    </row>
    <row r="142" spans="1:4" x14ac:dyDescent="0.25">
      <c r="A142" s="45" t="s">
        <v>71</v>
      </c>
      <c r="B142" s="48">
        <v>1852.9965</v>
      </c>
      <c r="C142" s="69">
        <v>2425392.2885000003</v>
      </c>
      <c r="D142" s="99"/>
    </row>
    <row r="143" spans="1:4" x14ac:dyDescent="0.25">
      <c r="A143" s="45" t="s">
        <v>76</v>
      </c>
      <c r="B143" s="48">
        <v>480.95420000000007</v>
      </c>
      <c r="C143" s="69">
        <v>520452.20890000014</v>
      </c>
      <c r="D143" s="99"/>
    </row>
    <row r="144" spans="1:4" x14ac:dyDescent="0.25">
      <c r="A144" s="45" t="s">
        <v>106</v>
      </c>
      <c r="B144" s="48">
        <v>118.48569999999998</v>
      </c>
      <c r="C144" s="69">
        <v>191914.88510000001</v>
      </c>
      <c r="D144" s="99"/>
    </row>
    <row r="145" spans="1:6" x14ac:dyDescent="0.25">
      <c r="A145" s="12"/>
      <c r="B145" s="18"/>
      <c r="C145" s="21"/>
      <c r="D145" s="98"/>
    </row>
    <row r="146" spans="1:6" x14ac:dyDescent="0.25">
      <c r="A146" s="3"/>
      <c r="B146" s="17"/>
      <c r="C146" s="17"/>
      <c r="D146" s="98"/>
    </row>
    <row r="147" spans="1:6" ht="13.5" customHeight="1" thickBot="1" x14ac:dyDescent="0.3">
      <c r="A147" s="8"/>
      <c r="B147" s="7"/>
      <c r="C147" s="7"/>
    </row>
    <row r="148" spans="1:6" ht="12.75" customHeight="1" x14ac:dyDescent="0.25">
      <c r="A148" s="81" t="s">
        <v>1</v>
      </c>
      <c r="B148" s="164">
        <v>2021</v>
      </c>
      <c r="C148" s="165"/>
    </row>
    <row r="149" spans="1:6" ht="13.5" customHeight="1" x14ac:dyDescent="0.25">
      <c r="A149" s="82"/>
      <c r="B149" s="40" t="s">
        <v>5</v>
      </c>
      <c r="C149" s="41" t="s">
        <v>4</v>
      </c>
    </row>
    <row r="150" spans="1:6" ht="15.75" thickBot="1" x14ac:dyDescent="0.3">
      <c r="A150" s="28" t="s">
        <v>6</v>
      </c>
      <c r="B150" s="35">
        <f>SUM(B151:B156)</f>
        <v>51.940000000000012</v>
      </c>
      <c r="C150" s="30">
        <f>+SUM(C151:C156)</f>
        <v>28210.630299999997</v>
      </c>
      <c r="D150" s="98"/>
      <c r="E150" s="102"/>
      <c r="F150" s="102"/>
    </row>
    <row r="151" spans="1:6" x14ac:dyDescent="0.25">
      <c r="A151" s="45" t="s">
        <v>44</v>
      </c>
      <c r="B151" s="48">
        <v>0.01</v>
      </c>
      <c r="C151" s="69">
        <v>10.1</v>
      </c>
      <c r="D151" s="98"/>
      <c r="E151" s="102"/>
      <c r="F151" s="102"/>
    </row>
    <row r="152" spans="1:6" x14ac:dyDescent="0.25">
      <c r="A152" s="45" t="s">
        <v>52</v>
      </c>
      <c r="B152" s="48">
        <v>16.152000000000001</v>
      </c>
      <c r="C152" s="69">
        <v>7502.7480000000014</v>
      </c>
      <c r="D152" s="99"/>
    </row>
    <row r="153" spans="1:6" x14ac:dyDescent="0.25">
      <c r="A153" s="45" t="s">
        <v>54</v>
      </c>
      <c r="B153" s="48">
        <v>0.54500000000000004</v>
      </c>
      <c r="C153" s="69">
        <v>644.89999999999986</v>
      </c>
      <c r="D153" s="99"/>
    </row>
    <row r="154" spans="1:6" x14ac:dyDescent="0.25">
      <c r="A154" s="45" t="s">
        <v>60</v>
      </c>
      <c r="B154" s="48">
        <v>1.2326900000000001</v>
      </c>
      <c r="C154" s="69">
        <v>2721.5967000000001</v>
      </c>
      <c r="D154" s="99"/>
    </row>
    <row r="155" spans="1:6" x14ac:dyDescent="0.25">
      <c r="A155" s="45" t="s">
        <v>68</v>
      </c>
      <c r="B155" s="48">
        <v>3.5649999999999999</v>
      </c>
      <c r="C155" s="69">
        <v>2744.9518999999991</v>
      </c>
      <c r="D155" s="99"/>
    </row>
    <row r="156" spans="1:6" x14ac:dyDescent="0.25">
      <c r="A156" s="45" t="s">
        <v>71</v>
      </c>
      <c r="B156" s="48">
        <v>30.435310000000001</v>
      </c>
      <c r="C156" s="69">
        <v>14586.333699999997</v>
      </c>
      <c r="D156" s="99"/>
    </row>
    <row r="157" spans="1:6" x14ac:dyDescent="0.25">
      <c r="A157" s="12"/>
      <c r="B157" s="18"/>
      <c r="C157" s="21"/>
      <c r="D157" s="98"/>
    </row>
    <row r="158" spans="1:6" x14ac:dyDescent="0.25">
      <c r="A158" s="3"/>
      <c r="B158" s="17"/>
      <c r="C158" s="17"/>
      <c r="D158" s="98"/>
    </row>
    <row r="159" spans="1:6" ht="14.25" customHeight="1" thickBot="1" x14ac:dyDescent="0.3">
      <c r="A159" s="8"/>
      <c r="B159" s="7"/>
      <c r="C159" s="7"/>
    </row>
    <row r="160" spans="1:6" ht="16.5" customHeight="1" x14ac:dyDescent="0.25">
      <c r="A160" s="81" t="s">
        <v>0</v>
      </c>
      <c r="B160" s="164">
        <v>2021</v>
      </c>
      <c r="C160" s="165"/>
    </row>
    <row r="161" spans="1:6" ht="16.5" customHeight="1" x14ac:dyDescent="0.25">
      <c r="A161" s="82"/>
      <c r="B161" s="40" t="s">
        <v>5</v>
      </c>
      <c r="C161" s="41" t="s">
        <v>4</v>
      </c>
    </row>
    <row r="162" spans="1:6" ht="15.75" thickBot="1" x14ac:dyDescent="0.3">
      <c r="A162" s="28" t="s">
        <v>6</v>
      </c>
      <c r="B162" s="29">
        <f>+SUM(B163:B168)</f>
        <v>76.012599999999992</v>
      </c>
      <c r="C162" s="30">
        <f>+SUM(C163:C168)</f>
        <v>56254.387099999993</v>
      </c>
      <c r="E162" s="102"/>
      <c r="F162" s="102"/>
    </row>
    <row r="163" spans="1:6" x14ac:dyDescent="0.25">
      <c r="A163" s="45" t="s">
        <v>44</v>
      </c>
      <c r="B163" s="48">
        <v>0.79</v>
      </c>
      <c r="C163" s="69">
        <v>950.3</v>
      </c>
      <c r="D163" s="101"/>
    </row>
    <row r="164" spans="1:6" x14ac:dyDescent="0.25">
      <c r="A164" s="45" t="s">
        <v>47</v>
      </c>
      <c r="B164" s="48">
        <v>1.5860000000000001</v>
      </c>
      <c r="C164" s="69">
        <v>999.12000000000012</v>
      </c>
      <c r="D164" s="101"/>
    </row>
    <row r="165" spans="1:6" x14ac:dyDescent="0.25">
      <c r="A165" s="45" t="s">
        <v>54</v>
      </c>
      <c r="B165" s="48">
        <v>1.8241500000000002</v>
      </c>
      <c r="C165" s="69">
        <v>2579.1499999999996</v>
      </c>
      <c r="D165" s="101"/>
    </row>
    <row r="166" spans="1:6" x14ac:dyDescent="0.25">
      <c r="A166" s="45" t="s">
        <v>60</v>
      </c>
      <c r="B166" s="48">
        <v>2.8674499999999998</v>
      </c>
      <c r="C166" s="69">
        <v>1146.9839000000002</v>
      </c>
      <c r="D166" s="101"/>
    </row>
    <row r="167" spans="1:6" x14ac:dyDescent="0.25">
      <c r="A167" s="45" t="s">
        <v>71</v>
      </c>
      <c r="B167" s="48">
        <v>30.407</v>
      </c>
      <c r="C167" s="69">
        <v>17546.033599999999</v>
      </c>
      <c r="D167" s="101"/>
    </row>
    <row r="168" spans="1:6" x14ac:dyDescent="0.25">
      <c r="A168" s="45" t="s">
        <v>106</v>
      </c>
      <c r="B168" s="48">
        <v>38.537999999999997</v>
      </c>
      <c r="C168" s="69">
        <v>33032.799599999998</v>
      </c>
      <c r="D168" s="101"/>
    </row>
    <row r="169" spans="1:6" x14ac:dyDescent="0.25">
      <c r="A169" s="12"/>
      <c r="B169" s="18"/>
      <c r="C169" s="21"/>
    </row>
    <row r="170" spans="1:6" x14ac:dyDescent="0.25">
      <c r="A170" s="3"/>
      <c r="B170" s="17"/>
      <c r="C170" s="17"/>
    </row>
    <row r="171" spans="1:6" ht="15" customHeight="1" thickBot="1" x14ac:dyDescent="0.3">
      <c r="A171" s="8"/>
      <c r="B171" s="7"/>
      <c r="C171" s="7"/>
    </row>
    <row r="172" spans="1:6" ht="15.75" customHeight="1" x14ac:dyDescent="0.25">
      <c r="A172" s="81" t="s">
        <v>98</v>
      </c>
      <c r="B172" s="164">
        <v>2021</v>
      </c>
      <c r="C172" s="165"/>
    </row>
    <row r="173" spans="1:6" ht="13.5" customHeight="1" x14ac:dyDescent="0.25">
      <c r="A173" s="82"/>
      <c r="B173" s="40" t="s">
        <v>5</v>
      </c>
      <c r="C173" s="41" t="s">
        <v>4</v>
      </c>
    </row>
    <row r="174" spans="1:6" x14ac:dyDescent="0.25">
      <c r="A174" s="36" t="s">
        <v>6</v>
      </c>
      <c r="B174" s="34">
        <f>+SUM(B175:B178)</f>
        <v>1.7210000000000001</v>
      </c>
      <c r="C174" s="37">
        <f>+SUM(C175:C178)</f>
        <v>2751.6499999999996</v>
      </c>
      <c r="E174" s="102"/>
      <c r="F174" s="102"/>
    </row>
    <row r="175" spans="1:6" x14ac:dyDescent="0.25">
      <c r="A175" s="45" t="s">
        <v>44</v>
      </c>
      <c r="B175" s="48">
        <v>0.11</v>
      </c>
      <c r="C175" s="69">
        <v>169.8</v>
      </c>
      <c r="D175" s="102"/>
    </row>
    <row r="176" spans="1:6" x14ac:dyDescent="0.25">
      <c r="A176" s="45" t="s">
        <v>54</v>
      </c>
      <c r="B176" s="48">
        <v>0.311</v>
      </c>
      <c r="C176" s="69">
        <v>174.94</v>
      </c>
      <c r="D176" s="102"/>
    </row>
    <row r="177" spans="1:8" x14ac:dyDescent="0.25">
      <c r="A177" s="45" t="s">
        <v>71</v>
      </c>
      <c r="B177" s="48">
        <v>1.3</v>
      </c>
      <c r="C177" s="69">
        <v>2406.91</v>
      </c>
      <c r="D177" s="102"/>
    </row>
    <row r="178" spans="1:8" x14ac:dyDescent="0.25">
      <c r="A178" s="12"/>
      <c r="B178" s="18"/>
      <c r="C178" s="21"/>
    </row>
    <row r="179" spans="1:8" x14ac:dyDescent="0.25">
      <c r="A179" s="3"/>
      <c r="B179" s="17"/>
      <c r="C179" s="17"/>
    </row>
    <row r="180" spans="1:8" ht="18" customHeight="1" thickBot="1" x14ac:dyDescent="0.3">
      <c r="A180" s="8"/>
      <c r="B180" s="7"/>
      <c r="C180" s="7"/>
    </row>
    <row r="181" spans="1:8" ht="15" customHeight="1" x14ac:dyDescent="0.25">
      <c r="A181" s="25" t="s">
        <v>99</v>
      </c>
      <c r="B181" s="178">
        <v>2021</v>
      </c>
      <c r="C181" s="179"/>
    </row>
    <row r="182" spans="1:8" ht="15.75" customHeight="1" x14ac:dyDescent="0.25">
      <c r="A182" s="26"/>
      <c r="B182" s="108" t="s">
        <v>5</v>
      </c>
      <c r="C182" s="109" t="s">
        <v>4</v>
      </c>
    </row>
    <row r="183" spans="1:8" ht="15.75" thickBot="1" x14ac:dyDescent="0.3">
      <c r="A183" s="28" t="s">
        <v>6</v>
      </c>
      <c r="B183" s="29">
        <f>+SUM(B184:B185)</f>
        <v>3.0125000000000002</v>
      </c>
      <c r="C183" s="30">
        <f>+SUM(C184:C185)</f>
        <v>12553.397400000002</v>
      </c>
    </row>
    <row r="184" spans="1:8" x14ac:dyDescent="0.25">
      <c r="A184" s="45" t="s">
        <v>54</v>
      </c>
      <c r="B184" s="48">
        <v>3.0125000000000002</v>
      </c>
      <c r="C184" s="103">
        <v>12553.397400000002</v>
      </c>
    </row>
    <row r="185" spans="1:8" x14ac:dyDescent="0.25">
      <c r="A185" s="12"/>
      <c r="B185" s="18"/>
      <c r="C185" s="21"/>
    </row>
    <row r="186" spans="1:8" x14ac:dyDescent="0.25">
      <c r="A186" s="3"/>
      <c r="B186" s="17"/>
      <c r="C186" s="17"/>
    </row>
    <row r="187" spans="1:8" ht="15.75" thickBot="1" x14ac:dyDescent="0.3">
      <c r="A187" s="8"/>
      <c r="B187" s="7"/>
      <c r="C187" s="7"/>
      <c r="G187" s="98"/>
      <c r="H187" s="4"/>
    </row>
    <row r="188" spans="1:8" ht="15.75" x14ac:dyDescent="0.25">
      <c r="A188" s="81" t="s">
        <v>100</v>
      </c>
      <c r="B188" s="164">
        <v>2021</v>
      </c>
      <c r="C188" s="165"/>
    </row>
    <row r="189" spans="1:8" x14ac:dyDescent="0.25">
      <c r="A189" s="82"/>
      <c r="B189" s="40" t="s">
        <v>5</v>
      </c>
      <c r="C189" s="41" t="s">
        <v>4</v>
      </c>
    </row>
    <row r="190" spans="1:8" x14ac:dyDescent="0.25">
      <c r="A190" s="36" t="s">
        <v>6</v>
      </c>
      <c r="B190" s="93">
        <f>+SUM(B191:B192)</f>
        <v>0.59299999999999997</v>
      </c>
      <c r="C190" s="94">
        <f>+SUM(C191:C192)</f>
        <v>1072.6599999999999</v>
      </c>
    </row>
    <row r="191" spans="1:8" x14ac:dyDescent="0.25">
      <c r="A191" s="45" t="s">
        <v>54</v>
      </c>
      <c r="B191" s="48">
        <v>0.59299999999999997</v>
      </c>
      <c r="C191" s="69">
        <v>1072.6599999999999</v>
      </c>
    </row>
    <row r="192" spans="1:8" x14ac:dyDescent="0.25">
      <c r="A192" s="12"/>
      <c r="B192" s="18"/>
      <c r="C192" s="21"/>
    </row>
    <row r="193" spans="1:6" ht="28.5" customHeight="1" x14ac:dyDescent="0.25">
      <c r="A193" s="173" t="s">
        <v>113</v>
      </c>
      <c r="B193" s="173"/>
      <c r="C193" s="173"/>
    </row>
    <row r="194" spans="1:6" x14ac:dyDescent="0.25">
      <c r="A194" s="64" t="s">
        <v>110</v>
      </c>
      <c r="B194" s="9"/>
      <c r="C194" s="9"/>
    </row>
    <row r="195" spans="1:6" ht="24.75" customHeight="1" x14ac:dyDescent="0.25">
      <c r="A195" s="163" t="s">
        <v>114</v>
      </c>
      <c r="B195" s="163"/>
      <c r="C195" s="163"/>
      <c r="D195" s="67"/>
      <c r="E195" s="67"/>
      <c r="F195" s="67"/>
    </row>
    <row r="196" spans="1:6" x14ac:dyDescent="0.25">
      <c r="A196" s="9"/>
      <c r="B196" s="9"/>
      <c r="C196" s="9"/>
    </row>
    <row r="197" spans="1:6" s="9" customFormat="1" x14ac:dyDescent="0.25"/>
    <row r="198" spans="1:6" s="9" customFormat="1" x14ac:dyDescent="0.25"/>
    <row r="199" spans="1:6" s="9" customFormat="1" x14ac:dyDescent="0.25"/>
    <row r="200" spans="1:6" s="9" customFormat="1" x14ac:dyDescent="0.25"/>
    <row r="201" spans="1:6" s="9" customFormat="1" x14ac:dyDescent="0.25"/>
    <row r="202" spans="1:6" s="9" customFormat="1" x14ac:dyDescent="0.25"/>
    <row r="203" spans="1:6" s="9" customFormat="1" x14ac:dyDescent="0.25"/>
  </sheetData>
  <mergeCells count="21">
    <mergeCell ref="A123:C123"/>
    <mergeCell ref="A4:C4"/>
    <mergeCell ref="A5:C5"/>
    <mergeCell ref="B6:C6"/>
    <mergeCell ref="B25:C25"/>
    <mergeCell ref="B49:C49"/>
    <mergeCell ref="A66:C66"/>
    <mergeCell ref="A67:C67"/>
    <mergeCell ref="B68:C68"/>
    <mergeCell ref="B92:C92"/>
    <mergeCell ref="B103:C103"/>
    <mergeCell ref="B114:C114"/>
    <mergeCell ref="B188:C188"/>
    <mergeCell ref="A193:C193"/>
    <mergeCell ref="A195:C195"/>
    <mergeCell ref="A124:C124"/>
    <mergeCell ref="B125:C125"/>
    <mergeCell ref="B148:C148"/>
    <mergeCell ref="B160:C160"/>
    <mergeCell ref="B172:C172"/>
    <mergeCell ref="B181:C18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workbookViewId="0">
      <selection activeCell="F8" sqref="F8"/>
    </sheetView>
  </sheetViews>
  <sheetFormatPr baseColWidth="10" defaultRowHeight="15" x14ac:dyDescent="0.25"/>
  <cols>
    <col min="1" max="1" width="23.28515625" style="148" customWidth="1"/>
    <col min="2" max="3" width="14" style="148" customWidth="1"/>
    <col min="4" max="4" width="13.85546875" style="147" customWidth="1"/>
    <col min="5" max="5" width="14.7109375" style="147" customWidth="1"/>
    <col min="6" max="6" width="14.140625" style="147" bestFit="1" customWidth="1"/>
    <col min="7" max="9" width="11.42578125" style="147"/>
    <col min="10" max="16384" width="11.42578125" style="148"/>
  </cols>
  <sheetData>
    <row r="1" spans="1:6" x14ac:dyDescent="0.25">
      <c r="A1" s="147"/>
      <c r="B1" s="147"/>
      <c r="C1" s="147"/>
    </row>
    <row r="2" spans="1:6" x14ac:dyDescent="0.25">
      <c r="A2" s="147"/>
      <c r="B2" s="147"/>
      <c r="C2" s="147"/>
    </row>
    <row r="3" spans="1:6" x14ac:dyDescent="0.25">
      <c r="A3" s="147"/>
      <c r="B3" s="147"/>
      <c r="C3" s="147"/>
    </row>
    <row r="4" spans="1:6" ht="31.5" customHeight="1" x14ac:dyDescent="0.25">
      <c r="A4" s="161" t="s">
        <v>117</v>
      </c>
      <c r="B4" s="161"/>
      <c r="C4" s="161"/>
    </row>
    <row r="5" spans="1:6" ht="15.75" thickBot="1" x14ac:dyDescent="0.3">
      <c r="A5" s="162" t="s">
        <v>23</v>
      </c>
      <c r="B5" s="162"/>
      <c r="C5" s="162"/>
    </row>
    <row r="6" spans="1:6" ht="15.75" x14ac:dyDescent="0.25">
      <c r="A6" s="78" t="s">
        <v>97</v>
      </c>
      <c r="B6" s="174">
        <v>2022</v>
      </c>
      <c r="C6" s="175"/>
    </row>
    <row r="7" spans="1:6" x14ac:dyDescent="0.25">
      <c r="A7" s="104"/>
      <c r="B7" s="105" t="s">
        <v>5</v>
      </c>
      <c r="C7" s="106" t="s">
        <v>4</v>
      </c>
    </row>
    <row r="8" spans="1:6" x14ac:dyDescent="0.25">
      <c r="A8" s="88" t="s">
        <v>6</v>
      </c>
      <c r="B8" s="91">
        <f>+SUM(B9:B19)</f>
        <v>943.37684999999988</v>
      </c>
      <c r="C8" s="92">
        <f>+SUM(C9:C19)</f>
        <v>564295.36499999964</v>
      </c>
      <c r="E8" s="102"/>
      <c r="F8" s="102"/>
    </row>
    <row r="9" spans="1:6" x14ac:dyDescent="0.25">
      <c r="A9" s="45" t="s">
        <v>44</v>
      </c>
      <c r="B9" s="48">
        <v>0.30681999999999998</v>
      </c>
      <c r="C9" s="69">
        <v>54.000300000000003</v>
      </c>
      <c r="D9" s="149"/>
    </row>
    <row r="10" spans="1:6" x14ac:dyDescent="0.25">
      <c r="A10" s="45" t="s">
        <v>118</v>
      </c>
      <c r="B10" s="48">
        <v>51.932470000000009</v>
      </c>
      <c r="C10" s="69">
        <v>33757.544999999998</v>
      </c>
      <c r="D10" s="149"/>
    </row>
    <row r="11" spans="1:6" x14ac:dyDescent="0.25">
      <c r="A11" s="45" t="s">
        <v>50</v>
      </c>
      <c r="B11" s="48">
        <v>23.885250000000003</v>
      </c>
      <c r="C11" s="69">
        <v>18412.011399999999</v>
      </c>
      <c r="D11" s="149"/>
    </row>
    <row r="12" spans="1:6" x14ac:dyDescent="0.25">
      <c r="A12" s="45" t="s">
        <v>54</v>
      </c>
      <c r="B12" s="48">
        <v>743.58296999999993</v>
      </c>
      <c r="C12" s="69">
        <v>438226.84899999964</v>
      </c>
      <c r="D12" s="149"/>
    </row>
    <row r="13" spans="1:6" x14ac:dyDescent="0.25">
      <c r="A13" s="45" t="s">
        <v>55</v>
      </c>
      <c r="B13" s="48">
        <v>3.9808999999999997</v>
      </c>
      <c r="C13" s="69">
        <v>654.87840000000006</v>
      </c>
      <c r="D13" s="149"/>
    </row>
    <row r="14" spans="1:6" x14ac:dyDescent="0.25">
      <c r="A14" s="45" t="s">
        <v>60</v>
      </c>
      <c r="B14" s="48">
        <v>0.40089999999999998</v>
      </c>
      <c r="C14" s="69">
        <v>224.26429999999999</v>
      </c>
      <c r="D14" s="149"/>
    </row>
    <row r="15" spans="1:6" x14ac:dyDescent="0.25">
      <c r="A15" s="45" t="s">
        <v>68</v>
      </c>
      <c r="B15" s="48">
        <v>31.076970000000006</v>
      </c>
      <c r="C15" s="69">
        <v>21175.112699999994</v>
      </c>
      <c r="D15" s="149"/>
    </row>
    <row r="16" spans="1:6" x14ac:dyDescent="0.25">
      <c r="A16" s="45" t="s">
        <v>72</v>
      </c>
      <c r="B16" s="48">
        <v>11.849939999999998</v>
      </c>
      <c r="C16" s="69">
        <v>8750.1394</v>
      </c>
      <c r="D16" s="149"/>
    </row>
    <row r="17" spans="1:6" x14ac:dyDescent="0.25">
      <c r="A17" s="45" t="s">
        <v>76</v>
      </c>
      <c r="B17" s="48">
        <v>75.765179999999987</v>
      </c>
      <c r="C17" s="69">
        <v>42938.965000000026</v>
      </c>
      <c r="D17" s="149"/>
    </row>
    <row r="18" spans="1:6" x14ac:dyDescent="0.25">
      <c r="A18" s="45" t="s">
        <v>79</v>
      </c>
      <c r="B18" s="48">
        <v>0.59545000000000003</v>
      </c>
      <c r="C18" s="69">
        <v>101.59950000000001</v>
      </c>
      <c r="D18" s="149"/>
    </row>
    <row r="19" spans="1:6" x14ac:dyDescent="0.25">
      <c r="A19" s="12"/>
      <c r="B19" s="49"/>
      <c r="C19" s="70"/>
      <c r="D19" s="150"/>
    </row>
    <row r="20" spans="1:6" x14ac:dyDescent="0.25">
      <c r="A20" s="19"/>
      <c r="B20" s="48"/>
      <c r="C20" s="48"/>
      <c r="D20" s="150"/>
    </row>
    <row r="21" spans="1:6" ht="13.5" customHeight="1" thickBot="1" x14ac:dyDescent="0.3">
      <c r="A21" s="147"/>
      <c r="B21" s="147"/>
      <c r="C21" s="147"/>
    </row>
    <row r="22" spans="1:6" ht="15.75" customHeight="1" x14ac:dyDescent="0.25">
      <c r="A22" s="81" t="s">
        <v>103</v>
      </c>
      <c r="B22" s="164">
        <v>2022</v>
      </c>
      <c r="C22" s="165"/>
    </row>
    <row r="23" spans="1:6" ht="9.75" customHeight="1" x14ac:dyDescent="0.25">
      <c r="A23" s="82"/>
      <c r="B23" s="40" t="s">
        <v>5</v>
      </c>
      <c r="C23" s="41" t="s">
        <v>4</v>
      </c>
    </row>
    <row r="24" spans="1:6" x14ac:dyDescent="0.25">
      <c r="A24" s="31" t="s">
        <v>6</v>
      </c>
      <c r="B24" s="85">
        <f>+SUM(B25:B36)</f>
        <v>1725.5201926000004</v>
      </c>
      <c r="C24" s="86">
        <f>+SUM(C25:C36)</f>
        <v>1468932.9629999993</v>
      </c>
      <c r="E24" s="102"/>
      <c r="F24" s="102"/>
    </row>
    <row r="25" spans="1:6" x14ac:dyDescent="0.25">
      <c r="A25" s="45" t="s">
        <v>44</v>
      </c>
      <c r="B25" s="48">
        <v>14.955449999999999</v>
      </c>
      <c r="C25" s="69">
        <v>12205.628399999998</v>
      </c>
      <c r="D25" s="150"/>
      <c r="E25" s="102"/>
      <c r="F25" s="102"/>
    </row>
    <row r="26" spans="1:6" x14ac:dyDescent="0.25">
      <c r="A26" s="45" t="s">
        <v>118</v>
      </c>
      <c r="B26" s="48">
        <v>7.8514099999999987</v>
      </c>
      <c r="C26" s="69">
        <v>36915.577999999987</v>
      </c>
      <c r="D26" s="150"/>
    </row>
    <row r="27" spans="1:6" x14ac:dyDescent="0.25">
      <c r="A27" s="45" t="s">
        <v>50</v>
      </c>
      <c r="B27" s="48">
        <v>1012.47603</v>
      </c>
      <c r="C27" s="69">
        <v>686814.89479999896</v>
      </c>
      <c r="D27" s="150"/>
    </row>
    <row r="28" spans="1:6" x14ac:dyDescent="0.25">
      <c r="A28" s="45" t="s">
        <v>54</v>
      </c>
      <c r="B28" s="48">
        <v>398.66519190000054</v>
      </c>
      <c r="C28" s="69">
        <v>405250.58890000003</v>
      </c>
      <c r="D28" s="150"/>
    </row>
    <row r="29" spans="1:6" x14ac:dyDescent="0.25">
      <c r="A29" s="45" t="s">
        <v>55</v>
      </c>
      <c r="B29" s="48">
        <v>11.489540000000002</v>
      </c>
      <c r="C29" s="69">
        <v>3417.6077000000005</v>
      </c>
      <c r="D29" s="150"/>
    </row>
    <row r="30" spans="1:6" x14ac:dyDescent="0.25">
      <c r="A30" s="45" t="s">
        <v>119</v>
      </c>
      <c r="B30" s="48">
        <v>0.95550000000000002</v>
      </c>
      <c r="C30" s="69">
        <v>101.82</v>
      </c>
      <c r="D30" s="150"/>
    </row>
    <row r="31" spans="1:6" x14ac:dyDescent="0.25">
      <c r="A31" s="45" t="s">
        <v>60</v>
      </c>
      <c r="B31" s="48">
        <v>6.1022606999999995</v>
      </c>
      <c r="C31" s="69">
        <v>4269.4061000000002</v>
      </c>
      <c r="D31" s="150"/>
    </row>
    <row r="32" spans="1:6" x14ac:dyDescent="0.25">
      <c r="A32" s="45" t="s">
        <v>63</v>
      </c>
      <c r="B32" s="48">
        <v>0.47</v>
      </c>
      <c r="C32" s="69">
        <v>202</v>
      </c>
      <c r="D32" s="150"/>
    </row>
    <row r="33" spans="1:6" x14ac:dyDescent="0.25">
      <c r="A33" s="45" t="s">
        <v>68</v>
      </c>
      <c r="B33" s="48">
        <v>25.761990000000001</v>
      </c>
      <c r="C33" s="69">
        <v>23252.790599999997</v>
      </c>
      <c r="D33" s="150"/>
    </row>
    <row r="34" spans="1:6" x14ac:dyDescent="0.25">
      <c r="A34" s="45" t="s">
        <v>72</v>
      </c>
      <c r="B34" s="48">
        <v>150.56432000000001</v>
      </c>
      <c r="C34" s="69">
        <v>214968.74749999997</v>
      </c>
      <c r="D34" s="150"/>
    </row>
    <row r="35" spans="1:6" x14ac:dyDescent="0.25">
      <c r="A35" s="45" t="s">
        <v>76</v>
      </c>
      <c r="B35" s="48">
        <v>86.358769999999993</v>
      </c>
      <c r="C35" s="69">
        <v>76871.48450000005</v>
      </c>
      <c r="D35" s="150"/>
    </row>
    <row r="36" spans="1:6" x14ac:dyDescent="0.25">
      <c r="A36" s="45" t="s">
        <v>79</v>
      </c>
      <c r="B36" s="48">
        <v>9.8697300000000006</v>
      </c>
      <c r="C36" s="69">
        <v>4662.4164999999994</v>
      </c>
      <c r="D36" s="150"/>
    </row>
    <row r="37" spans="1:6" x14ac:dyDescent="0.25">
      <c r="A37" s="12"/>
      <c r="B37" s="49"/>
      <c r="C37" s="72"/>
    </row>
    <row r="38" spans="1:6" x14ac:dyDescent="0.25">
      <c r="A38" s="19"/>
      <c r="B38" s="48"/>
      <c r="C38" s="50"/>
    </row>
    <row r="39" spans="1:6" ht="15.75" customHeight="1" thickBot="1" x14ac:dyDescent="0.3">
      <c r="A39" s="147"/>
      <c r="B39" s="147"/>
      <c r="C39" s="147"/>
    </row>
    <row r="40" spans="1:6" ht="13.5" customHeight="1" x14ac:dyDescent="0.25">
      <c r="A40" s="81" t="s">
        <v>12</v>
      </c>
      <c r="B40" s="164">
        <v>2022</v>
      </c>
      <c r="C40" s="165"/>
    </row>
    <row r="41" spans="1:6" ht="12.75" customHeight="1" x14ac:dyDescent="0.25">
      <c r="A41" s="82"/>
      <c r="B41" s="40" t="s">
        <v>5</v>
      </c>
      <c r="C41" s="41" t="s">
        <v>4</v>
      </c>
    </row>
    <row r="42" spans="1:6" ht="15.75" thickBot="1" x14ac:dyDescent="0.3">
      <c r="A42" s="28" t="s">
        <v>6</v>
      </c>
      <c r="B42" s="151">
        <f>+SUM(B43:B54)</f>
        <v>261.05273069999998</v>
      </c>
      <c r="C42" s="152">
        <f>+SUM(C43:C54)</f>
        <v>249550.07509999999</v>
      </c>
      <c r="E42" s="102"/>
      <c r="F42" s="102"/>
    </row>
    <row r="43" spans="1:6" x14ac:dyDescent="0.25">
      <c r="A43" s="45" t="s">
        <v>118</v>
      </c>
      <c r="B43" s="48">
        <v>30.056849999999987</v>
      </c>
      <c r="C43" s="69">
        <v>22251.410799999998</v>
      </c>
    </row>
    <row r="44" spans="1:6" x14ac:dyDescent="0.25">
      <c r="A44" s="45" t="s">
        <v>49</v>
      </c>
      <c r="B44" s="48">
        <v>17.816400000000002</v>
      </c>
      <c r="C44" s="69">
        <v>24011.1623</v>
      </c>
    </row>
    <row r="45" spans="1:6" x14ac:dyDescent="0.25">
      <c r="A45" s="45" t="s">
        <v>50</v>
      </c>
      <c r="B45" s="48">
        <v>9.470000000000001E-3</v>
      </c>
      <c r="C45" s="69">
        <v>0.99909999999999999</v>
      </c>
    </row>
    <row r="46" spans="1:6" x14ac:dyDescent="0.25">
      <c r="A46" s="45" t="s">
        <v>53</v>
      </c>
      <c r="B46" s="48">
        <v>22.265599999999999</v>
      </c>
      <c r="C46" s="69">
        <v>24008.996500000001</v>
      </c>
    </row>
    <row r="47" spans="1:6" x14ac:dyDescent="0.25">
      <c r="A47" s="45" t="s">
        <v>54</v>
      </c>
      <c r="B47" s="48">
        <v>23.229050000000004</v>
      </c>
      <c r="C47" s="69">
        <v>31764.057500000003</v>
      </c>
    </row>
    <row r="48" spans="1:6" x14ac:dyDescent="0.25">
      <c r="A48" s="45" t="s">
        <v>58</v>
      </c>
      <c r="B48" s="48">
        <v>44.148000000000003</v>
      </c>
      <c r="C48" s="69">
        <v>12392.3436</v>
      </c>
    </row>
    <row r="49" spans="1:5" x14ac:dyDescent="0.25">
      <c r="A49" s="45" t="s">
        <v>119</v>
      </c>
      <c r="B49" s="48">
        <v>0.58799999999999997</v>
      </c>
      <c r="C49" s="69">
        <v>522</v>
      </c>
    </row>
    <row r="50" spans="1:5" x14ac:dyDescent="0.25">
      <c r="A50" s="45" t="s">
        <v>60</v>
      </c>
      <c r="B50" s="48">
        <v>65.980360699999991</v>
      </c>
      <c r="C50" s="69">
        <v>70397.782600000006</v>
      </c>
    </row>
    <row r="51" spans="1:5" x14ac:dyDescent="0.25">
      <c r="A51" s="45" t="s">
        <v>68</v>
      </c>
      <c r="B51" s="48">
        <v>1.2944</v>
      </c>
      <c r="C51" s="69">
        <v>773.48900000000003</v>
      </c>
    </row>
    <row r="52" spans="1:5" x14ac:dyDescent="0.25">
      <c r="A52" s="45" t="s">
        <v>72</v>
      </c>
      <c r="B52" s="48">
        <v>38.795999999999999</v>
      </c>
      <c r="C52" s="69">
        <v>43774.024399999988</v>
      </c>
    </row>
    <row r="53" spans="1:5" x14ac:dyDescent="0.25">
      <c r="A53" s="45" t="s">
        <v>76</v>
      </c>
      <c r="B53" s="48">
        <v>16.868599999999997</v>
      </c>
      <c r="C53" s="69">
        <v>19653.80929999999</v>
      </c>
    </row>
    <row r="54" spans="1:5" x14ac:dyDescent="0.25">
      <c r="A54" s="12"/>
      <c r="B54" s="49"/>
      <c r="C54" s="72"/>
    </row>
    <row r="55" spans="1:5" ht="18.75" customHeight="1" x14ac:dyDescent="0.25">
      <c r="A55" s="153"/>
      <c r="B55" s="50"/>
      <c r="C55" s="50"/>
    </row>
    <row r="56" spans="1:5" ht="27" customHeight="1" x14ac:dyDescent="0.25">
      <c r="A56" s="161" t="s">
        <v>117</v>
      </c>
      <c r="B56" s="161"/>
      <c r="C56" s="161"/>
    </row>
    <row r="57" spans="1:5" ht="15.75" thickBot="1" x14ac:dyDescent="0.3">
      <c r="A57" s="167" t="s">
        <v>23</v>
      </c>
      <c r="B57" s="167"/>
      <c r="C57" s="167"/>
    </row>
    <row r="58" spans="1:5" ht="15.75" x14ac:dyDescent="0.25">
      <c r="A58" s="81" t="s">
        <v>101</v>
      </c>
      <c r="B58" s="164">
        <v>2022</v>
      </c>
      <c r="C58" s="165"/>
      <c r="D58" s="150"/>
    </row>
    <row r="59" spans="1:5" ht="15.75" x14ac:dyDescent="0.25">
      <c r="A59" s="87"/>
      <c r="B59" s="40" t="s">
        <v>5</v>
      </c>
      <c r="C59" s="41" t="s">
        <v>4</v>
      </c>
      <c r="D59" s="150"/>
    </row>
    <row r="60" spans="1:5" ht="15.75" thickBot="1" x14ac:dyDescent="0.3">
      <c r="A60" s="28" t="s">
        <v>6</v>
      </c>
      <c r="B60" s="151">
        <f>+SUM(B61:B76)</f>
        <v>15639.574974899959</v>
      </c>
      <c r="C60" s="152">
        <f>+SUM(C61:C76)</f>
        <v>20624151.270599991</v>
      </c>
      <c r="D60" s="150"/>
      <c r="E60" s="150"/>
    </row>
    <row r="61" spans="1:5" x14ac:dyDescent="0.25">
      <c r="A61" s="45" t="s">
        <v>44</v>
      </c>
      <c r="B61" s="48">
        <v>9</v>
      </c>
      <c r="C61" s="69">
        <v>37500.300000000003</v>
      </c>
      <c r="D61" s="154"/>
      <c r="E61" s="150"/>
    </row>
    <row r="62" spans="1:5" x14ac:dyDescent="0.25">
      <c r="A62" s="45" t="s">
        <v>118</v>
      </c>
      <c r="B62" s="48">
        <v>63.802290000000042</v>
      </c>
      <c r="C62" s="69">
        <v>272576.93530000013</v>
      </c>
      <c r="D62" s="154"/>
      <c r="E62" s="150"/>
    </row>
    <row r="63" spans="1:5" x14ac:dyDescent="0.25">
      <c r="A63" s="45" t="s">
        <v>50</v>
      </c>
      <c r="B63" s="48">
        <v>1482.9162897000035</v>
      </c>
      <c r="C63" s="69">
        <v>1188890.7634999987</v>
      </c>
      <c r="D63" s="154"/>
      <c r="E63" s="150"/>
    </row>
    <row r="64" spans="1:5" x14ac:dyDescent="0.25">
      <c r="A64" s="45" t="s">
        <v>53</v>
      </c>
      <c r="B64" s="48">
        <v>6.84</v>
      </c>
      <c r="C64" s="69">
        <v>26600.075999999997</v>
      </c>
      <c r="D64" s="154"/>
      <c r="E64" s="150"/>
    </row>
    <row r="65" spans="1:5" x14ac:dyDescent="0.25">
      <c r="A65" s="45" t="s">
        <v>54</v>
      </c>
      <c r="B65" s="48">
        <v>13424.596203099956</v>
      </c>
      <c r="C65" s="69">
        <v>17390376.51039999</v>
      </c>
      <c r="D65" s="154"/>
      <c r="E65" s="150"/>
    </row>
    <row r="66" spans="1:5" x14ac:dyDescent="0.25">
      <c r="A66" s="45" t="s">
        <v>55</v>
      </c>
      <c r="B66" s="48">
        <v>107.09699999999999</v>
      </c>
      <c r="C66" s="69">
        <v>400850.17280000006</v>
      </c>
      <c r="D66" s="154"/>
      <c r="E66" s="150"/>
    </row>
    <row r="67" spans="1:5" x14ac:dyDescent="0.25">
      <c r="A67" s="45" t="s">
        <v>119</v>
      </c>
      <c r="B67" s="48">
        <v>2.1997499999999999</v>
      </c>
      <c r="C67" s="69">
        <v>439.17</v>
      </c>
      <c r="D67" s="154"/>
      <c r="E67" s="150"/>
    </row>
    <row r="68" spans="1:5" x14ac:dyDescent="0.25">
      <c r="A68" s="45" t="s">
        <v>60</v>
      </c>
      <c r="B68" s="48">
        <v>9.235462100000003</v>
      </c>
      <c r="C68" s="69">
        <v>4682.3907999999992</v>
      </c>
      <c r="D68" s="154"/>
      <c r="E68" s="150"/>
    </row>
    <row r="69" spans="1:5" x14ac:dyDescent="0.25">
      <c r="A69" s="45" t="s">
        <v>63</v>
      </c>
      <c r="B69" s="48">
        <v>14.6554</v>
      </c>
      <c r="C69" s="69">
        <v>30817.026000000002</v>
      </c>
      <c r="D69" s="154"/>
      <c r="E69" s="150"/>
    </row>
    <row r="70" spans="1:5" x14ac:dyDescent="0.25">
      <c r="A70" s="45" t="s">
        <v>83</v>
      </c>
      <c r="B70" s="48">
        <v>6.25</v>
      </c>
      <c r="C70" s="69">
        <v>6250</v>
      </c>
      <c r="D70" s="154"/>
      <c r="E70" s="150"/>
    </row>
    <row r="71" spans="1:5" x14ac:dyDescent="0.25">
      <c r="A71" s="45" t="s">
        <v>68</v>
      </c>
      <c r="B71" s="48">
        <v>60.220289999999999</v>
      </c>
      <c r="C71" s="69">
        <v>150958.83989999982</v>
      </c>
      <c r="D71" s="154"/>
      <c r="E71" s="150"/>
    </row>
    <row r="72" spans="1:5" x14ac:dyDescent="0.25">
      <c r="A72" s="45" t="s">
        <v>72</v>
      </c>
      <c r="B72" s="48">
        <v>128.24293</v>
      </c>
      <c r="C72" s="69">
        <v>355535.25740000006</v>
      </c>
      <c r="D72" s="154"/>
      <c r="E72" s="150"/>
    </row>
    <row r="73" spans="1:5" x14ac:dyDescent="0.25">
      <c r="A73" s="45" t="s">
        <v>74</v>
      </c>
      <c r="B73" s="48">
        <v>0.27002999999999999</v>
      </c>
      <c r="C73" s="69">
        <v>162.38099999999997</v>
      </c>
      <c r="D73" s="154"/>
    </row>
    <row r="74" spans="1:5" x14ac:dyDescent="0.25">
      <c r="A74" s="45" t="s">
        <v>76</v>
      </c>
      <c r="B74" s="48">
        <v>151.41600999999997</v>
      </c>
      <c r="C74" s="69">
        <v>247361.63620000001</v>
      </c>
      <c r="D74" s="154"/>
    </row>
    <row r="75" spans="1:5" x14ac:dyDescent="0.25">
      <c r="A75" s="45" t="s">
        <v>106</v>
      </c>
      <c r="B75" s="48">
        <v>172.83332000000001</v>
      </c>
      <c r="C75" s="69">
        <v>511149.81130000018</v>
      </c>
      <c r="D75" s="154"/>
    </row>
    <row r="76" spans="1:5" x14ac:dyDescent="0.25">
      <c r="A76" s="12"/>
      <c r="B76" s="49"/>
      <c r="C76" s="72"/>
      <c r="D76" s="150"/>
    </row>
    <row r="77" spans="1:5" x14ac:dyDescent="0.25">
      <c r="A77" s="19"/>
      <c r="B77" s="48"/>
      <c r="C77" s="50"/>
      <c r="D77" s="150"/>
    </row>
    <row r="78" spans="1:5" ht="13.5" customHeight="1" x14ac:dyDescent="0.25">
      <c r="A78" s="147"/>
      <c r="B78" s="147"/>
      <c r="C78" s="147"/>
    </row>
    <row r="79" spans="1:5" ht="18.75" customHeight="1" x14ac:dyDescent="0.25">
      <c r="A79" s="89" t="s">
        <v>9</v>
      </c>
      <c r="B79" s="176">
        <v>2022</v>
      </c>
      <c r="C79" s="177"/>
    </row>
    <row r="80" spans="1:5" ht="12.75" customHeight="1" x14ac:dyDescent="0.25">
      <c r="A80" s="90"/>
      <c r="B80" s="40" t="s">
        <v>5</v>
      </c>
      <c r="C80" s="107" t="s">
        <v>4</v>
      </c>
    </row>
    <row r="81" spans="1:6" x14ac:dyDescent="0.25">
      <c r="A81" s="88" t="s">
        <v>6</v>
      </c>
      <c r="B81" s="91">
        <f>+SUM(B82:B86)</f>
        <v>90.463819999999998</v>
      </c>
      <c r="C81" s="92">
        <f>+SUM(C82:C86)</f>
        <v>171992.17509999999</v>
      </c>
      <c r="D81" s="150"/>
      <c r="E81" s="102"/>
      <c r="F81" s="102"/>
    </row>
    <row r="82" spans="1:6" x14ac:dyDescent="0.25">
      <c r="A82" s="45" t="s">
        <v>118</v>
      </c>
      <c r="B82" s="48">
        <v>0.18181999999999998</v>
      </c>
      <c r="C82" s="69">
        <v>11999.992700000001</v>
      </c>
      <c r="D82" s="149"/>
    </row>
    <row r="83" spans="1:6" x14ac:dyDescent="0.25">
      <c r="A83" s="45" t="s">
        <v>54</v>
      </c>
      <c r="B83" s="48">
        <v>0.19</v>
      </c>
      <c r="C83" s="69">
        <v>385.37200000000001</v>
      </c>
      <c r="D83" s="149"/>
    </row>
    <row r="84" spans="1:6" x14ac:dyDescent="0.25">
      <c r="A84" s="45" t="s">
        <v>58</v>
      </c>
      <c r="B84" s="48">
        <v>87.36</v>
      </c>
      <c r="C84" s="69">
        <v>151788</v>
      </c>
      <c r="D84" s="149"/>
    </row>
    <row r="85" spans="1:6" x14ac:dyDescent="0.25">
      <c r="A85" s="45" t="s">
        <v>60</v>
      </c>
      <c r="B85" s="48">
        <v>2.508</v>
      </c>
      <c r="C85" s="69">
        <v>7596.0856000000003</v>
      </c>
      <c r="D85" s="149"/>
    </row>
    <row r="86" spans="1:6" x14ac:dyDescent="0.25">
      <c r="A86" s="45" t="s">
        <v>68</v>
      </c>
      <c r="B86" s="48">
        <v>0.224</v>
      </c>
      <c r="C86" s="69">
        <v>222.72479999999996</v>
      </c>
      <c r="D86" s="149"/>
    </row>
    <row r="87" spans="1:6" x14ac:dyDescent="0.25">
      <c r="A87" s="16"/>
      <c r="B87" s="49"/>
      <c r="C87" s="70"/>
      <c r="D87" s="150"/>
    </row>
    <row r="88" spans="1:6" x14ac:dyDescent="0.25">
      <c r="A88" s="15"/>
      <c r="B88" s="48"/>
      <c r="C88" s="48"/>
      <c r="D88" s="150"/>
    </row>
    <row r="89" spans="1:6" ht="14.25" customHeight="1" thickBot="1" x14ac:dyDescent="0.3">
      <c r="A89" s="155"/>
      <c r="B89" s="147"/>
      <c r="C89" s="147"/>
    </row>
    <row r="90" spans="1:6" ht="14.25" customHeight="1" x14ac:dyDescent="0.25">
      <c r="A90" s="81" t="s">
        <v>102</v>
      </c>
      <c r="B90" s="164">
        <v>2022</v>
      </c>
      <c r="C90" s="165"/>
    </row>
    <row r="91" spans="1:6" ht="15.75" customHeight="1" x14ac:dyDescent="0.25">
      <c r="A91" s="82"/>
      <c r="B91" s="40" t="s">
        <v>5</v>
      </c>
      <c r="C91" s="41" t="s">
        <v>4</v>
      </c>
    </row>
    <row r="92" spans="1:6" ht="15.75" thickBot="1" x14ac:dyDescent="0.3">
      <c r="A92" s="28" t="s">
        <v>6</v>
      </c>
      <c r="B92" s="151">
        <f>+SUM(B93:B95)</f>
        <v>1.3222799999999999</v>
      </c>
      <c r="C92" s="152">
        <f>+SUM(C93:C95)</f>
        <v>477.99169999999998</v>
      </c>
      <c r="D92" s="150"/>
      <c r="E92" s="102"/>
      <c r="F92" s="102"/>
    </row>
    <row r="93" spans="1:6" x14ac:dyDescent="0.25">
      <c r="A93" s="45" t="s">
        <v>54</v>
      </c>
      <c r="B93" s="48">
        <v>0.16500000000000001</v>
      </c>
      <c r="C93" s="69">
        <v>179.25</v>
      </c>
      <c r="D93" s="149"/>
    </row>
    <row r="94" spans="1:6" x14ac:dyDescent="0.25">
      <c r="A94" s="45" t="s">
        <v>60</v>
      </c>
      <c r="B94" s="48">
        <v>0.72727999999999993</v>
      </c>
      <c r="C94" s="69">
        <v>71.991699999999994</v>
      </c>
      <c r="D94" s="149"/>
    </row>
    <row r="95" spans="1:6" x14ac:dyDescent="0.25">
      <c r="A95" s="45" t="s">
        <v>72</v>
      </c>
      <c r="B95" s="48">
        <v>0.43</v>
      </c>
      <c r="C95" s="69">
        <v>226.75</v>
      </c>
      <c r="D95" s="149"/>
    </row>
    <row r="96" spans="1:6" x14ac:dyDescent="0.25">
      <c r="A96" s="12"/>
      <c r="B96" s="57"/>
      <c r="C96" s="75"/>
      <c r="D96" s="150"/>
    </row>
    <row r="97" spans="1:6" x14ac:dyDescent="0.25">
      <c r="A97" s="3"/>
      <c r="B97" s="56"/>
      <c r="C97" s="56"/>
      <c r="D97" s="150"/>
    </row>
    <row r="98" spans="1:6" ht="13.5" customHeight="1" thickBot="1" x14ac:dyDescent="0.3">
      <c r="A98" s="130"/>
      <c r="B98" s="156"/>
      <c r="C98" s="156"/>
    </row>
    <row r="99" spans="1:6" ht="12.75" customHeight="1" x14ac:dyDescent="0.25">
      <c r="A99" s="81" t="s">
        <v>7</v>
      </c>
      <c r="B99" s="164">
        <v>2022</v>
      </c>
      <c r="C99" s="165"/>
    </row>
    <row r="100" spans="1:6" ht="13.5" customHeight="1" x14ac:dyDescent="0.25">
      <c r="A100" s="82"/>
      <c r="B100" s="40" t="s">
        <v>5</v>
      </c>
      <c r="C100" s="41" t="s">
        <v>4</v>
      </c>
    </row>
    <row r="101" spans="1:6" x14ac:dyDescent="0.25">
      <c r="A101" s="31" t="s">
        <v>6</v>
      </c>
      <c r="B101" s="85">
        <f>+SUM(B102:B106)</f>
        <v>959.12879999999916</v>
      </c>
      <c r="C101" s="86">
        <f>+SUM(C102:C106)</f>
        <v>1082850.5327000003</v>
      </c>
      <c r="D101" s="150"/>
      <c r="E101" s="102"/>
      <c r="F101" s="102"/>
    </row>
    <row r="102" spans="1:6" x14ac:dyDescent="0.25">
      <c r="A102" s="45" t="s">
        <v>118</v>
      </c>
      <c r="B102" s="48">
        <v>1.1014900000000001</v>
      </c>
      <c r="C102" s="69">
        <v>22089.9764</v>
      </c>
      <c r="D102" s="149"/>
    </row>
    <row r="103" spans="1:6" x14ac:dyDescent="0.25">
      <c r="A103" s="45" t="s">
        <v>54</v>
      </c>
      <c r="B103" s="48">
        <v>957.94107999999915</v>
      </c>
      <c r="C103" s="69">
        <v>1060644.5611000003</v>
      </c>
      <c r="D103" s="149"/>
    </row>
    <row r="104" spans="1:6" x14ac:dyDescent="0.25">
      <c r="A104" s="45" t="s">
        <v>60</v>
      </c>
      <c r="B104" s="48">
        <v>6.3629999999999992E-2</v>
      </c>
      <c r="C104" s="69">
        <v>91.996299999999991</v>
      </c>
      <c r="D104" s="149"/>
    </row>
    <row r="105" spans="1:6" x14ac:dyDescent="0.25">
      <c r="A105" s="45" t="s">
        <v>76</v>
      </c>
      <c r="B105" s="48">
        <v>2.2600000000000002E-2</v>
      </c>
      <c r="C105" s="69">
        <v>23.998899999999999</v>
      </c>
      <c r="D105" s="149"/>
    </row>
    <row r="106" spans="1:6" x14ac:dyDescent="0.25">
      <c r="A106" s="16"/>
      <c r="B106" s="49"/>
      <c r="C106" s="70"/>
      <c r="D106" s="150"/>
    </row>
    <row r="107" spans="1:6" ht="20.25" customHeight="1" x14ac:dyDescent="0.25">
      <c r="A107" s="153"/>
      <c r="B107" s="50"/>
      <c r="C107" s="50"/>
    </row>
    <row r="108" spans="1:6" ht="33.75" customHeight="1" x14ac:dyDescent="0.25">
      <c r="A108" s="161" t="s">
        <v>117</v>
      </c>
      <c r="B108" s="161"/>
      <c r="C108" s="161"/>
    </row>
    <row r="109" spans="1:6" ht="15.75" thickBot="1" x14ac:dyDescent="0.3">
      <c r="A109" s="167" t="s">
        <v>85</v>
      </c>
      <c r="B109" s="167"/>
      <c r="C109" s="167"/>
    </row>
    <row r="110" spans="1:6" ht="15.75" x14ac:dyDescent="0.25">
      <c r="A110" s="81" t="s">
        <v>3</v>
      </c>
      <c r="B110" s="164">
        <v>2022</v>
      </c>
      <c r="C110" s="165"/>
    </row>
    <row r="111" spans="1:6" x14ac:dyDescent="0.25">
      <c r="A111" s="82"/>
      <c r="B111" s="40" t="s">
        <v>5</v>
      </c>
      <c r="C111" s="41" t="s">
        <v>4</v>
      </c>
    </row>
    <row r="112" spans="1:6" ht="15.75" thickBot="1" x14ac:dyDescent="0.3">
      <c r="A112" s="28" t="s">
        <v>6</v>
      </c>
      <c r="B112" s="151">
        <f>+SUM(B113:B124)</f>
        <v>13519.46327139998</v>
      </c>
      <c r="C112" s="152">
        <f>SUM(C113:C124)</f>
        <v>25351631.477600016</v>
      </c>
      <c r="D112" s="150"/>
      <c r="E112" s="102"/>
      <c r="F112" s="102"/>
    </row>
    <row r="113" spans="1:4" x14ac:dyDescent="0.25">
      <c r="A113" s="45" t="s">
        <v>118</v>
      </c>
      <c r="B113" s="48">
        <v>868.79762000000017</v>
      </c>
      <c r="C113" s="69">
        <v>821018.56599999999</v>
      </c>
      <c r="D113" s="149"/>
    </row>
    <row r="114" spans="1:4" x14ac:dyDescent="0.25">
      <c r="A114" s="45" t="s">
        <v>54</v>
      </c>
      <c r="B114" s="48">
        <v>10561.176719999983</v>
      </c>
      <c r="C114" s="69">
        <v>21823691.419100024</v>
      </c>
      <c r="D114" s="149"/>
    </row>
    <row r="115" spans="1:4" x14ac:dyDescent="0.25">
      <c r="A115" s="45" t="s">
        <v>57</v>
      </c>
      <c r="B115" s="48">
        <v>378.238</v>
      </c>
      <c r="C115" s="69">
        <v>501245.78780000005</v>
      </c>
      <c r="D115" s="149"/>
    </row>
    <row r="116" spans="1:4" x14ac:dyDescent="0.25">
      <c r="A116" s="45" t="s">
        <v>82</v>
      </c>
      <c r="B116" s="48">
        <v>48.872999999999998</v>
      </c>
      <c r="C116" s="69">
        <v>50834.462800000001</v>
      </c>
      <c r="D116" s="149"/>
    </row>
    <row r="117" spans="1:4" x14ac:dyDescent="0.25">
      <c r="A117" s="45" t="s">
        <v>119</v>
      </c>
      <c r="B117" s="48">
        <v>1.47</v>
      </c>
      <c r="C117" s="69">
        <v>78.33</v>
      </c>
      <c r="D117" s="149"/>
    </row>
    <row r="118" spans="1:4" x14ac:dyDescent="0.25">
      <c r="A118" s="45" t="s">
        <v>60</v>
      </c>
      <c r="B118" s="48">
        <v>5.6123613999999966</v>
      </c>
      <c r="C118" s="69">
        <v>1820.0368999999996</v>
      </c>
      <c r="D118" s="149"/>
    </row>
    <row r="119" spans="1:4" x14ac:dyDescent="0.25">
      <c r="A119" s="45" t="s">
        <v>83</v>
      </c>
      <c r="B119" s="48">
        <v>485.88900000000001</v>
      </c>
      <c r="C119" s="69">
        <v>464580.4472</v>
      </c>
      <c r="D119" s="149"/>
    </row>
    <row r="120" spans="1:4" x14ac:dyDescent="0.25">
      <c r="A120" s="45" t="s">
        <v>68</v>
      </c>
      <c r="B120" s="48">
        <v>76.664059999999992</v>
      </c>
      <c r="C120" s="69">
        <v>108273.55780000002</v>
      </c>
      <c r="D120" s="149"/>
    </row>
    <row r="121" spans="1:4" x14ac:dyDescent="0.25">
      <c r="A121" s="45" t="s">
        <v>72</v>
      </c>
      <c r="B121" s="48">
        <v>12.683439999999999</v>
      </c>
      <c r="C121" s="69">
        <v>8294.9873000000007</v>
      </c>
      <c r="D121" s="149"/>
    </row>
    <row r="122" spans="1:4" x14ac:dyDescent="0.25">
      <c r="A122" s="45" t="s">
        <v>76</v>
      </c>
      <c r="B122" s="48">
        <v>738.61277999999982</v>
      </c>
      <c r="C122" s="69">
        <v>995241.07339999976</v>
      </c>
      <c r="D122" s="149"/>
    </row>
    <row r="123" spans="1:4" x14ac:dyDescent="0.25">
      <c r="A123" s="45" t="s">
        <v>106</v>
      </c>
      <c r="B123" s="48">
        <v>341.44628999999992</v>
      </c>
      <c r="C123" s="69">
        <v>576552.8092999995</v>
      </c>
      <c r="D123" s="149"/>
    </row>
    <row r="124" spans="1:4" x14ac:dyDescent="0.25">
      <c r="A124" s="12"/>
      <c r="B124" s="57"/>
      <c r="C124" s="75"/>
      <c r="D124" s="150"/>
    </row>
    <row r="125" spans="1:4" x14ac:dyDescent="0.25">
      <c r="A125" s="3"/>
      <c r="B125" s="56"/>
      <c r="C125" s="56"/>
      <c r="D125" s="150"/>
    </row>
    <row r="126" spans="1:4" ht="13.5" customHeight="1" thickBot="1" x14ac:dyDescent="0.3">
      <c r="A126" s="130"/>
      <c r="B126" s="156"/>
      <c r="C126" s="156"/>
    </row>
    <row r="127" spans="1:4" ht="12.75" customHeight="1" x14ac:dyDescent="0.25">
      <c r="A127" s="81" t="s">
        <v>1</v>
      </c>
      <c r="B127" s="164">
        <v>2022</v>
      </c>
      <c r="C127" s="165"/>
    </row>
    <row r="128" spans="1:4" ht="13.5" customHeight="1" x14ac:dyDescent="0.25">
      <c r="A128" s="82"/>
      <c r="B128" s="40" t="s">
        <v>5</v>
      </c>
      <c r="C128" s="41" t="s">
        <v>4</v>
      </c>
    </row>
    <row r="129" spans="1:6" ht="15.75" thickBot="1" x14ac:dyDescent="0.3">
      <c r="A129" s="28" t="s">
        <v>6</v>
      </c>
      <c r="B129" s="157">
        <f>SUM(B130:B133)</f>
        <v>49.663470700000005</v>
      </c>
      <c r="C129" s="152">
        <f>+SUM(C130:C133)</f>
        <v>58858.700200000036</v>
      </c>
      <c r="D129" s="150"/>
      <c r="E129" s="102"/>
      <c r="F129" s="102"/>
    </row>
    <row r="130" spans="1:6" x14ac:dyDescent="0.25">
      <c r="A130" s="45" t="s">
        <v>118</v>
      </c>
      <c r="B130" s="48">
        <v>16.863580000000002</v>
      </c>
      <c r="C130" s="69">
        <v>34750.122300000025</v>
      </c>
      <c r="D130" s="150"/>
      <c r="E130" s="102"/>
      <c r="F130" s="102"/>
    </row>
    <row r="131" spans="1:6" x14ac:dyDescent="0.25">
      <c r="A131" s="45" t="s">
        <v>54</v>
      </c>
      <c r="B131" s="48">
        <v>28.779850000000007</v>
      </c>
      <c r="C131" s="69">
        <v>22532.088800000005</v>
      </c>
      <c r="D131" s="149"/>
    </row>
    <row r="132" spans="1:6" x14ac:dyDescent="0.25">
      <c r="A132" s="45" t="s">
        <v>60</v>
      </c>
      <c r="B132" s="48">
        <v>3.7850406999999988</v>
      </c>
      <c r="C132" s="69">
        <v>1332.2138999999997</v>
      </c>
      <c r="D132" s="149"/>
    </row>
    <row r="133" spans="1:6" x14ac:dyDescent="0.25">
      <c r="A133" s="45" t="s">
        <v>68</v>
      </c>
      <c r="B133" s="48">
        <v>0.23499999999999999</v>
      </c>
      <c r="C133" s="69">
        <v>244.27520000000004</v>
      </c>
      <c r="D133" s="149"/>
    </row>
    <row r="134" spans="1:6" x14ac:dyDescent="0.25">
      <c r="A134" s="12"/>
      <c r="B134" s="57"/>
      <c r="C134" s="75"/>
      <c r="D134" s="150"/>
    </row>
    <row r="135" spans="1:6" x14ac:dyDescent="0.25">
      <c r="A135" s="3"/>
      <c r="B135" s="56"/>
      <c r="C135" s="56"/>
      <c r="D135" s="150"/>
    </row>
    <row r="136" spans="1:6" ht="14.25" customHeight="1" thickBot="1" x14ac:dyDescent="0.3">
      <c r="A136" s="130"/>
      <c r="B136" s="156"/>
      <c r="C136" s="156"/>
    </row>
    <row r="137" spans="1:6" ht="16.5" customHeight="1" x14ac:dyDescent="0.25">
      <c r="A137" s="81" t="s">
        <v>0</v>
      </c>
      <c r="B137" s="164">
        <v>2022</v>
      </c>
      <c r="C137" s="165"/>
    </row>
    <row r="138" spans="1:6" ht="16.5" customHeight="1" x14ac:dyDescent="0.25">
      <c r="A138" s="82"/>
      <c r="B138" s="40" t="s">
        <v>5</v>
      </c>
      <c r="C138" s="41" t="s">
        <v>4</v>
      </c>
    </row>
    <row r="139" spans="1:6" ht="15.75" thickBot="1" x14ac:dyDescent="0.3">
      <c r="A139" s="28" t="s">
        <v>6</v>
      </c>
      <c r="B139" s="151">
        <f>+SUM(B140:B145)</f>
        <v>41.940480700000009</v>
      </c>
      <c r="C139" s="152">
        <f>+SUM(C140:C145)</f>
        <v>104518.34079999998</v>
      </c>
      <c r="E139" s="102"/>
      <c r="F139" s="102"/>
    </row>
    <row r="140" spans="1:6" x14ac:dyDescent="0.25">
      <c r="A140" s="45" t="s">
        <v>118</v>
      </c>
      <c r="B140" s="48">
        <v>1.2723599999999999</v>
      </c>
      <c r="C140" s="69">
        <v>75134.627299999993</v>
      </c>
      <c r="D140" s="158"/>
    </row>
    <row r="141" spans="1:6" x14ac:dyDescent="0.25">
      <c r="A141" s="45" t="s">
        <v>54</v>
      </c>
      <c r="B141" s="48">
        <v>15.45434</v>
      </c>
      <c r="C141" s="69">
        <v>14038.968599999998</v>
      </c>
      <c r="D141" s="158"/>
    </row>
    <row r="142" spans="1:6" x14ac:dyDescent="0.25">
      <c r="A142" s="45" t="s">
        <v>58</v>
      </c>
      <c r="B142" s="48">
        <v>22.675000000000001</v>
      </c>
      <c r="C142" s="69">
        <v>13657.1525</v>
      </c>
      <c r="D142" s="158"/>
    </row>
    <row r="143" spans="1:6" x14ac:dyDescent="0.25">
      <c r="A143" s="45" t="s">
        <v>60</v>
      </c>
      <c r="B143" s="48">
        <v>2.0237807000000001</v>
      </c>
      <c r="C143" s="69">
        <v>1065.8924000000002</v>
      </c>
      <c r="D143" s="158"/>
    </row>
    <row r="144" spans="1:6" x14ac:dyDescent="0.25">
      <c r="A144" s="45" t="s">
        <v>63</v>
      </c>
      <c r="B144" s="48">
        <v>0.5</v>
      </c>
      <c r="C144" s="69">
        <v>610</v>
      </c>
      <c r="D144" s="158"/>
    </row>
    <row r="145" spans="1:6" x14ac:dyDescent="0.25">
      <c r="A145" s="45" t="s">
        <v>72</v>
      </c>
      <c r="B145" s="48">
        <v>1.4999999999999999E-2</v>
      </c>
      <c r="C145" s="69">
        <v>11.7</v>
      </c>
      <c r="D145" s="158"/>
    </row>
    <row r="146" spans="1:6" x14ac:dyDescent="0.25">
      <c r="A146" s="12"/>
      <c r="B146" s="57"/>
      <c r="C146" s="75"/>
    </row>
    <row r="147" spans="1:6" x14ac:dyDescent="0.25">
      <c r="A147" s="3"/>
      <c r="B147" s="56"/>
      <c r="C147" s="56"/>
    </row>
    <row r="148" spans="1:6" ht="15" customHeight="1" thickBot="1" x14ac:dyDescent="0.3">
      <c r="A148" s="130"/>
      <c r="B148" s="156"/>
      <c r="C148" s="156"/>
    </row>
    <row r="149" spans="1:6" ht="15.75" customHeight="1" x14ac:dyDescent="0.25">
      <c r="A149" s="81" t="s">
        <v>98</v>
      </c>
      <c r="B149" s="164">
        <v>2022</v>
      </c>
      <c r="C149" s="165"/>
    </row>
    <row r="150" spans="1:6" ht="13.5" customHeight="1" x14ac:dyDescent="0.25">
      <c r="A150" s="82"/>
      <c r="B150" s="40" t="s">
        <v>5</v>
      </c>
      <c r="C150" s="41" t="s">
        <v>4</v>
      </c>
    </row>
    <row r="151" spans="1:6" x14ac:dyDescent="0.25">
      <c r="A151" s="36" t="s">
        <v>6</v>
      </c>
      <c r="B151" s="93">
        <f>+SUM(B152:B155)</f>
        <v>2.2562099999999994</v>
      </c>
      <c r="C151" s="94">
        <f>+SUM(C152:C155)</f>
        <v>120619.02249999999</v>
      </c>
      <c r="E151" s="102"/>
      <c r="F151" s="102"/>
    </row>
    <row r="152" spans="1:6" x14ac:dyDescent="0.25">
      <c r="A152" s="45" t="s">
        <v>118</v>
      </c>
      <c r="B152" s="48">
        <v>2.0704499999999997</v>
      </c>
      <c r="C152" s="69">
        <v>120449.8015</v>
      </c>
      <c r="D152" s="102"/>
    </row>
    <row r="153" spans="1:6" x14ac:dyDescent="0.25">
      <c r="A153" s="45" t="s">
        <v>54</v>
      </c>
      <c r="B153" s="48">
        <v>9.5760000000000012E-2</v>
      </c>
      <c r="C153" s="69">
        <v>66.323999999999998</v>
      </c>
      <c r="D153" s="102"/>
    </row>
    <row r="154" spans="1:6" x14ac:dyDescent="0.25">
      <c r="A154" s="45" t="s">
        <v>76</v>
      </c>
      <c r="B154" s="48">
        <v>0.09</v>
      </c>
      <c r="C154" s="69">
        <v>102.89700000000001</v>
      </c>
      <c r="D154" s="102"/>
    </row>
    <row r="155" spans="1:6" x14ac:dyDescent="0.25">
      <c r="A155" s="12"/>
      <c r="B155" s="57"/>
      <c r="C155" s="75"/>
    </row>
    <row r="156" spans="1:6" x14ac:dyDescent="0.25">
      <c r="A156" s="3"/>
      <c r="B156" s="56"/>
      <c r="C156" s="56"/>
    </row>
    <row r="157" spans="1:6" ht="18" customHeight="1" thickBot="1" x14ac:dyDescent="0.3">
      <c r="A157" s="130"/>
      <c r="B157" s="156"/>
      <c r="C157" s="156"/>
    </row>
    <row r="158" spans="1:6" ht="15" customHeight="1" x14ac:dyDescent="0.25">
      <c r="A158" s="81" t="s">
        <v>99</v>
      </c>
      <c r="B158" s="164">
        <v>2022</v>
      </c>
      <c r="C158" s="165"/>
    </row>
    <row r="159" spans="1:6" ht="15.75" customHeight="1" x14ac:dyDescent="0.25">
      <c r="A159" s="82"/>
      <c r="B159" s="40" t="s">
        <v>5</v>
      </c>
      <c r="C159" s="41" t="s">
        <v>4</v>
      </c>
    </row>
    <row r="160" spans="1:6" ht="15.75" thickBot="1" x14ac:dyDescent="0.3">
      <c r="A160" s="28" t="s">
        <v>6</v>
      </c>
      <c r="B160" s="151">
        <f>+SUM(B161:B164)</f>
        <v>0.58010000000000006</v>
      </c>
      <c r="C160" s="152">
        <f>+SUM(C161:C164)</f>
        <v>8342.8039000000008</v>
      </c>
    </row>
    <row r="161" spans="1:8" x14ac:dyDescent="0.25">
      <c r="A161" s="45" t="s">
        <v>118</v>
      </c>
      <c r="B161" s="48">
        <v>0.318</v>
      </c>
      <c r="C161" s="103">
        <v>5724</v>
      </c>
      <c r="E161" s="149"/>
      <c r="F161" s="150"/>
    </row>
    <row r="162" spans="1:8" x14ac:dyDescent="0.25">
      <c r="A162" s="45" t="s">
        <v>54</v>
      </c>
      <c r="B162" s="48">
        <v>0.20810000000000001</v>
      </c>
      <c r="C162" s="69">
        <v>2595.6999999999998</v>
      </c>
    </row>
    <row r="163" spans="1:8" x14ac:dyDescent="0.25">
      <c r="A163" s="45" t="s">
        <v>76</v>
      </c>
      <c r="B163" s="48">
        <v>5.3999999999999999E-2</v>
      </c>
      <c r="C163" s="69">
        <v>23.103899999999999</v>
      </c>
    </row>
    <row r="164" spans="1:8" x14ac:dyDescent="0.25">
      <c r="A164" s="12"/>
      <c r="B164" s="57"/>
      <c r="C164" s="75"/>
    </row>
    <row r="165" spans="1:8" x14ac:dyDescent="0.25">
      <c r="A165" s="3"/>
      <c r="B165" s="56"/>
      <c r="C165" s="56"/>
    </row>
    <row r="166" spans="1:8" ht="15.75" thickBot="1" x14ac:dyDescent="0.3">
      <c r="A166" s="130"/>
      <c r="B166" s="156"/>
      <c r="C166" s="156"/>
      <c r="G166" s="150"/>
      <c r="H166" s="150"/>
    </row>
    <row r="167" spans="1:8" ht="15.75" x14ac:dyDescent="0.25">
      <c r="A167" s="81" t="s">
        <v>100</v>
      </c>
      <c r="B167" s="164">
        <v>2022</v>
      </c>
      <c r="C167" s="165"/>
    </row>
    <row r="168" spans="1:8" x14ac:dyDescent="0.25">
      <c r="A168" s="82"/>
      <c r="B168" s="40" t="s">
        <v>5</v>
      </c>
      <c r="C168" s="41" t="s">
        <v>4</v>
      </c>
    </row>
    <row r="169" spans="1:8" x14ac:dyDescent="0.25">
      <c r="A169" s="36" t="s">
        <v>6</v>
      </c>
      <c r="B169" s="93">
        <f>+SUM(B170:B172)</f>
        <v>0.88094000000000006</v>
      </c>
      <c r="C169" s="94">
        <f>+SUM(C170:C172)</f>
        <v>19936.590099999998</v>
      </c>
    </row>
    <row r="170" spans="1:8" x14ac:dyDescent="0.25">
      <c r="A170" s="45" t="s">
        <v>118</v>
      </c>
      <c r="B170" s="48">
        <v>0.70394000000000001</v>
      </c>
      <c r="C170" s="69">
        <v>19568.990099999999</v>
      </c>
    </row>
    <row r="171" spans="1:8" x14ac:dyDescent="0.25">
      <c r="A171" s="45" t="s">
        <v>54</v>
      </c>
      <c r="B171" s="48">
        <v>0.17699999999999999</v>
      </c>
      <c r="C171" s="69">
        <v>367.6</v>
      </c>
    </row>
    <row r="172" spans="1:8" x14ac:dyDescent="0.25">
      <c r="A172" s="12"/>
      <c r="B172" s="57"/>
      <c r="C172" s="75"/>
    </row>
    <row r="173" spans="1:8" ht="28.5" customHeight="1" x14ac:dyDescent="0.25">
      <c r="A173" s="173" t="s">
        <v>113</v>
      </c>
      <c r="B173" s="173"/>
      <c r="C173" s="173"/>
    </row>
    <row r="174" spans="1:8" x14ac:dyDescent="0.25">
      <c r="A174" s="64" t="s">
        <v>110</v>
      </c>
      <c r="B174" s="147"/>
      <c r="C174" s="147"/>
    </row>
    <row r="175" spans="1:8" ht="24.75" customHeight="1" x14ac:dyDescent="0.25">
      <c r="A175" s="163" t="s">
        <v>114</v>
      </c>
      <c r="B175" s="163"/>
      <c r="C175" s="163"/>
      <c r="D175" s="67"/>
      <c r="E175" s="67"/>
      <c r="F175" s="67"/>
    </row>
    <row r="176" spans="1:8" x14ac:dyDescent="0.25">
      <c r="A176" s="147"/>
      <c r="B176" s="147"/>
      <c r="C176" s="147"/>
    </row>
    <row r="177" s="147" customFormat="1" x14ac:dyDescent="0.25"/>
    <row r="178" s="147" customFormat="1" x14ac:dyDescent="0.25"/>
    <row r="179" s="147" customFormat="1" x14ac:dyDescent="0.25"/>
    <row r="180" s="147" customFormat="1" x14ac:dyDescent="0.25"/>
    <row r="181" s="147" customFormat="1" x14ac:dyDescent="0.25"/>
    <row r="182" s="147" customFormat="1" x14ac:dyDescent="0.25"/>
  </sheetData>
  <mergeCells count="21">
    <mergeCell ref="B167:C167"/>
    <mergeCell ref="A173:C173"/>
    <mergeCell ref="A175:C175"/>
    <mergeCell ref="A109:C109"/>
    <mergeCell ref="B110:C110"/>
    <mergeCell ref="B127:C127"/>
    <mergeCell ref="B137:C137"/>
    <mergeCell ref="B149:C149"/>
    <mergeCell ref="B158:C158"/>
    <mergeCell ref="A108:C108"/>
    <mergeCell ref="A4:C4"/>
    <mergeCell ref="A5:C5"/>
    <mergeCell ref="B6:C6"/>
    <mergeCell ref="B22:C22"/>
    <mergeCell ref="B40:C40"/>
    <mergeCell ref="A56:C56"/>
    <mergeCell ref="A57:C57"/>
    <mergeCell ref="B58:C58"/>
    <mergeCell ref="B79:C79"/>
    <mergeCell ref="B90:C90"/>
    <mergeCell ref="B99:C99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workbookViewId="0">
      <selection activeCell="F9" sqref="F9"/>
    </sheetView>
  </sheetViews>
  <sheetFormatPr baseColWidth="10" defaultRowHeight="15" x14ac:dyDescent="0.25"/>
  <cols>
    <col min="1" max="1" width="24.42578125" style="148" customWidth="1"/>
    <col min="2" max="2" width="16.5703125" style="148" customWidth="1"/>
    <col min="3" max="3" width="15.7109375" style="148" customWidth="1"/>
    <col min="4" max="4" width="15.42578125" style="147" customWidth="1"/>
    <col min="5" max="5" width="15.140625" style="147" customWidth="1"/>
    <col min="6" max="6" width="14.140625" style="147" bestFit="1" customWidth="1"/>
    <col min="7" max="9" width="11.42578125" style="147"/>
    <col min="10" max="16384" width="11.42578125" style="148"/>
  </cols>
  <sheetData>
    <row r="1" spans="1:6" x14ac:dyDescent="0.25">
      <c r="A1" s="147"/>
      <c r="B1" s="147"/>
      <c r="C1" s="147"/>
    </row>
    <row r="2" spans="1:6" x14ac:dyDescent="0.25">
      <c r="A2" s="147"/>
      <c r="B2" s="147"/>
      <c r="C2" s="147"/>
    </row>
    <row r="3" spans="1:6" x14ac:dyDescent="0.25">
      <c r="A3" s="147"/>
      <c r="B3" s="147"/>
      <c r="C3" s="147"/>
    </row>
    <row r="4" spans="1:6" ht="31.5" customHeight="1" x14ac:dyDescent="0.25">
      <c r="A4" s="161" t="s">
        <v>120</v>
      </c>
      <c r="B4" s="161"/>
      <c r="C4" s="161"/>
    </row>
    <row r="5" spans="1:6" ht="1.5" customHeight="1" x14ac:dyDescent="0.25">
      <c r="A5" s="137"/>
      <c r="B5" s="137"/>
      <c r="C5" s="137"/>
    </row>
    <row r="6" spans="1:6" ht="15.75" thickBot="1" x14ac:dyDescent="0.3">
      <c r="A6" s="162" t="s">
        <v>23</v>
      </c>
      <c r="B6" s="162"/>
      <c r="C6" s="162"/>
    </row>
    <row r="7" spans="1:6" ht="15.75" x14ac:dyDescent="0.25">
      <c r="A7" s="78" t="s">
        <v>97</v>
      </c>
      <c r="B7" s="174">
        <v>2023</v>
      </c>
      <c r="C7" s="175"/>
    </row>
    <row r="8" spans="1:6" x14ac:dyDescent="0.25">
      <c r="A8" s="104"/>
      <c r="B8" s="105" t="s">
        <v>5</v>
      </c>
      <c r="C8" s="106" t="s">
        <v>4</v>
      </c>
    </row>
    <row r="9" spans="1:6" x14ac:dyDescent="0.25">
      <c r="A9" s="88" t="s">
        <v>6</v>
      </c>
      <c r="B9" s="91">
        <f>+SUM(B10:B23)</f>
        <v>1109.0552419999992</v>
      </c>
      <c r="C9" s="92">
        <f>+SUM(C10:C23)</f>
        <v>710931.85769999982</v>
      </c>
      <c r="E9" s="102"/>
      <c r="F9" s="102"/>
    </row>
    <row r="10" spans="1:6" x14ac:dyDescent="0.25">
      <c r="A10" s="45" t="s">
        <v>47</v>
      </c>
      <c r="B10" s="48">
        <v>0.62596000000000007</v>
      </c>
      <c r="C10" s="69">
        <v>1011.9895</v>
      </c>
      <c r="D10" s="149"/>
    </row>
    <row r="11" spans="1:6" x14ac:dyDescent="0.25">
      <c r="A11" s="45" t="s">
        <v>50</v>
      </c>
      <c r="B11" s="48">
        <v>29.234389999999998</v>
      </c>
      <c r="C11" s="69">
        <v>21616.757300000001</v>
      </c>
      <c r="D11" s="149"/>
    </row>
    <row r="12" spans="1:6" x14ac:dyDescent="0.25">
      <c r="A12" s="45" t="s">
        <v>96</v>
      </c>
      <c r="B12" s="48">
        <v>2.4494199999999999</v>
      </c>
      <c r="C12" s="69">
        <v>3959.9773</v>
      </c>
      <c r="D12" s="149"/>
    </row>
    <row r="13" spans="1:6" x14ac:dyDescent="0.25">
      <c r="A13" s="45" t="s">
        <v>52</v>
      </c>
      <c r="B13" s="48">
        <v>21.636579999999999</v>
      </c>
      <c r="C13" s="69">
        <v>14099.011299999998</v>
      </c>
      <c r="D13" s="149"/>
    </row>
    <row r="14" spans="1:6" x14ac:dyDescent="0.25">
      <c r="A14" s="45" t="s">
        <v>54</v>
      </c>
      <c r="B14" s="48">
        <v>914.35025199999939</v>
      </c>
      <c r="C14" s="69">
        <v>582139.77709999972</v>
      </c>
      <c r="D14" s="149"/>
    </row>
    <row r="15" spans="1:6" x14ac:dyDescent="0.25">
      <c r="A15" s="45" t="s">
        <v>60</v>
      </c>
      <c r="B15" s="48">
        <v>4.8801699999999997</v>
      </c>
      <c r="C15" s="69">
        <v>3253.0802999999992</v>
      </c>
      <c r="D15" s="149"/>
    </row>
    <row r="16" spans="1:6" x14ac:dyDescent="0.25">
      <c r="A16" s="45" t="s">
        <v>64</v>
      </c>
      <c r="B16" s="48">
        <v>20.742000000000001</v>
      </c>
      <c r="C16" s="69">
        <v>14704.329600000001</v>
      </c>
      <c r="D16" s="149"/>
    </row>
    <row r="17" spans="1:6" x14ac:dyDescent="0.25">
      <c r="A17" s="45" t="s">
        <v>68</v>
      </c>
      <c r="B17" s="48">
        <v>22.918589999999998</v>
      </c>
      <c r="C17" s="69">
        <v>13428.875599999999</v>
      </c>
      <c r="D17" s="149"/>
    </row>
    <row r="18" spans="1:6" x14ac:dyDescent="0.25">
      <c r="A18" s="45" t="s">
        <v>69</v>
      </c>
      <c r="B18" s="48">
        <v>22.305109999999999</v>
      </c>
      <c r="C18" s="69">
        <v>16280.322100000001</v>
      </c>
      <c r="D18" s="149"/>
    </row>
    <row r="19" spans="1:6" x14ac:dyDescent="0.25">
      <c r="A19" s="45" t="s">
        <v>71</v>
      </c>
      <c r="B19" s="48">
        <v>18.384270000000001</v>
      </c>
      <c r="C19" s="69">
        <v>10169.047199999999</v>
      </c>
      <c r="D19" s="149"/>
    </row>
    <row r="20" spans="1:6" x14ac:dyDescent="0.25">
      <c r="A20" s="45" t="s">
        <v>132</v>
      </c>
      <c r="B20" s="48">
        <v>6.8000000000000005E-2</v>
      </c>
      <c r="C20" s="69">
        <v>44.975200000000001</v>
      </c>
      <c r="D20" s="149"/>
    </row>
    <row r="21" spans="1:6" x14ac:dyDescent="0.25">
      <c r="A21" s="45" t="s">
        <v>79</v>
      </c>
      <c r="B21" s="48">
        <v>0.13600000000000001</v>
      </c>
      <c r="C21" s="69">
        <v>89.950400000000002</v>
      </c>
      <c r="D21" s="149"/>
    </row>
    <row r="22" spans="1:6" x14ac:dyDescent="0.25">
      <c r="A22" s="45" t="s">
        <v>106</v>
      </c>
      <c r="B22" s="48">
        <v>51.324500000000008</v>
      </c>
      <c r="C22" s="69">
        <v>30133.764800000001</v>
      </c>
      <c r="D22" s="149"/>
    </row>
    <row r="23" spans="1:6" x14ac:dyDescent="0.25">
      <c r="A23" s="12"/>
      <c r="B23" s="49"/>
      <c r="C23" s="70"/>
      <c r="D23" s="150"/>
    </row>
    <row r="24" spans="1:6" x14ac:dyDescent="0.25">
      <c r="A24" s="19"/>
      <c r="B24" s="48"/>
      <c r="C24" s="48"/>
      <c r="D24" s="150"/>
    </row>
    <row r="25" spans="1:6" ht="13.5" customHeight="1" thickBot="1" x14ac:dyDescent="0.3">
      <c r="A25" s="147"/>
      <c r="B25" s="147"/>
      <c r="C25" s="147"/>
    </row>
    <row r="26" spans="1:6" ht="15.75" customHeight="1" x14ac:dyDescent="0.25">
      <c r="A26" s="81" t="s">
        <v>103</v>
      </c>
      <c r="B26" s="164">
        <v>2023</v>
      </c>
      <c r="C26" s="165"/>
    </row>
    <row r="27" spans="1:6" ht="9.75" customHeight="1" x14ac:dyDescent="0.25">
      <c r="A27" s="82"/>
      <c r="B27" s="40" t="s">
        <v>5</v>
      </c>
      <c r="C27" s="41" t="s">
        <v>4</v>
      </c>
    </row>
    <row r="28" spans="1:6" x14ac:dyDescent="0.25">
      <c r="A28" s="31" t="s">
        <v>6</v>
      </c>
      <c r="B28" s="85">
        <f>+SUM(B29:B64)</f>
        <v>1634.8033420000013</v>
      </c>
      <c r="C28" s="86">
        <f>+SUM(C29:C64)</f>
        <v>1482188.0266453722</v>
      </c>
      <c r="E28" s="102"/>
      <c r="F28" s="102"/>
    </row>
    <row r="29" spans="1:6" x14ac:dyDescent="0.25">
      <c r="A29" s="45" t="s">
        <v>44</v>
      </c>
      <c r="B29" s="48">
        <v>2.1574200000000001</v>
      </c>
      <c r="C29" s="69">
        <v>2421.1815999999994</v>
      </c>
      <c r="D29" s="150"/>
      <c r="E29" s="102"/>
      <c r="F29" s="102"/>
    </row>
    <row r="30" spans="1:6" x14ac:dyDescent="0.25">
      <c r="A30" s="45" t="s">
        <v>45</v>
      </c>
      <c r="B30" s="48">
        <v>9.5405999999999995</v>
      </c>
      <c r="C30" s="69">
        <v>10469.807999999999</v>
      </c>
      <c r="D30" s="150"/>
      <c r="E30" s="102"/>
      <c r="F30" s="102"/>
    </row>
    <row r="31" spans="1:6" x14ac:dyDescent="0.25">
      <c r="A31" s="45" t="s">
        <v>46</v>
      </c>
      <c r="B31" s="48">
        <v>2.51315</v>
      </c>
      <c r="C31" s="69">
        <v>4996.3410000000003</v>
      </c>
      <c r="D31" s="150"/>
      <c r="E31" s="102"/>
      <c r="F31" s="102"/>
    </row>
    <row r="32" spans="1:6" x14ac:dyDescent="0.25">
      <c r="A32" s="45" t="s">
        <v>47</v>
      </c>
      <c r="B32" s="48">
        <v>11.662850000000001</v>
      </c>
      <c r="C32" s="69">
        <v>6928.9670000000006</v>
      </c>
      <c r="D32" s="150"/>
      <c r="E32" s="102"/>
      <c r="F32" s="102"/>
    </row>
    <row r="33" spans="1:6" x14ac:dyDescent="0.25">
      <c r="A33" s="45" t="s">
        <v>121</v>
      </c>
      <c r="B33" s="48">
        <v>4.93161</v>
      </c>
      <c r="C33" s="69">
        <v>5193.9045999999998</v>
      </c>
      <c r="D33" s="150"/>
      <c r="E33" s="102"/>
      <c r="F33" s="102"/>
    </row>
    <row r="34" spans="1:6" x14ac:dyDescent="0.25">
      <c r="A34" s="45" t="s">
        <v>122</v>
      </c>
      <c r="B34" s="48">
        <v>0.48199999999999998</v>
      </c>
      <c r="C34" s="69">
        <v>802.12</v>
      </c>
      <c r="D34" s="150"/>
      <c r="E34" s="102"/>
      <c r="F34" s="102"/>
    </row>
    <row r="35" spans="1:6" x14ac:dyDescent="0.25">
      <c r="A35" s="45" t="s">
        <v>50</v>
      </c>
      <c r="B35" s="48">
        <v>10.070889999999999</v>
      </c>
      <c r="C35" s="69">
        <v>8193.031500000001</v>
      </c>
      <c r="D35" s="150"/>
      <c r="E35" s="102"/>
      <c r="F35" s="102"/>
    </row>
    <row r="36" spans="1:6" x14ac:dyDescent="0.25">
      <c r="A36" s="45" t="s">
        <v>123</v>
      </c>
      <c r="B36" s="48">
        <v>0.47627999999999998</v>
      </c>
      <c r="C36" s="69">
        <v>314.964</v>
      </c>
      <c r="D36" s="150"/>
      <c r="E36" s="102"/>
      <c r="F36" s="102"/>
    </row>
    <row r="37" spans="1:6" x14ac:dyDescent="0.25">
      <c r="A37" s="45" t="s">
        <v>124</v>
      </c>
      <c r="B37" s="48">
        <v>11.69061</v>
      </c>
      <c r="C37" s="69">
        <v>11939.2155</v>
      </c>
      <c r="D37" s="150"/>
      <c r="E37" s="102"/>
      <c r="F37" s="102"/>
    </row>
    <row r="38" spans="1:6" x14ac:dyDescent="0.25">
      <c r="A38" s="45" t="s">
        <v>96</v>
      </c>
      <c r="B38" s="48">
        <v>11.055859999999999</v>
      </c>
      <c r="C38" s="69">
        <v>18119.597699999998</v>
      </c>
      <c r="D38" s="150"/>
      <c r="E38" s="102"/>
      <c r="F38" s="102"/>
    </row>
    <row r="39" spans="1:6" x14ac:dyDescent="0.25">
      <c r="A39" s="45" t="s">
        <v>52</v>
      </c>
      <c r="B39" s="48">
        <v>82.615291999999997</v>
      </c>
      <c r="C39" s="69">
        <v>79966.85060000002</v>
      </c>
      <c r="D39" s="150"/>
      <c r="E39" s="102"/>
      <c r="F39" s="102"/>
    </row>
    <row r="40" spans="1:6" x14ac:dyDescent="0.25">
      <c r="A40" s="45" t="s">
        <v>80</v>
      </c>
      <c r="B40" s="48">
        <v>0.109</v>
      </c>
      <c r="C40" s="69">
        <v>23.98</v>
      </c>
      <c r="D40" s="150"/>
      <c r="E40" s="102"/>
      <c r="F40" s="102"/>
    </row>
    <row r="41" spans="1:6" x14ac:dyDescent="0.25">
      <c r="A41" s="45" t="s">
        <v>125</v>
      </c>
      <c r="B41" s="48">
        <v>1.4156600000000001</v>
      </c>
      <c r="C41" s="69">
        <v>954.13889999999992</v>
      </c>
      <c r="D41" s="150"/>
      <c r="E41" s="102"/>
      <c r="F41" s="102"/>
    </row>
    <row r="42" spans="1:6" x14ac:dyDescent="0.25">
      <c r="A42" s="45" t="s">
        <v>54</v>
      </c>
      <c r="B42" s="48">
        <v>581.27343000000087</v>
      </c>
      <c r="C42" s="69">
        <v>551792.05054537137</v>
      </c>
      <c r="D42" s="150"/>
      <c r="E42" s="102"/>
      <c r="F42" s="102"/>
    </row>
    <row r="43" spans="1:6" x14ac:dyDescent="0.25">
      <c r="A43" s="45" t="s">
        <v>57</v>
      </c>
      <c r="B43" s="48">
        <v>24.67914</v>
      </c>
      <c r="C43" s="69">
        <v>18801.876200000002</v>
      </c>
      <c r="D43" s="150"/>
      <c r="E43" s="102"/>
      <c r="F43" s="102"/>
    </row>
    <row r="44" spans="1:6" x14ac:dyDescent="0.25">
      <c r="A44" s="45" t="s">
        <v>107</v>
      </c>
      <c r="B44" s="48">
        <v>1.39777</v>
      </c>
      <c r="C44" s="69">
        <v>1299.5808</v>
      </c>
      <c r="D44" s="150"/>
      <c r="E44" s="102"/>
      <c r="F44" s="102"/>
    </row>
    <row r="45" spans="1:6" x14ac:dyDescent="0.25">
      <c r="A45" s="45" t="s">
        <v>81</v>
      </c>
      <c r="B45" s="48">
        <v>0.18</v>
      </c>
      <c r="C45" s="69">
        <v>270</v>
      </c>
      <c r="D45" s="150"/>
      <c r="E45" s="102"/>
      <c r="F45" s="102"/>
    </row>
    <row r="46" spans="1:6" x14ac:dyDescent="0.25">
      <c r="A46" s="45" t="s">
        <v>82</v>
      </c>
      <c r="B46" s="48">
        <v>0.47627999999999998</v>
      </c>
      <c r="C46" s="69">
        <v>314.964</v>
      </c>
      <c r="D46" s="150"/>
      <c r="E46" s="102"/>
      <c r="F46" s="102"/>
    </row>
    <row r="47" spans="1:6" x14ac:dyDescent="0.25">
      <c r="A47" s="45" t="s">
        <v>93</v>
      </c>
      <c r="B47" s="48">
        <v>0.25129000000000001</v>
      </c>
      <c r="C47" s="69">
        <v>144.72659999999999</v>
      </c>
      <c r="D47" s="150"/>
      <c r="E47" s="102"/>
      <c r="F47" s="102"/>
    </row>
    <row r="48" spans="1:6" x14ac:dyDescent="0.25">
      <c r="A48" s="45" t="s">
        <v>59</v>
      </c>
      <c r="B48" s="48">
        <v>1.6E-2</v>
      </c>
      <c r="C48" s="69">
        <v>3.52</v>
      </c>
      <c r="D48" s="150"/>
      <c r="E48" s="102"/>
      <c r="F48" s="102"/>
    </row>
    <row r="49" spans="1:6" x14ac:dyDescent="0.25">
      <c r="A49" s="45" t="s">
        <v>60</v>
      </c>
      <c r="B49" s="48">
        <v>4.5298099999999994</v>
      </c>
      <c r="C49" s="69">
        <v>5929.6814000000004</v>
      </c>
      <c r="D49" s="150"/>
      <c r="E49" s="102"/>
      <c r="F49" s="102"/>
    </row>
    <row r="50" spans="1:6" x14ac:dyDescent="0.25">
      <c r="A50" s="45" t="s">
        <v>62</v>
      </c>
      <c r="B50" s="48">
        <v>20.209679999999999</v>
      </c>
      <c r="C50" s="69">
        <v>20525.671599999998</v>
      </c>
      <c r="D50" s="150"/>
      <c r="E50" s="102"/>
      <c r="F50" s="102"/>
    </row>
    <row r="51" spans="1:6" x14ac:dyDescent="0.25">
      <c r="A51" s="45" t="s">
        <v>63</v>
      </c>
      <c r="B51" s="48">
        <v>1.20913</v>
      </c>
      <c r="C51" s="69">
        <v>2449.0079999999998</v>
      </c>
      <c r="D51" s="150"/>
      <c r="E51" s="102"/>
      <c r="F51" s="102"/>
    </row>
    <row r="52" spans="1:6" x14ac:dyDescent="0.25">
      <c r="A52" s="45" t="s">
        <v>64</v>
      </c>
      <c r="B52" s="48">
        <v>16.596340000000001</v>
      </c>
      <c r="C52" s="69">
        <v>21497.134300000002</v>
      </c>
      <c r="D52" s="150"/>
      <c r="E52" s="102"/>
      <c r="F52" s="102"/>
    </row>
    <row r="53" spans="1:6" x14ac:dyDescent="0.25">
      <c r="A53" s="45" t="s">
        <v>66</v>
      </c>
      <c r="B53" s="48">
        <v>0.80967</v>
      </c>
      <c r="C53" s="69">
        <v>535.4348</v>
      </c>
      <c r="D53" s="150"/>
      <c r="E53" s="102"/>
      <c r="F53" s="102"/>
    </row>
    <row r="54" spans="1:6" x14ac:dyDescent="0.25">
      <c r="A54" s="45" t="s">
        <v>83</v>
      </c>
      <c r="B54" s="48">
        <v>9.2584999999999997</v>
      </c>
      <c r="C54" s="69">
        <v>9326.5226999999995</v>
      </c>
      <c r="D54" s="150"/>
      <c r="E54" s="102"/>
      <c r="F54" s="102"/>
    </row>
    <row r="55" spans="1:6" x14ac:dyDescent="0.25">
      <c r="A55" s="45" t="s">
        <v>128</v>
      </c>
      <c r="B55" s="48">
        <v>1.72746</v>
      </c>
      <c r="C55" s="69">
        <v>1776.653</v>
      </c>
      <c r="D55" s="150"/>
      <c r="E55" s="102"/>
      <c r="F55" s="102"/>
    </row>
    <row r="56" spans="1:6" x14ac:dyDescent="0.25">
      <c r="A56" s="45" t="s">
        <v>131</v>
      </c>
      <c r="B56" s="48">
        <v>2.66642</v>
      </c>
      <c r="C56" s="69">
        <v>2011.3417000000002</v>
      </c>
      <c r="D56" s="150"/>
      <c r="E56" s="102"/>
      <c r="F56" s="102"/>
    </row>
    <row r="57" spans="1:6" x14ac:dyDescent="0.25">
      <c r="A57" s="45" t="s">
        <v>67</v>
      </c>
      <c r="B57" s="48">
        <v>6.0999999999999999E-2</v>
      </c>
      <c r="C57" s="69">
        <v>40.26</v>
      </c>
      <c r="D57" s="150"/>
      <c r="E57" s="102"/>
      <c r="F57" s="102"/>
    </row>
    <row r="58" spans="1:6" x14ac:dyDescent="0.25">
      <c r="A58" s="45" t="s">
        <v>68</v>
      </c>
      <c r="B58" s="48">
        <v>51.487080000000013</v>
      </c>
      <c r="C58" s="69">
        <v>46923.840600000003</v>
      </c>
      <c r="D58" s="150"/>
      <c r="E58" s="102"/>
      <c r="F58" s="102"/>
    </row>
    <row r="59" spans="1:6" x14ac:dyDescent="0.25">
      <c r="A59" s="45" t="s">
        <v>69</v>
      </c>
      <c r="B59" s="48">
        <v>7.3955699999999984</v>
      </c>
      <c r="C59" s="69">
        <v>5756.799</v>
      </c>
      <c r="D59" s="150"/>
      <c r="E59" s="102"/>
      <c r="F59" s="102"/>
    </row>
    <row r="60" spans="1:6" x14ac:dyDescent="0.25">
      <c r="A60" s="45" t="s">
        <v>70</v>
      </c>
      <c r="B60" s="48">
        <v>1.4449100000000001</v>
      </c>
      <c r="C60" s="69">
        <v>980.86190000000011</v>
      </c>
      <c r="D60" s="150"/>
      <c r="E60" s="102"/>
      <c r="F60" s="102"/>
    </row>
    <row r="61" spans="1:6" x14ac:dyDescent="0.25">
      <c r="A61" s="45" t="s">
        <v>71</v>
      </c>
      <c r="B61" s="48">
        <v>519.17858000000035</v>
      </c>
      <c r="C61" s="69">
        <v>422300.97690000042</v>
      </c>
      <c r="D61" s="150"/>
      <c r="E61" s="102"/>
      <c r="F61" s="102"/>
    </row>
    <row r="62" spans="1:6" x14ac:dyDescent="0.25">
      <c r="A62" s="45" t="s">
        <v>72</v>
      </c>
      <c r="B62" s="48">
        <v>77.376809999999963</v>
      </c>
      <c r="C62" s="69">
        <v>66458.177400000015</v>
      </c>
      <c r="D62" s="150"/>
      <c r="E62" s="102"/>
      <c r="F62" s="102"/>
    </row>
    <row r="63" spans="1:6" x14ac:dyDescent="0.25">
      <c r="A63" s="45" t="s">
        <v>76</v>
      </c>
      <c r="B63" s="48">
        <v>110.00430999999992</v>
      </c>
      <c r="C63" s="69">
        <v>97450.877700000026</v>
      </c>
      <c r="D63" s="150"/>
      <c r="E63" s="102"/>
      <c r="F63" s="102"/>
    </row>
    <row r="64" spans="1:6" x14ac:dyDescent="0.25">
      <c r="A64" s="45" t="s">
        <v>106</v>
      </c>
      <c r="B64" s="48">
        <v>53.852940000000004</v>
      </c>
      <c r="C64" s="69">
        <v>55273.967100000002</v>
      </c>
      <c r="D64" s="150"/>
      <c r="E64" s="102"/>
      <c r="F64" s="102"/>
    </row>
    <row r="65" spans="1:6" x14ac:dyDescent="0.25">
      <c r="A65" s="12"/>
      <c r="B65" s="49"/>
      <c r="C65" s="72"/>
    </row>
    <row r="66" spans="1:6" ht="13.5" customHeight="1" x14ac:dyDescent="0.25">
      <c r="A66" s="19"/>
      <c r="B66" s="48"/>
      <c r="C66" s="50"/>
    </row>
    <row r="67" spans="1:6" ht="13.5" customHeight="1" thickBot="1" x14ac:dyDescent="0.3">
      <c r="A67" s="147"/>
      <c r="B67" s="147"/>
      <c r="C67" s="147"/>
    </row>
    <row r="68" spans="1:6" ht="13.5" customHeight="1" x14ac:dyDescent="0.25">
      <c r="A68" s="81" t="s">
        <v>12</v>
      </c>
      <c r="B68" s="164">
        <v>2023</v>
      </c>
      <c r="C68" s="165"/>
    </row>
    <row r="69" spans="1:6" ht="12.75" customHeight="1" x14ac:dyDescent="0.25">
      <c r="A69" s="82"/>
      <c r="B69" s="40" t="s">
        <v>5</v>
      </c>
      <c r="C69" s="41" t="s">
        <v>4</v>
      </c>
    </row>
    <row r="70" spans="1:6" ht="15.75" thickBot="1" x14ac:dyDescent="0.3">
      <c r="A70" s="28" t="s">
        <v>6</v>
      </c>
      <c r="B70" s="151">
        <f>+SUM(B71:B74)</f>
        <v>251.08191489999999</v>
      </c>
      <c r="C70" s="152">
        <f>+SUM(C71:C74)</f>
        <v>170893.70720000009</v>
      </c>
      <c r="E70" s="102"/>
      <c r="F70" s="102"/>
    </row>
    <row r="71" spans="1:6" x14ac:dyDescent="0.25">
      <c r="A71" s="45" t="s">
        <v>54</v>
      </c>
      <c r="B71" s="48">
        <v>127.26847159999998</v>
      </c>
      <c r="C71" s="69">
        <v>76214.146200000017</v>
      </c>
    </row>
    <row r="72" spans="1:6" x14ac:dyDescent="0.25">
      <c r="A72" s="45" t="s">
        <v>60</v>
      </c>
      <c r="B72" s="48">
        <v>118.7072433</v>
      </c>
      <c r="C72" s="69">
        <v>90729.46360000009</v>
      </c>
    </row>
    <row r="73" spans="1:6" x14ac:dyDescent="0.25">
      <c r="A73" s="45" t="s">
        <v>132</v>
      </c>
      <c r="B73" s="48">
        <v>5.1061999999999994</v>
      </c>
      <c r="C73" s="69">
        <v>3950.0973999999997</v>
      </c>
    </row>
    <row r="74" spans="1:6" x14ac:dyDescent="0.25">
      <c r="A74" s="12"/>
      <c r="B74" s="49"/>
      <c r="C74" s="72"/>
    </row>
    <row r="75" spans="1:6" ht="20.25" customHeight="1" x14ac:dyDescent="0.25">
      <c r="A75" s="153"/>
      <c r="B75" s="50"/>
      <c r="C75" s="50"/>
    </row>
    <row r="76" spans="1:6" ht="27" customHeight="1" x14ac:dyDescent="0.25">
      <c r="A76" s="161" t="s">
        <v>117</v>
      </c>
      <c r="B76" s="161"/>
      <c r="C76" s="161"/>
    </row>
    <row r="77" spans="1:6" ht="15.75" thickBot="1" x14ac:dyDescent="0.3">
      <c r="A77" s="180" t="s">
        <v>23</v>
      </c>
      <c r="B77" s="180"/>
      <c r="C77" s="180"/>
    </row>
    <row r="78" spans="1:6" ht="15.75" x14ac:dyDescent="0.25">
      <c r="A78" s="81" t="s">
        <v>101</v>
      </c>
      <c r="B78" s="164">
        <v>2023</v>
      </c>
      <c r="C78" s="165"/>
      <c r="D78" s="150"/>
    </row>
    <row r="79" spans="1:6" ht="15.75" x14ac:dyDescent="0.25">
      <c r="A79" s="87"/>
      <c r="B79" s="40" t="s">
        <v>5</v>
      </c>
      <c r="C79" s="41" t="s">
        <v>4</v>
      </c>
      <c r="D79" s="150"/>
    </row>
    <row r="80" spans="1:6" ht="15.75" thickBot="1" x14ac:dyDescent="0.3">
      <c r="A80" s="28" t="s">
        <v>6</v>
      </c>
      <c r="B80" s="151">
        <f>+SUM(B81:B131)</f>
        <v>15864.731596000029</v>
      </c>
      <c r="C80" s="152">
        <f>+SUM(C81:C131)</f>
        <v>21997112.334000073</v>
      </c>
      <c r="D80" s="150"/>
      <c r="E80" s="150"/>
    </row>
    <row r="81" spans="1:5" x14ac:dyDescent="0.25">
      <c r="A81" s="45" t="s">
        <v>45</v>
      </c>
      <c r="B81" s="48">
        <v>4.3179999999999996</v>
      </c>
      <c r="C81" s="69">
        <v>11899.976199999999</v>
      </c>
      <c r="D81" s="154"/>
      <c r="E81" s="150"/>
    </row>
    <row r="82" spans="1:5" x14ac:dyDescent="0.25">
      <c r="A82" s="45" t="s">
        <v>46</v>
      </c>
      <c r="B82" s="48">
        <v>31.40315</v>
      </c>
      <c r="C82" s="69">
        <v>42028.006099999999</v>
      </c>
      <c r="D82" s="154"/>
      <c r="E82" s="150"/>
    </row>
    <row r="83" spans="1:5" x14ac:dyDescent="0.25">
      <c r="A83" s="45" t="s">
        <v>47</v>
      </c>
      <c r="B83" s="48">
        <v>246.68164000000007</v>
      </c>
      <c r="C83" s="69">
        <v>350606.76980000001</v>
      </c>
      <c r="D83" s="154"/>
      <c r="E83" s="150"/>
    </row>
    <row r="84" spans="1:5" x14ac:dyDescent="0.25">
      <c r="A84" s="45" t="s">
        <v>48</v>
      </c>
      <c r="B84" s="48">
        <v>0.1769</v>
      </c>
      <c r="C84" s="69">
        <v>116.98399999999999</v>
      </c>
      <c r="D84" s="154"/>
      <c r="E84" s="150"/>
    </row>
    <row r="85" spans="1:5" x14ac:dyDescent="0.25">
      <c r="A85" s="45" t="s">
        <v>121</v>
      </c>
      <c r="B85" s="48">
        <v>51.327890000000004</v>
      </c>
      <c r="C85" s="69">
        <v>47063.370600000009</v>
      </c>
      <c r="D85" s="154"/>
      <c r="E85" s="150"/>
    </row>
    <row r="86" spans="1:5" x14ac:dyDescent="0.25">
      <c r="A86" s="45" t="s">
        <v>122</v>
      </c>
      <c r="B86" s="48">
        <v>0.7983300000000001</v>
      </c>
      <c r="C86" s="69">
        <v>798.33</v>
      </c>
      <c r="D86" s="154"/>
      <c r="E86" s="150"/>
    </row>
    <row r="87" spans="1:5" x14ac:dyDescent="0.25">
      <c r="A87" s="45" t="s">
        <v>139</v>
      </c>
      <c r="B87" s="48">
        <v>0.56698999999999999</v>
      </c>
      <c r="C87" s="69">
        <v>566.99</v>
      </c>
      <c r="D87" s="154"/>
      <c r="E87" s="150"/>
    </row>
    <row r="88" spans="1:5" x14ac:dyDescent="0.25">
      <c r="A88" s="45" t="s">
        <v>140</v>
      </c>
      <c r="B88" s="48">
        <v>2.4620000000000002</v>
      </c>
      <c r="C88" s="69">
        <v>6745.6337999999996</v>
      </c>
      <c r="D88" s="154"/>
      <c r="E88" s="150"/>
    </row>
    <row r="89" spans="1:5" x14ac:dyDescent="0.25">
      <c r="A89" s="45" t="s">
        <v>50</v>
      </c>
      <c r="B89" s="48">
        <v>254.38093999999984</v>
      </c>
      <c r="C89" s="69">
        <v>300704.62200000015</v>
      </c>
      <c r="D89" s="154"/>
      <c r="E89" s="150"/>
    </row>
    <row r="90" spans="1:5" x14ac:dyDescent="0.25">
      <c r="A90" s="45" t="s">
        <v>123</v>
      </c>
      <c r="B90" s="48">
        <v>5.4560000000000004E-2</v>
      </c>
      <c r="C90" s="69">
        <v>204.05439999999999</v>
      </c>
      <c r="D90" s="154"/>
      <c r="E90" s="150"/>
    </row>
    <row r="91" spans="1:5" x14ac:dyDescent="0.25">
      <c r="A91" s="45" t="s">
        <v>136</v>
      </c>
      <c r="B91" s="48">
        <v>0.25455</v>
      </c>
      <c r="C91" s="69">
        <v>945.39869999999996</v>
      </c>
      <c r="D91" s="154"/>
      <c r="E91" s="150"/>
    </row>
    <row r="92" spans="1:5" x14ac:dyDescent="0.25">
      <c r="A92" s="45" t="s">
        <v>105</v>
      </c>
      <c r="B92" s="48">
        <v>14.1791</v>
      </c>
      <c r="C92" s="69">
        <v>8361.152</v>
      </c>
      <c r="D92" s="154"/>
      <c r="E92" s="150"/>
    </row>
    <row r="93" spans="1:5" x14ac:dyDescent="0.25">
      <c r="A93" s="45" t="s">
        <v>124</v>
      </c>
      <c r="B93" s="48">
        <v>84.908139999999989</v>
      </c>
      <c r="C93" s="69">
        <v>117770.27369999999</v>
      </c>
      <c r="D93" s="154"/>
      <c r="E93" s="150"/>
    </row>
    <row r="94" spans="1:5" x14ac:dyDescent="0.25">
      <c r="A94" s="45" t="s">
        <v>96</v>
      </c>
      <c r="B94" s="48">
        <v>238.5491399999998</v>
      </c>
      <c r="C94" s="69">
        <v>303510.28160000022</v>
      </c>
      <c r="D94" s="154"/>
      <c r="E94" s="150"/>
    </row>
    <row r="95" spans="1:5" x14ac:dyDescent="0.25">
      <c r="A95" s="45" t="s">
        <v>52</v>
      </c>
      <c r="B95" s="48">
        <v>1481.0150779999979</v>
      </c>
      <c r="C95" s="69">
        <v>2078416.6007000019</v>
      </c>
      <c r="D95" s="154"/>
      <c r="E95" s="150"/>
    </row>
    <row r="96" spans="1:5" x14ac:dyDescent="0.25">
      <c r="A96" s="45" t="s">
        <v>80</v>
      </c>
      <c r="B96" s="48">
        <v>6.5329099999999993</v>
      </c>
      <c r="C96" s="69">
        <v>5035.9566999999997</v>
      </c>
      <c r="D96" s="154"/>
      <c r="E96" s="150"/>
    </row>
    <row r="97" spans="1:5" x14ac:dyDescent="0.25">
      <c r="A97" s="45" t="s">
        <v>84</v>
      </c>
      <c r="B97" s="48">
        <v>1.4696600000000002</v>
      </c>
      <c r="C97" s="69">
        <v>971.88619999999992</v>
      </c>
      <c r="D97" s="154"/>
      <c r="E97" s="150"/>
    </row>
    <row r="98" spans="1:5" x14ac:dyDescent="0.25">
      <c r="A98" s="45" t="s">
        <v>125</v>
      </c>
      <c r="B98" s="48">
        <v>10.973180000000001</v>
      </c>
      <c r="C98" s="69">
        <v>10361.8974</v>
      </c>
      <c r="D98" s="154"/>
      <c r="E98" s="150"/>
    </row>
    <row r="99" spans="1:5" x14ac:dyDescent="0.25">
      <c r="A99" s="45" t="s">
        <v>54</v>
      </c>
      <c r="B99" s="48">
        <v>10926.60756700003</v>
      </c>
      <c r="C99" s="69">
        <v>15077881.351500066</v>
      </c>
      <c r="D99" s="154"/>
      <c r="E99" s="150"/>
    </row>
    <row r="100" spans="1:5" x14ac:dyDescent="0.25">
      <c r="A100" s="45" t="s">
        <v>138</v>
      </c>
      <c r="B100" s="48">
        <v>3.9593500000000001</v>
      </c>
      <c r="C100" s="69">
        <v>9669.0533000000014</v>
      </c>
      <c r="D100" s="154"/>
      <c r="E100" s="150"/>
    </row>
    <row r="101" spans="1:5" x14ac:dyDescent="0.25">
      <c r="A101" s="45" t="s">
        <v>126</v>
      </c>
      <c r="B101" s="48">
        <v>0.43636000000000003</v>
      </c>
      <c r="C101" s="69">
        <v>239.99799999999999</v>
      </c>
      <c r="D101" s="154"/>
      <c r="E101" s="150"/>
    </row>
    <row r="102" spans="1:5" x14ac:dyDescent="0.25">
      <c r="A102" s="45" t="s">
        <v>57</v>
      </c>
      <c r="B102" s="48">
        <v>61.891979999999997</v>
      </c>
      <c r="C102" s="69">
        <v>86293.091599999985</v>
      </c>
      <c r="D102" s="154"/>
      <c r="E102" s="150"/>
    </row>
    <row r="103" spans="1:5" x14ac:dyDescent="0.25">
      <c r="A103" s="45" t="s">
        <v>107</v>
      </c>
      <c r="B103" s="48">
        <v>71.933279999999996</v>
      </c>
      <c r="C103" s="69">
        <v>86847.360300000015</v>
      </c>
      <c r="D103" s="154"/>
      <c r="E103" s="150"/>
    </row>
    <row r="104" spans="1:5" x14ac:dyDescent="0.25">
      <c r="A104" s="45" t="s">
        <v>81</v>
      </c>
      <c r="B104" s="48">
        <v>2.3369700000000004</v>
      </c>
      <c r="C104" s="69">
        <v>1178.5975000000001</v>
      </c>
      <c r="D104" s="154"/>
      <c r="E104" s="150"/>
    </row>
    <row r="105" spans="1:5" x14ac:dyDescent="0.25">
      <c r="A105" s="45" t="s">
        <v>82</v>
      </c>
      <c r="B105" s="48">
        <v>0.17080999999999999</v>
      </c>
      <c r="C105" s="69">
        <v>31.794699999999999</v>
      </c>
      <c r="D105" s="154"/>
      <c r="E105" s="150"/>
    </row>
    <row r="106" spans="1:5" x14ac:dyDescent="0.25">
      <c r="A106" s="45" t="s">
        <v>58</v>
      </c>
      <c r="B106" s="48">
        <v>1.3749</v>
      </c>
      <c r="C106" s="69">
        <v>8087.0096999999996</v>
      </c>
      <c r="D106" s="154"/>
      <c r="E106" s="150"/>
    </row>
    <row r="107" spans="1:5" x14ac:dyDescent="0.25">
      <c r="A107" s="45" t="s">
        <v>93</v>
      </c>
      <c r="B107" s="48">
        <v>33.597029999999997</v>
      </c>
      <c r="C107" s="69">
        <v>50487.601999999992</v>
      </c>
      <c r="D107" s="154"/>
      <c r="E107" s="150"/>
    </row>
    <row r="108" spans="1:5" x14ac:dyDescent="0.25">
      <c r="A108" s="45" t="s">
        <v>127</v>
      </c>
      <c r="B108" s="48">
        <v>33.44717</v>
      </c>
      <c r="C108" s="69">
        <v>81677.517099999983</v>
      </c>
      <c r="D108" s="154"/>
      <c r="E108" s="150"/>
    </row>
    <row r="109" spans="1:5" x14ac:dyDescent="0.25">
      <c r="A109" s="45" t="s">
        <v>59</v>
      </c>
      <c r="B109" s="48">
        <v>2.2469100000000002</v>
      </c>
      <c r="C109" s="69">
        <v>886.89109999999994</v>
      </c>
      <c r="D109" s="154"/>
      <c r="E109" s="150"/>
    </row>
    <row r="110" spans="1:5" x14ac:dyDescent="0.25">
      <c r="A110" s="45" t="s">
        <v>60</v>
      </c>
      <c r="B110" s="48">
        <v>13.47833</v>
      </c>
      <c r="C110" s="69">
        <v>31679.785100000001</v>
      </c>
      <c r="D110" s="154"/>
      <c r="E110" s="150"/>
    </row>
    <row r="111" spans="1:5" x14ac:dyDescent="0.25">
      <c r="A111" s="45" t="s">
        <v>62</v>
      </c>
      <c r="B111" s="48">
        <v>22.31373</v>
      </c>
      <c r="C111" s="69">
        <v>34355.833399999996</v>
      </c>
      <c r="D111" s="154"/>
      <c r="E111" s="150"/>
    </row>
    <row r="112" spans="1:5" x14ac:dyDescent="0.25">
      <c r="A112" s="45" t="s">
        <v>63</v>
      </c>
      <c r="B112" s="48">
        <v>27.083380000000002</v>
      </c>
      <c r="C112" s="69">
        <v>34103.423600000002</v>
      </c>
      <c r="D112" s="154"/>
      <c r="E112" s="150"/>
    </row>
    <row r="113" spans="1:5" x14ac:dyDescent="0.25">
      <c r="A113" s="45" t="s">
        <v>64</v>
      </c>
      <c r="B113" s="48">
        <v>397.46623000000005</v>
      </c>
      <c r="C113" s="69">
        <v>650607.00039999979</v>
      </c>
      <c r="D113" s="154"/>
      <c r="E113" s="150"/>
    </row>
    <row r="114" spans="1:5" x14ac:dyDescent="0.25">
      <c r="A114" s="45" t="s">
        <v>65</v>
      </c>
      <c r="B114" s="48">
        <v>24.1723</v>
      </c>
      <c r="C114" s="69">
        <v>37895.597600000001</v>
      </c>
      <c r="D114" s="154"/>
      <c r="E114" s="150"/>
    </row>
    <row r="115" spans="1:5" x14ac:dyDescent="0.25">
      <c r="A115" s="45" t="s">
        <v>83</v>
      </c>
      <c r="B115" s="48">
        <v>3.2653699999999999</v>
      </c>
      <c r="C115" s="69">
        <v>1929.1742000000002</v>
      </c>
      <c r="D115" s="154"/>
      <c r="E115" s="150"/>
    </row>
    <row r="116" spans="1:5" x14ac:dyDescent="0.25">
      <c r="A116" s="45" t="s">
        <v>128</v>
      </c>
      <c r="B116" s="48">
        <v>24.563359999999996</v>
      </c>
      <c r="C116" s="69">
        <v>35208.024599999997</v>
      </c>
      <c r="D116" s="154"/>
      <c r="E116" s="150"/>
    </row>
    <row r="117" spans="1:5" x14ac:dyDescent="0.25">
      <c r="A117" s="45" t="s">
        <v>131</v>
      </c>
      <c r="B117" s="48">
        <v>60.110720000000008</v>
      </c>
      <c r="C117" s="69">
        <v>90636.36540000001</v>
      </c>
      <c r="D117" s="154"/>
      <c r="E117" s="150"/>
    </row>
    <row r="118" spans="1:5" x14ac:dyDescent="0.25">
      <c r="A118" s="45" t="s">
        <v>68</v>
      </c>
      <c r="B118" s="48">
        <v>605.5136200000004</v>
      </c>
      <c r="C118" s="69">
        <v>826466.21569999959</v>
      </c>
      <c r="D118" s="154"/>
      <c r="E118" s="150"/>
    </row>
    <row r="119" spans="1:5" x14ac:dyDescent="0.25">
      <c r="A119" s="45" t="s">
        <v>69</v>
      </c>
      <c r="B119" s="48">
        <v>137.66565099999997</v>
      </c>
      <c r="C119" s="69">
        <v>200255.63559999992</v>
      </c>
      <c r="D119" s="154"/>
      <c r="E119" s="150"/>
    </row>
    <row r="120" spans="1:5" x14ac:dyDescent="0.25">
      <c r="A120" s="45" t="s">
        <v>129</v>
      </c>
      <c r="B120" s="48">
        <v>2.4670600000000005</v>
      </c>
      <c r="C120" s="69">
        <v>1131.7539999999999</v>
      </c>
      <c r="D120" s="154"/>
      <c r="E120" s="150"/>
    </row>
    <row r="121" spans="1:5" x14ac:dyDescent="0.25">
      <c r="A121" s="45" t="s">
        <v>70</v>
      </c>
      <c r="B121" s="48">
        <v>21.475450000000002</v>
      </c>
      <c r="C121" s="69">
        <v>30344.4797</v>
      </c>
      <c r="D121" s="154"/>
      <c r="E121" s="150"/>
    </row>
    <row r="122" spans="1:5" x14ac:dyDescent="0.25">
      <c r="A122" s="45" t="s">
        <v>71</v>
      </c>
      <c r="B122" s="48">
        <v>108.01699000000002</v>
      </c>
      <c r="C122" s="69">
        <v>175862.55670000002</v>
      </c>
      <c r="D122" s="154"/>
      <c r="E122" s="150"/>
    </row>
    <row r="123" spans="1:5" x14ac:dyDescent="0.25">
      <c r="A123" s="45" t="s">
        <v>72</v>
      </c>
      <c r="B123" s="48">
        <v>2.3595000000000002</v>
      </c>
      <c r="C123" s="69">
        <v>4550.5680000000002</v>
      </c>
      <c r="D123" s="154"/>
      <c r="E123" s="150"/>
    </row>
    <row r="124" spans="1:5" x14ac:dyDescent="0.25">
      <c r="A124" s="45" t="s">
        <v>137</v>
      </c>
      <c r="B124" s="48">
        <v>2.1</v>
      </c>
      <c r="C124" s="69">
        <v>1386</v>
      </c>
      <c r="D124" s="154"/>
      <c r="E124" s="150"/>
    </row>
    <row r="125" spans="1:5" x14ac:dyDescent="0.25">
      <c r="A125" s="45" t="s">
        <v>132</v>
      </c>
      <c r="B125" s="48">
        <v>108.93776000000001</v>
      </c>
      <c r="C125" s="69">
        <v>133788.05669999999</v>
      </c>
      <c r="D125" s="154"/>
      <c r="E125" s="150"/>
    </row>
    <row r="126" spans="1:5" x14ac:dyDescent="0.25">
      <c r="A126" s="45" t="s">
        <v>76</v>
      </c>
      <c r="B126" s="48">
        <v>3.52833</v>
      </c>
      <c r="C126" s="69">
        <v>3871.2226000000001</v>
      </c>
      <c r="D126" s="154"/>
      <c r="E126" s="150"/>
    </row>
    <row r="127" spans="1:5" x14ac:dyDescent="0.25">
      <c r="A127" s="45" t="s">
        <v>133</v>
      </c>
      <c r="B127" s="48">
        <v>15.142329999999999</v>
      </c>
      <c r="C127" s="69">
        <v>23531.401999999998</v>
      </c>
      <c r="D127" s="154"/>
      <c r="E127" s="150"/>
    </row>
    <row r="128" spans="1:5" x14ac:dyDescent="0.25">
      <c r="A128" s="45" t="s">
        <v>78</v>
      </c>
      <c r="B128" s="48">
        <v>7.9549999999999996E-2</v>
      </c>
      <c r="C128" s="69">
        <v>15.91</v>
      </c>
      <c r="D128" s="154"/>
      <c r="E128" s="150"/>
    </row>
    <row r="129" spans="1:6" x14ac:dyDescent="0.25">
      <c r="A129" s="45" t="s">
        <v>134</v>
      </c>
      <c r="B129" s="48">
        <v>0.22678999999999999</v>
      </c>
      <c r="C129" s="69">
        <v>226.79</v>
      </c>
      <c r="D129" s="154"/>
      <c r="E129" s="150"/>
    </row>
    <row r="130" spans="1:6" x14ac:dyDescent="0.25">
      <c r="A130" s="45" t="s">
        <v>106</v>
      </c>
      <c r="B130" s="48">
        <v>716.71066000000053</v>
      </c>
      <c r="C130" s="69">
        <v>989878.08800000045</v>
      </c>
      <c r="D130" s="154"/>
      <c r="E130" s="150"/>
    </row>
    <row r="131" spans="1:6" x14ac:dyDescent="0.25">
      <c r="A131" s="12"/>
      <c r="B131" s="49"/>
      <c r="C131" s="72"/>
      <c r="D131" s="150"/>
    </row>
    <row r="132" spans="1:6" x14ac:dyDescent="0.25">
      <c r="A132" s="19"/>
      <c r="B132" s="48"/>
      <c r="C132" s="50"/>
      <c r="D132" s="150"/>
    </row>
    <row r="133" spans="1:6" ht="13.5" customHeight="1" x14ac:dyDescent="0.25">
      <c r="A133" s="147"/>
      <c r="B133" s="147"/>
      <c r="C133" s="147"/>
    </row>
    <row r="134" spans="1:6" ht="18.75" customHeight="1" x14ac:dyDescent="0.25">
      <c r="A134" s="89" t="s">
        <v>9</v>
      </c>
      <c r="B134" s="176">
        <v>2023</v>
      </c>
      <c r="C134" s="177"/>
    </row>
    <row r="135" spans="1:6" ht="12.75" customHeight="1" x14ac:dyDescent="0.25">
      <c r="A135" s="90"/>
      <c r="B135" s="40" t="s">
        <v>5</v>
      </c>
      <c r="C135" s="107" t="s">
        <v>4</v>
      </c>
    </row>
    <row r="136" spans="1:6" x14ac:dyDescent="0.25">
      <c r="A136" s="88" t="s">
        <v>6</v>
      </c>
      <c r="B136" s="91">
        <f>+SUM(B137:B141)</f>
        <v>3.3530899999999999</v>
      </c>
      <c r="C136" s="92">
        <f>+SUM(C137:C141)</f>
        <v>2670.8036000000002</v>
      </c>
      <c r="D136" s="150"/>
      <c r="E136" s="102"/>
      <c r="F136" s="102"/>
    </row>
    <row r="137" spans="1:6" x14ac:dyDescent="0.25">
      <c r="A137" s="45" t="s">
        <v>121</v>
      </c>
      <c r="B137" s="48">
        <v>0.18824000000000002</v>
      </c>
      <c r="C137" s="69">
        <v>122.3184</v>
      </c>
      <c r="D137" s="149"/>
    </row>
    <row r="138" spans="1:6" x14ac:dyDescent="0.25">
      <c r="A138" s="45" t="s">
        <v>96</v>
      </c>
      <c r="B138" s="48">
        <v>0.56241000000000008</v>
      </c>
      <c r="C138" s="69">
        <v>448.40219999999999</v>
      </c>
      <c r="D138" s="149"/>
    </row>
    <row r="139" spans="1:6" x14ac:dyDescent="0.25">
      <c r="A139" s="45" t="s">
        <v>54</v>
      </c>
      <c r="B139" s="48">
        <v>2.0785299999999998</v>
      </c>
      <c r="C139" s="69">
        <v>1700.9670000000003</v>
      </c>
      <c r="D139" s="149"/>
    </row>
    <row r="140" spans="1:6" x14ac:dyDescent="0.25">
      <c r="A140" s="45" t="s">
        <v>64</v>
      </c>
      <c r="B140" s="48">
        <v>7.1999999999999995E-2</v>
      </c>
      <c r="C140" s="69">
        <v>62.249600000000001</v>
      </c>
      <c r="D140" s="149"/>
    </row>
    <row r="141" spans="1:6" x14ac:dyDescent="0.25">
      <c r="A141" s="45" t="s">
        <v>106</v>
      </c>
      <c r="B141" s="48">
        <v>0.45191000000000003</v>
      </c>
      <c r="C141" s="69">
        <v>336.8664</v>
      </c>
      <c r="D141" s="149"/>
    </row>
    <row r="142" spans="1:6" x14ac:dyDescent="0.25">
      <c r="A142" s="16"/>
      <c r="B142" s="49"/>
      <c r="C142" s="70"/>
      <c r="D142" s="150"/>
    </row>
    <row r="143" spans="1:6" x14ac:dyDescent="0.25">
      <c r="A143" s="15"/>
      <c r="B143" s="48"/>
      <c r="C143" s="48"/>
      <c r="D143" s="150"/>
    </row>
    <row r="144" spans="1:6" ht="14.25" customHeight="1" thickBot="1" x14ac:dyDescent="0.3">
      <c r="A144" s="155"/>
      <c r="B144" s="147"/>
      <c r="C144" s="147"/>
    </row>
    <row r="145" spans="1:6" ht="14.25" customHeight="1" x14ac:dyDescent="0.25">
      <c r="A145" s="81" t="s">
        <v>102</v>
      </c>
      <c r="B145" s="164">
        <v>2023</v>
      </c>
      <c r="C145" s="165"/>
    </row>
    <row r="146" spans="1:6" ht="15.75" customHeight="1" x14ac:dyDescent="0.25">
      <c r="A146" s="82"/>
      <c r="B146" s="40" t="s">
        <v>5</v>
      </c>
      <c r="C146" s="41" t="s">
        <v>4</v>
      </c>
    </row>
    <row r="147" spans="1:6" ht="15.75" thickBot="1" x14ac:dyDescent="0.3">
      <c r="A147" s="28" t="s">
        <v>6</v>
      </c>
      <c r="B147" s="151">
        <f>+SUM(B148:B148)</f>
        <v>0.89020999999999995</v>
      </c>
      <c r="C147" s="152">
        <f>+SUM(C148:C148)</f>
        <v>195.91910000000001</v>
      </c>
      <c r="D147" s="150"/>
      <c r="E147" s="102"/>
      <c r="F147" s="102"/>
    </row>
    <row r="148" spans="1:6" ht="21" customHeight="1" x14ac:dyDescent="0.25">
      <c r="A148" s="45" t="s">
        <v>135</v>
      </c>
      <c r="B148" s="48">
        <v>0.89020999999999995</v>
      </c>
      <c r="C148" s="69">
        <v>195.91910000000001</v>
      </c>
      <c r="D148" s="149"/>
    </row>
    <row r="149" spans="1:6" x14ac:dyDescent="0.25">
      <c r="A149" s="12"/>
      <c r="B149" s="57"/>
      <c r="C149" s="75"/>
      <c r="D149" s="150"/>
    </row>
    <row r="150" spans="1:6" x14ac:dyDescent="0.25">
      <c r="A150" s="3"/>
      <c r="B150" s="56"/>
      <c r="C150" s="56"/>
      <c r="D150" s="150"/>
    </row>
    <row r="151" spans="1:6" ht="13.5" customHeight="1" thickBot="1" x14ac:dyDescent="0.3">
      <c r="A151" s="130"/>
      <c r="B151" s="156"/>
      <c r="C151" s="156"/>
    </row>
    <row r="152" spans="1:6" ht="12.75" customHeight="1" x14ac:dyDescent="0.25">
      <c r="A152" s="81" t="s">
        <v>7</v>
      </c>
      <c r="B152" s="164">
        <v>2023</v>
      </c>
      <c r="C152" s="165"/>
    </row>
    <row r="153" spans="1:6" ht="13.5" customHeight="1" x14ac:dyDescent="0.25">
      <c r="A153" s="82"/>
      <c r="B153" s="40" t="s">
        <v>5</v>
      </c>
      <c r="C153" s="41" t="s">
        <v>4</v>
      </c>
    </row>
    <row r="154" spans="1:6" x14ac:dyDescent="0.25">
      <c r="A154" s="31" t="s">
        <v>6</v>
      </c>
      <c r="B154" s="85">
        <f>+SUM(B155:B176)</f>
        <v>769.86057999999957</v>
      </c>
      <c r="C154" s="86">
        <f>+SUM(C155:C176)</f>
        <v>919437.82170000055</v>
      </c>
      <c r="D154" s="150"/>
      <c r="E154" s="102"/>
      <c r="F154" s="102"/>
    </row>
    <row r="155" spans="1:6" x14ac:dyDescent="0.25">
      <c r="A155" s="45" t="s">
        <v>47</v>
      </c>
      <c r="B155" s="48">
        <v>64.714929999999995</v>
      </c>
      <c r="C155" s="69">
        <v>74139.887399999992</v>
      </c>
      <c r="D155" s="149"/>
    </row>
    <row r="156" spans="1:6" x14ac:dyDescent="0.25">
      <c r="A156" s="45" t="s">
        <v>121</v>
      </c>
      <c r="B156" s="48">
        <v>2.4039999999999999</v>
      </c>
      <c r="C156" s="69">
        <v>2120.0875999999998</v>
      </c>
      <c r="D156" s="149"/>
    </row>
    <row r="157" spans="1:6" x14ac:dyDescent="0.25">
      <c r="A157" s="45" t="s">
        <v>122</v>
      </c>
      <c r="B157" s="48">
        <v>0.95550000000000002</v>
      </c>
      <c r="C157" s="69">
        <v>1548.77</v>
      </c>
      <c r="D157" s="149"/>
    </row>
    <row r="158" spans="1:6" x14ac:dyDescent="0.25">
      <c r="A158" s="45" t="s">
        <v>50</v>
      </c>
      <c r="B158" s="48">
        <v>3.6360000000000001</v>
      </c>
      <c r="C158" s="69">
        <v>4552.1856000000007</v>
      </c>
      <c r="D158" s="149"/>
    </row>
    <row r="159" spans="1:6" x14ac:dyDescent="0.25">
      <c r="A159" s="45" t="s">
        <v>124</v>
      </c>
      <c r="B159" s="48">
        <v>5.9690000000000003</v>
      </c>
      <c r="C159" s="69">
        <v>14198.560000000001</v>
      </c>
      <c r="D159" s="149"/>
    </row>
    <row r="160" spans="1:6" x14ac:dyDescent="0.25">
      <c r="A160" s="45" t="s">
        <v>96</v>
      </c>
      <c r="B160" s="48">
        <v>4.6420000000000003</v>
      </c>
      <c r="C160" s="69">
        <v>5569.8742999999995</v>
      </c>
      <c r="D160" s="149"/>
    </row>
    <row r="161" spans="1:4" x14ac:dyDescent="0.25">
      <c r="A161" s="45" t="s">
        <v>52</v>
      </c>
      <c r="B161" s="48">
        <v>63.242969999999993</v>
      </c>
      <c r="C161" s="69">
        <v>70983.344999999987</v>
      </c>
      <c r="D161" s="149"/>
    </row>
    <row r="162" spans="1:4" x14ac:dyDescent="0.25">
      <c r="A162" s="45" t="s">
        <v>125</v>
      </c>
      <c r="B162" s="48">
        <v>1.3122199999999999</v>
      </c>
      <c r="C162" s="69">
        <v>695.87030000000004</v>
      </c>
      <c r="D162" s="149"/>
    </row>
    <row r="163" spans="1:4" x14ac:dyDescent="0.25">
      <c r="A163" s="45" t="s">
        <v>54</v>
      </c>
      <c r="B163" s="48">
        <v>490.15291999999982</v>
      </c>
      <c r="C163" s="69">
        <v>589739.38140000054</v>
      </c>
      <c r="D163" s="149"/>
    </row>
    <row r="164" spans="1:4" x14ac:dyDescent="0.25">
      <c r="A164" s="45" t="s">
        <v>107</v>
      </c>
      <c r="B164" s="48">
        <v>3.2616100000000001</v>
      </c>
      <c r="C164" s="69">
        <v>6123.6792000000005</v>
      </c>
      <c r="D164" s="149"/>
    </row>
    <row r="165" spans="1:4" x14ac:dyDescent="0.25">
      <c r="A165" s="45" t="s">
        <v>82</v>
      </c>
      <c r="B165" s="48">
        <v>2.7269999999999999</v>
      </c>
      <c r="C165" s="69">
        <v>3359.6640000000002</v>
      </c>
      <c r="D165" s="149"/>
    </row>
    <row r="166" spans="1:4" x14ac:dyDescent="0.25">
      <c r="A166" s="45" t="s">
        <v>93</v>
      </c>
      <c r="B166" s="48">
        <v>4.4781599999999999</v>
      </c>
      <c r="C166" s="69">
        <v>7896.1293999999998</v>
      </c>
      <c r="D166" s="149"/>
    </row>
    <row r="167" spans="1:4" x14ac:dyDescent="0.25">
      <c r="A167" s="45" t="s">
        <v>62</v>
      </c>
      <c r="B167" s="48">
        <v>20.021000000000001</v>
      </c>
      <c r="C167" s="69">
        <v>14087.475100000001</v>
      </c>
      <c r="D167" s="149"/>
    </row>
    <row r="168" spans="1:4" x14ac:dyDescent="0.25">
      <c r="A168" s="45" t="s">
        <v>64</v>
      </c>
      <c r="B168" s="48">
        <v>17.605419999999999</v>
      </c>
      <c r="C168" s="69">
        <v>17397.665199999999</v>
      </c>
      <c r="D168" s="149"/>
    </row>
    <row r="169" spans="1:4" x14ac:dyDescent="0.25">
      <c r="A169" s="45" t="s">
        <v>128</v>
      </c>
      <c r="B169" s="48">
        <v>2.37</v>
      </c>
      <c r="C169" s="69">
        <v>3231.06</v>
      </c>
      <c r="D169" s="149"/>
    </row>
    <row r="170" spans="1:4" x14ac:dyDescent="0.25">
      <c r="A170" s="45" t="s">
        <v>131</v>
      </c>
      <c r="B170" s="48">
        <v>2.7450000000000001</v>
      </c>
      <c r="C170" s="69">
        <v>4664.6864999999998</v>
      </c>
      <c r="D170" s="149"/>
    </row>
    <row r="171" spans="1:4" x14ac:dyDescent="0.25">
      <c r="A171" s="45" t="s">
        <v>68</v>
      </c>
      <c r="B171" s="48">
        <v>50.023160000000004</v>
      </c>
      <c r="C171" s="69">
        <v>60773.89650000001</v>
      </c>
      <c r="D171" s="149"/>
    </row>
    <row r="172" spans="1:4" x14ac:dyDescent="0.25">
      <c r="A172" s="45" t="s">
        <v>69</v>
      </c>
      <c r="B172" s="48">
        <v>9.5606600000000004</v>
      </c>
      <c r="C172" s="69">
        <v>11154.971099999999</v>
      </c>
      <c r="D172" s="149"/>
    </row>
    <row r="173" spans="1:4" x14ac:dyDescent="0.25">
      <c r="A173" s="45" t="s">
        <v>71</v>
      </c>
      <c r="B173" s="48">
        <v>1.7688400000000002</v>
      </c>
      <c r="C173" s="69">
        <v>1902.1496999999999</v>
      </c>
      <c r="D173" s="149"/>
    </row>
    <row r="174" spans="1:4" x14ac:dyDescent="0.25">
      <c r="A174" s="45" t="s">
        <v>137</v>
      </c>
      <c r="B174" s="48">
        <v>1.56</v>
      </c>
      <c r="C174" s="69">
        <v>2074.8000000000002</v>
      </c>
      <c r="D174" s="149"/>
    </row>
    <row r="175" spans="1:4" x14ac:dyDescent="0.25">
      <c r="A175" s="45" t="s">
        <v>106</v>
      </c>
      <c r="B175" s="48">
        <v>16.710190000000001</v>
      </c>
      <c r="C175" s="69">
        <v>23223.683399999998</v>
      </c>
      <c r="D175" s="149"/>
    </row>
    <row r="176" spans="1:4" x14ac:dyDescent="0.25">
      <c r="A176" s="16"/>
      <c r="B176" s="49"/>
      <c r="C176" s="70"/>
      <c r="D176" s="150"/>
    </row>
    <row r="177" spans="1:6" ht="17.25" customHeight="1" x14ac:dyDescent="0.25">
      <c r="A177" s="153"/>
      <c r="B177" s="50"/>
      <c r="C177" s="50"/>
    </row>
    <row r="178" spans="1:6" ht="33.75" customHeight="1" x14ac:dyDescent="0.25">
      <c r="A178" s="161" t="s">
        <v>117</v>
      </c>
      <c r="B178" s="161"/>
      <c r="C178" s="161"/>
    </row>
    <row r="179" spans="1:6" ht="15.75" thickBot="1" x14ac:dyDescent="0.3">
      <c r="A179" s="180" t="s">
        <v>85</v>
      </c>
      <c r="B179" s="180"/>
      <c r="C179" s="180"/>
    </row>
    <row r="180" spans="1:6" ht="15.75" x14ac:dyDescent="0.25">
      <c r="A180" s="81" t="s">
        <v>3</v>
      </c>
      <c r="B180" s="164">
        <v>2023</v>
      </c>
      <c r="C180" s="165"/>
    </row>
    <row r="181" spans="1:6" x14ac:dyDescent="0.25">
      <c r="A181" s="82"/>
      <c r="B181" s="40" t="s">
        <v>5</v>
      </c>
      <c r="C181" s="41" t="s">
        <v>4</v>
      </c>
    </row>
    <row r="182" spans="1:6" ht="15.75" thickBot="1" x14ac:dyDescent="0.3">
      <c r="A182" s="28" t="s">
        <v>6</v>
      </c>
      <c r="B182" s="151">
        <f>+SUM(B183:B212)</f>
        <v>13428.717121900014</v>
      </c>
      <c r="C182" s="152">
        <f>SUM(C183:C212)</f>
        <v>25502964.855137449</v>
      </c>
      <c r="D182" s="150"/>
      <c r="E182" s="102"/>
      <c r="F182" s="102"/>
    </row>
    <row r="183" spans="1:6" x14ac:dyDescent="0.25">
      <c r="A183" s="45" t="s">
        <v>47</v>
      </c>
      <c r="B183" s="48">
        <v>349.63366000000002</v>
      </c>
      <c r="C183" s="69">
        <v>611799.19479999982</v>
      </c>
      <c r="D183" s="149"/>
    </row>
    <row r="184" spans="1:6" x14ac:dyDescent="0.25">
      <c r="A184" s="45" t="s">
        <v>48</v>
      </c>
      <c r="B184" s="48">
        <v>67.980080000000001</v>
      </c>
      <c r="C184" s="69">
        <v>173282.31770000001</v>
      </c>
      <c r="D184" s="149"/>
    </row>
    <row r="185" spans="1:6" x14ac:dyDescent="0.25">
      <c r="A185" s="45" t="s">
        <v>121</v>
      </c>
      <c r="B185" s="48">
        <v>139.72641000000002</v>
      </c>
      <c r="C185" s="69">
        <v>345060.27690000006</v>
      </c>
      <c r="D185" s="149"/>
    </row>
    <row r="186" spans="1:6" x14ac:dyDescent="0.25">
      <c r="A186" s="45" t="s">
        <v>50</v>
      </c>
      <c r="B186" s="48">
        <v>917.40460999999982</v>
      </c>
      <c r="C186" s="69">
        <v>1983793.6708</v>
      </c>
      <c r="D186" s="149"/>
    </row>
    <row r="187" spans="1:6" x14ac:dyDescent="0.25">
      <c r="A187" s="45" t="s">
        <v>105</v>
      </c>
      <c r="B187" s="48">
        <v>5.3999999999999999E-2</v>
      </c>
      <c r="C187" s="69">
        <v>36.72</v>
      </c>
      <c r="D187" s="149"/>
    </row>
    <row r="188" spans="1:6" x14ac:dyDescent="0.25">
      <c r="A188" s="45" t="s">
        <v>124</v>
      </c>
      <c r="B188" s="48">
        <v>46.24024</v>
      </c>
      <c r="C188" s="69">
        <v>109370.26680000001</v>
      </c>
      <c r="D188" s="149"/>
    </row>
    <row r="189" spans="1:6" x14ac:dyDescent="0.25">
      <c r="A189" s="45" t="s">
        <v>96</v>
      </c>
      <c r="B189" s="48">
        <v>352.16555999999991</v>
      </c>
      <c r="C189" s="69">
        <v>561125.5493999999</v>
      </c>
      <c r="D189" s="149"/>
    </row>
    <row r="190" spans="1:6" x14ac:dyDescent="0.25">
      <c r="A190" s="45" t="s">
        <v>52</v>
      </c>
      <c r="B190" s="48">
        <v>633.26999990000013</v>
      </c>
      <c r="C190" s="69">
        <v>1467866.1139999998</v>
      </c>
      <c r="D190" s="149"/>
    </row>
    <row r="191" spans="1:6" x14ac:dyDescent="0.25">
      <c r="A191" s="45" t="s">
        <v>84</v>
      </c>
      <c r="B191" s="48">
        <v>2.0413999999999999</v>
      </c>
      <c r="C191" s="69">
        <v>2564.9681</v>
      </c>
      <c r="D191" s="149"/>
    </row>
    <row r="192" spans="1:6" x14ac:dyDescent="0.25">
      <c r="A192" s="45" t="s">
        <v>125</v>
      </c>
      <c r="B192" s="48">
        <v>17.562709999999999</v>
      </c>
      <c r="C192" s="69">
        <v>55624.539300000004</v>
      </c>
      <c r="D192" s="149"/>
    </row>
    <row r="193" spans="1:4" x14ac:dyDescent="0.25">
      <c r="A193" s="45" t="s">
        <v>54</v>
      </c>
      <c r="B193" s="48">
        <v>8879.853522000014</v>
      </c>
      <c r="C193" s="69">
        <v>16828665.391437441</v>
      </c>
      <c r="D193" s="149"/>
    </row>
    <row r="194" spans="1:4" x14ac:dyDescent="0.25">
      <c r="A194" s="45" t="s">
        <v>138</v>
      </c>
      <c r="B194" s="48">
        <v>3.7678699999999998</v>
      </c>
      <c r="C194" s="69">
        <v>4961.49</v>
      </c>
      <c r="D194" s="149"/>
    </row>
    <row r="195" spans="1:4" x14ac:dyDescent="0.25">
      <c r="A195" s="45" t="s">
        <v>57</v>
      </c>
      <c r="B195" s="48">
        <v>16.407</v>
      </c>
      <c r="C195" s="69">
        <v>23588.880000000001</v>
      </c>
      <c r="D195" s="149"/>
    </row>
    <row r="196" spans="1:4" x14ac:dyDescent="0.25">
      <c r="A196" s="45" t="s">
        <v>107</v>
      </c>
      <c r="B196" s="48">
        <v>57.823310000000006</v>
      </c>
      <c r="C196" s="69">
        <v>113900.25640000001</v>
      </c>
      <c r="D196" s="149"/>
    </row>
    <row r="197" spans="1:4" x14ac:dyDescent="0.25">
      <c r="A197" s="45" t="s">
        <v>81</v>
      </c>
      <c r="B197" s="48">
        <v>38.817300000000003</v>
      </c>
      <c r="C197" s="69">
        <v>148673.7047</v>
      </c>
      <c r="D197" s="149"/>
    </row>
    <row r="198" spans="1:4" x14ac:dyDescent="0.25">
      <c r="A198" s="45" t="s">
        <v>82</v>
      </c>
      <c r="B198" s="48">
        <v>19.492999999999999</v>
      </c>
      <c r="C198" s="69">
        <v>16908.8848</v>
      </c>
      <c r="D198" s="149"/>
    </row>
    <row r="199" spans="1:4" x14ac:dyDescent="0.25">
      <c r="A199" s="45" t="s">
        <v>93</v>
      </c>
      <c r="B199" s="48">
        <v>16.359000000000002</v>
      </c>
      <c r="C199" s="69">
        <v>20718.644100000001</v>
      </c>
      <c r="D199" s="149"/>
    </row>
    <row r="200" spans="1:4" x14ac:dyDescent="0.25">
      <c r="A200" s="45" t="s">
        <v>127</v>
      </c>
      <c r="B200" s="48">
        <v>1.1349099999999999</v>
      </c>
      <c r="C200" s="69">
        <v>2197.4615000000003</v>
      </c>
      <c r="D200" s="149"/>
    </row>
    <row r="201" spans="1:4" x14ac:dyDescent="0.25">
      <c r="A201" s="45" t="s">
        <v>64</v>
      </c>
      <c r="B201" s="48">
        <v>494.60886999999991</v>
      </c>
      <c r="C201" s="69">
        <v>932721.77559999982</v>
      </c>
      <c r="D201" s="149"/>
    </row>
    <row r="202" spans="1:4" x14ac:dyDescent="0.25">
      <c r="A202" s="45" t="s">
        <v>83</v>
      </c>
      <c r="B202" s="48">
        <v>1.9319999999999999</v>
      </c>
      <c r="C202" s="69">
        <v>2040.192</v>
      </c>
      <c r="D202" s="149"/>
    </row>
    <row r="203" spans="1:4" x14ac:dyDescent="0.25">
      <c r="A203" s="45" t="s">
        <v>128</v>
      </c>
      <c r="B203" s="48">
        <v>34.067999999999998</v>
      </c>
      <c r="C203" s="69">
        <v>48850.8</v>
      </c>
      <c r="D203" s="149"/>
    </row>
    <row r="204" spans="1:4" x14ac:dyDescent="0.25">
      <c r="A204" s="45" t="s">
        <v>131</v>
      </c>
      <c r="B204" s="48">
        <v>9.7946600000000004</v>
      </c>
      <c r="C204" s="69">
        <v>9767.6166000000012</v>
      </c>
      <c r="D204" s="149"/>
    </row>
    <row r="205" spans="1:4" x14ac:dyDescent="0.25">
      <c r="A205" s="45" t="s">
        <v>68</v>
      </c>
      <c r="B205" s="48">
        <v>491.23639000000003</v>
      </c>
      <c r="C205" s="69">
        <v>768677.06480000005</v>
      </c>
      <c r="D205" s="149"/>
    </row>
    <row r="206" spans="1:4" x14ac:dyDescent="0.25">
      <c r="A206" s="45" t="s">
        <v>69</v>
      </c>
      <c r="B206" s="48">
        <v>172.28286999999997</v>
      </c>
      <c r="C206" s="69">
        <v>303853.95139999996</v>
      </c>
      <c r="D206" s="149"/>
    </row>
    <row r="207" spans="1:4" x14ac:dyDescent="0.25">
      <c r="A207" s="45" t="s">
        <v>129</v>
      </c>
      <c r="B207" s="48">
        <v>2.9319999999999999</v>
      </c>
      <c r="C207" s="69">
        <v>2033.6167</v>
      </c>
      <c r="D207" s="149"/>
    </row>
    <row r="208" spans="1:4" x14ac:dyDescent="0.25">
      <c r="A208" s="45" t="s">
        <v>71</v>
      </c>
      <c r="B208" s="48">
        <v>79.016490000000005</v>
      </c>
      <c r="C208" s="69">
        <v>95595.092299999989</v>
      </c>
      <c r="D208" s="149"/>
    </row>
    <row r="209" spans="1:6" x14ac:dyDescent="0.25">
      <c r="A209" s="45" t="s">
        <v>72</v>
      </c>
      <c r="B209" s="48">
        <v>0.4536</v>
      </c>
      <c r="C209" s="69">
        <v>459.99579999999997</v>
      </c>
      <c r="D209" s="149"/>
    </row>
    <row r="210" spans="1:6" x14ac:dyDescent="0.25">
      <c r="A210" s="45" t="s">
        <v>130</v>
      </c>
      <c r="B210" s="48">
        <v>20.413900000000002</v>
      </c>
      <c r="C210" s="69">
        <v>31880.979200000002</v>
      </c>
      <c r="D210" s="149"/>
    </row>
    <row r="211" spans="1:6" x14ac:dyDescent="0.25">
      <c r="A211" s="45" t="s">
        <v>106</v>
      </c>
      <c r="B211" s="48">
        <v>562.24375999999972</v>
      </c>
      <c r="C211" s="69">
        <v>836945.44</v>
      </c>
      <c r="D211" s="149"/>
    </row>
    <row r="212" spans="1:6" x14ac:dyDescent="0.25">
      <c r="A212" s="12"/>
      <c r="B212" s="57"/>
      <c r="C212" s="75"/>
      <c r="D212" s="150"/>
    </row>
    <row r="213" spans="1:6" x14ac:dyDescent="0.25">
      <c r="A213" s="3"/>
      <c r="B213" s="56"/>
      <c r="C213" s="56"/>
      <c r="D213" s="150"/>
    </row>
    <row r="214" spans="1:6" ht="15.75" thickBot="1" x14ac:dyDescent="0.3">
      <c r="A214" s="3"/>
      <c r="B214" s="56"/>
      <c r="C214" s="56"/>
      <c r="D214" s="150"/>
    </row>
    <row r="215" spans="1:6" ht="12.75" customHeight="1" x14ac:dyDescent="0.25">
      <c r="A215" s="81" t="s">
        <v>1</v>
      </c>
      <c r="B215" s="164">
        <v>2023</v>
      </c>
      <c r="C215" s="165"/>
    </row>
    <row r="216" spans="1:6" ht="13.5" customHeight="1" x14ac:dyDescent="0.25">
      <c r="A216" s="82"/>
      <c r="B216" s="40" t="s">
        <v>5</v>
      </c>
      <c r="C216" s="41" t="s">
        <v>4</v>
      </c>
    </row>
    <row r="217" spans="1:6" ht="15.75" thickBot="1" x14ac:dyDescent="0.3">
      <c r="A217" s="28" t="s">
        <v>6</v>
      </c>
      <c r="B217" s="157">
        <f>SUM(B218:B228)</f>
        <v>60.695648300000009</v>
      </c>
      <c r="C217" s="152">
        <f>+SUM(C218:C228)</f>
        <v>33073.164600000018</v>
      </c>
      <c r="D217" s="150"/>
      <c r="E217" s="102"/>
      <c r="F217" s="102"/>
    </row>
    <row r="218" spans="1:6" x14ac:dyDescent="0.25">
      <c r="A218" s="45" t="s">
        <v>47</v>
      </c>
      <c r="B218" s="48">
        <v>2.3964499999999997</v>
      </c>
      <c r="C218" s="69">
        <v>1016.8959</v>
      </c>
      <c r="D218" s="150"/>
      <c r="E218" s="102"/>
      <c r="F218" s="102"/>
    </row>
    <row r="219" spans="1:6" x14ac:dyDescent="0.25">
      <c r="A219" s="45" t="s">
        <v>50</v>
      </c>
      <c r="B219" s="48">
        <v>1.077</v>
      </c>
      <c r="C219" s="69">
        <v>1142.5521000000001</v>
      </c>
      <c r="D219" s="149"/>
    </row>
    <row r="220" spans="1:6" x14ac:dyDescent="0.25">
      <c r="A220" s="45" t="s">
        <v>96</v>
      </c>
      <c r="B220" s="48">
        <v>0.82872999999999997</v>
      </c>
      <c r="C220" s="69">
        <v>459.98829999999998</v>
      </c>
      <c r="D220" s="149"/>
    </row>
    <row r="221" spans="1:6" x14ac:dyDescent="0.25">
      <c r="A221" s="45" t="s">
        <v>54</v>
      </c>
      <c r="B221" s="48">
        <v>42.4030433</v>
      </c>
      <c r="C221" s="69">
        <v>24026.464900000014</v>
      </c>
      <c r="D221" s="149"/>
    </row>
    <row r="222" spans="1:6" x14ac:dyDescent="0.25">
      <c r="A222" s="45" t="s">
        <v>107</v>
      </c>
      <c r="B222" s="48">
        <v>0.45</v>
      </c>
      <c r="C222" s="69">
        <v>299.96999999999997</v>
      </c>
      <c r="D222" s="149"/>
    </row>
    <row r="223" spans="1:6" x14ac:dyDescent="0.25">
      <c r="A223" s="45" t="s">
        <v>64</v>
      </c>
      <c r="B223" s="48">
        <v>0.627</v>
      </c>
      <c r="C223" s="69">
        <v>321.79679999999996</v>
      </c>
      <c r="D223" s="149"/>
    </row>
    <row r="224" spans="1:6" x14ac:dyDescent="0.25">
      <c r="A224" s="45" t="s">
        <v>128</v>
      </c>
      <c r="B224" s="48">
        <v>7.2730000000000003E-2</v>
      </c>
      <c r="C224" s="69">
        <v>20.000800000000002</v>
      </c>
      <c r="D224" s="149"/>
    </row>
    <row r="225" spans="1:6" x14ac:dyDescent="0.25">
      <c r="A225" s="45" t="s">
        <v>68</v>
      </c>
      <c r="B225" s="48">
        <v>7.0824949999999998</v>
      </c>
      <c r="C225" s="69">
        <v>3108.7838000000006</v>
      </c>
      <c r="D225" s="149"/>
    </row>
    <row r="226" spans="1:6" x14ac:dyDescent="0.25">
      <c r="A226" s="45" t="s">
        <v>71</v>
      </c>
      <c r="B226" s="48">
        <v>1.1612199999999999</v>
      </c>
      <c r="C226" s="69">
        <v>673.41099999999994</v>
      </c>
      <c r="D226" s="149"/>
    </row>
    <row r="227" spans="1:6" x14ac:dyDescent="0.25">
      <c r="A227" s="45" t="s">
        <v>137</v>
      </c>
      <c r="B227" s="48">
        <v>3.2890000000000001</v>
      </c>
      <c r="C227" s="69">
        <v>1450.1201000000001</v>
      </c>
      <c r="D227" s="149"/>
    </row>
    <row r="228" spans="1:6" x14ac:dyDescent="0.25">
      <c r="A228" s="45" t="s">
        <v>106</v>
      </c>
      <c r="B228" s="48">
        <v>1.3079799999999999</v>
      </c>
      <c r="C228" s="69">
        <v>553.18090000000007</v>
      </c>
      <c r="D228" s="149"/>
    </row>
    <row r="229" spans="1:6" x14ac:dyDescent="0.25">
      <c r="A229" s="12"/>
      <c r="B229" s="57"/>
      <c r="C229" s="75"/>
      <c r="D229" s="150"/>
    </row>
    <row r="230" spans="1:6" x14ac:dyDescent="0.25">
      <c r="A230" s="3"/>
      <c r="B230" s="56"/>
      <c r="C230" s="56"/>
      <c r="D230" s="150"/>
    </row>
    <row r="231" spans="1:6" ht="14.25" customHeight="1" thickBot="1" x14ac:dyDescent="0.3">
      <c r="A231" s="130"/>
      <c r="B231" s="156"/>
      <c r="C231" s="156"/>
    </row>
    <row r="232" spans="1:6" ht="16.5" customHeight="1" x14ac:dyDescent="0.25">
      <c r="A232" s="81" t="s">
        <v>0</v>
      </c>
      <c r="B232" s="164">
        <v>2023</v>
      </c>
      <c r="C232" s="165"/>
      <c r="F232" s="159"/>
    </row>
    <row r="233" spans="1:6" ht="16.5" customHeight="1" x14ac:dyDescent="0.25">
      <c r="A233" s="82"/>
      <c r="B233" s="40" t="s">
        <v>5</v>
      </c>
      <c r="C233" s="41" t="s">
        <v>4</v>
      </c>
      <c r="F233" s="159"/>
    </row>
    <row r="234" spans="1:6" ht="15.75" thickBot="1" x14ac:dyDescent="0.3">
      <c r="A234" s="28" t="s">
        <v>6</v>
      </c>
      <c r="B234" s="151">
        <f>+SUM(B235:B237)</f>
        <v>5.2953499999999991</v>
      </c>
      <c r="C234" s="152">
        <f>+SUM(C235:C237)</f>
        <v>9746.8281000000043</v>
      </c>
      <c r="E234" s="102"/>
      <c r="F234" s="159"/>
    </row>
    <row r="235" spans="1:6" x14ac:dyDescent="0.25">
      <c r="A235" s="45" t="s">
        <v>96</v>
      </c>
      <c r="B235" s="48">
        <v>0.10909000000000001</v>
      </c>
      <c r="C235" s="69">
        <v>11.9999</v>
      </c>
      <c r="D235" s="158"/>
      <c r="F235" s="159"/>
    </row>
    <row r="236" spans="1:6" x14ac:dyDescent="0.25">
      <c r="A236" s="45" t="s">
        <v>54</v>
      </c>
      <c r="B236" s="48">
        <v>5.0498999999999992</v>
      </c>
      <c r="C236" s="69">
        <v>9680.8296000000028</v>
      </c>
      <c r="D236" s="158"/>
      <c r="F236" s="159"/>
    </row>
    <row r="237" spans="1:6" x14ac:dyDescent="0.25">
      <c r="A237" s="45" t="s">
        <v>107</v>
      </c>
      <c r="B237" s="48">
        <v>0.13636000000000001</v>
      </c>
      <c r="C237" s="69">
        <v>53.998600000000003</v>
      </c>
      <c r="D237" s="158"/>
      <c r="F237" s="159"/>
    </row>
    <row r="238" spans="1:6" x14ac:dyDescent="0.25">
      <c r="A238" s="12"/>
      <c r="B238" s="57"/>
      <c r="C238" s="75"/>
      <c r="F238" s="159"/>
    </row>
    <row r="239" spans="1:6" x14ac:dyDescent="0.25">
      <c r="A239" s="3"/>
      <c r="B239" s="56"/>
      <c r="C239" s="56"/>
      <c r="F239" s="159"/>
    </row>
    <row r="240" spans="1:6" ht="15" customHeight="1" thickBot="1" x14ac:dyDescent="0.3">
      <c r="A240" s="130"/>
      <c r="B240" s="156"/>
      <c r="C240" s="156"/>
      <c r="F240" s="159"/>
    </row>
    <row r="241" spans="1:8" ht="15.75" customHeight="1" x14ac:dyDescent="0.25">
      <c r="A241" s="81" t="s">
        <v>98</v>
      </c>
      <c r="B241" s="164">
        <v>2023</v>
      </c>
      <c r="C241" s="165"/>
    </row>
    <row r="242" spans="1:8" ht="13.5" customHeight="1" x14ac:dyDescent="0.25">
      <c r="A242" s="82"/>
      <c r="B242" s="40" t="s">
        <v>5</v>
      </c>
      <c r="C242" s="41" t="s">
        <v>4</v>
      </c>
    </row>
    <row r="243" spans="1:8" x14ac:dyDescent="0.25">
      <c r="A243" s="36" t="s">
        <v>6</v>
      </c>
      <c r="B243" s="93">
        <f>+SUM(B244:B245)</f>
        <v>3.4000000000000002E-2</v>
      </c>
      <c r="C243" s="94">
        <f>+SUM(C244:C245)</f>
        <v>95.998999999999995</v>
      </c>
      <c r="E243" s="102"/>
      <c r="F243" s="102"/>
    </row>
    <row r="244" spans="1:8" x14ac:dyDescent="0.25">
      <c r="A244" s="45" t="s">
        <v>54</v>
      </c>
      <c r="B244" s="48">
        <v>3.4000000000000002E-2</v>
      </c>
      <c r="C244" s="69">
        <v>95.998999999999995</v>
      </c>
      <c r="D244" s="102"/>
    </row>
    <row r="245" spans="1:8" x14ac:dyDescent="0.25">
      <c r="A245" s="12"/>
      <c r="B245" s="57"/>
      <c r="C245" s="75"/>
    </row>
    <row r="246" spans="1:8" x14ac:dyDescent="0.25">
      <c r="A246" s="3"/>
      <c r="B246" s="56"/>
      <c r="C246" s="56"/>
    </row>
    <row r="247" spans="1:8" ht="18" customHeight="1" thickBot="1" x14ac:dyDescent="0.3">
      <c r="A247" s="130"/>
      <c r="B247" s="156"/>
      <c r="C247" s="156"/>
    </row>
    <row r="248" spans="1:8" ht="15" customHeight="1" x14ac:dyDescent="0.25">
      <c r="A248" s="81" t="s">
        <v>99</v>
      </c>
      <c r="B248" s="164">
        <v>2023</v>
      </c>
      <c r="C248" s="165"/>
    </row>
    <row r="249" spans="1:8" ht="15.75" customHeight="1" x14ac:dyDescent="0.25">
      <c r="A249" s="82"/>
      <c r="B249" s="40" t="s">
        <v>5</v>
      </c>
      <c r="C249" s="41" t="s">
        <v>4</v>
      </c>
    </row>
    <row r="250" spans="1:8" ht="15.75" thickBot="1" x14ac:dyDescent="0.3">
      <c r="A250" s="28" t="s">
        <v>6</v>
      </c>
      <c r="B250" s="157">
        <f>+SUM(B251:B253)</f>
        <v>0.38900000000000001</v>
      </c>
      <c r="C250" s="152">
        <f>+SUM(C251:C253)</f>
        <v>434.9599</v>
      </c>
    </row>
    <row r="251" spans="1:8" x14ac:dyDescent="0.25">
      <c r="A251" s="45" t="s">
        <v>50</v>
      </c>
      <c r="B251" s="48">
        <v>0.38</v>
      </c>
      <c r="C251" s="103">
        <v>424.96</v>
      </c>
      <c r="E251" s="149"/>
      <c r="F251" s="150"/>
    </row>
    <row r="252" spans="1:8" x14ac:dyDescent="0.25">
      <c r="A252" s="45" t="s">
        <v>54</v>
      </c>
      <c r="B252" s="48">
        <v>8.9999999999999993E-3</v>
      </c>
      <c r="C252" s="69">
        <v>9.9999000000000002</v>
      </c>
    </row>
    <row r="253" spans="1:8" x14ac:dyDescent="0.25">
      <c r="A253" s="12"/>
      <c r="B253" s="57"/>
      <c r="C253" s="75"/>
    </row>
    <row r="254" spans="1:8" x14ac:dyDescent="0.25">
      <c r="A254" s="3"/>
      <c r="B254" s="56"/>
      <c r="C254" s="56"/>
    </row>
    <row r="255" spans="1:8" ht="15.75" thickBot="1" x14ac:dyDescent="0.3">
      <c r="A255" s="130"/>
      <c r="B255" s="156"/>
      <c r="C255" s="156"/>
      <c r="G255" s="150"/>
      <c r="H255" s="150"/>
    </row>
    <row r="256" spans="1:8" ht="15.75" x14ac:dyDescent="0.25">
      <c r="A256" s="81" t="s">
        <v>100</v>
      </c>
      <c r="B256" s="164">
        <v>2023</v>
      </c>
      <c r="C256" s="165"/>
      <c r="D256" s="149"/>
      <c r="E256" s="149"/>
    </row>
    <row r="257" spans="1:6" x14ac:dyDescent="0.25">
      <c r="A257" s="82"/>
      <c r="B257" s="40" t="s">
        <v>5</v>
      </c>
      <c r="C257" s="41" t="s">
        <v>4</v>
      </c>
    </row>
    <row r="258" spans="1:6" x14ac:dyDescent="0.25">
      <c r="A258" s="36" t="s">
        <v>6</v>
      </c>
      <c r="B258" s="93">
        <f>+SUM(B259:B260)</f>
        <v>0.23899999999999999</v>
      </c>
      <c r="C258" s="94">
        <f>+SUM(C259:C260)</f>
        <v>280.87569999999999</v>
      </c>
    </row>
    <row r="259" spans="1:6" x14ac:dyDescent="0.25">
      <c r="A259" s="45" t="s">
        <v>50</v>
      </c>
      <c r="B259" s="48">
        <v>0.23899999999999999</v>
      </c>
      <c r="C259" s="69">
        <v>280.87569999999999</v>
      </c>
    </row>
    <row r="260" spans="1:6" x14ac:dyDescent="0.25">
      <c r="A260" s="45"/>
      <c r="B260" s="57"/>
      <c r="C260" s="75"/>
    </row>
    <row r="261" spans="1:6" ht="8.25" customHeight="1" x14ac:dyDescent="0.25">
      <c r="A261" s="173"/>
      <c r="B261" s="173"/>
      <c r="C261" s="173"/>
    </row>
    <row r="262" spans="1:6" x14ac:dyDescent="0.25">
      <c r="A262" s="64" t="s">
        <v>110</v>
      </c>
      <c r="B262" s="147"/>
      <c r="C262" s="147"/>
    </row>
    <row r="263" spans="1:6" ht="24.75" customHeight="1" x14ac:dyDescent="0.25">
      <c r="A263" s="163" t="s">
        <v>114</v>
      </c>
      <c r="B263" s="163"/>
      <c r="C263" s="163"/>
      <c r="D263" s="67"/>
      <c r="E263" s="67"/>
      <c r="F263" s="67"/>
    </row>
    <row r="264" spans="1:6" x14ac:dyDescent="0.25">
      <c r="A264" s="147"/>
      <c r="B264" s="147"/>
      <c r="C264" s="147"/>
    </row>
    <row r="265" spans="1:6" s="147" customFormat="1" x14ac:dyDescent="0.25"/>
    <row r="266" spans="1:6" s="147" customFormat="1" x14ac:dyDescent="0.25"/>
    <row r="267" spans="1:6" s="147" customFormat="1" x14ac:dyDescent="0.25"/>
    <row r="268" spans="1:6" s="147" customFormat="1" x14ac:dyDescent="0.25"/>
    <row r="269" spans="1:6" s="147" customFormat="1" x14ac:dyDescent="0.25"/>
    <row r="270" spans="1:6" s="147" customFormat="1" x14ac:dyDescent="0.25"/>
    <row r="271" spans="1:6" s="147" customFormat="1" x14ac:dyDescent="0.25"/>
    <row r="272" spans="1:6" s="147" customFormat="1" x14ac:dyDescent="0.25"/>
  </sheetData>
  <mergeCells count="21">
    <mergeCell ref="A263:C263"/>
    <mergeCell ref="A261:C261"/>
    <mergeCell ref="A179:C179"/>
    <mergeCell ref="A178:C178"/>
    <mergeCell ref="A4:C4"/>
    <mergeCell ref="A6:C6"/>
    <mergeCell ref="B7:C7"/>
    <mergeCell ref="B26:C26"/>
    <mergeCell ref="B68:C68"/>
    <mergeCell ref="A76:C76"/>
    <mergeCell ref="A77:C77"/>
    <mergeCell ref="B78:C78"/>
    <mergeCell ref="B134:C134"/>
    <mergeCell ref="B145:C145"/>
    <mergeCell ref="B152:C152"/>
    <mergeCell ref="B256:C256"/>
    <mergeCell ref="B180:C180"/>
    <mergeCell ref="B215:C215"/>
    <mergeCell ref="B232:C232"/>
    <mergeCell ref="B241:C241"/>
    <mergeCell ref="B248:C24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7"/>
  <sheetViews>
    <sheetView tabSelected="1" topLeftCell="A58" workbookViewId="0">
      <selection activeCell="E67" sqref="E67"/>
    </sheetView>
  </sheetViews>
  <sheetFormatPr baseColWidth="10" defaultRowHeight="15" x14ac:dyDescent="0.25"/>
  <cols>
    <col min="1" max="1" width="27.42578125" customWidth="1"/>
    <col min="2" max="3" width="14.7109375" customWidth="1"/>
    <col min="4" max="4" width="15.42578125" style="9" customWidth="1"/>
    <col min="5" max="5" width="15.140625" style="9" customWidth="1"/>
    <col min="6" max="6" width="14.140625" style="9" bestFit="1" customWidth="1"/>
    <col min="7" max="9" width="11.42578125" style="9"/>
  </cols>
  <sheetData>
    <row r="1" spans="1:6" x14ac:dyDescent="0.25">
      <c r="A1" s="9"/>
      <c r="B1" s="9"/>
      <c r="C1" s="9"/>
    </row>
    <row r="2" spans="1:6" x14ac:dyDescent="0.25">
      <c r="A2" s="9"/>
      <c r="B2" s="9"/>
      <c r="C2" s="9"/>
    </row>
    <row r="3" spans="1:6" x14ac:dyDescent="0.25">
      <c r="A3" s="9"/>
      <c r="B3" s="9"/>
      <c r="C3" s="9"/>
    </row>
    <row r="4" spans="1:6" ht="31.5" customHeight="1" x14ac:dyDescent="0.25">
      <c r="A4" s="161" t="s">
        <v>141</v>
      </c>
      <c r="B4" s="161"/>
      <c r="C4" s="161"/>
    </row>
    <row r="5" spans="1:6" ht="1.5" customHeight="1" x14ac:dyDescent="0.25">
      <c r="A5" s="114"/>
      <c r="B5" s="114"/>
      <c r="C5" s="114"/>
    </row>
    <row r="6" spans="1:6" ht="15.75" thickBot="1" x14ac:dyDescent="0.3">
      <c r="A6" s="162" t="s">
        <v>23</v>
      </c>
      <c r="B6" s="162"/>
      <c r="C6" s="162"/>
    </row>
    <row r="7" spans="1:6" ht="15.75" x14ac:dyDescent="0.25">
      <c r="A7" s="78" t="s">
        <v>97</v>
      </c>
      <c r="B7" s="174">
        <v>2024</v>
      </c>
      <c r="C7" s="175"/>
    </row>
    <row r="8" spans="1:6" x14ac:dyDescent="0.25">
      <c r="A8" s="104"/>
      <c r="B8" s="105" t="s">
        <v>5</v>
      </c>
      <c r="C8" s="140" t="s">
        <v>4</v>
      </c>
    </row>
    <row r="9" spans="1:6" x14ac:dyDescent="0.25">
      <c r="A9" s="88" t="s">
        <v>6</v>
      </c>
      <c r="B9" s="91">
        <f>+SUM(B10:B16)</f>
        <v>939.97818000000041</v>
      </c>
      <c r="C9" s="92">
        <f>+SUM(C10:C16)</f>
        <v>577721.4099999998</v>
      </c>
      <c r="E9" s="102"/>
      <c r="F9" s="102"/>
    </row>
    <row r="10" spans="1:6" x14ac:dyDescent="0.25">
      <c r="A10" s="116" t="s">
        <v>47</v>
      </c>
      <c r="B10" s="117">
        <v>30.142509999999994</v>
      </c>
      <c r="C10" s="118">
        <v>27152.3344</v>
      </c>
      <c r="D10" s="99"/>
    </row>
    <row r="11" spans="1:6" x14ac:dyDescent="0.25">
      <c r="A11" s="116" t="s">
        <v>54</v>
      </c>
      <c r="B11" s="117">
        <v>818.28216000000032</v>
      </c>
      <c r="C11" s="119">
        <v>500680.79219999979</v>
      </c>
      <c r="D11" s="99"/>
    </row>
    <row r="12" spans="1:6" x14ac:dyDescent="0.25">
      <c r="A12" s="116" t="s">
        <v>61</v>
      </c>
      <c r="B12" s="117">
        <v>15.30888</v>
      </c>
      <c r="C12" s="119">
        <v>7081.4253999999992</v>
      </c>
      <c r="D12" s="99"/>
    </row>
    <row r="13" spans="1:6" x14ac:dyDescent="0.25">
      <c r="A13" s="116" t="s">
        <v>68</v>
      </c>
      <c r="B13" s="117">
        <v>20.198110000000003</v>
      </c>
      <c r="C13" s="119">
        <v>18156.224499999997</v>
      </c>
      <c r="D13" s="99"/>
    </row>
    <row r="14" spans="1:6" x14ac:dyDescent="0.25">
      <c r="A14" s="116" t="s">
        <v>71</v>
      </c>
      <c r="B14" s="117">
        <v>42.818000000000005</v>
      </c>
      <c r="C14" s="119">
        <v>9184.0393000000004</v>
      </c>
      <c r="D14" s="99"/>
    </row>
    <row r="15" spans="1:6" x14ac:dyDescent="0.25">
      <c r="A15" s="116" t="s">
        <v>76</v>
      </c>
      <c r="B15" s="117">
        <v>13.22852</v>
      </c>
      <c r="C15" s="119">
        <v>15466.594200000001</v>
      </c>
      <c r="D15" s="99"/>
    </row>
    <row r="16" spans="1:6" x14ac:dyDescent="0.25">
      <c r="A16" s="12"/>
      <c r="B16" s="14"/>
      <c r="C16" s="22"/>
      <c r="D16" s="99"/>
    </row>
    <row r="17" spans="1:6" x14ac:dyDescent="0.25">
      <c r="A17" s="19"/>
      <c r="B17" s="13"/>
      <c r="C17" s="13"/>
      <c r="D17" s="99"/>
    </row>
    <row r="18" spans="1:6" ht="15.75" thickBot="1" x14ac:dyDescent="0.3">
      <c r="A18" s="9"/>
      <c r="B18" s="9"/>
      <c r="C18" s="9"/>
      <c r="D18" s="99"/>
    </row>
    <row r="19" spans="1:6" ht="15.75" x14ac:dyDescent="0.25">
      <c r="A19" s="81" t="s">
        <v>103</v>
      </c>
      <c r="B19" s="164">
        <v>2024</v>
      </c>
      <c r="C19" s="165"/>
      <c r="D19" s="99"/>
    </row>
    <row r="20" spans="1:6" x14ac:dyDescent="0.25">
      <c r="A20" s="82"/>
      <c r="B20" s="40" t="s">
        <v>5</v>
      </c>
      <c r="C20" s="41" t="s">
        <v>4</v>
      </c>
      <c r="D20" s="99"/>
    </row>
    <row r="21" spans="1:6" x14ac:dyDescent="0.25">
      <c r="A21" s="31" t="s">
        <v>6</v>
      </c>
      <c r="B21" s="85">
        <f>+SUM(B22:B40)</f>
        <v>2161.2927180000079</v>
      </c>
      <c r="C21" s="143">
        <f>+SUM(C22:C40)</f>
        <v>1909065.7027999957</v>
      </c>
      <c r="D21" s="99"/>
    </row>
    <row r="22" spans="1:6" x14ac:dyDescent="0.25">
      <c r="A22" s="116" t="s">
        <v>44</v>
      </c>
      <c r="B22" s="117">
        <v>19.235969999999991</v>
      </c>
      <c r="C22" s="119">
        <v>17675.404400000003</v>
      </c>
      <c r="D22" s="99"/>
    </row>
    <row r="23" spans="1:6" x14ac:dyDescent="0.25">
      <c r="A23" s="116" t="s">
        <v>45</v>
      </c>
      <c r="B23" s="117">
        <v>0.24875999999999998</v>
      </c>
      <c r="C23" s="119">
        <v>223.44749999999999</v>
      </c>
      <c r="D23" s="98"/>
    </row>
    <row r="24" spans="1:6" x14ac:dyDescent="0.25">
      <c r="A24" s="116" t="s">
        <v>46</v>
      </c>
      <c r="B24" s="117">
        <v>0.95382999999999996</v>
      </c>
      <c r="C24" s="119">
        <v>1610.1205</v>
      </c>
      <c r="D24" s="98"/>
    </row>
    <row r="25" spans="1:6" ht="13.5" customHeight="1" x14ac:dyDescent="0.25">
      <c r="A25" s="116" t="s">
        <v>47</v>
      </c>
      <c r="B25" s="117">
        <v>2.9124800000000004</v>
      </c>
      <c r="C25" s="119">
        <v>3891.1330000000003</v>
      </c>
    </row>
    <row r="26" spans="1:6" ht="15.75" customHeight="1" x14ac:dyDescent="0.25">
      <c r="A26" s="116" t="s">
        <v>49</v>
      </c>
      <c r="B26" s="117">
        <v>1.7999999999999999E-2</v>
      </c>
      <c r="C26" s="119">
        <v>3.9996</v>
      </c>
    </row>
    <row r="27" spans="1:6" ht="9.75" customHeight="1" x14ac:dyDescent="0.25">
      <c r="A27" s="116" t="s">
        <v>142</v>
      </c>
      <c r="B27" s="117">
        <v>6.141700000000001</v>
      </c>
      <c r="C27" s="119">
        <v>6160.0826999999999</v>
      </c>
    </row>
    <row r="28" spans="1:6" x14ac:dyDescent="0.25">
      <c r="A28" s="116" t="s">
        <v>50</v>
      </c>
      <c r="B28" s="117">
        <v>1431.3470280000085</v>
      </c>
      <c r="C28" s="119">
        <v>1126018.5969999959</v>
      </c>
      <c r="E28" s="102"/>
      <c r="F28" s="102"/>
    </row>
    <row r="29" spans="1:6" x14ac:dyDescent="0.25">
      <c r="A29" s="116" t="s">
        <v>54</v>
      </c>
      <c r="B29" s="117">
        <v>346.13626999999957</v>
      </c>
      <c r="C29" s="119">
        <v>274838.61249999987</v>
      </c>
      <c r="D29" s="98"/>
      <c r="E29" s="102"/>
      <c r="F29" s="102"/>
    </row>
    <row r="30" spans="1:6" x14ac:dyDescent="0.25">
      <c r="A30" s="116" t="s">
        <v>55</v>
      </c>
      <c r="B30" s="117">
        <v>11.835000000000001</v>
      </c>
      <c r="C30" s="119">
        <v>22695.75</v>
      </c>
      <c r="D30" s="98"/>
      <c r="E30" s="102"/>
      <c r="F30" s="102"/>
    </row>
    <row r="31" spans="1:6" x14ac:dyDescent="0.25">
      <c r="A31" s="116" t="s">
        <v>143</v>
      </c>
      <c r="B31" s="117">
        <v>1.1000000000000001</v>
      </c>
      <c r="C31" s="119">
        <v>242</v>
      </c>
      <c r="D31" s="98"/>
      <c r="E31" s="102"/>
      <c r="F31" s="102"/>
    </row>
    <row r="32" spans="1:6" x14ac:dyDescent="0.25">
      <c r="A32" s="116" t="s">
        <v>60</v>
      </c>
      <c r="B32" s="117">
        <v>13.801659999999995</v>
      </c>
      <c r="C32" s="119">
        <v>8133.1487999999999</v>
      </c>
      <c r="D32" s="98"/>
      <c r="E32" s="102"/>
      <c r="F32" s="102"/>
    </row>
    <row r="33" spans="1:6" x14ac:dyDescent="0.25">
      <c r="A33" s="116" t="s">
        <v>61</v>
      </c>
      <c r="B33" s="117">
        <v>0.79835</v>
      </c>
      <c r="C33" s="119">
        <v>411.68029999999999</v>
      </c>
      <c r="D33" s="98"/>
      <c r="E33" s="102"/>
      <c r="F33" s="102"/>
    </row>
    <row r="34" spans="1:6" x14ac:dyDescent="0.25">
      <c r="A34" s="116" t="s">
        <v>62</v>
      </c>
      <c r="B34" s="117">
        <v>0.81647999999999998</v>
      </c>
      <c r="C34" s="119">
        <v>1074.9434999999999</v>
      </c>
      <c r="D34" s="98"/>
      <c r="E34" s="102"/>
      <c r="F34" s="102"/>
    </row>
    <row r="35" spans="1:6" x14ac:dyDescent="0.25">
      <c r="A35" s="116" t="s">
        <v>144</v>
      </c>
      <c r="B35" s="117">
        <v>0.21</v>
      </c>
      <c r="C35" s="119">
        <v>46.2</v>
      </c>
      <c r="D35" s="98"/>
      <c r="E35" s="102"/>
      <c r="F35" s="102"/>
    </row>
    <row r="36" spans="1:6" x14ac:dyDescent="0.25">
      <c r="A36" s="116" t="s">
        <v>68</v>
      </c>
      <c r="B36" s="117">
        <v>6.2962600000000011</v>
      </c>
      <c r="C36" s="119">
        <v>5031.2187000000004</v>
      </c>
      <c r="D36" s="98"/>
      <c r="E36" s="102"/>
      <c r="F36" s="102"/>
    </row>
    <row r="37" spans="1:6" x14ac:dyDescent="0.25">
      <c r="A37" s="116" t="s">
        <v>71</v>
      </c>
      <c r="B37" s="117">
        <v>15.768370000000001</v>
      </c>
      <c r="C37" s="119">
        <v>15628.557499999999</v>
      </c>
      <c r="D37" s="98"/>
      <c r="E37" s="102"/>
      <c r="F37" s="102"/>
    </row>
    <row r="38" spans="1:6" x14ac:dyDescent="0.25">
      <c r="A38" s="116" t="s">
        <v>72</v>
      </c>
      <c r="B38" s="117">
        <v>257.60618000000011</v>
      </c>
      <c r="C38" s="119">
        <v>385390.61489999999</v>
      </c>
      <c r="D38" s="98"/>
      <c r="E38" s="102"/>
      <c r="F38" s="102"/>
    </row>
    <row r="39" spans="1:6" x14ac:dyDescent="0.25">
      <c r="A39" s="116" t="s">
        <v>76</v>
      </c>
      <c r="B39" s="117">
        <v>42.131809999999994</v>
      </c>
      <c r="C39" s="119">
        <v>38270.661199999959</v>
      </c>
      <c r="D39" s="98"/>
      <c r="E39" s="102"/>
      <c r="F39" s="102"/>
    </row>
    <row r="40" spans="1:6" x14ac:dyDescent="0.25">
      <c r="A40" s="144" t="s">
        <v>79</v>
      </c>
      <c r="B40" s="129">
        <v>3.9345700000000003</v>
      </c>
      <c r="C40" s="119">
        <v>1719.5306999999998</v>
      </c>
      <c r="D40" s="98"/>
      <c r="E40" s="102"/>
      <c r="F40" s="102"/>
    </row>
    <row r="41" spans="1:6" ht="11.25" customHeight="1" x14ac:dyDescent="0.25">
      <c r="A41" s="145"/>
      <c r="B41" s="49"/>
      <c r="C41" s="70"/>
      <c r="D41" s="98"/>
      <c r="E41" s="102"/>
      <c r="F41" s="102"/>
    </row>
    <row r="42" spans="1:6" x14ac:dyDescent="0.25">
      <c r="A42" s="19"/>
      <c r="B42" s="13"/>
      <c r="C42" s="2"/>
      <c r="D42" s="98"/>
      <c r="E42" s="102"/>
      <c r="F42" s="102"/>
    </row>
    <row r="43" spans="1:6" ht="15.75" thickBot="1" x14ac:dyDescent="0.3">
      <c r="A43" s="9"/>
      <c r="B43" s="9"/>
      <c r="C43" s="9"/>
      <c r="D43" s="98"/>
      <c r="E43" s="102"/>
      <c r="F43" s="102"/>
    </row>
    <row r="44" spans="1:6" ht="15.75" x14ac:dyDescent="0.25">
      <c r="A44" s="81" t="s">
        <v>12</v>
      </c>
      <c r="B44" s="164">
        <v>2024</v>
      </c>
      <c r="C44" s="165"/>
      <c r="D44" s="98"/>
      <c r="E44" s="102"/>
      <c r="F44" s="102"/>
    </row>
    <row r="45" spans="1:6" x14ac:dyDescent="0.25">
      <c r="A45" s="82"/>
      <c r="B45" s="40" t="s">
        <v>5</v>
      </c>
      <c r="C45" s="41" t="s">
        <v>4</v>
      </c>
      <c r="D45" s="98"/>
      <c r="E45" s="102"/>
      <c r="F45" s="102"/>
    </row>
    <row r="46" spans="1:6" x14ac:dyDescent="0.25">
      <c r="A46" s="31" t="s">
        <v>6</v>
      </c>
      <c r="B46" s="126">
        <f>+SUM(B47:B59)</f>
        <v>349.35291999999998</v>
      </c>
      <c r="C46" s="128">
        <f>+SUM(C47:C59)</f>
        <v>212421.29309999998</v>
      </c>
      <c r="D46" s="98"/>
      <c r="E46" s="102"/>
      <c r="F46" s="102"/>
    </row>
    <row r="47" spans="1:6" x14ac:dyDescent="0.25">
      <c r="A47" s="120" t="s">
        <v>45</v>
      </c>
      <c r="B47" s="121">
        <v>0.14526</v>
      </c>
      <c r="C47" s="118">
        <v>129.33780000000002</v>
      </c>
      <c r="D47" s="98"/>
      <c r="E47" s="102"/>
      <c r="F47" s="102"/>
    </row>
    <row r="48" spans="1:6" x14ac:dyDescent="0.25">
      <c r="A48" s="122" t="s">
        <v>49</v>
      </c>
      <c r="B48" s="117">
        <v>17.738</v>
      </c>
      <c r="C48" s="119">
        <v>7838.4222</v>
      </c>
      <c r="D48" s="98"/>
      <c r="E48" s="102"/>
      <c r="F48" s="102"/>
    </row>
    <row r="49" spans="1:6" ht="13.5" customHeight="1" x14ac:dyDescent="0.25">
      <c r="A49" s="122" t="s">
        <v>50</v>
      </c>
      <c r="B49" s="117">
        <v>0.21315000000000001</v>
      </c>
      <c r="C49" s="119">
        <v>374.9948</v>
      </c>
    </row>
    <row r="50" spans="1:6" ht="13.5" customHeight="1" x14ac:dyDescent="0.25">
      <c r="A50" s="122" t="s">
        <v>52</v>
      </c>
      <c r="B50" s="117">
        <v>3.9749999999999992</v>
      </c>
      <c r="C50" s="119">
        <v>2120.1674999999996</v>
      </c>
    </row>
    <row r="51" spans="1:6" ht="13.5" customHeight="1" x14ac:dyDescent="0.25">
      <c r="A51" s="122" t="s">
        <v>53</v>
      </c>
      <c r="B51" s="117">
        <v>11.656000000000001</v>
      </c>
      <c r="C51" s="119">
        <v>993.976</v>
      </c>
    </row>
    <row r="52" spans="1:6" ht="12.75" customHeight="1" x14ac:dyDescent="0.25">
      <c r="A52" s="122" t="s">
        <v>54</v>
      </c>
      <c r="B52" s="117">
        <v>40.805079999999997</v>
      </c>
      <c r="C52" s="119">
        <v>9851.2875999999997</v>
      </c>
    </row>
    <row r="53" spans="1:6" x14ac:dyDescent="0.25">
      <c r="A53" s="122" t="s">
        <v>60</v>
      </c>
      <c r="B53" s="117">
        <v>153.05649999999997</v>
      </c>
      <c r="C53" s="119">
        <v>79450.737500000003</v>
      </c>
      <c r="E53" s="102"/>
      <c r="F53" s="102"/>
    </row>
    <row r="54" spans="1:6" x14ac:dyDescent="0.25">
      <c r="A54" s="122" t="s">
        <v>61</v>
      </c>
      <c r="B54" s="117">
        <v>0.42251</v>
      </c>
      <c r="C54" s="119">
        <v>158.17840000000001</v>
      </c>
      <c r="E54" s="102"/>
      <c r="F54" s="102"/>
    </row>
    <row r="55" spans="1:6" x14ac:dyDescent="0.25">
      <c r="A55" s="122" t="s">
        <v>144</v>
      </c>
      <c r="B55" s="117">
        <v>0.36</v>
      </c>
      <c r="C55" s="119">
        <v>108</v>
      </c>
      <c r="E55" s="102"/>
      <c r="F55" s="102"/>
    </row>
    <row r="56" spans="1:6" x14ac:dyDescent="0.25">
      <c r="A56" s="122" t="s">
        <v>68</v>
      </c>
      <c r="B56" s="117">
        <v>13.946619999999998</v>
      </c>
      <c r="C56" s="119">
        <v>16651.980400000004</v>
      </c>
      <c r="E56" s="102"/>
      <c r="F56" s="102"/>
    </row>
    <row r="57" spans="1:6" s="9" customFormat="1" x14ac:dyDescent="0.25">
      <c r="A57" s="122" t="s">
        <v>71</v>
      </c>
      <c r="B57" s="117">
        <v>18.843</v>
      </c>
      <c r="C57" s="119">
        <v>21270.994200000001</v>
      </c>
      <c r="E57" s="102"/>
      <c r="F57" s="102"/>
    </row>
    <row r="58" spans="1:6" s="9" customFormat="1" x14ac:dyDescent="0.25">
      <c r="A58" s="122" t="s">
        <v>72</v>
      </c>
      <c r="B58" s="117">
        <v>69.323999999999998</v>
      </c>
      <c r="C58" s="119">
        <v>52652.162399999987</v>
      </c>
      <c r="E58" s="102"/>
      <c r="F58" s="102"/>
    </row>
    <row r="59" spans="1:6" s="9" customFormat="1" x14ac:dyDescent="0.25">
      <c r="A59" s="144" t="s">
        <v>76</v>
      </c>
      <c r="B59" s="129">
        <v>18.867799999999985</v>
      </c>
      <c r="C59" s="119">
        <v>20821.054299999989</v>
      </c>
      <c r="E59" s="102"/>
      <c r="F59" s="102"/>
    </row>
    <row r="60" spans="1:6" s="9" customFormat="1" ht="13.5" customHeight="1" x14ac:dyDescent="0.25">
      <c r="A60" s="146"/>
      <c r="B60" s="124"/>
      <c r="C60" s="125"/>
      <c r="E60" s="102"/>
      <c r="F60" s="102"/>
    </row>
    <row r="61" spans="1:6" s="9" customFormat="1" ht="13.5" customHeight="1" x14ac:dyDescent="0.25">
      <c r="A61" s="144"/>
      <c r="B61" s="129"/>
      <c r="C61" s="129"/>
      <c r="E61" s="102"/>
      <c r="F61" s="102"/>
    </row>
    <row r="62" spans="1:6" s="9" customFormat="1" ht="14.25" customHeight="1" x14ac:dyDescent="0.25">
      <c r="A62" s="6"/>
      <c r="B62" s="2"/>
      <c r="C62" s="2"/>
      <c r="E62" s="102"/>
      <c r="F62" s="102"/>
    </row>
    <row r="63" spans="1:6" s="9" customFormat="1" ht="15.75" x14ac:dyDescent="0.25">
      <c r="A63" s="161" t="s">
        <v>141</v>
      </c>
      <c r="B63" s="161"/>
      <c r="C63" s="161"/>
      <c r="E63" s="102"/>
      <c r="F63" s="102"/>
    </row>
    <row r="64" spans="1:6" ht="15.75" thickBot="1" x14ac:dyDescent="0.3">
      <c r="A64" s="180" t="s">
        <v>23</v>
      </c>
      <c r="B64" s="180"/>
      <c r="C64" s="180"/>
    </row>
    <row r="65" spans="1:5" ht="15.75" x14ac:dyDescent="0.25">
      <c r="A65" s="81" t="s">
        <v>101</v>
      </c>
      <c r="B65" s="164">
        <v>2024</v>
      </c>
      <c r="C65" s="165"/>
    </row>
    <row r="66" spans="1:5" ht="15.75" x14ac:dyDescent="0.25">
      <c r="A66" s="87"/>
      <c r="B66" s="40" t="s">
        <v>5</v>
      </c>
      <c r="C66" s="41" t="s">
        <v>4</v>
      </c>
    </row>
    <row r="67" spans="1:5" x14ac:dyDescent="0.25">
      <c r="A67" s="36" t="s">
        <v>6</v>
      </c>
      <c r="B67" s="136">
        <f>+SUM(B68:B93)</f>
        <v>18526.042919400174</v>
      </c>
      <c r="C67" s="128">
        <f>+SUM(C68:C93)</f>
        <v>24969632.223899949</v>
      </c>
    </row>
    <row r="68" spans="1:5" x14ac:dyDescent="0.25">
      <c r="A68" s="45" t="s">
        <v>44</v>
      </c>
      <c r="B68" s="48">
        <v>68.334799999999987</v>
      </c>
      <c r="C68" s="69">
        <v>209188.58319999999</v>
      </c>
    </row>
    <row r="69" spans="1:5" ht="14.25" customHeight="1" x14ac:dyDescent="0.25">
      <c r="A69" s="45" t="s">
        <v>45</v>
      </c>
      <c r="B69" s="48">
        <v>1.4914899999999998</v>
      </c>
      <c r="C69" s="69">
        <v>1141.5071</v>
      </c>
    </row>
    <row r="70" spans="1:5" ht="15" customHeight="1" x14ac:dyDescent="0.25">
      <c r="A70" s="45" t="s">
        <v>47</v>
      </c>
      <c r="B70" s="48">
        <v>23.441359999999989</v>
      </c>
      <c r="C70" s="69">
        <v>42824.613099999995</v>
      </c>
    </row>
    <row r="71" spans="1:5" x14ac:dyDescent="0.25">
      <c r="A71" s="45" t="s">
        <v>49</v>
      </c>
      <c r="B71" s="48">
        <v>5.2200000000000006</v>
      </c>
      <c r="C71" s="69">
        <v>12490.542000000001</v>
      </c>
    </row>
    <row r="72" spans="1:5" x14ac:dyDescent="0.25">
      <c r="A72" s="45" t="s">
        <v>142</v>
      </c>
      <c r="B72" s="48">
        <v>5.4363999999999999</v>
      </c>
      <c r="C72" s="69">
        <v>15899.640499999998</v>
      </c>
      <c r="D72" s="98"/>
    </row>
    <row r="73" spans="1:5" x14ac:dyDescent="0.25">
      <c r="A73" s="45" t="s">
        <v>50</v>
      </c>
      <c r="B73" s="48">
        <v>2205.7057573000097</v>
      </c>
      <c r="C73" s="69">
        <v>2995095.7316999934</v>
      </c>
      <c r="D73" s="98"/>
    </row>
    <row r="74" spans="1:5" x14ac:dyDescent="0.25">
      <c r="A74" s="45" t="s">
        <v>124</v>
      </c>
      <c r="B74" s="48">
        <v>0.5</v>
      </c>
      <c r="C74" s="69">
        <v>1250</v>
      </c>
      <c r="E74" s="98"/>
    </row>
    <row r="75" spans="1:5" x14ac:dyDescent="0.25">
      <c r="A75" s="45" t="s">
        <v>52</v>
      </c>
      <c r="B75" s="48">
        <v>39.306999999999988</v>
      </c>
      <c r="C75" s="69">
        <v>42798.683499999992</v>
      </c>
      <c r="D75" s="100"/>
      <c r="E75" s="98"/>
    </row>
    <row r="76" spans="1:5" x14ac:dyDescent="0.25">
      <c r="A76" s="45" t="s">
        <v>53</v>
      </c>
      <c r="B76" s="48">
        <v>3.2</v>
      </c>
      <c r="C76" s="69">
        <v>4200</v>
      </c>
      <c r="D76" s="100"/>
      <c r="E76" s="98"/>
    </row>
    <row r="77" spans="1:5" x14ac:dyDescent="0.25">
      <c r="A77" s="45" t="s">
        <v>54</v>
      </c>
      <c r="B77" s="48">
        <v>13582.642054000167</v>
      </c>
      <c r="C77" s="69">
        <v>16300071.885599947</v>
      </c>
      <c r="D77" s="100"/>
      <c r="E77" s="98"/>
    </row>
    <row r="78" spans="1:5" x14ac:dyDescent="0.25">
      <c r="A78" s="45" t="s">
        <v>55</v>
      </c>
      <c r="B78" s="48">
        <v>44.309099999999994</v>
      </c>
      <c r="C78" s="69">
        <v>174590.70759999999</v>
      </c>
      <c r="D78" s="100"/>
      <c r="E78" s="98"/>
    </row>
    <row r="79" spans="1:5" x14ac:dyDescent="0.25">
      <c r="A79" s="45" t="s">
        <v>57</v>
      </c>
      <c r="B79" s="48">
        <v>5</v>
      </c>
      <c r="C79" s="69">
        <v>12000</v>
      </c>
      <c r="D79" s="100"/>
      <c r="E79" s="98"/>
    </row>
    <row r="80" spans="1:5" x14ac:dyDescent="0.25">
      <c r="A80" s="45" t="s">
        <v>60</v>
      </c>
      <c r="B80" s="48">
        <v>8.3092999999999915</v>
      </c>
      <c r="C80" s="69">
        <v>5192.4669999999969</v>
      </c>
      <c r="D80" s="100"/>
      <c r="E80" s="98"/>
    </row>
    <row r="81" spans="1:5" x14ac:dyDescent="0.25">
      <c r="A81" s="45" t="s">
        <v>61</v>
      </c>
      <c r="B81" s="48">
        <v>12.328220000000009</v>
      </c>
      <c r="C81" s="69">
        <v>6257.3702000000003</v>
      </c>
      <c r="D81" s="100"/>
      <c r="E81" s="98"/>
    </row>
    <row r="82" spans="1:5" x14ac:dyDescent="0.25">
      <c r="A82" s="45" t="s">
        <v>62</v>
      </c>
      <c r="B82" s="48">
        <v>21.915540000000007</v>
      </c>
      <c r="C82" s="69">
        <v>59001.456300000013</v>
      </c>
      <c r="D82" s="100"/>
      <c r="E82" s="98"/>
    </row>
    <row r="83" spans="1:5" x14ac:dyDescent="0.25">
      <c r="A83" s="45" t="s">
        <v>63</v>
      </c>
      <c r="B83" s="48">
        <v>42.262499999999996</v>
      </c>
      <c r="C83" s="69">
        <v>121188.739</v>
      </c>
      <c r="D83" s="100"/>
      <c r="E83" s="98"/>
    </row>
    <row r="84" spans="1:5" x14ac:dyDescent="0.25">
      <c r="A84" s="45" t="s">
        <v>144</v>
      </c>
      <c r="B84" s="48">
        <v>1.32</v>
      </c>
      <c r="C84" s="69">
        <v>462</v>
      </c>
      <c r="D84" s="100"/>
      <c r="E84" s="98"/>
    </row>
    <row r="85" spans="1:5" x14ac:dyDescent="0.25">
      <c r="A85" s="45" t="s">
        <v>68</v>
      </c>
      <c r="B85" s="48">
        <v>8.2156000000000056</v>
      </c>
      <c r="C85" s="69">
        <v>18629.322799999998</v>
      </c>
      <c r="D85" s="100"/>
      <c r="E85" s="98"/>
    </row>
    <row r="86" spans="1:5" x14ac:dyDescent="0.25">
      <c r="A86" s="45" t="s">
        <v>69</v>
      </c>
      <c r="B86" s="48">
        <v>62.792000000000002</v>
      </c>
      <c r="C86" s="69">
        <v>35657.872900000002</v>
      </c>
      <c r="D86" s="100"/>
      <c r="E86" s="98"/>
    </row>
    <row r="87" spans="1:5" x14ac:dyDescent="0.25">
      <c r="A87" s="45" t="s">
        <v>71</v>
      </c>
      <c r="B87" s="48">
        <v>1782.2626340999975</v>
      </c>
      <c r="C87" s="69">
        <v>3232261.4119000011</v>
      </c>
      <c r="D87" s="100"/>
      <c r="E87" s="98"/>
    </row>
    <row r="88" spans="1:5" x14ac:dyDescent="0.25">
      <c r="A88" s="45" t="s">
        <v>72</v>
      </c>
      <c r="B88" s="48">
        <v>109.45954999999998</v>
      </c>
      <c r="C88" s="69">
        <v>362600.15380000003</v>
      </c>
      <c r="D88" s="100"/>
      <c r="E88" s="98"/>
    </row>
    <row r="89" spans="1:5" x14ac:dyDescent="0.25">
      <c r="A89" s="45" t="s">
        <v>73</v>
      </c>
      <c r="B89" s="48">
        <v>0.2903</v>
      </c>
      <c r="C89" s="69">
        <v>290.3</v>
      </c>
      <c r="D89" s="100"/>
      <c r="E89" s="98"/>
    </row>
    <row r="90" spans="1:5" x14ac:dyDescent="0.25">
      <c r="A90" s="45" t="s">
        <v>76</v>
      </c>
      <c r="B90" s="48">
        <v>231.59406000000027</v>
      </c>
      <c r="C90" s="69">
        <v>489817.92650000076</v>
      </c>
      <c r="D90" s="100"/>
      <c r="E90" s="98"/>
    </row>
    <row r="91" spans="1:5" x14ac:dyDescent="0.25">
      <c r="A91" s="45" t="s">
        <v>79</v>
      </c>
      <c r="B91" s="48">
        <v>0.54</v>
      </c>
      <c r="C91" s="69">
        <v>2400.0300000000002</v>
      </c>
      <c r="D91" s="100"/>
      <c r="E91" s="98"/>
    </row>
    <row r="92" spans="1:5" x14ac:dyDescent="0.25">
      <c r="A92" s="45" t="s">
        <v>106</v>
      </c>
      <c r="B92" s="48">
        <v>260.16525399999995</v>
      </c>
      <c r="C92" s="69">
        <v>824321.27920000011</v>
      </c>
      <c r="D92" s="100"/>
      <c r="E92" s="98"/>
    </row>
    <row r="93" spans="1:5" ht="9.75" customHeight="1" x14ac:dyDescent="0.25">
      <c r="A93" s="12"/>
      <c r="B93" s="14"/>
      <c r="C93" s="20"/>
      <c r="D93" s="100"/>
      <c r="E93" s="98"/>
    </row>
    <row r="94" spans="1:5" x14ac:dyDescent="0.25">
      <c r="A94" s="19"/>
      <c r="B94" s="13"/>
      <c r="C94" s="2"/>
      <c r="D94" s="100"/>
      <c r="E94" s="98"/>
    </row>
    <row r="95" spans="1:5" x14ac:dyDescent="0.25">
      <c r="A95" s="9"/>
      <c r="B95" s="9"/>
      <c r="C95" s="9"/>
      <c r="D95" s="100"/>
      <c r="E95" s="98"/>
    </row>
    <row r="96" spans="1:5" ht="15.75" x14ac:dyDescent="0.25">
      <c r="A96" s="89" t="s">
        <v>9</v>
      </c>
      <c r="B96" s="176">
        <v>2024</v>
      </c>
      <c r="C96" s="177"/>
      <c r="D96" s="100"/>
      <c r="E96" s="98"/>
    </row>
    <row r="97" spans="1:6" x14ac:dyDescent="0.25">
      <c r="A97" s="90"/>
      <c r="B97" s="40" t="s">
        <v>5</v>
      </c>
      <c r="C97" s="107" t="s">
        <v>4</v>
      </c>
      <c r="D97" s="100"/>
      <c r="E97" s="98"/>
    </row>
    <row r="98" spans="1:6" x14ac:dyDescent="0.25">
      <c r="A98" s="88" t="s">
        <v>6</v>
      </c>
      <c r="B98" s="127">
        <f>+SUM(B99:B101)</f>
        <v>1.1709100000000001</v>
      </c>
      <c r="C98" s="128">
        <f>+SUM(C99:C101)</f>
        <v>1313.2015999999999</v>
      </c>
      <c r="D98" s="100"/>
      <c r="E98" s="98"/>
    </row>
    <row r="99" spans="1:6" x14ac:dyDescent="0.25">
      <c r="A99" s="120" t="s">
        <v>60</v>
      </c>
      <c r="B99" s="121">
        <v>1.05491</v>
      </c>
      <c r="C99" s="118">
        <v>1200.0185999999999</v>
      </c>
      <c r="D99" s="100"/>
      <c r="E99" s="98"/>
    </row>
    <row r="100" spans="1:6" x14ac:dyDescent="0.25">
      <c r="A100" s="122" t="s">
        <v>61</v>
      </c>
      <c r="B100" s="117">
        <v>2.1999999999999999E-2</v>
      </c>
      <c r="C100" s="119">
        <v>13.2</v>
      </c>
      <c r="D100" s="98"/>
    </row>
    <row r="101" spans="1:6" x14ac:dyDescent="0.25">
      <c r="A101" s="123" t="s">
        <v>68</v>
      </c>
      <c r="B101" s="124">
        <v>9.4E-2</v>
      </c>
      <c r="C101" s="125">
        <v>99.983000000000004</v>
      </c>
      <c r="D101" s="98"/>
    </row>
    <row r="102" spans="1:6" ht="13.5" customHeight="1" x14ac:dyDescent="0.25">
      <c r="A102" s="15"/>
      <c r="B102" s="13"/>
      <c r="C102" s="13"/>
    </row>
    <row r="103" spans="1:6" ht="18.75" customHeight="1" thickBot="1" x14ac:dyDescent="0.3">
      <c r="A103" s="11"/>
      <c r="B103" s="10"/>
      <c r="C103" s="10"/>
    </row>
    <row r="104" spans="1:6" ht="12.75" customHeight="1" x14ac:dyDescent="0.25">
      <c r="A104" s="81" t="s">
        <v>102</v>
      </c>
      <c r="B104" s="164">
        <v>2024</v>
      </c>
      <c r="C104" s="165"/>
    </row>
    <row r="105" spans="1:6" x14ac:dyDescent="0.25">
      <c r="A105" s="82"/>
      <c r="B105" s="40" t="s">
        <v>5</v>
      </c>
      <c r="C105" s="41" t="s">
        <v>4</v>
      </c>
      <c r="D105" s="98"/>
      <c r="E105" s="102"/>
      <c r="F105" s="102"/>
    </row>
    <row r="106" spans="1:6" ht="15.75" thickBot="1" x14ac:dyDescent="0.3">
      <c r="A106" s="28" t="s">
        <v>6</v>
      </c>
      <c r="B106" s="136">
        <f>+SUM(B107:B107)</f>
        <v>2.4947999999999997</v>
      </c>
      <c r="C106" s="128">
        <f>+SUM(C107:C107)</f>
        <v>1882.5419999999995</v>
      </c>
      <c r="D106" s="99"/>
    </row>
    <row r="107" spans="1:6" x14ac:dyDescent="0.25">
      <c r="A107" s="116" t="s">
        <v>60</v>
      </c>
      <c r="B107" s="117">
        <v>2.4947999999999997</v>
      </c>
      <c r="C107" s="118">
        <v>1882.5419999999995</v>
      </c>
      <c r="D107" s="99"/>
    </row>
    <row r="108" spans="1:6" x14ac:dyDescent="0.25">
      <c r="A108" s="12"/>
      <c r="B108" s="18"/>
      <c r="C108" s="21"/>
      <c r="D108" s="99"/>
    </row>
    <row r="109" spans="1:6" x14ac:dyDescent="0.25">
      <c r="A109" s="3"/>
      <c r="B109" s="17"/>
      <c r="C109" s="17"/>
      <c r="D109" s="98"/>
    </row>
    <row r="110" spans="1:6" ht="14.25" customHeight="1" thickBot="1" x14ac:dyDescent="0.3">
      <c r="A110" s="8"/>
      <c r="B110" s="7"/>
      <c r="C110" s="7"/>
    </row>
    <row r="111" spans="1:6" ht="14.25" customHeight="1" x14ac:dyDescent="0.25">
      <c r="A111" s="81" t="s">
        <v>7</v>
      </c>
      <c r="B111" s="164">
        <v>2024</v>
      </c>
      <c r="C111" s="165"/>
    </row>
    <row r="112" spans="1:6" ht="15.75" customHeight="1" x14ac:dyDescent="0.25">
      <c r="A112" s="82"/>
      <c r="B112" s="40" t="s">
        <v>5</v>
      </c>
      <c r="C112" s="41" t="s">
        <v>4</v>
      </c>
    </row>
    <row r="113" spans="1:6" x14ac:dyDescent="0.25">
      <c r="A113" s="31" t="s">
        <v>6</v>
      </c>
      <c r="B113" s="136">
        <f>+SUM(B114:B116)</f>
        <v>698.98967249999987</v>
      </c>
      <c r="C113" s="128">
        <f>+SUM(C114:C116)</f>
        <v>814341.01670000004</v>
      </c>
      <c r="D113" s="98"/>
      <c r="E113" s="102"/>
      <c r="F113" s="102"/>
    </row>
    <row r="114" spans="1:6" ht="21" customHeight="1" x14ac:dyDescent="0.25">
      <c r="A114" s="120" t="s">
        <v>54</v>
      </c>
      <c r="B114" s="121">
        <v>323.58511249999992</v>
      </c>
      <c r="C114" s="118">
        <v>442348.64370000007</v>
      </c>
      <c r="D114" s="99"/>
    </row>
    <row r="115" spans="1:6" x14ac:dyDescent="0.25">
      <c r="A115" s="122" t="s">
        <v>61</v>
      </c>
      <c r="B115" s="129">
        <v>0.21545</v>
      </c>
      <c r="C115" s="119">
        <v>345.40449999999998</v>
      </c>
      <c r="D115" s="98"/>
    </row>
    <row r="116" spans="1:6" x14ac:dyDescent="0.25">
      <c r="A116" s="123" t="s">
        <v>71</v>
      </c>
      <c r="B116" s="124">
        <v>375.18910999999997</v>
      </c>
      <c r="C116" s="125">
        <v>371646.96850000002</v>
      </c>
      <c r="D116" s="98"/>
    </row>
    <row r="117" spans="1:6" ht="10.5" customHeight="1" x14ac:dyDescent="0.25">
      <c r="A117" s="144"/>
      <c r="B117" s="129"/>
      <c r="C117" s="129"/>
      <c r="D117" s="98"/>
    </row>
    <row r="118" spans="1:6" ht="13.5" customHeight="1" x14ac:dyDescent="0.25">
      <c r="A118" s="6"/>
      <c r="B118" s="2"/>
      <c r="C118" s="2"/>
    </row>
    <row r="119" spans="1:6" ht="12.75" customHeight="1" x14ac:dyDescent="0.25">
      <c r="A119" s="161" t="s">
        <v>141</v>
      </c>
      <c r="B119" s="161"/>
      <c r="C119" s="161"/>
    </row>
    <row r="120" spans="1:6" ht="13.5" customHeight="1" thickBot="1" x14ac:dyDescent="0.3">
      <c r="A120" s="180" t="s">
        <v>85</v>
      </c>
      <c r="B120" s="180"/>
      <c r="C120" s="180"/>
    </row>
    <row r="121" spans="1:6" ht="15.75" x14ac:dyDescent="0.25">
      <c r="A121" s="81" t="s">
        <v>145</v>
      </c>
      <c r="B121" s="164">
        <v>2024</v>
      </c>
      <c r="C121" s="165"/>
      <c r="D121" s="98"/>
      <c r="E121" s="102"/>
      <c r="F121" s="102"/>
    </row>
    <row r="122" spans="1:6" x14ac:dyDescent="0.25">
      <c r="A122" s="82"/>
      <c r="B122" s="40" t="s">
        <v>5</v>
      </c>
      <c r="C122" s="41" t="s">
        <v>4</v>
      </c>
      <c r="D122" s="99"/>
    </row>
    <row r="123" spans="1:6" x14ac:dyDescent="0.25">
      <c r="A123" s="31" t="s">
        <v>6</v>
      </c>
      <c r="B123" s="136">
        <f>+SUM(B124:B140)</f>
        <v>12851.953737000011</v>
      </c>
      <c r="C123" s="128">
        <f>SUM(C124:C140)</f>
        <v>24084170.51649997</v>
      </c>
      <c r="D123" s="99"/>
    </row>
    <row r="124" spans="1:6" x14ac:dyDescent="0.25">
      <c r="A124" s="120" t="s">
        <v>45</v>
      </c>
      <c r="B124" s="121">
        <v>4.6922000000000006</v>
      </c>
      <c r="C124" s="118">
        <v>3925.7175999999995</v>
      </c>
      <c r="D124" s="99"/>
    </row>
    <row r="125" spans="1:6" ht="15" customHeight="1" x14ac:dyDescent="0.25">
      <c r="A125" s="122" t="s">
        <v>47</v>
      </c>
      <c r="B125" s="129">
        <v>64.137879999999996</v>
      </c>
      <c r="C125" s="119">
        <v>94516.419600000023</v>
      </c>
    </row>
    <row r="126" spans="1:6" ht="15.75" customHeight="1" x14ac:dyDescent="0.25">
      <c r="A126" s="122" t="s">
        <v>124</v>
      </c>
      <c r="B126" s="129">
        <v>119.74400000000001</v>
      </c>
      <c r="C126" s="119">
        <v>241503.09299999999</v>
      </c>
    </row>
    <row r="127" spans="1:6" x14ac:dyDescent="0.25">
      <c r="A127" s="122" t="s">
        <v>52</v>
      </c>
      <c r="B127" s="129">
        <v>571.35370000000034</v>
      </c>
      <c r="C127" s="119">
        <v>594250.58530000004</v>
      </c>
    </row>
    <row r="128" spans="1:6" x14ac:dyDescent="0.25">
      <c r="A128" s="122" t="s">
        <v>54</v>
      </c>
      <c r="B128" s="129">
        <v>7991.5522900000105</v>
      </c>
      <c r="C128" s="119">
        <v>17090747.137099974</v>
      </c>
    </row>
    <row r="129" spans="1:6" x14ac:dyDescent="0.25">
      <c r="A129" s="122" t="s">
        <v>57</v>
      </c>
      <c r="B129" s="129">
        <v>785.72072000000003</v>
      </c>
      <c r="C129" s="119">
        <v>1297102.7622000002</v>
      </c>
    </row>
    <row r="130" spans="1:6" x14ac:dyDescent="0.25">
      <c r="A130" s="122" t="s">
        <v>82</v>
      </c>
      <c r="B130" s="129">
        <v>58.884999999999998</v>
      </c>
      <c r="C130" s="119">
        <v>80147.166100000002</v>
      </c>
      <c r="D130" s="98"/>
      <c r="E130" s="102"/>
      <c r="F130" s="102"/>
    </row>
    <row r="131" spans="1:6" x14ac:dyDescent="0.25">
      <c r="A131" s="122" t="s">
        <v>60</v>
      </c>
      <c r="B131" s="129">
        <v>5.7693399999999997</v>
      </c>
      <c r="C131" s="119">
        <v>4695.1744000000017</v>
      </c>
      <c r="D131" s="99"/>
    </row>
    <row r="132" spans="1:6" x14ac:dyDescent="0.25">
      <c r="A132" s="122" t="s">
        <v>61</v>
      </c>
      <c r="B132" s="129">
        <v>37.161509999999986</v>
      </c>
      <c r="C132" s="119">
        <v>43682.665899999993</v>
      </c>
      <c r="D132" s="99"/>
    </row>
    <row r="133" spans="1:6" x14ac:dyDescent="0.25">
      <c r="A133" s="122" t="s">
        <v>62</v>
      </c>
      <c r="B133" s="129">
        <v>71.815609999999992</v>
      </c>
      <c r="C133" s="119">
        <v>143971.95699999994</v>
      </c>
      <c r="D133" s="99"/>
    </row>
    <row r="134" spans="1:6" x14ac:dyDescent="0.25">
      <c r="A134" s="122" t="s">
        <v>83</v>
      </c>
      <c r="B134" s="129">
        <v>810.10420999999974</v>
      </c>
      <c r="C134" s="119">
        <v>856563.02140000009</v>
      </c>
      <c r="D134" s="99"/>
    </row>
    <row r="135" spans="1:6" x14ac:dyDescent="0.25">
      <c r="A135" s="122" t="s">
        <v>144</v>
      </c>
      <c r="B135" s="129">
        <v>0.9</v>
      </c>
      <c r="C135" s="119">
        <v>297</v>
      </c>
      <c r="D135" s="99"/>
    </row>
    <row r="136" spans="1:6" x14ac:dyDescent="0.25">
      <c r="A136" s="122" t="s">
        <v>68</v>
      </c>
      <c r="B136" s="129">
        <v>106.41766000000003</v>
      </c>
      <c r="C136" s="119">
        <v>191816.5442</v>
      </c>
      <c r="D136" s="99"/>
    </row>
    <row r="137" spans="1:6" x14ac:dyDescent="0.25">
      <c r="A137" s="122" t="s">
        <v>71</v>
      </c>
      <c r="B137" s="129">
        <v>1367.8992100000012</v>
      </c>
      <c r="C137" s="119">
        <v>2293584.9738999987</v>
      </c>
      <c r="D137" s="99"/>
    </row>
    <row r="138" spans="1:6" x14ac:dyDescent="0.25">
      <c r="A138" s="122" t="s">
        <v>72</v>
      </c>
      <c r="B138" s="129">
        <v>1.4767999999999999</v>
      </c>
      <c r="C138" s="119">
        <v>4095.0074</v>
      </c>
      <c r="D138" s="99"/>
    </row>
    <row r="139" spans="1:6" x14ac:dyDescent="0.25">
      <c r="A139" s="122" t="s">
        <v>76</v>
      </c>
      <c r="B139" s="129">
        <v>474.74049999999994</v>
      </c>
      <c r="C139" s="119">
        <v>571542.5068999998</v>
      </c>
      <c r="D139" s="99"/>
    </row>
    <row r="140" spans="1:6" x14ac:dyDescent="0.25">
      <c r="A140" s="123" t="s">
        <v>106</v>
      </c>
      <c r="B140" s="124">
        <v>379.58310699999993</v>
      </c>
      <c r="C140" s="125">
        <v>571728.78450000007</v>
      </c>
      <c r="D140" s="99"/>
    </row>
    <row r="141" spans="1:6" s="9" customFormat="1" x14ac:dyDescent="0.25">
      <c r="A141" s="122"/>
      <c r="B141" s="129"/>
      <c r="C141" s="129"/>
      <c r="D141" s="99"/>
    </row>
    <row r="142" spans="1:6" s="9" customFormat="1" ht="15.75" thickBot="1" x14ac:dyDescent="0.3">
      <c r="A142" s="3"/>
      <c r="B142" s="17"/>
      <c r="C142" s="17"/>
      <c r="D142" s="99"/>
    </row>
    <row r="143" spans="1:6" s="9" customFormat="1" ht="15.75" x14ac:dyDescent="0.25">
      <c r="A143" s="81" t="s">
        <v>1</v>
      </c>
      <c r="B143" s="164">
        <v>2024</v>
      </c>
      <c r="C143" s="165"/>
      <c r="D143" s="99"/>
    </row>
    <row r="144" spans="1:6" s="9" customFormat="1" x14ac:dyDescent="0.25">
      <c r="A144" s="82"/>
      <c r="B144" s="40" t="s">
        <v>5</v>
      </c>
      <c r="C144" s="41" t="s">
        <v>4</v>
      </c>
      <c r="D144" s="99"/>
    </row>
    <row r="145" spans="1:6" s="9" customFormat="1" x14ac:dyDescent="0.25">
      <c r="A145" s="31" t="s">
        <v>6</v>
      </c>
      <c r="B145" s="136">
        <f>SUM(B146:B151)</f>
        <v>42.915690000000005</v>
      </c>
      <c r="C145" s="128">
        <f>+SUM(C146:C151)</f>
        <v>24097.630299999997</v>
      </c>
      <c r="D145" s="99"/>
    </row>
    <row r="146" spans="1:6" s="9" customFormat="1" x14ac:dyDescent="0.25">
      <c r="A146" s="120" t="s">
        <v>52</v>
      </c>
      <c r="B146" s="121">
        <v>12.195700000000006</v>
      </c>
      <c r="C146" s="118">
        <v>6097.4099999999953</v>
      </c>
      <c r="D146" s="99"/>
    </row>
    <row r="147" spans="1:6" s="9" customFormat="1" x14ac:dyDescent="0.25">
      <c r="A147" s="122" t="s">
        <v>60</v>
      </c>
      <c r="B147" s="129">
        <v>1.73163</v>
      </c>
      <c r="C147" s="119">
        <v>647.13599999999997</v>
      </c>
      <c r="D147" s="99"/>
    </row>
    <row r="148" spans="1:6" s="9" customFormat="1" x14ac:dyDescent="0.25">
      <c r="A148" s="122" t="s">
        <v>61</v>
      </c>
      <c r="B148" s="129">
        <v>0.28178999999999998</v>
      </c>
      <c r="C148" s="119">
        <v>403.98919999999998</v>
      </c>
      <c r="D148" s="99"/>
    </row>
    <row r="149" spans="1:6" x14ac:dyDescent="0.25">
      <c r="A149" s="122" t="s">
        <v>68</v>
      </c>
      <c r="B149" s="129">
        <v>0.13499999999999998</v>
      </c>
      <c r="C149" s="119">
        <v>137.14959999999999</v>
      </c>
      <c r="D149" s="98"/>
    </row>
    <row r="150" spans="1:6" ht="12.75" customHeight="1" x14ac:dyDescent="0.25">
      <c r="A150" s="122" t="s">
        <v>71</v>
      </c>
      <c r="B150" s="129">
        <v>28.45157</v>
      </c>
      <c r="C150" s="119">
        <v>16666.745500000001</v>
      </c>
    </row>
    <row r="151" spans="1:6" ht="13.5" customHeight="1" x14ac:dyDescent="0.25">
      <c r="A151" s="123" t="s">
        <v>72</v>
      </c>
      <c r="B151" s="124">
        <v>0.12</v>
      </c>
      <c r="C151" s="125">
        <v>145.19999999999999</v>
      </c>
    </row>
    <row r="152" spans="1:6" x14ac:dyDescent="0.25">
      <c r="A152" s="122"/>
      <c r="B152" s="129"/>
      <c r="C152" s="129"/>
      <c r="D152" s="98"/>
      <c r="E152" s="102"/>
      <c r="F152" s="102"/>
    </row>
    <row r="153" spans="1:6" ht="15.75" thickBot="1" x14ac:dyDescent="0.3">
      <c r="A153" s="8"/>
      <c r="B153" s="7"/>
      <c r="C153" s="7"/>
      <c r="D153" s="98"/>
      <c r="E153" s="102"/>
      <c r="F153" s="102"/>
    </row>
    <row r="154" spans="1:6" ht="15.75" x14ac:dyDescent="0.25">
      <c r="A154" s="81" t="s">
        <v>0</v>
      </c>
      <c r="B154" s="164">
        <v>2024</v>
      </c>
      <c r="C154" s="165"/>
      <c r="D154" s="99"/>
    </row>
    <row r="155" spans="1:6" x14ac:dyDescent="0.25">
      <c r="A155" s="82"/>
      <c r="B155" s="40" t="s">
        <v>5</v>
      </c>
      <c r="C155" s="41" t="s">
        <v>4</v>
      </c>
      <c r="D155" s="99"/>
    </row>
    <row r="156" spans="1:6" ht="15.75" thickBot="1" x14ac:dyDescent="0.3">
      <c r="A156" s="28" t="s">
        <v>6</v>
      </c>
      <c r="B156" s="136">
        <f>+SUM(B157:B161)</f>
        <v>3.2388399999999997</v>
      </c>
      <c r="C156" s="128">
        <f>+SUM(C157:C161)</f>
        <v>2252.2820999999999</v>
      </c>
      <c r="D156" s="99"/>
    </row>
    <row r="157" spans="1:6" x14ac:dyDescent="0.25">
      <c r="A157" s="130" t="s">
        <v>54</v>
      </c>
      <c r="B157" s="131">
        <v>5.0000000000000001E-3</v>
      </c>
      <c r="C157" s="132">
        <v>1</v>
      </c>
      <c r="D157" s="99"/>
    </row>
    <row r="158" spans="1:6" x14ac:dyDescent="0.25">
      <c r="A158" s="130" t="s">
        <v>60</v>
      </c>
      <c r="B158" s="131">
        <v>1.02318</v>
      </c>
      <c r="C158" s="132">
        <v>764.23700000000008</v>
      </c>
      <c r="D158" s="99"/>
    </row>
    <row r="159" spans="1:6" x14ac:dyDescent="0.25">
      <c r="A159" s="130" t="s">
        <v>61</v>
      </c>
      <c r="B159" s="131">
        <v>1.0425600000000002</v>
      </c>
      <c r="C159" s="132">
        <v>1077.048</v>
      </c>
      <c r="D159" s="99"/>
    </row>
    <row r="160" spans="1:6" ht="14.25" customHeight="1" x14ac:dyDescent="0.25">
      <c r="A160" s="130" t="s">
        <v>144</v>
      </c>
      <c r="B160" s="131">
        <v>1.1000000000000001</v>
      </c>
      <c r="C160" s="132">
        <v>330</v>
      </c>
    </row>
    <row r="161" spans="1:8" ht="16.5" customHeight="1" x14ac:dyDescent="0.25">
      <c r="A161" s="133" t="s">
        <v>76</v>
      </c>
      <c r="B161" s="134">
        <v>6.8099999999999994E-2</v>
      </c>
      <c r="C161" s="135">
        <v>79.997100000000003</v>
      </c>
      <c r="F161" s="141"/>
    </row>
    <row r="162" spans="1:8" ht="16.5" customHeight="1" x14ac:dyDescent="0.25">
      <c r="A162" s="130"/>
      <c r="B162" s="142"/>
      <c r="C162" s="142"/>
      <c r="F162" s="141"/>
    </row>
    <row r="163" spans="1:8" ht="15.75" thickBot="1" x14ac:dyDescent="0.3">
      <c r="A163" s="8"/>
      <c r="B163" s="7"/>
      <c r="C163" s="7"/>
      <c r="E163" s="102"/>
      <c r="F163" s="141"/>
    </row>
    <row r="164" spans="1:8" ht="15.75" x14ac:dyDescent="0.25">
      <c r="A164" s="81" t="s">
        <v>98</v>
      </c>
      <c r="B164" s="164">
        <v>2024</v>
      </c>
      <c r="C164" s="165"/>
      <c r="D164" s="101"/>
      <c r="F164" s="141"/>
    </row>
    <row r="165" spans="1:8" x14ac:dyDescent="0.25">
      <c r="A165" s="82"/>
      <c r="B165" s="40" t="s">
        <v>5</v>
      </c>
      <c r="C165" s="41" t="s">
        <v>4</v>
      </c>
      <c r="D165" s="101"/>
      <c r="F165" s="141"/>
    </row>
    <row r="166" spans="1:8" x14ac:dyDescent="0.25">
      <c r="A166" s="36" t="s">
        <v>6</v>
      </c>
      <c r="B166" s="136">
        <f>+SUM(B167:B168)</f>
        <v>0.24326</v>
      </c>
      <c r="C166" s="128">
        <f>+SUM(C167:C168)</f>
        <v>268.31990000000002</v>
      </c>
      <c r="D166" s="101"/>
      <c r="F166" s="141"/>
    </row>
    <row r="167" spans="1:8" x14ac:dyDescent="0.25">
      <c r="A167" s="130" t="s">
        <v>54</v>
      </c>
      <c r="B167" s="131">
        <v>4.326E-2</v>
      </c>
      <c r="C167" s="132">
        <v>41.319900000000004</v>
      </c>
      <c r="D167" s="101"/>
      <c r="F167" s="141"/>
    </row>
    <row r="168" spans="1:8" x14ac:dyDescent="0.25">
      <c r="A168" s="133" t="s">
        <v>61</v>
      </c>
      <c r="B168" s="134">
        <v>0.2</v>
      </c>
      <c r="C168" s="135">
        <v>227</v>
      </c>
      <c r="F168" s="141"/>
    </row>
    <row r="169" spans="1:8" ht="8.25" customHeight="1" x14ac:dyDescent="0.25">
      <c r="A169" s="130"/>
      <c r="B169" s="142"/>
      <c r="C169" s="142"/>
      <c r="F169" s="141"/>
    </row>
    <row r="170" spans="1:8" x14ac:dyDescent="0.25">
      <c r="A170" s="64" t="s">
        <v>110</v>
      </c>
      <c r="B170" s="9"/>
      <c r="C170" s="9"/>
      <c r="G170" s="98"/>
      <c r="H170" s="98"/>
    </row>
    <row r="171" spans="1:8" x14ac:dyDescent="0.25">
      <c r="A171" s="163" t="s">
        <v>114</v>
      </c>
      <c r="B171" s="163"/>
      <c r="C171" s="163"/>
      <c r="D171" s="99"/>
      <c r="E171" s="99"/>
    </row>
    <row r="172" spans="1:8" x14ac:dyDescent="0.25">
      <c r="A172" s="9"/>
      <c r="B172" s="9"/>
      <c r="C172" s="9"/>
    </row>
    <row r="173" spans="1:8" x14ac:dyDescent="0.25">
      <c r="A173" s="9"/>
      <c r="B173" s="9"/>
      <c r="C173" s="9"/>
      <c r="E173" s="99"/>
    </row>
    <row r="174" spans="1:8" x14ac:dyDescent="0.25">
      <c r="A174" s="9"/>
      <c r="B174" s="9"/>
      <c r="C174" s="9"/>
    </row>
    <row r="175" spans="1:8" x14ac:dyDescent="0.25">
      <c r="A175" s="9"/>
      <c r="B175" s="9"/>
      <c r="C175" s="9"/>
    </row>
    <row r="176" spans="1:8" ht="8.25" customHeight="1" x14ac:dyDescent="0.25">
      <c r="A176" s="9"/>
      <c r="B176" s="9"/>
      <c r="C176" s="9"/>
    </row>
    <row r="177" spans="1:6" x14ac:dyDescent="0.25">
      <c r="A177" s="9"/>
      <c r="B177" s="9"/>
      <c r="C177" s="9"/>
    </row>
    <row r="178" spans="1:6" ht="24.75" customHeight="1" x14ac:dyDescent="0.25">
      <c r="A178" s="9"/>
      <c r="B178" s="9"/>
      <c r="C178" s="9"/>
      <c r="D178" s="67"/>
      <c r="E178" s="67"/>
      <c r="F178" s="67"/>
    </row>
    <row r="179" spans="1:6" x14ac:dyDescent="0.25">
      <c r="A179" s="9"/>
      <c r="B179" s="9"/>
      <c r="C179" s="9"/>
    </row>
    <row r="180" spans="1:6" s="9" customFormat="1" x14ac:dyDescent="0.25"/>
    <row r="181" spans="1:6" s="9" customFormat="1" x14ac:dyDescent="0.25">
      <c r="A181"/>
      <c r="B181"/>
      <c r="C181"/>
    </row>
    <row r="182" spans="1:6" s="9" customFormat="1" x14ac:dyDescent="0.25">
      <c r="A182"/>
      <c r="B182"/>
      <c r="C182"/>
    </row>
    <row r="183" spans="1:6" s="9" customFormat="1" x14ac:dyDescent="0.25">
      <c r="A183"/>
      <c r="B183"/>
      <c r="C183"/>
    </row>
    <row r="184" spans="1:6" s="9" customFormat="1" x14ac:dyDescent="0.25">
      <c r="A184"/>
      <c r="B184"/>
      <c r="C184"/>
    </row>
    <row r="185" spans="1:6" s="9" customFormat="1" x14ac:dyDescent="0.25">
      <c r="A185"/>
      <c r="B185"/>
      <c r="C185"/>
    </row>
    <row r="186" spans="1:6" s="9" customFormat="1" x14ac:dyDescent="0.25">
      <c r="A186"/>
      <c r="B186"/>
      <c r="C186"/>
    </row>
    <row r="187" spans="1:6" s="9" customFormat="1" x14ac:dyDescent="0.25">
      <c r="A187"/>
      <c r="B187"/>
      <c r="C187"/>
    </row>
  </sheetData>
  <mergeCells count="18">
    <mergeCell ref="A171:C171"/>
    <mergeCell ref="A120:C120"/>
    <mergeCell ref="B121:C121"/>
    <mergeCell ref="B143:C143"/>
    <mergeCell ref="B154:C154"/>
    <mergeCell ref="B164:C164"/>
    <mergeCell ref="A119:C119"/>
    <mergeCell ref="A4:C4"/>
    <mergeCell ref="A6:C6"/>
    <mergeCell ref="B7:C7"/>
    <mergeCell ref="B19:C19"/>
    <mergeCell ref="B44:C44"/>
    <mergeCell ref="A63:C63"/>
    <mergeCell ref="A64:C64"/>
    <mergeCell ref="B65:C65"/>
    <mergeCell ref="B96:C96"/>
    <mergeCell ref="B104:C104"/>
    <mergeCell ref="B111:C1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Vegetales 2016</vt:lpstr>
      <vt:lpstr>Vegetales 2017</vt:lpstr>
      <vt:lpstr>Vegetales 2018</vt:lpstr>
      <vt:lpstr>Vegetales 2019</vt:lpstr>
      <vt:lpstr>Vegetales 2020</vt:lpstr>
      <vt:lpstr>Vegetales 2021</vt:lpstr>
      <vt:lpstr>Vegetales 2022</vt:lpstr>
      <vt:lpstr>Vegetales 2023</vt:lpstr>
      <vt:lpstr>Vegetales 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Geronimo</dc:creator>
  <cp:lastModifiedBy>Nikauris De La Cruz</cp:lastModifiedBy>
  <dcterms:created xsi:type="dcterms:W3CDTF">2017-04-06T19:00:51Z</dcterms:created>
  <dcterms:modified xsi:type="dcterms:W3CDTF">2025-06-04T18:15:49Z</dcterms:modified>
</cp:coreProperties>
</file>