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bookViews>
    <workbookView xWindow="0" yWindow="0" windowWidth="20490" windowHeight="6930"/>
  </bookViews>
  <sheets>
    <sheet name="Enero-Marz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D13" i="1" l="1"/>
  <c r="E13" i="1"/>
  <c r="AB18" i="1" l="1"/>
  <c r="AA18" i="1"/>
  <c r="AB14" i="1"/>
  <c r="AB17" i="1"/>
  <c r="AB37" i="1" l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A17" i="1"/>
  <c r="AB16" i="1"/>
  <c r="AA16" i="1"/>
  <c r="AB15" i="1"/>
  <c r="AA15" i="1"/>
  <c r="Y13" i="1"/>
  <c r="AA27" i="1"/>
  <c r="Q13" i="1"/>
  <c r="R13" i="1"/>
  <c r="AA13" i="1" l="1"/>
  <c r="AB27" i="1"/>
  <c r="G13" i="1" l="1"/>
  <c r="F13" i="1"/>
  <c r="H13" i="1"/>
  <c r="I13" i="1"/>
  <c r="J13" i="1"/>
  <c r="K13" i="1"/>
  <c r="L13" i="1"/>
  <c r="M13" i="1"/>
  <c r="N13" i="1"/>
  <c r="O13" i="1"/>
  <c r="P13" i="1"/>
  <c r="S13" i="1"/>
  <c r="T13" i="1"/>
  <c r="U13" i="1"/>
  <c r="V13" i="1"/>
  <c r="W13" i="1"/>
  <c r="X13" i="1"/>
  <c r="Z13" i="1"/>
  <c r="C13" i="1" l="1"/>
  <c r="AB13" i="1"/>
</calcChain>
</file>

<file path=xl/sharedStrings.xml><?xml version="1.0" encoding="utf-8"?>
<sst xmlns="http://schemas.openxmlformats.org/spreadsheetml/2006/main" count="98" uniqueCount="74">
  <si>
    <t xml:space="preserve">Viceministerio de Planificación Sectorial Agropecuaria </t>
  </si>
  <si>
    <t>Departamento de Economía Agropecuaria y Estadísticas</t>
  </si>
  <si>
    <t>( Volumen  TM y Valor en US$ FOB )</t>
  </si>
  <si>
    <t>Capitulo</t>
  </si>
  <si>
    <t>Productos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</si>
  <si>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</si>
  <si>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</si>
  <si>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</si>
  <si>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</si>
  <si>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</si>
  <si>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</si>
  <si>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</si>
  <si>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</si>
  <si>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</si>
  <si>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</si>
  <si>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</si>
  <si>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</si>
  <si>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 *</t>
  </si>
  <si>
    <t>Volumen TM</t>
  </si>
  <si>
    <t>Valor FOB</t>
  </si>
  <si>
    <t xml:space="preserve">Total Agropecuario </t>
  </si>
  <si>
    <t>01</t>
  </si>
  <si>
    <t>Animales Vivos</t>
  </si>
  <si>
    <t>02</t>
  </si>
  <si>
    <t>Carne y Despojos Comestibles.</t>
  </si>
  <si>
    <t>03</t>
  </si>
  <si>
    <t>Pescados y Crustáceos, Molusco y Demás Invertebrado Acuático</t>
  </si>
  <si>
    <t>04</t>
  </si>
  <si>
    <t>Leche y Productos Lácteos; Huevos de Aves; Miel Natural; Productos Comestibles de Origen Animal, No Expresado ni Comprendido en Otra Parte</t>
  </si>
  <si>
    <t>05</t>
  </si>
  <si>
    <t>Los Demás Productos de Origen Animal No Expresado Ni Comprendidos en Otra Parte.</t>
  </si>
  <si>
    <t>06</t>
  </si>
  <si>
    <t>Plantas Vivas y Productos de la Floricultura.</t>
  </si>
  <si>
    <t>07</t>
  </si>
  <si>
    <t>Hortalizas, Plantas, Raíces y Tubérculos Alimenticios</t>
  </si>
  <si>
    <t>08</t>
  </si>
  <si>
    <t>Frutas y Frutos Comestibles; Cortezas de Agrios (Citricos, Melones o Sandías)</t>
  </si>
  <si>
    <t>09</t>
  </si>
  <si>
    <t>Café, Té, Yerba Mate y Especias</t>
  </si>
  <si>
    <t>10</t>
  </si>
  <si>
    <t>Cereales</t>
  </si>
  <si>
    <t>11</t>
  </si>
  <si>
    <t>Productos de Molinería; Malta; Almidón y Fécula; Inulina; Gluten de Trigo</t>
  </si>
  <si>
    <t>12</t>
  </si>
  <si>
    <t>Semillas y Frutos Oleaginosos; Semillas y Frutos Diversos; Plantas Industriales o Medicinales; Paja y Forraje.</t>
  </si>
  <si>
    <t>13</t>
  </si>
  <si>
    <t>Gomas, Resinas y demás Jugos y Extractos Vegetales.</t>
  </si>
  <si>
    <t>14</t>
  </si>
  <si>
    <t>Materiales Trenzables y demás Productos de Origen Vegetal, No Expresados Ni Comprendidos en Otra Parte.</t>
  </si>
  <si>
    <t>15</t>
  </si>
  <si>
    <t>Grasas y Aceites Animales o Vegetales; Productos de su Desdoblamiento; Grasas Alimenticias Elaborada; Cera de Origen Animal o Vegetal</t>
  </si>
  <si>
    <t>16</t>
  </si>
  <si>
    <t>Preparaciones de Carnes, Pescados o de Crustáceos, Moluscos o Demás Invertebrados Acuáticos.</t>
  </si>
  <si>
    <t>17</t>
  </si>
  <si>
    <t>Azúcares y Articulos de Confitería</t>
  </si>
  <si>
    <t>18</t>
  </si>
  <si>
    <t>Cacao y sus Preparaciones</t>
  </si>
  <si>
    <t>19</t>
  </si>
  <si>
    <t>Preparaciones a Base de Cereales, Harina, Almidón, Fécula o Leche; Productos de Pastelería</t>
  </si>
  <si>
    <t>20</t>
  </si>
  <si>
    <t>Preparaciones de Hortalizas, Frutas u otros Frutos o Demás Partes de Plantas</t>
  </si>
  <si>
    <t>21</t>
  </si>
  <si>
    <t>Preparaciones Alimenticias Diversas</t>
  </si>
  <si>
    <t>22</t>
  </si>
  <si>
    <t>Bebidas, líquidos Alcohólicos y Vinagre</t>
  </si>
  <si>
    <t>23</t>
  </si>
  <si>
    <t>Residuos y Desperdicios de la Industrias Alimentarias; Alimentos Preparados para Animales.</t>
  </si>
  <si>
    <t>24</t>
  </si>
  <si>
    <t>Tabaco Y Sucedáneos del Tabaco Elaborado.</t>
  </si>
  <si>
    <t>* Datos preliminares.</t>
  </si>
  <si>
    <t xml:space="preserve">              Elaborado:  Ministerio de Agricultura de la República Dominicana.   Departamento de Economía Agropecuaria y Estadísticas.</t>
  </si>
  <si>
    <r>
      <t>Fuente:</t>
    </r>
    <r>
      <rPr>
        <sz val="9"/>
        <rFont val="Calibri"/>
        <family val="2"/>
        <scheme val="minor"/>
      </rPr>
      <t xml:space="preserve"> Dirección General de Aduanas (DGA), Departamento de Estadísticas.</t>
    </r>
  </si>
  <si>
    <t xml:space="preserve"> </t>
  </si>
  <si>
    <t>Importaciones Totales por Capítulo del 1 al 24 de la  República Domincana, Enero 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</si>
</sst>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0" fillId="2" borderId="0" xfId="0" applyFill="1"/>
    <xf numFmtId="164" fontId="3" fillId="2" borderId="0" xfId="1" applyNumberFormat="1" applyFont="1" applyFill="1"/>
    <xf numFmtId="164" fontId="0" fillId="2" borderId="0" xfId="1" applyNumberFormat="1" applyFont="1" applyFill="1"/>
    <xf numFmtId="0" fontId="4" fillId="0" borderId="11" xfId="0" applyFont="1" applyBorder="1" applyAlignment="1">
      <alignment horizontal="center" vertical="center"/>
    </xf>
    <xf numFmtId="0" fontId="6" fillId="3" borderId="12" xfId="2" applyFont="1" applyFill="1" applyBorder="1" applyAlignment="1">
      <alignment horizontal="left" wrapText="1"/>
    </xf>
    <xf numFmtId="164" fontId="3" fillId="0" borderId="12" xfId="1" applyNumberFormat="1" applyFont="1" applyBorder="1"/>
    <xf numFmtId="164" fontId="4" fillId="0" borderId="13" xfId="1" applyNumberFormat="1" applyFont="1" applyBorder="1"/>
    <xf numFmtId="164" fontId="4" fillId="0" borderId="14" xfId="1" applyNumberFormat="1" applyFont="1" applyBorder="1"/>
    <xf numFmtId="0" fontId="4" fillId="0" borderId="5" xfId="0" applyFont="1" applyBorder="1" applyAlignment="1">
      <alignment horizontal="center" vertical="center"/>
    </xf>
    <xf numFmtId="0" fontId="7" fillId="3" borderId="7" xfId="2" applyFont="1" applyFill="1" applyBorder="1" applyAlignment="1">
      <alignment horizontal="left" wrapText="1"/>
    </xf>
    <xf numFmtId="164" fontId="3" fillId="0" borderId="7" xfId="1" applyNumberFormat="1" applyFont="1" applyBorder="1"/>
    <xf numFmtId="0" fontId="4" fillId="0" borderId="9" xfId="0" applyFont="1" applyBorder="1" applyAlignment="1">
      <alignment horizontal="center" vertical="center"/>
    </xf>
    <xf numFmtId="0" fontId="7" fillId="3" borderId="10" xfId="2" applyFont="1" applyFill="1" applyBorder="1" applyAlignment="1">
      <alignment horizontal="left"/>
    </xf>
    <xf numFmtId="164" fontId="3" fillId="0" borderId="10" xfId="1" applyNumberFormat="1" applyFont="1" applyBorder="1"/>
    <xf numFmtId="0" fontId="9" fillId="2" borderId="0" xfId="0" applyFont="1" applyFill="1"/>
    <xf numFmtId="164" fontId="12" fillId="4" borderId="7" xfId="1" applyNumberFormat="1" applyFont="1" applyFill="1" applyBorder="1" applyAlignment="1">
      <alignment horizontal="center"/>
    </xf>
    <xf numFmtId="164" fontId="12" fillId="4" borderId="8" xfId="1" applyNumberFormat="1" applyFont="1" applyFill="1" applyBorder="1" applyAlignment="1">
      <alignment horizontal="center"/>
    </xf>
    <xf numFmtId="0" fontId="12" fillId="5" borderId="10" xfId="0" applyFont="1" applyFill="1" applyBorder="1" applyAlignment="1">
      <alignment vertical="center"/>
    </xf>
    <xf numFmtId="164" fontId="12" fillId="5" borderId="10" xfId="1" applyNumberFormat="1" applyFont="1" applyFill="1" applyBorder="1"/>
    <xf numFmtId="164" fontId="4" fillId="0" borderId="10" xfId="1" applyNumberFormat="1" applyFont="1" applyBorder="1"/>
    <xf numFmtId="164" fontId="8" fillId="2" borderId="0" xfId="1" applyNumberFormat="1" applyFont="1" applyFill="1"/>
    <xf numFmtId="0" fontId="8" fillId="2" borderId="0" xfId="0" applyFont="1" applyFill="1"/>
    <xf numFmtId="164" fontId="0" fillId="2" borderId="0" xfId="0" applyNumberFormat="1" applyFill="1"/>
    <xf numFmtId="43" fontId="3" fillId="0" borderId="7" xfId="1" applyFont="1" applyBorder="1"/>
    <xf numFmtId="0" fontId="10" fillId="2" borderId="0" xfId="0" applyFont="1" applyFill="1"/>
    <xf numFmtId="164" fontId="12" fillId="4" borderId="3" xfId="1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/>
    </xf>
    <xf numFmtId="164" fontId="12" fillId="4" borderId="4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7</xdr:row>
      <xdr:rowOff>47625</xdr:rowOff>
    </xdr:from>
    <xdr:to>
      <xdr:col>2</xdr:col>
      <xdr:colOff>561975</xdr:colOff>
      <xdr:row>9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EF25145-1DE0-425F-BD18-86AD9C194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285875"/>
          <a:ext cx="0" cy="40005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400051</xdr:colOff>
      <xdr:row>2</xdr:row>
      <xdr:rowOff>104775</xdr:rowOff>
    </xdr:from>
    <xdr:to>
      <xdr:col>5</xdr:col>
      <xdr:colOff>228600</xdr:colOff>
      <xdr:row>4</xdr:row>
      <xdr:rowOff>485775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2C8B69-6816-4D3E-B307-D827BF4866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1" y="428625"/>
          <a:ext cx="17049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tabSelected="1" workbookViewId="0">
      <selection activeCell="G17" sqref="G17"/>
    </sheetView>
  </sheetViews>
  <sheetFormatPr baseColWidth="10" defaultRowHeight="15" x14ac:dyDescent="0.25"/>
  <cols>
    <col min="1" max="1" width="7.28515625" customWidth="1"/>
    <col min="2" max="2" width="44" customWidth="1"/>
    <col min="3" max="3" width="13" customWidth="1"/>
    <col min="4" max="4" width="14.140625" customWidth="1"/>
    <col min="5" max="5" width="14" customWidth="1"/>
    <col min="6" max="6" width="14.42578125" customWidth="1"/>
    <col min="7" max="7" width="13.42578125" customWidth="1"/>
    <col min="8" max="8" width="15.28515625" customWidth="1"/>
    <col min="9" max="9" width="13.5703125" hidden="1" customWidth="1"/>
    <col min="10" max="10" width="13.140625" hidden="1" customWidth="1"/>
    <col min="11" max="11" width="16.28515625" hidden="1" customWidth="1"/>
    <col min="12" max="12" width="14.5703125" hidden="1" customWidth="1"/>
    <col min="13" max="14" width="13.5703125" hidden="1" customWidth="1"/>
    <col min="15" max="15" width="13.140625" hidden="1" customWidth="1"/>
    <col min="16" max="16" width="13.7109375" hidden="1" customWidth="1"/>
    <col min="17" max="17" width="13.42578125" hidden="1" customWidth="1"/>
    <col min="18" max="19" width="13.7109375" hidden="1" customWidth="1"/>
    <col min="20" max="20" width="14.5703125" hidden="1" customWidth="1"/>
    <col min="21" max="21" width="13" hidden="1" customWidth="1"/>
    <col min="22" max="22" width="12.85546875" hidden="1" customWidth="1"/>
    <col min="23" max="23" width="16.42578125" hidden="1" customWidth="1"/>
    <col min="24" max="24" width="2.28515625" hidden="1" customWidth="1"/>
    <col min="25" max="25" width="0.140625" hidden="1" customWidth="1"/>
    <col min="26" max="26" width="16" hidden="1" customWidth="1"/>
    <col min="27" max="27" width="14.140625" customWidth="1"/>
    <col min="28" max="28" width="14.7109375" customWidth="1"/>
    <col min="29" max="32" width="11.42578125" style="1"/>
  </cols>
  <sheetData>
    <row r="1" spans="1:31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E4" s="1" t="s">
        <v>72</v>
      </c>
    </row>
    <row r="5" spans="1:31" ht="48" customHeigh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31" ht="15.75" x14ac:dyDescent="0.25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31" ht="5.25" customHeight="1" x14ac:dyDescent="0.2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3"/>
    </row>
    <row r="8" spans="1:31" ht="15" customHeight="1" x14ac:dyDescent="0.25">
      <c r="A8" s="29" t="s">
        <v>73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31" ht="15.75" x14ac:dyDescent="0.25">
      <c r="A9" s="29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31" ht="5.2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31" x14ac:dyDescent="0.25">
      <c r="A11" s="30" t="s">
        <v>3</v>
      </c>
      <c r="B11" s="33" t="s">
        <v>4</v>
      </c>
      <c r="C11" s="26" t="s">
        <v>5</v>
      </c>
      <c r="D11" s="26"/>
      <c r="E11" s="26" t="s">
        <v>6</v>
      </c>
      <c r="F11" s="26"/>
      <c r="G11" s="26" t="s">
        <v>7</v>
      </c>
      <c r="H11" s="26"/>
      <c r="I11" s="26" t="s">
        <v>8</v>
      </c>
      <c r="J11" s="26"/>
      <c r="K11" s="26" t="s">
        <v>9</v>
      </c>
      <c r="L11" s="26"/>
      <c r="M11" s="26" t="s">
        <v>10</v>
      </c>
      <c r="N11" s="26"/>
      <c r="O11" s="26" t="s">
        <v>11</v>
      </c>
      <c r="P11" s="26"/>
      <c r="Q11" s="26" t="s">
        <v>12</v>
      </c>
      <c r="R11" s="26"/>
      <c r="S11" s="26" t="s">
        <v>13</v>
      </c>
      <c r="T11" s="26"/>
      <c r="U11" s="26" t="s">
        <v>14</v>
      </c>
      <c r="V11" s="26"/>
      <c r="W11" s="26" t="s">
        <v>15</v>
      </c>
      <c r="X11" s="26"/>
      <c r="Y11" s="26" t="s">
        <v>16</v>
      </c>
      <c r="Z11" s="26"/>
      <c r="AA11" s="35" t="s">
        <v>17</v>
      </c>
      <c r="AB11" s="36"/>
    </row>
    <row r="12" spans="1:31" x14ac:dyDescent="0.25">
      <c r="A12" s="31"/>
      <c r="B12" s="34"/>
      <c r="C12" s="16" t="s">
        <v>18</v>
      </c>
      <c r="D12" s="16" t="s">
        <v>19</v>
      </c>
      <c r="E12" s="16" t="s">
        <v>18</v>
      </c>
      <c r="F12" s="16" t="s">
        <v>19</v>
      </c>
      <c r="G12" s="16" t="s">
        <v>18</v>
      </c>
      <c r="H12" s="16" t="s">
        <v>19</v>
      </c>
      <c r="I12" s="16" t="s">
        <v>18</v>
      </c>
      <c r="J12" s="16" t="s">
        <v>19</v>
      </c>
      <c r="K12" s="16" t="s">
        <v>18</v>
      </c>
      <c r="L12" s="16" t="s">
        <v>19</v>
      </c>
      <c r="M12" s="16" t="s">
        <v>18</v>
      </c>
      <c r="N12" s="16" t="s">
        <v>19</v>
      </c>
      <c r="O12" s="16" t="s">
        <v>18</v>
      </c>
      <c r="P12" s="16" t="s">
        <v>19</v>
      </c>
      <c r="Q12" s="16" t="s">
        <v>18</v>
      </c>
      <c r="R12" s="16" t="s">
        <v>19</v>
      </c>
      <c r="S12" s="16" t="s">
        <v>18</v>
      </c>
      <c r="T12" s="16" t="s">
        <v>19</v>
      </c>
      <c r="U12" s="16" t="s">
        <v>18</v>
      </c>
      <c r="V12" s="16" t="s">
        <v>19</v>
      </c>
      <c r="W12" s="16" t="s">
        <v>18</v>
      </c>
      <c r="X12" s="16" t="s">
        <v>19</v>
      </c>
      <c r="Y12" s="16" t="s">
        <v>18</v>
      </c>
      <c r="Z12" s="16" t="s">
        <v>19</v>
      </c>
      <c r="AA12" s="16" t="s">
        <v>18</v>
      </c>
      <c r="AB12" s="17" t="s">
        <v>19</v>
      </c>
    </row>
    <row r="13" spans="1:31" ht="15.75" thickBot="1" x14ac:dyDescent="0.3">
      <c r="A13" s="32"/>
      <c r="B13" s="18" t="s">
        <v>20</v>
      </c>
      <c r="C13" s="19">
        <f>SUM(C14:C37)</f>
        <v>450282.63563129999</v>
      </c>
      <c r="D13" s="19">
        <f t="shared" ref="D13" si="0">SUM(D14:D37)</f>
        <v>453692837.83882606</v>
      </c>
      <c r="E13" s="19">
        <f>SUM(E14:E37)</f>
        <v>350744.37649829971</v>
      </c>
      <c r="F13" s="19">
        <f t="shared" ref="F13:AB13" si="1">SUM(F14:F37)</f>
        <v>442220008.39879102</v>
      </c>
      <c r="G13" s="19">
        <f t="shared" si="1"/>
        <v>416448.10129370011</v>
      </c>
      <c r="H13" s="19">
        <f t="shared" si="1"/>
        <v>482997616.17678601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19">
        <f t="shared" si="1"/>
        <v>0</v>
      </c>
      <c r="O13" s="19">
        <f t="shared" si="1"/>
        <v>0</v>
      </c>
      <c r="P13" s="19">
        <f t="shared" si="1"/>
        <v>0</v>
      </c>
      <c r="Q13" s="19">
        <f>SUM(Q14:Q37)</f>
        <v>0</v>
      </c>
      <c r="R13" s="19">
        <f>SUM(R14:R37)</f>
        <v>0</v>
      </c>
      <c r="S13" s="19">
        <f t="shared" si="1"/>
        <v>0</v>
      </c>
      <c r="T13" s="19">
        <f t="shared" si="1"/>
        <v>0</v>
      </c>
      <c r="U13" s="19">
        <f t="shared" si="1"/>
        <v>0</v>
      </c>
      <c r="V13" s="19">
        <f t="shared" si="1"/>
        <v>0</v>
      </c>
      <c r="W13" s="19">
        <f t="shared" si="1"/>
        <v>0</v>
      </c>
      <c r="X13" s="19">
        <f t="shared" si="1"/>
        <v>0</v>
      </c>
      <c r="Y13" s="19">
        <f>SUM(Y14:Y37)</f>
        <v>0</v>
      </c>
      <c r="Z13" s="19">
        <f t="shared" si="1"/>
        <v>0</v>
      </c>
      <c r="AA13" s="19">
        <f>SUM(AA14:AA37)</f>
        <v>1217475.1134233</v>
      </c>
      <c r="AB13" s="19">
        <f t="shared" si="1"/>
        <v>1378910462.4144032</v>
      </c>
    </row>
    <row r="14" spans="1:31" ht="15" customHeight="1" x14ac:dyDescent="0.25">
      <c r="A14" s="4" t="s">
        <v>21</v>
      </c>
      <c r="B14" s="5" t="s">
        <v>22</v>
      </c>
      <c r="C14" s="6">
        <v>12.222689999999995</v>
      </c>
      <c r="D14" s="6">
        <v>1547981.11</v>
      </c>
      <c r="E14" s="6">
        <v>24.591400000000007</v>
      </c>
      <c r="F14" s="6">
        <v>457310.5405</v>
      </c>
      <c r="G14" s="6">
        <v>5.8113199999999985</v>
      </c>
      <c r="H14" s="6">
        <v>353697.16000000003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>
        <f>C14+E14+G14+I14+K14+M14+O14+Q14+S14+U14+W14+Y14</f>
        <v>42.625410000000002</v>
      </c>
      <c r="AB14" s="8">
        <f>D14+F14+H14+J14+L14+N14+P14+R14+T14+V14+X14+Z14</f>
        <v>2358988.8105000001</v>
      </c>
      <c r="AD14" s="23"/>
    </row>
    <row r="15" spans="1:31" ht="15" customHeight="1" x14ac:dyDescent="0.25">
      <c r="A15" s="9" t="s">
        <v>23</v>
      </c>
      <c r="B15" s="10" t="s">
        <v>24</v>
      </c>
      <c r="C15" s="11">
        <v>20504.008879999983</v>
      </c>
      <c r="D15" s="11">
        <v>53640296.494345121</v>
      </c>
      <c r="E15" s="11">
        <v>17801.174989999985</v>
      </c>
      <c r="F15" s="11">
        <v>50526035.460295103</v>
      </c>
      <c r="G15" s="11">
        <v>17749.445539999979</v>
      </c>
      <c r="H15" s="11">
        <v>51055228.51763396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7">
        <f t="shared" ref="AA15:AA26" si="2">C15+E15+G15+I15+K15+M15+O15+Q15+S15+U15+W15+Y15</f>
        <v>56054.629409999943</v>
      </c>
      <c r="AB15" s="8">
        <f t="shared" ref="AB15:AB26" si="3">D15+F15+H15+J15+L15+N15+P15+R15+T15+V15+X15+Z15</f>
        <v>155221560.47227418</v>
      </c>
      <c r="AD15" s="23"/>
    </row>
    <row r="16" spans="1:31" ht="27" customHeight="1" x14ac:dyDescent="0.25">
      <c r="A16" s="9" t="s">
        <v>25</v>
      </c>
      <c r="B16" s="10" t="s">
        <v>26</v>
      </c>
      <c r="C16" s="11">
        <v>5421.9285600000121</v>
      </c>
      <c r="D16" s="11">
        <v>20230674.706507009</v>
      </c>
      <c r="E16" s="11">
        <v>5438.2155100000091</v>
      </c>
      <c r="F16" s="11">
        <v>22091035.058511</v>
      </c>
      <c r="G16" s="11">
        <v>6592.6337200000098</v>
      </c>
      <c r="H16" s="11">
        <v>28216403.405075032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7">
        <f t="shared" si="2"/>
        <v>17452.777790000029</v>
      </c>
      <c r="AB16" s="8">
        <f t="shared" si="3"/>
        <v>70538113.170093045</v>
      </c>
      <c r="AD16" s="23"/>
    </row>
    <row r="17" spans="1:28" ht="40.5" customHeight="1" x14ac:dyDescent="0.25">
      <c r="A17" s="9" t="s">
        <v>27</v>
      </c>
      <c r="B17" s="10" t="s">
        <v>28</v>
      </c>
      <c r="C17" s="11">
        <v>9424.2460800000481</v>
      </c>
      <c r="D17" s="11">
        <v>28712445.407066043</v>
      </c>
      <c r="E17" s="11">
        <v>11640.487320000004</v>
      </c>
      <c r="F17" s="11">
        <v>39735955.78966108</v>
      </c>
      <c r="G17" s="11">
        <v>13555.523559999987</v>
      </c>
      <c r="H17" s="11">
        <v>41476762.180688091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7">
        <f t="shared" si="2"/>
        <v>34620.256960000042</v>
      </c>
      <c r="AB17" s="8">
        <f>D17+F17+H17+J17+L17+N17+P17+R17+T17+V17+X17+Z17</f>
        <v>109925163.37741521</v>
      </c>
    </row>
    <row r="18" spans="1:28" ht="27" customHeight="1" x14ac:dyDescent="0.25">
      <c r="A18" s="9" t="s">
        <v>29</v>
      </c>
      <c r="B18" s="10" t="s">
        <v>30</v>
      </c>
      <c r="C18" s="11">
        <v>40.219379999999951</v>
      </c>
      <c r="D18" s="11">
        <v>203522.32008199999</v>
      </c>
      <c r="E18" s="11">
        <v>11.216089999999999</v>
      </c>
      <c r="F18" s="11">
        <v>60813.219192000004</v>
      </c>
      <c r="G18" s="11">
        <v>49.444129999999987</v>
      </c>
      <c r="H18" s="11">
        <v>245736.7555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7">
        <f>C18+E18+G18+I18+K18+M18+O18+Q18+S18+U18+W18+Y18</f>
        <v>100.87959999999994</v>
      </c>
      <c r="AB18" s="8">
        <f>D18+F18+H18+J18+L18+N18+P18+R18+T18+V18+X18+Z18</f>
        <v>510072.29477399995</v>
      </c>
    </row>
    <row r="19" spans="1:28" ht="16.5" customHeight="1" x14ac:dyDescent="0.25">
      <c r="A19" s="9" t="s">
        <v>31</v>
      </c>
      <c r="B19" s="10" t="s">
        <v>32</v>
      </c>
      <c r="C19" s="11">
        <v>146.81945999999982</v>
      </c>
      <c r="D19" s="11">
        <v>637957.78590000048</v>
      </c>
      <c r="E19" s="11">
        <v>201.72015999999977</v>
      </c>
      <c r="F19" s="11">
        <v>1115135.3341000003</v>
      </c>
      <c r="G19" s="11">
        <v>162.34591999999995</v>
      </c>
      <c r="H19" s="11">
        <v>559088.9143129997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7">
        <f t="shared" si="2"/>
        <v>510.88553999999954</v>
      </c>
      <c r="AB19" s="8">
        <f t="shared" si="3"/>
        <v>2312182.0343130007</v>
      </c>
    </row>
    <row r="20" spans="1:28" ht="16.5" customHeight="1" x14ac:dyDescent="0.25">
      <c r="A20" s="9" t="s">
        <v>33</v>
      </c>
      <c r="B20" s="10" t="s">
        <v>34</v>
      </c>
      <c r="C20" s="11">
        <v>19222.223639999997</v>
      </c>
      <c r="D20" s="11">
        <v>19418288.850858927</v>
      </c>
      <c r="E20" s="11">
        <v>13180.359330000038</v>
      </c>
      <c r="F20" s="11">
        <v>13563011.886976993</v>
      </c>
      <c r="G20" s="11">
        <v>16189.464939999958</v>
      </c>
      <c r="H20" s="11">
        <v>17073217.775495004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7">
        <f t="shared" si="2"/>
        <v>48592.047909999994</v>
      </c>
      <c r="AB20" s="8">
        <f t="shared" si="3"/>
        <v>50054518.513330922</v>
      </c>
    </row>
    <row r="21" spans="1:28" ht="26.25" customHeight="1" x14ac:dyDescent="0.25">
      <c r="A21" s="9" t="s">
        <v>35</v>
      </c>
      <c r="B21" s="10" t="s">
        <v>36</v>
      </c>
      <c r="C21" s="11">
        <v>4050.8454200000015</v>
      </c>
      <c r="D21" s="11">
        <v>7666196.8461189996</v>
      </c>
      <c r="E21" s="11">
        <v>4246.3971600000032</v>
      </c>
      <c r="F21" s="11">
        <v>6814326.6018129978</v>
      </c>
      <c r="G21" s="11">
        <v>7301.9123200000104</v>
      </c>
      <c r="H21" s="11">
        <v>11379804.957872007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7">
        <f t="shared" si="2"/>
        <v>15599.154900000016</v>
      </c>
      <c r="AB21" s="8">
        <f t="shared" si="3"/>
        <v>25860328.405804005</v>
      </c>
    </row>
    <row r="22" spans="1:28" ht="15.75" customHeight="1" x14ac:dyDescent="0.25">
      <c r="A22" s="9" t="s">
        <v>37</v>
      </c>
      <c r="B22" s="10" t="s">
        <v>38</v>
      </c>
      <c r="C22" s="11">
        <v>721.87316999999996</v>
      </c>
      <c r="D22" s="11">
        <v>3364349.0192929967</v>
      </c>
      <c r="E22" s="11">
        <v>2253.7307521000057</v>
      </c>
      <c r="F22" s="11">
        <v>10783328.819419995</v>
      </c>
      <c r="G22" s="11">
        <v>2761.7300400000127</v>
      </c>
      <c r="H22" s="11">
        <v>15206836.297597982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7">
        <f t="shared" si="2"/>
        <v>5737.3339621000177</v>
      </c>
      <c r="AB22" s="8">
        <f t="shared" si="3"/>
        <v>29354514.136310972</v>
      </c>
    </row>
    <row r="23" spans="1:28" x14ac:dyDescent="0.25">
      <c r="A23" s="9" t="s">
        <v>39</v>
      </c>
      <c r="B23" s="10" t="s">
        <v>40</v>
      </c>
      <c r="C23" s="11">
        <v>244270.72764000003</v>
      </c>
      <c r="D23" s="11">
        <v>60952431.842973009</v>
      </c>
      <c r="E23" s="11">
        <v>158122.68228999997</v>
      </c>
      <c r="F23" s="11">
        <v>46443992.887137987</v>
      </c>
      <c r="G23" s="11">
        <v>204584.93119000003</v>
      </c>
      <c r="H23" s="11">
        <v>48868177.68950998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7">
        <f t="shared" si="2"/>
        <v>606978.34112</v>
      </c>
      <c r="AB23" s="8">
        <f t="shared" si="3"/>
        <v>156264602.41962099</v>
      </c>
    </row>
    <row r="24" spans="1:28" ht="28.5" customHeight="1" x14ac:dyDescent="0.25">
      <c r="A24" s="9" t="s">
        <v>41</v>
      </c>
      <c r="B24" s="10" t="s">
        <v>42</v>
      </c>
      <c r="C24" s="11">
        <v>3349.5333699999992</v>
      </c>
      <c r="D24" s="11">
        <v>2295733.8131990004</v>
      </c>
      <c r="E24" s="11">
        <v>13384.491849999999</v>
      </c>
      <c r="F24" s="11">
        <v>7459347.4903120007</v>
      </c>
      <c r="G24" s="11">
        <v>3064.6270699999991</v>
      </c>
      <c r="H24" s="11">
        <v>2282518.3678990016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7">
        <f t="shared" si="2"/>
        <v>19798.652289999995</v>
      </c>
      <c r="AB24" s="8">
        <f t="shared" si="3"/>
        <v>12037599.671410002</v>
      </c>
    </row>
    <row r="25" spans="1:28" ht="39" customHeight="1" x14ac:dyDescent="0.25">
      <c r="A25" s="9" t="s">
        <v>43</v>
      </c>
      <c r="B25" s="10" t="s">
        <v>44</v>
      </c>
      <c r="C25" s="11">
        <v>50290.239489999956</v>
      </c>
      <c r="D25" s="11">
        <v>21872627.071835026</v>
      </c>
      <c r="E25" s="11">
        <v>32398.293969999999</v>
      </c>
      <c r="F25" s="11">
        <v>13922446.538729001</v>
      </c>
      <c r="G25" s="11">
        <v>28685.547720000002</v>
      </c>
      <c r="H25" s="11">
        <v>12199753.105423003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7">
        <f t="shared" si="2"/>
        <v>111374.08117999995</v>
      </c>
      <c r="AB25" s="8">
        <f t="shared" si="3"/>
        <v>47994826.715987027</v>
      </c>
    </row>
    <row r="26" spans="1:28" ht="17.25" customHeight="1" x14ac:dyDescent="0.25">
      <c r="A26" s="9" t="s">
        <v>45</v>
      </c>
      <c r="B26" s="10" t="s">
        <v>46</v>
      </c>
      <c r="C26" s="11">
        <v>91.845320000000001</v>
      </c>
      <c r="D26" s="11">
        <v>1363499.0984479999</v>
      </c>
      <c r="E26" s="11">
        <v>106.77901</v>
      </c>
      <c r="F26" s="11">
        <v>1330446.6711500003</v>
      </c>
      <c r="G26" s="11">
        <v>157.27593000000002</v>
      </c>
      <c r="H26" s="11">
        <v>2316559.2958849999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7">
        <f t="shared" si="2"/>
        <v>355.90026</v>
      </c>
      <c r="AB26" s="8">
        <f t="shared" si="3"/>
        <v>5010505.0654830001</v>
      </c>
    </row>
    <row r="27" spans="1:28" ht="39.75" customHeight="1" x14ac:dyDescent="0.25">
      <c r="A27" s="9" t="s">
        <v>47</v>
      </c>
      <c r="B27" s="10" t="s">
        <v>48</v>
      </c>
      <c r="C27" s="11">
        <v>7.11</v>
      </c>
      <c r="D27" s="11">
        <v>29003.697</v>
      </c>
      <c r="E27" s="24">
        <v>6.9232500000000003</v>
      </c>
      <c r="F27" s="11">
        <v>187735.00094999999</v>
      </c>
      <c r="G27" s="11">
        <v>6.9421400000000002</v>
      </c>
      <c r="H27" s="11">
        <v>172581.6004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7">
        <f t="shared" ref="AA27:AA37" si="4">C27+E27+G27+I27+K27+M27+O27+Q27+S27+U27+W27+Y27</f>
        <v>20.975390000000001</v>
      </c>
      <c r="AB27" s="8">
        <f t="shared" ref="AB27" si="5">D27+F27+H27+J27+L27+N27+P27+R27+T27+V27+X27+Z27</f>
        <v>389320.29835</v>
      </c>
    </row>
    <row r="28" spans="1:28" ht="40.5" customHeight="1" x14ac:dyDescent="0.25">
      <c r="A28" s="9" t="s">
        <v>49</v>
      </c>
      <c r="B28" s="10" t="s">
        <v>50</v>
      </c>
      <c r="C28" s="11">
        <v>23579.032490000052</v>
      </c>
      <c r="D28" s="11">
        <v>30049505.199799981</v>
      </c>
      <c r="E28" s="11">
        <v>12575.043579999998</v>
      </c>
      <c r="F28" s="11">
        <v>18178845.842468031</v>
      </c>
      <c r="G28" s="11">
        <v>30033.580109999977</v>
      </c>
      <c r="H28" s="11">
        <v>37379437.01771304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7">
        <f t="shared" si="4"/>
        <v>66187.656180000035</v>
      </c>
      <c r="AB28" s="8">
        <f t="shared" ref="AB28:AB37" si="6">D28+F28+H28+J28+L28+N28+P28+R28+T28+V28+X28+Z28</f>
        <v>85607788.059981048</v>
      </c>
    </row>
    <row r="29" spans="1:28" ht="27.75" customHeight="1" x14ac:dyDescent="0.25">
      <c r="A29" s="9" t="s">
        <v>51</v>
      </c>
      <c r="B29" s="10" t="s">
        <v>52</v>
      </c>
      <c r="C29" s="11">
        <v>2434.1762719999988</v>
      </c>
      <c r="D29" s="11">
        <v>9532759.7876950018</v>
      </c>
      <c r="E29" s="11">
        <v>3118.5541599999997</v>
      </c>
      <c r="F29" s="11">
        <v>11261750.669929998</v>
      </c>
      <c r="G29" s="11">
        <v>3585.1318599999954</v>
      </c>
      <c r="H29" s="11">
        <v>13693745.930156996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7">
        <f t="shared" si="4"/>
        <v>9137.8622919999943</v>
      </c>
      <c r="AB29" s="8">
        <f t="shared" si="6"/>
        <v>34488256.387782</v>
      </c>
    </row>
    <row r="30" spans="1:28" ht="15" customHeight="1" x14ac:dyDescent="0.25">
      <c r="A30" s="9" t="s">
        <v>53</v>
      </c>
      <c r="B30" s="10" t="s">
        <v>54</v>
      </c>
      <c r="C30" s="11">
        <v>2744.6042600000092</v>
      </c>
      <c r="D30" s="11">
        <v>4608159.1954909898</v>
      </c>
      <c r="E30" s="11">
        <v>3544.5844099999922</v>
      </c>
      <c r="F30" s="11">
        <v>6230277.8321769917</v>
      </c>
      <c r="G30" s="11">
        <v>3869.1604299999976</v>
      </c>
      <c r="H30" s="11">
        <v>6130466.0442359941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7">
        <f t="shared" si="4"/>
        <v>10158.349099999999</v>
      </c>
      <c r="AB30" s="8">
        <f t="shared" si="6"/>
        <v>16968903.071903974</v>
      </c>
    </row>
    <row r="31" spans="1:28" ht="15.75" customHeight="1" x14ac:dyDescent="0.25">
      <c r="A31" s="9" t="s">
        <v>55</v>
      </c>
      <c r="B31" s="10" t="s">
        <v>56</v>
      </c>
      <c r="C31" s="11">
        <v>557.05860999999993</v>
      </c>
      <c r="D31" s="11">
        <v>4298477.5551979998</v>
      </c>
      <c r="E31" s="11">
        <v>517.33490999999935</v>
      </c>
      <c r="F31" s="11">
        <v>2987907.6984299999</v>
      </c>
      <c r="G31" s="11">
        <v>642.81385999999986</v>
      </c>
      <c r="H31" s="11">
        <v>4813080.7636410007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7">
        <f t="shared" si="4"/>
        <v>1717.2073799999989</v>
      </c>
      <c r="AB31" s="8">
        <f t="shared" si="6"/>
        <v>12099466.017269</v>
      </c>
    </row>
    <row r="32" spans="1:28" ht="26.25" customHeight="1" x14ac:dyDescent="0.25">
      <c r="A32" s="9" t="s">
        <v>57</v>
      </c>
      <c r="B32" s="10" t="s">
        <v>58</v>
      </c>
      <c r="C32" s="11">
        <v>8125.670660000028</v>
      </c>
      <c r="D32" s="11">
        <v>24377579.394752935</v>
      </c>
      <c r="E32" s="11">
        <v>10281.112220000021</v>
      </c>
      <c r="F32" s="11">
        <v>31027381.286243927</v>
      </c>
      <c r="G32" s="11">
        <v>11510.154720000015</v>
      </c>
      <c r="H32" s="11">
        <v>32399863.698946055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7">
        <f t="shared" si="4"/>
        <v>29916.937600000063</v>
      </c>
      <c r="AB32" s="8">
        <f t="shared" si="6"/>
        <v>87804824.379942924</v>
      </c>
    </row>
    <row r="33" spans="1:28" ht="27.75" customHeight="1" x14ac:dyDescent="0.25">
      <c r="A33" s="9" t="s">
        <v>59</v>
      </c>
      <c r="B33" s="10" t="s">
        <v>60</v>
      </c>
      <c r="C33" s="11">
        <v>9643.6524840000202</v>
      </c>
      <c r="D33" s="11">
        <v>20058256.623732001</v>
      </c>
      <c r="E33" s="11">
        <v>10219.415966400024</v>
      </c>
      <c r="F33" s="11">
        <v>17594447.614327013</v>
      </c>
      <c r="G33" s="11">
        <v>10324.438444700036</v>
      </c>
      <c r="H33" s="11">
        <v>19212338.521959011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7">
        <f t="shared" si="4"/>
        <v>30187.506895100079</v>
      </c>
      <c r="AB33" s="8">
        <f t="shared" si="6"/>
        <v>56865042.760018021</v>
      </c>
    </row>
    <row r="34" spans="1:28" ht="15.75" customHeight="1" x14ac:dyDescent="0.25">
      <c r="A34" s="9" t="s">
        <v>61</v>
      </c>
      <c r="B34" s="10" t="s">
        <v>62</v>
      </c>
      <c r="C34" s="11">
        <v>5436.7863065999973</v>
      </c>
      <c r="D34" s="11">
        <v>26772049.010955874</v>
      </c>
      <c r="E34" s="11">
        <v>4850.0347561000144</v>
      </c>
      <c r="F34" s="11">
        <v>24286105.801165871</v>
      </c>
      <c r="G34" s="11">
        <v>5192.9683405000314</v>
      </c>
      <c r="H34" s="11">
        <v>25519426.222431969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7">
        <f t="shared" si="4"/>
        <v>15479.789403200044</v>
      </c>
      <c r="AB34" s="8">
        <f t="shared" si="6"/>
        <v>76577581.034553722</v>
      </c>
    </row>
    <row r="35" spans="1:28" ht="16.5" customHeight="1" x14ac:dyDescent="0.25">
      <c r="A35" s="9" t="s">
        <v>63</v>
      </c>
      <c r="B35" s="10" t="s">
        <v>64</v>
      </c>
      <c r="C35" s="11">
        <v>19855.49611029978</v>
      </c>
      <c r="D35" s="11">
        <v>39933478.779349156</v>
      </c>
      <c r="E35" s="11">
        <v>21995.82437269971</v>
      </c>
      <c r="F35" s="11">
        <v>38638549.028395005</v>
      </c>
      <c r="G35" s="11">
        <v>23521.373955099931</v>
      </c>
      <c r="H35" s="11">
        <v>40360254.851531997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7">
        <f t="shared" si="4"/>
        <v>65372.694438099425</v>
      </c>
      <c r="AB35" s="8">
        <f t="shared" si="6"/>
        <v>118932282.65927616</v>
      </c>
    </row>
    <row r="36" spans="1:28" ht="27.75" customHeight="1" x14ac:dyDescent="0.25">
      <c r="A36" s="9" t="s">
        <v>65</v>
      </c>
      <c r="B36" s="10" t="s">
        <v>66</v>
      </c>
      <c r="C36" s="11">
        <v>16685.52132000004</v>
      </c>
      <c r="D36" s="11">
        <v>11377868.843157006</v>
      </c>
      <c r="E36" s="11">
        <v>20430.936839999984</v>
      </c>
      <c r="F36" s="11">
        <v>12822613.644359004</v>
      </c>
      <c r="G36" s="11">
        <v>22795.32522000009</v>
      </c>
      <c r="H36" s="11">
        <v>13560795.923360998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7">
        <f t="shared" si="4"/>
        <v>59911.78338000011</v>
      </c>
      <c r="AB36" s="8">
        <f t="shared" si="6"/>
        <v>37761278.410877004</v>
      </c>
    </row>
    <row r="37" spans="1:28" ht="15.75" thickBot="1" x14ac:dyDescent="0.3">
      <c r="A37" s="12" t="s">
        <v>67</v>
      </c>
      <c r="B37" s="13" t="s">
        <v>68</v>
      </c>
      <c r="C37" s="14">
        <v>3666.7940184000095</v>
      </c>
      <c r="D37" s="14">
        <v>60749695.385069057</v>
      </c>
      <c r="E37" s="14">
        <v>4394.4722010000241</v>
      </c>
      <c r="F37" s="14">
        <v>64701207.68254704</v>
      </c>
      <c r="G37" s="14">
        <v>4105.5188133999955</v>
      </c>
      <c r="H37" s="14">
        <v>58521841.179516926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20">
        <f t="shared" si="4"/>
        <v>12166.785032800028</v>
      </c>
      <c r="AB37" s="20">
        <f t="shared" si="6"/>
        <v>183972744.24713302</v>
      </c>
    </row>
    <row r="38" spans="1:28" s="1" customFormat="1" x14ac:dyDescent="0.25">
      <c r="A38" s="15" t="s">
        <v>69</v>
      </c>
      <c r="B38" s="15"/>
      <c r="C38" s="21"/>
      <c r="D38" s="21"/>
      <c r="E38" s="21"/>
      <c r="F38" s="21"/>
      <c r="G38" s="21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1:28" s="1" customFormat="1" x14ac:dyDescent="0.25">
      <c r="A39" s="25" t="s">
        <v>71</v>
      </c>
      <c r="B39" s="25"/>
      <c r="C39" s="21"/>
      <c r="D39" s="21"/>
      <c r="E39" s="21"/>
      <c r="F39" s="21"/>
      <c r="G39" s="21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1:28" s="1" customFormat="1" x14ac:dyDescent="0.25">
      <c r="A40" s="15" t="s">
        <v>70</v>
      </c>
      <c r="B40" s="15"/>
      <c r="C40" s="21"/>
      <c r="D40" s="21"/>
      <c r="E40" s="21"/>
      <c r="F40" s="21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1:28" s="1" customForma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1:28" s="1" customFormat="1" x14ac:dyDescent="0.25"/>
    <row r="43" spans="1:28" s="1" customFormat="1" x14ac:dyDescent="0.25"/>
    <row r="44" spans="1:28" s="1" customFormat="1" x14ac:dyDescent="0.25"/>
    <row r="45" spans="1:28" s="1" customFormat="1" x14ac:dyDescent="0.25"/>
    <row r="46" spans="1:28" s="1" customFormat="1" x14ac:dyDescent="0.25"/>
    <row r="47" spans="1:28" s="1" customFormat="1" x14ac:dyDescent="0.25"/>
  </sheetData>
  <mergeCells count="19">
    <mergeCell ref="AA11:AB11"/>
    <mergeCell ref="K11:L11"/>
    <mergeCell ref="M11:N11"/>
    <mergeCell ref="O11:P11"/>
    <mergeCell ref="Q11:R11"/>
    <mergeCell ref="S11:T11"/>
    <mergeCell ref="U11:V11"/>
    <mergeCell ref="A5:AB5"/>
    <mergeCell ref="A6:AB6"/>
    <mergeCell ref="A8:AB8"/>
    <mergeCell ref="A9:AB9"/>
    <mergeCell ref="A11:A13"/>
    <mergeCell ref="B11:B12"/>
    <mergeCell ref="C11:D11"/>
    <mergeCell ref="E11:F11"/>
    <mergeCell ref="G11:H11"/>
    <mergeCell ref="I11:J11"/>
    <mergeCell ref="W11:X11"/>
    <mergeCell ref="Y11:Z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Nikauris de la Cruz</dc:creator>
  <cp:lastModifiedBy>Nikauris De La Cruz</cp:lastModifiedBy>
  <dcterms:created xsi:type="dcterms:W3CDTF">2021-02-12T12:31:50Z</dcterms:created>
  <dcterms:modified xsi:type="dcterms:W3CDTF">2025-05-16T15:57:22Z</dcterms:modified>
</cp:coreProperties>
</file>