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6930"/>
  </bookViews>
  <sheets>
    <sheet name="Export. Cap. Enero - marzo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1" i="7" l="1"/>
  <c r="C10" i="7"/>
  <c r="E10" i="7" l="1"/>
  <c r="F10" i="7"/>
  <c r="AA11" i="7"/>
  <c r="Y10" i="7" l="1"/>
  <c r="AB31" i="7"/>
  <c r="AA31" i="7"/>
  <c r="AB25" i="7"/>
  <c r="AA25" i="7"/>
  <c r="AB21" i="7"/>
  <c r="AA21" i="7"/>
  <c r="AA20" i="7"/>
  <c r="AB13" i="7"/>
  <c r="AA13" i="7"/>
  <c r="AB12" i="7"/>
  <c r="AA12" i="7"/>
  <c r="AB34" i="7"/>
  <c r="AB33" i="7"/>
  <c r="AB32" i="7"/>
  <c r="AB30" i="7"/>
  <c r="AB29" i="7"/>
  <c r="AB14" i="7"/>
  <c r="AB15" i="7"/>
  <c r="AB16" i="7"/>
  <c r="AB17" i="7"/>
  <c r="AB18" i="7"/>
  <c r="AB19" i="7"/>
  <c r="AB20" i="7"/>
  <c r="AB22" i="7"/>
  <c r="AB23" i="7"/>
  <c r="AB24" i="7"/>
  <c r="AB26" i="7"/>
  <c r="AB27" i="7"/>
  <c r="AB28" i="7"/>
  <c r="AA34" i="7"/>
  <c r="AA33" i="7"/>
  <c r="AA14" i="7"/>
  <c r="AA15" i="7"/>
  <c r="AA16" i="7"/>
  <c r="AA17" i="7"/>
  <c r="AA18" i="7"/>
  <c r="AA19" i="7"/>
  <c r="AA22" i="7"/>
  <c r="AA23" i="7"/>
  <c r="AA24" i="7"/>
  <c r="AA26" i="7"/>
  <c r="AA27" i="7"/>
  <c r="AA28" i="7"/>
  <c r="AA29" i="7"/>
  <c r="AA30" i="7"/>
  <c r="AA32" i="7"/>
  <c r="Z10" i="7"/>
  <c r="W10" i="7"/>
  <c r="X10" i="7"/>
  <c r="V10" i="7"/>
  <c r="U10" i="7"/>
  <c r="T10" i="7" l="1"/>
  <c r="S10" i="7"/>
  <c r="Q10" i="7"/>
  <c r="R10" i="7"/>
  <c r="O10" i="7"/>
  <c r="P10" i="7" l="1"/>
  <c r="N10" i="7" l="1"/>
  <c r="M10" i="7"/>
  <c r="K10" i="7"/>
  <c r="L10" i="7"/>
  <c r="J10" i="7"/>
  <c r="I10" i="7"/>
  <c r="H10" i="7"/>
  <c r="G10" i="7"/>
  <c r="D10" i="7"/>
  <c r="AA10" i="7" l="1"/>
  <c r="AB10" i="7"/>
</calcChain>
</file>

<file path=xl/connections.xml><?xml version="1.0" encoding="utf-8"?>
<connections xmlns="http://schemas.openxmlformats.org/spreadsheetml/2006/main">
  <connection id="1" keepAlive="1" name="Consulta - Libro1" description="Conexión a la consulta 'Libro1' en el libro." type="5" refreshedVersion="0" background="1">
    <dbPr connection="Provider=Microsoft.Mashup.OleDb.1;Data Source=$Workbook$;Location=Libro1;Extended Properties=&quot;&quot;" command="SELECT * FROM [Libro1]"/>
  </connection>
  <connection id="2" keepAlive="1" name="Consulta - Libro2" description="Conexión a la consulta 'Libro2' en el libro." type="5" refreshedVersion="0" background="1">
    <dbPr connection="Provider=Microsoft.Mashup.OleDb.1;Data Source=$Workbook$;Location=Libro2;Extended Properties=&quot;&quot;" command="SELECT * FROM [Libro2]"/>
  </connection>
</connections>
</file>

<file path=xl/sharedStrings.xml><?xml version="1.0" encoding="utf-8"?>
<sst xmlns="http://schemas.openxmlformats.org/spreadsheetml/2006/main" count="86" uniqueCount="62">
  <si>
    <t>Volumen</t>
  </si>
  <si>
    <t>06</t>
  </si>
  <si>
    <t>07</t>
  </si>
  <si>
    <t>08</t>
  </si>
  <si>
    <t>03</t>
  </si>
  <si>
    <t>04</t>
  </si>
  <si>
    <t>09</t>
  </si>
  <si>
    <t>13</t>
  </si>
  <si>
    <t>24</t>
  </si>
  <si>
    <t>01</t>
  </si>
  <si>
    <t>02</t>
  </si>
  <si>
    <t>23</t>
  </si>
  <si>
    <t>14</t>
  </si>
  <si>
    <t>05</t>
  </si>
  <si>
    <t>Viceministerio de Planificación Agropecuario y Agropecuario</t>
  </si>
  <si>
    <t>Departamento de Economía Agropecuaria y Estadísticas</t>
  </si>
  <si>
    <t>(Volumen en TM y Valor en FOB US$)</t>
  </si>
  <si>
    <t>Capitulo</t>
  </si>
  <si>
    <t>PRODUCTOS</t>
  </si>
  <si>
    <t>ENERO</t>
  </si>
  <si>
    <t>FEBRERO</t>
  </si>
  <si>
    <t>MARZO</t>
  </si>
  <si>
    <t>ABRIL</t>
  </si>
  <si>
    <t xml:space="preserve">Valor </t>
  </si>
  <si>
    <t>Total Agropecuario</t>
  </si>
  <si>
    <t>Animales Vivos</t>
  </si>
  <si>
    <t>Carne y Despojos Comestibles.</t>
  </si>
  <si>
    <t>Pescados y Crustáceos, Molusco y Demás Invertebrado Acuático</t>
  </si>
  <si>
    <t>Leche y Productos Lácteos; Huevos de Aves; Miel Natural; Productos Comestibles de Origen Animal, No Expresado ni Comprendido en Otra Parte</t>
  </si>
  <si>
    <t>Los Demás Productos de Origen Animal No Expresado Ni Comprendidos en Otra Parte.</t>
  </si>
  <si>
    <t>Plantas Vivas y Productos de la Floricultura.</t>
  </si>
  <si>
    <t>Hortalizas, Plantas, Raíces y Tubérculos Alimenticios</t>
  </si>
  <si>
    <t>Frutas y Frutos Comestibles; Cortezas de Agrios (Citricos, Melones o Sandías)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</si>
  <si>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</si>
  <si>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</si>
  <si>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</si>
  <si>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</si>
  <si>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Gomas, Resinas y demás Jugos y Extractos Vegetales.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</si>
  <si>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</si>
  <si>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</si>
  <si>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</si>
  <si>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</si>
  <si>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</si>
  <si>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</si>
  <si>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</si>
  <si>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</si>
  <si>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</si>
  <si>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Residuos y Desperdicios de la Industrias Alimentarias; Alimentos Preparados para Animales.</t>
  </si>
  <si>
    <t>Tabaco Y Sucedáneos del Tabaco Elaborado.</t>
  </si>
  <si>
    <t>* Datos preliminares.</t>
  </si>
  <si>
    <t>FUENTE: Dirección General de Aduanas (DGA), Departamento de Estadísticas.</t>
  </si>
  <si>
    <t xml:space="preserve">              Elaborado:  Ministerio de Agricultura de la República Dominicana.   Departamento de Economía Agropecuaria y Estadisticas.</t>
  </si>
  <si>
    <t>MAYO</t>
  </si>
  <si>
    <t>JUNIO</t>
  </si>
  <si>
    <t>JULIO</t>
  </si>
  <si>
    <t>AGOSTO</t>
  </si>
  <si>
    <t>Total *</t>
  </si>
  <si>
    <t>SEPTIEMBRE</t>
  </si>
  <si>
    <t>OCTUBRE</t>
  </si>
  <si>
    <t>NOVIEMBRE</t>
  </si>
  <si>
    <t>DICIEMBRE</t>
  </si>
  <si>
    <t>Exportaciones por Capitulo Mensual de los Principales Productos Agropecuarios, Enero 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</si>
</sst>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/>
    <xf numFmtId="43" fontId="1" fillId="2" borderId="0" applyFont="0" applyFill="0" applyBorder="0" applyAlignment="0" applyProtection="0"/>
    <xf numFmtId="0" fontId="3" fillId="2" borderId="0"/>
  </cellStyleXfs>
  <cellXfs count="55">
    <xf numFmtId="0" fontId="0" fillId="0" borderId="0" xfId="0"/>
    <xf numFmtId="0" fontId="2" fillId="3" borderId="0" xfId="1" applyFont="1" applyFill="1"/>
    <xf numFmtId="0" fontId="2" fillId="2" borderId="0" xfId="1" applyFont="1"/>
    <xf numFmtId="43" fontId="2" fillId="3" borderId="0" xfId="2" applyFont="1" applyFill="1"/>
    <xf numFmtId="43" fontId="6" fillId="3" borderId="0" xfId="2" applyFont="1" applyFill="1"/>
    <xf numFmtId="0" fontId="7" fillId="3" borderId="0" xfId="1" applyFont="1" applyFill="1"/>
    <xf numFmtId="0" fontId="7" fillId="2" borderId="0" xfId="1" applyFont="1"/>
    <xf numFmtId="0" fontId="5" fillId="4" borderId="11" xfId="3" applyFont="1" applyFill="1" applyBorder="1" applyAlignment="1">
      <alignment horizontal="center"/>
    </xf>
    <xf numFmtId="0" fontId="5" fillId="4" borderId="12" xfId="3" applyFont="1" applyFill="1" applyBorder="1" applyAlignment="1">
      <alignment horizontal="center"/>
    </xf>
    <xf numFmtId="43" fontId="7" fillId="3" borderId="0" xfId="2" applyFont="1" applyFill="1"/>
    <xf numFmtId="164" fontId="5" fillId="5" borderId="15" xfId="3" applyNumberFormat="1" applyFont="1" applyFill="1" applyBorder="1" applyAlignment="1">
      <alignment vertical="center"/>
    </xf>
    <xf numFmtId="3" fontId="2" fillId="3" borderId="0" xfId="1" applyNumberFormat="1" applyFont="1" applyFill="1"/>
    <xf numFmtId="49" fontId="8" fillId="3" borderId="16" xfId="1" applyNumberFormat="1" applyFont="1" applyFill="1" applyBorder="1" applyAlignment="1">
      <alignment horizontal="center"/>
    </xf>
    <xf numFmtId="0" fontId="9" fillId="6" borderId="3" xfId="3" applyFont="1" applyFill="1" applyBorder="1" applyAlignment="1">
      <alignment horizontal="left" wrapText="1"/>
    </xf>
    <xf numFmtId="43" fontId="10" fillId="2" borderId="1" xfId="2" applyFont="1" applyBorder="1"/>
    <xf numFmtId="164" fontId="10" fillId="2" borderId="1" xfId="2" applyNumberFormat="1" applyFont="1" applyBorder="1"/>
    <xf numFmtId="43" fontId="8" fillId="3" borderId="1" xfId="2" applyFont="1" applyFill="1" applyBorder="1"/>
    <xf numFmtId="43" fontId="11" fillId="3" borderId="0" xfId="2" applyFont="1" applyFill="1"/>
    <xf numFmtId="49" fontId="8" fillId="3" borderId="17" xfId="1" applyNumberFormat="1" applyFont="1" applyFill="1" applyBorder="1" applyAlignment="1">
      <alignment horizontal="center"/>
    </xf>
    <xf numFmtId="0" fontId="9" fillId="6" borderId="1" xfId="3" applyFont="1" applyFill="1" applyBorder="1" applyAlignment="1">
      <alignment horizontal="left" wrapText="1"/>
    </xf>
    <xf numFmtId="43" fontId="10" fillId="2" borderId="2" xfId="2" applyFont="1" applyBorder="1"/>
    <xf numFmtId="164" fontId="10" fillId="2" borderId="2" xfId="2" applyNumberFormat="1" applyFont="1" applyBorder="1"/>
    <xf numFmtId="164" fontId="12" fillId="3" borderId="1" xfId="2" applyNumberFormat="1" applyFont="1" applyFill="1" applyBorder="1"/>
    <xf numFmtId="0" fontId="9" fillId="6" borderId="1" xfId="3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center"/>
    </xf>
    <xf numFmtId="49" fontId="8" fillId="3" borderId="11" xfId="1" applyNumberFormat="1" applyFont="1" applyFill="1" applyBorder="1" applyAlignment="1">
      <alignment horizontal="center"/>
    </xf>
    <xf numFmtId="0" fontId="9" fillId="6" borderId="12" xfId="3" applyFont="1" applyFill="1" applyBorder="1" applyAlignment="1">
      <alignment horizontal="left"/>
    </xf>
    <xf numFmtId="164" fontId="10" fillId="2" borderId="12" xfId="2" applyNumberFormat="1" applyFont="1" applyBorder="1"/>
    <xf numFmtId="164" fontId="10" fillId="2" borderId="18" xfId="2" applyNumberFormat="1" applyFont="1" applyBorder="1"/>
    <xf numFmtId="49" fontId="8" fillId="5" borderId="0" xfId="1" applyNumberFormat="1" applyFont="1" applyFill="1" applyAlignment="1">
      <alignment horizontal="center"/>
    </xf>
    <xf numFmtId="0" fontId="9" fillId="5" borderId="0" xfId="3" applyFont="1" applyFill="1" applyAlignment="1">
      <alignment horizontal="left"/>
    </xf>
    <xf numFmtId="164" fontId="10" fillId="5" borderId="0" xfId="2" applyNumberFormat="1" applyFont="1" applyFill="1" applyBorder="1"/>
    <xf numFmtId="43" fontId="10" fillId="3" borderId="0" xfId="2" applyFont="1" applyFill="1"/>
    <xf numFmtId="0" fontId="10" fillId="3" borderId="0" xfId="1" applyFont="1" applyFill="1"/>
    <xf numFmtId="3" fontId="2" fillId="2" borderId="0" xfId="1" applyNumberFormat="1" applyFont="1"/>
    <xf numFmtId="43" fontId="15" fillId="3" borderId="0" xfId="2" applyFont="1" applyFill="1"/>
    <xf numFmtId="43" fontId="16" fillId="3" borderId="0" xfId="2" applyFont="1" applyFill="1"/>
    <xf numFmtId="43" fontId="17" fillId="3" borderId="0" xfId="2" applyFont="1" applyFill="1"/>
    <xf numFmtId="0" fontId="18" fillId="3" borderId="0" xfId="1" applyFont="1" applyFill="1"/>
    <xf numFmtId="0" fontId="19" fillId="3" borderId="0" xfId="1" applyFont="1" applyFill="1"/>
    <xf numFmtId="0" fontId="15" fillId="3" borderId="0" xfId="1" applyFont="1" applyFill="1"/>
    <xf numFmtId="164" fontId="10" fillId="3" borderId="1" xfId="2" applyNumberFormat="1" applyFont="1" applyFill="1" applyBorder="1"/>
    <xf numFmtId="0" fontId="5" fillId="5" borderId="13" xfId="3" applyFont="1" applyFill="1" applyBorder="1" applyAlignment="1">
      <alignment horizontal="center" vertical="center"/>
    </xf>
    <xf numFmtId="0" fontId="5" fillId="5" borderId="14" xfId="3" applyFont="1" applyFill="1" applyBorder="1" applyAlignment="1">
      <alignment horizontal="center" vertical="center"/>
    </xf>
    <xf numFmtId="0" fontId="5" fillId="4" borderId="7" xfId="3" applyFont="1" applyFill="1" applyBorder="1" applyAlignment="1">
      <alignment horizontal="center"/>
    </xf>
    <xf numFmtId="1" fontId="4" fillId="3" borderId="0" xfId="3" applyNumberFormat="1" applyFont="1" applyFill="1" applyAlignment="1">
      <alignment horizontal="center" wrapText="1"/>
    </xf>
    <xf numFmtId="1" fontId="4" fillId="3" borderId="0" xfId="3" applyNumberFormat="1" applyFont="1" applyFill="1" applyAlignment="1">
      <alignment horizontal="center"/>
    </xf>
    <xf numFmtId="1" fontId="4" fillId="3" borderId="4" xfId="3" applyNumberFormat="1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 vertical="center"/>
    </xf>
    <xf numFmtId="0" fontId="5" fillId="4" borderId="10" xfId="3" applyFont="1" applyFill="1" applyBorder="1" applyAlignment="1">
      <alignment horizontal="center" vertical="center"/>
    </xf>
    <xf numFmtId="0" fontId="5" fillId="4" borderId="6" xfId="3" applyFont="1" applyFill="1" applyBorder="1" applyAlignment="1">
      <alignment horizontal="center"/>
    </xf>
    <xf numFmtId="0" fontId="14" fillId="4" borderId="8" xfId="3" applyFont="1" applyFill="1" applyBorder="1" applyAlignment="1">
      <alignment horizontal="center"/>
    </xf>
    <xf numFmtId="0" fontId="14" fillId="4" borderId="9" xfId="3" applyFont="1" applyFill="1" applyBorder="1" applyAlignment="1">
      <alignment horizontal="center"/>
    </xf>
    <xf numFmtId="0" fontId="2" fillId="7" borderId="0" xfId="1" applyFont="1" applyFill="1"/>
    <xf numFmtId="3" fontId="2" fillId="7" borderId="0" xfId="1" applyNumberFormat="1" applyFont="1" applyFill="1"/>
  </cellXfs>
  <cellStyles count="4">
    <cellStyle name="Millares 2" xfId="2"/>
    <cellStyle name="Normal" xfId="0" builtinId="0"/>
    <cellStyle name="Normal 2" xfId="1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8A1EF-B673-46B6-A384-7D92B0E90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9057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8B8B872-F43C-4A0A-8A6C-14F9D16D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9057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1A9887-FA20-400F-A431-E5267E47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9057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0F9BC6B-8373-4D4B-BBCA-1DA9BA32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9057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228600</xdr:colOff>
      <xdr:row>0</xdr:row>
      <xdr:rowOff>114304</xdr:rowOff>
    </xdr:from>
    <xdr:to>
      <xdr:col>5</xdr:col>
      <xdr:colOff>381000</xdr:colOff>
      <xdr:row>3</xdr:row>
      <xdr:rowOff>47626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8927FE6-292B-4391-B7E6-D2FBC86B93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14304"/>
          <a:ext cx="2047875" cy="485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9"/>
  <sheetViews>
    <sheetView tabSelected="1" topLeftCell="A2" zoomScaleNormal="100" workbookViewId="0">
      <selection activeCell="AC33" sqref="AC33"/>
    </sheetView>
  </sheetViews>
  <sheetFormatPr baseColWidth="10" defaultRowHeight="15.75" x14ac:dyDescent="0.25"/>
  <cols>
    <col min="1" max="1" width="10.85546875" style="2" customWidth="1"/>
    <col min="2" max="2" width="43" style="2" customWidth="1"/>
    <col min="3" max="3" width="13.5703125" style="1" customWidth="1"/>
    <col min="4" max="4" width="15.140625" style="1" customWidth="1"/>
    <col min="5" max="5" width="13.28515625" style="1" customWidth="1"/>
    <col min="6" max="6" width="14.7109375" style="1" customWidth="1"/>
    <col min="7" max="7" width="12.140625" style="1" customWidth="1"/>
    <col min="8" max="8" width="15.7109375" style="1" customWidth="1"/>
    <col min="9" max="9" width="0.140625" style="1" hidden="1" customWidth="1"/>
    <col min="10" max="10" width="13" style="1" hidden="1" customWidth="1"/>
    <col min="11" max="11" width="12.28515625" style="1" hidden="1" customWidth="1"/>
    <col min="12" max="12" width="14.28515625" style="1" hidden="1" customWidth="1"/>
    <col min="13" max="13" width="13.28515625" style="1" hidden="1" customWidth="1"/>
    <col min="14" max="14" width="13.85546875" style="1" hidden="1" customWidth="1"/>
    <col min="15" max="15" width="10.85546875" style="1" hidden="1" customWidth="1"/>
    <col min="16" max="16" width="15.42578125" style="1" hidden="1" customWidth="1"/>
    <col min="17" max="25" width="1.28515625" style="1" hidden="1" customWidth="1"/>
    <col min="26" max="26" width="0.28515625" style="1" hidden="1" customWidth="1"/>
    <col min="27" max="27" width="15.140625" style="1" customWidth="1"/>
    <col min="28" max="28" width="16" style="2" customWidth="1"/>
    <col min="29" max="30" width="16.85546875" style="2" bestFit="1" customWidth="1"/>
    <col min="31" max="16384" width="11.42578125" style="2"/>
  </cols>
  <sheetData>
    <row r="1" spans="1:38" ht="14.25" customHeight="1" x14ac:dyDescent="0.25">
      <c r="A1" s="1"/>
      <c r="B1" s="1"/>
      <c r="AB1" s="1"/>
      <c r="AC1" s="1"/>
      <c r="AD1" s="1"/>
      <c r="AE1" s="1"/>
      <c r="AF1" s="1"/>
      <c r="AG1" s="1"/>
      <c r="AH1" s="1"/>
      <c r="AI1" s="1"/>
    </row>
    <row r="2" spans="1:38" ht="13.5" customHeight="1" x14ac:dyDescent="0.25">
      <c r="A2" s="1"/>
      <c r="B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25">
      <c r="A3" s="1"/>
      <c r="B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7.25" customHeight="1" x14ac:dyDescent="0.25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7.25" customHeight="1" x14ac:dyDescent="0.25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s="46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6.5" thickBot="1" x14ac:dyDescent="0.3">
      <c r="A7" s="47" t="s">
        <v>16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6" customFormat="1" x14ac:dyDescent="0.25">
      <c r="A8" s="48" t="s">
        <v>17</v>
      </c>
      <c r="B8" s="48" t="s">
        <v>18</v>
      </c>
      <c r="C8" s="50" t="s">
        <v>19</v>
      </c>
      <c r="D8" s="44"/>
      <c r="E8" s="44" t="s">
        <v>20</v>
      </c>
      <c r="F8" s="44"/>
      <c r="G8" s="44" t="s">
        <v>21</v>
      </c>
      <c r="H8" s="44"/>
      <c r="I8" s="44" t="s">
        <v>22</v>
      </c>
      <c r="J8" s="44"/>
      <c r="K8" s="44" t="s">
        <v>52</v>
      </c>
      <c r="L8" s="44"/>
      <c r="M8" s="44" t="s">
        <v>53</v>
      </c>
      <c r="N8" s="44"/>
      <c r="O8" s="44" t="s">
        <v>54</v>
      </c>
      <c r="P8" s="44"/>
      <c r="Q8" s="44" t="s">
        <v>55</v>
      </c>
      <c r="R8" s="44"/>
      <c r="S8" s="44" t="s">
        <v>57</v>
      </c>
      <c r="T8" s="44"/>
      <c r="U8" s="44" t="s">
        <v>58</v>
      </c>
      <c r="V8" s="44"/>
      <c r="W8" s="44" t="s">
        <v>59</v>
      </c>
      <c r="X8" s="44"/>
      <c r="Y8" s="44" t="s">
        <v>60</v>
      </c>
      <c r="Z8" s="44"/>
      <c r="AA8" s="51" t="s">
        <v>56</v>
      </c>
      <c r="AB8" s="52"/>
      <c r="AC8" s="4"/>
      <c r="AD8" s="5"/>
      <c r="AE8" s="5"/>
      <c r="AF8" s="5"/>
      <c r="AG8" s="5"/>
      <c r="AH8" s="5"/>
      <c r="AI8" s="5"/>
      <c r="AJ8" s="5"/>
      <c r="AK8" s="5"/>
      <c r="AL8" s="5"/>
    </row>
    <row r="9" spans="1:38" s="6" customFormat="1" ht="16.5" thickBot="1" x14ac:dyDescent="0.3">
      <c r="A9" s="49"/>
      <c r="B9" s="49"/>
      <c r="C9" s="7" t="s">
        <v>0</v>
      </c>
      <c r="D9" s="8" t="s">
        <v>23</v>
      </c>
      <c r="E9" s="8" t="s">
        <v>0</v>
      </c>
      <c r="F9" s="8" t="s">
        <v>23</v>
      </c>
      <c r="G9" s="8" t="s">
        <v>0</v>
      </c>
      <c r="H9" s="8" t="s">
        <v>23</v>
      </c>
      <c r="I9" s="8" t="s">
        <v>0</v>
      </c>
      <c r="J9" s="8" t="s">
        <v>23</v>
      </c>
      <c r="K9" s="8" t="s">
        <v>0</v>
      </c>
      <c r="L9" s="8" t="s">
        <v>23</v>
      </c>
      <c r="M9" s="8" t="s">
        <v>0</v>
      </c>
      <c r="N9" s="8" t="s">
        <v>23</v>
      </c>
      <c r="O9" s="8" t="s">
        <v>0</v>
      </c>
      <c r="P9" s="8" t="s">
        <v>23</v>
      </c>
      <c r="Q9" s="8" t="s">
        <v>0</v>
      </c>
      <c r="R9" s="8" t="s">
        <v>23</v>
      </c>
      <c r="S9" s="8" t="s">
        <v>0</v>
      </c>
      <c r="T9" s="8" t="s">
        <v>23</v>
      </c>
      <c r="U9" s="8" t="s">
        <v>0</v>
      </c>
      <c r="V9" s="8" t="s">
        <v>23</v>
      </c>
      <c r="W9" s="8" t="s">
        <v>0</v>
      </c>
      <c r="X9" s="8" t="s">
        <v>23</v>
      </c>
      <c r="Y9" s="8" t="s">
        <v>0</v>
      </c>
      <c r="Z9" s="8" t="s">
        <v>23</v>
      </c>
      <c r="AA9" s="8" t="s">
        <v>0</v>
      </c>
      <c r="AB9" s="8" t="s">
        <v>23</v>
      </c>
      <c r="AC9" s="9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thickBot="1" x14ac:dyDescent="0.3">
      <c r="A10" s="42" t="s">
        <v>24</v>
      </c>
      <c r="B10" s="43"/>
      <c r="C10" s="10">
        <f>SUM(C11:C34)</f>
        <v>166494.42149849996</v>
      </c>
      <c r="D10" s="10">
        <f t="shared" ref="D10:G10" si="0">SUM(D11:D34)</f>
        <v>261156560.1312001</v>
      </c>
      <c r="E10" s="10">
        <f>SUM(E11:E34)</f>
        <v>109008.00085609998</v>
      </c>
      <c r="F10" s="10">
        <f>SUM(F11:F34)</f>
        <v>259315053.1971001</v>
      </c>
      <c r="G10" s="10">
        <f t="shared" si="0"/>
        <v>168290.92523639998</v>
      </c>
      <c r="H10" s="10">
        <f>SUM(H11:H34)</f>
        <v>317766495.66270018</v>
      </c>
      <c r="I10" s="10">
        <f t="shared" ref="I10:V10" si="1">SUM(I11:I34)</f>
        <v>0</v>
      </c>
      <c r="J10" s="10">
        <f t="shared" si="1"/>
        <v>0</v>
      </c>
      <c r="K10" s="10">
        <f>SUM(K11:K34)</f>
        <v>0</v>
      </c>
      <c r="L10" s="10">
        <f t="shared" si="1"/>
        <v>0</v>
      </c>
      <c r="M10" s="10">
        <f>SUM(M11:M34)</f>
        <v>0</v>
      </c>
      <c r="N10" s="10">
        <f t="shared" si="1"/>
        <v>0</v>
      </c>
      <c r="O10" s="10">
        <f>SUM(O11:O34)</f>
        <v>0</v>
      </c>
      <c r="P10" s="10">
        <f t="shared" si="1"/>
        <v>0</v>
      </c>
      <c r="Q10" s="10">
        <f>SUM(Q11:Q34)</f>
        <v>0</v>
      </c>
      <c r="R10" s="10">
        <f t="shared" si="1"/>
        <v>0</v>
      </c>
      <c r="S10" s="10">
        <f>SUM(S11:S34)</f>
        <v>0</v>
      </c>
      <c r="T10" s="10">
        <f t="shared" si="1"/>
        <v>0</v>
      </c>
      <c r="U10" s="10">
        <f>SUM(U11:U34)</f>
        <v>0</v>
      </c>
      <c r="V10" s="10">
        <f t="shared" si="1"/>
        <v>0</v>
      </c>
      <c r="W10" s="10">
        <f>SUM(W11:W34)</f>
        <v>0</v>
      </c>
      <c r="X10" s="10">
        <f>SUM(X11:X34)</f>
        <v>0</v>
      </c>
      <c r="Y10" s="10">
        <f>SUM(Y11:Y34)</f>
        <v>0</v>
      </c>
      <c r="Z10" s="10">
        <f>SUM(Z11:Z34)</f>
        <v>0</v>
      </c>
      <c r="AA10" s="10">
        <f>C10+E10+G10+I10+K10+M10+O10+Q10+S10+U10+W10+Y10</f>
        <v>443793.34759099991</v>
      </c>
      <c r="AB10" s="10">
        <f>D10+F10+H10+J10+L10+N10+P10+R10+T10+V10+X10+Z10</f>
        <v>838238108.99100041</v>
      </c>
      <c r="AC10" s="3"/>
      <c r="AD10" s="11"/>
      <c r="AE10" s="1"/>
      <c r="AF10" s="1"/>
      <c r="AG10" s="1"/>
      <c r="AH10" s="1"/>
      <c r="AI10" s="1"/>
      <c r="AJ10" s="1"/>
      <c r="AK10" s="1"/>
      <c r="AL10" s="1"/>
    </row>
    <row r="11" spans="1:38" x14ac:dyDescent="0.25">
      <c r="A11" s="12" t="s">
        <v>9</v>
      </c>
      <c r="B11" s="13" t="s">
        <v>25</v>
      </c>
      <c r="C11" s="14">
        <v>0.98089999999999999</v>
      </c>
      <c r="D11" s="15">
        <v>7785.0001000000002</v>
      </c>
      <c r="E11" s="41">
        <v>30.945</v>
      </c>
      <c r="F11" s="15">
        <v>82725.000499999995</v>
      </c>
      <c r="G11" s="41">
        <v>1.7664999999999997</v>
      </c>
      <c r="H11" s="15">
        <v>13280.000599999998</v>
      </c>
      <c r="I11" s="41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>
        <f>C11+E11+G11+I11+K11+M11+O11+Q11+S11+U11+W11+Y11</f>
        <v>33.692399999999999</v>
      </c>
      <c r="AB11" s="16">
        <f>D11+F11+H11+J11+L11+N11+P11+R11+T11+V11+X11+Z11</f>
        <v>103790.0012</v>
      </c>
      <c r="AC11" s="17"/>
      <c r="AD11" s="11"/>
      <c r="AE11" s="1"/>
      <c r="AF11" s="1"/>
      <c r="AG11" s="1"/>
      <c r="AH11" s="1"/>
      <c r="AI11" s="1"/>
      <c r="AJ11" s="1"/>
      <c r="AK11" s="1"/>
      <c r="AL11" s="1"/>
    </row>
    <row r="12" spans="1:38" x14ac:dyDescent="0.25">
      <c r="A12" s="18" t="s">
        <v>10</v>
      </c>
      <c r="B12" s="19" t="s">
        <v>26</v>
      </c>
      <c r="C12" s="20">
        <v>150.03406999999996</v>
      </c>
      <c r="D12" s="21">
        <v>944243.53109999991</v>
      </c>
      <c r="E12" s="21">
        <v>119.85440999999999</v>
      </c>
      <c r="F12" s="21">
        <v>718530.88239999989</v>
      </c>
      <c r="G12" s="21">
        <v>147.84078</v>
      </c>
      <c r="H12" s="21">
        <v>820162.18819999986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16">
        <f t="shared" ref="AA12:AB13" si="2">C12+E12+G12+I12+K12+M12+O12+Q12+S12+U12+W12+Y12</f>
        <v>417.72925999999995</v>
      </c>
      <c r="AB12" s="16">
        <f t="shared" si="2"/>
        <v>2482936.6016999995</v>
      </c>
      <c r="AC12" s="3"/>
      <c r="AD12" s="11"/>
      <c r="AE12" s="1"/>
      <c r="AF12" s="1"/>
      <c r="AG12" s="1"/>
      <c r="AH12" s="1"/>
      <c r="AI12" s="1"/>
      <c r="AJ12" s="1"/>
      <c r="AK12" s="1"/>
      <c r="AL12" s="1"/>
    </row>
    <row r="13" spans="1:38" ht="26.25" x14ac:dyDescent="0.25">
      <c r="A13" s="18" t="s">
        <v>4</v>
      </c>
      <c r="B13" s="19" t="s">
        <v>27</v>
      </c>
      <c r="C13" s="14">
        <v>114.44054</v>
      </c>
      <c r="D13" s="22">
        <v>2086848.9459000002</v>
      </c>
      <c r="E13" s="22">
        <v>46.765710000000006</v>
      </c>
      <c r="F13" s="22">
        <v>1170604.4014999997</v>
      </c>
      <c r="G13" s="22">
        <v>160.12004000000002</v>
      </c>
      <c r="H13" s="22">
        <v>866586.12540000002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6">
        <f t="shared" si="2"/>
        <v>321.32629000000003</v>
      </c>
      <c r="AB13" s="16">
        <f t="shared" si="2"/>
        <v>4124039.4727999996</v>
      </c>
      <c r="AC13" s="3"/>
      <c r="AD13" s="11"/>
      <c r="AE13" s="1"/>
      <c r="AF13" s="1"/>
      <c r="AG13" s="1"/>
      <c r="AH13" s="1"/>
      <c r="AI13" s="1"/>
      <c r="AJ13" s="1"/>
      <c r="AK13" s="1"/>
      <c r="AL13" s="1"/>
    </row>
    <row r="14" spans="1:38" ht="38.25" x14ac:dyDescent="0.25">
      <c r="A14" s="18" t="s">
        <v>5</v>
      </c>
      <c r="B14" s="23" t="s">
        <v>28</v>
      </c>
      <c r="C14" s="14">
        <v>2870.4276199999995</v>
      </c>
      <c r="D14" s="22">
        <v>5845124.2747</v>
      </c>
      <c r="E14" s="22">
        <v>1967.1986519999994</v>
      </c>
      <c r="F14" s="22">
        <v>4094717.137699998</v>
      </c>
      <c r="G14" s="22">
        <v>1492.8500999999999</v>
      </c>
      <c r="H14" s="22">
        <v>3219476.6440999997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6">
        <f t="shared" ref="AA14:AA32" si="3">C14+E14+G14+I14+K14+M14+O14+Q14+S14+U14+W14+Y14</f>
        <v>6330.4763719999983</v>
      </c>
      <c r="AB14" s="16">
        <f t="shared" ref="AB14:AB28" si="4">D14+F14+H14+J14+L14+N14+P14+R14+T14+V14+X14+Z14</f>
        <v>13159318.056499997</v>
      </c>
      <c r="AC14" s="3"/>
      <c r="AD14" s="11"/>
      <c r="AE14" s="1"/>
      <c r="AF14" s="1"/>
      <c r="AG14" s="1"/>
      <c r="AH14" s="1"/>
      <c r="AI14" s="1"/>
      <c r="AJ14" s="1"/>
      <c r="AK14" s="1"/>
      <c r="AL14" s="1"/>
    </row>
    <row r="15" spans="1:38" ht="26.25" x14ac:dyDescent="0.25">
      <c r="A15" s="18" t="s">
        <v>13</v>
      </c>
      <c r="B15" s="19" t="s">
        <v>29</v>
      </c>
      <c r="C15" s="14"/>
      <c r="D15" s="14"/>
      <c r="E15" s="22">
        <v>0.44348000000000004</v>
      </c>
      <c r="F15" s="22">
        <v>5999.9740000000002</v>
      </c>
      <c r="G15" s="22">
        <v>1</v>
      </c>
      <c r="H15" s="22">
        <v>6680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6">
        <f t="shared" si="3"/>
        <v>1.4434800000000001</v>
      </c>
      <c r="AB15" s="16">
        <f t="shared" si="4"/>
        <v>12679.974</v>
      </c>
      <c r="AC15" s="3"/>
      <c r="AD15" s="11"/>
      <c r="AE15" s="1"/>
      <c r="AF15" s="1"/>
      <c r="AG15" s="1"/>
      <c r="AH15" s="1"/>
      <c r="AI15" s="1"/>
      <c r="AJ15" s="1"/>
      <c r="AK15" s="1"/>
      <c r="AL15" s="1"/>
    </row>
    <row r="16" spans="1:38" x14ac:dyDescent="0.25">
      <c r="A16" s="18" t="s">
        <v>1</v>
      </c>
      <c r="B16" s="19" t="s">
        <v>30</v>
      </c>
      <c r="C16" s="14">
        <v>139.73093999999986</v>
      </c>
      <c r="D16" s="22">
        <v>954044.07399999967</v>
      </c>
      <c r="E16" s="22">
        <v>111.71399000000001</v>
      </c>
      <c r="F16" s="22">
        <v>869326.44499999972</v>
      </c>
      <c r="G16" s="22">
        <v>179.34996999999987</v>
      </c>
      <c r="H16" s="22">
        <v>889639.36969999992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6">
        <f t="shared" si="3"/>
        <v>430.79489999999976</v>
      </c>
      <c r="AB16" s="16">
        <f t="shared" si="4"/>
        <v>2713009.8886999991</v>
      </c>
      <c r="AC16" s="3"/>
      <c r="AD16" s="11"/>
      <c r="AE16" s="1"/>
      <c r="AF16" s="1"/>
      <c r="AG16" s="1"/>
      <c r="AH16" s="1"/>
      <c r="AI16" s="1"/>
      <c r="AJ16" s="1"/>
      <c r="AK16" s="1"/>
      <c r="AL16" s="1"/>
    </row>
    <row r="17" spans="1:38" x14ac:dyDescent="0.25">
      <c r="A17" s="18" t="s">
        <v>2</v>
      </c>
      <c r="B17" s="19" t="s">
        <v>31</v>
      </c>
      <c r="C17" s="14">
        <v>7218.1965672000633</v>
      </c>
      <c r="D17" s="22">
        <v>9931309.9980999753</v>
      </c>
      <c r="E17" s="22">
        <v>6834.4063560000313</v>
      </c>
      <c r="F17" s="22">
        <v>7293880.7906000046</v>
      </c>
      <c r="G17" s="22">
        <v>7444.1948006000557</v>
      </c>
      <c r="H17" s="22">
        <v>7907214.3651000084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6">
        <f t="shared" si="3"/>
        <v>21496.797723800151</v>
      </c>
      <c r="AB17" s="16">
        <f t="shared" si="4"/>
        <v>25132405.153799988</v>
      </c>
      <c r="AC17" s="3"/>
      <c r="AD17" s="11"/>
      <c r="AE17" s="1"/>
      <c r="AF17" s="1"/>
      <c r="AG17" s="1"/>
      <c r="AH17" s="1"/>
      <c r="AI17" s="1"/>
      <c r="AJ17" s="1"/>
      <c r="AK17" s="1"/>
      <c r="AL17" s="1"/>
    </row>
    <row r="18" spans="1:38" ht="25.5" x14ac:dyDescent="0.25">
      <c r="A18" s="18" t="s">
        <v>3</v>
      </c>
      <c r="B18" s="23" t="s">
        <v>32</v>
      </c>
      <c r="C18" s="14">
        <v>31703.99002759991</v>
      </c>
      <c r="D18" s="22">
        <v>28298589.439400107</v>
      </c>
      <c r="E18" s="22">
        <v>29472.21165219992</v>
      </c>
      <c r="F18" s="22">
        <v>27339862.944999978</v>
      </c>
      <c r="G18" s="22">
        <v>33713.366592199884</v>
      </c>
      <c r="H18" s="22">
        <v>30481433.383500107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6">
        <f t="shared" si="3"/>
        <v>94889.568271999713</v>
      </c>
      <c r="AB18" s="16">
        <f t="shared" si="4"/>
        <v>86119885.767900199</v>
      </c>
      <c r="AC18" s="3"/>
      <c r="AD18" s="1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24" t="s">
        <v>6</v>
      </c>
      <c r="B19" s="19" t="s">
        <v>33</v>
      </c>
      <c r="C19" s="14">
        <v>153.29263</v>
      </c>
      <c r="D19" s="22">
        <v>912722.59970000025</v>
      </c>
      <c r="E19" s="22">
        <v>707.1171049999997</v>
      </c>
      <c r="F19" s="22">
        <v>6421751.1170000006</v>
      </c>
      <c r="G19" s="22">
        <v>452.59134790000013</v>
      </c>
      <c r="H19" s="22">
        <v>3855707.7628999972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6">
        <f t="shared" si="3"/>
        <v>1313.0010828999998</v>
      </c>
      <c r="AB19" s="16">
        <f t="shared" si="4"/>
        <v>11190181.479599997</v>
      </c>
      <c r="AC19" s="3"/>
      <c r="AD19" s="3"/>
      <c r="AE19" s="1"/>
      <c r="AF19" s="1"/>
      <c r="AG19" s="1"/>
      <c r="AH19" s="1"/>
      <c r="AI19" s="1"/>
      <c r="AJ19" s="1"/>
      <c r="AK19" s="1"/>
      <c r="AL19" s="1"/>
    </row>
    <row r="20" spans="1:38" x14ac:dyDescent="0.25">
      <c r="A20" s="24">
        <v>10</v>
      </c>
      <c r="B20" s="19" t="s">
        <v>34</v>
      </c>
      <c r="C20" s="14">
        <v>472.71137399999998</v>
      </c>
      <c r="D20" s="22">
        <v>324041.73560000001</v>
      </c>
      <c r="E20" s="22">
        <v>641.32105899999999</v>
      </c>
      <c r="F20" s="22">
        <v>289140.68949999998</v>
      </c>
      <c r="G20" s="22">
        <v>1041.0804042</v>
      </c>
      <c r="H20" s="22">
        <v>649008.53819999984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6">
        <f>C20+E20+G20+I20+K20+M20+O20+Q20+S20+U20+W20+Y20</f>
        <v>2155.1128371999998</v>
      </c>
      <c r="AB20" s="16">
        <f t="shared" si="4"/>
        <v>1262190.9632999999</v>
      </c>
      <c r="AC20" s="3"/>
      <c r="AD20" s="11"/>
      <c r="AE20" s="1"/>
      <c r="AF20" s="1"/>
      <c r="AG20" s="1"/>
      <c r="AH20" s="1"/>
      <c r="AI20" s="1"/>
      <c r="AJ20" s="1"/>
      <c r="AK20" s="1"/>
      <c r="AL20" s="1"/>
    </row>
    <row r="21" spans="1:38" ht="26.25" x14ac:dyDescent="0.25">
      <c r="A21" s="24">
        <v>11</v>
      </c>
      <c r="B21" s="19" t="s">
        <v>35</v>
      </c>
      <c r="C21" s="14">
        <v>10540.350176000004</v>
      </c>
      <c r="D21" s="22">
        <v>7554513.7824000092</v>
      </c>
      <c r="E21" s="22">
        <v>9312.2330426000026</v>
      </c>
      <c r="F21" s="22">
        <v>7120360.0702000065</v>
      </c>
      <c r="G21" s="22">
        <v>9476.1148364000019</v>
      </c>
      <c r="H21" s="22">
        <v>6720588.6356000025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16">
        <f>C21+E21+G21+I21+K21+M21+O21+Q21+S21+U21+W21+Y21</f>
        <v>29328.698055000008</v>
      </c>
      <c r="AB21" s="16">
        <f>D21+F21+H21+J21+L21+N21+P21+R21+T21+V21+X21+Z21</f>
        <v>21395462.488200016</v>
      </c>
      <c r="AC21" s="3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38.25" x14ac:dyDescent="0.25">
      <c r="A22" s="18">
        <v>12</v>
      </c>
      <c r="B22" s="23" t="s">
        <v>36</v>
      </c>
      <c r="C22" s="14">
        <v>262.98277999999988</v>
      </c>
      <c r="D22" s="15">
        <v>457003.93589999981</v>
      </c>
      <c r="E22" s="15">
        <v>252.59097999999992</v>
      </c>
      <c r="F22" s="15">
        <v>473564.04330000043</v>
      </c>
      <c r="G22" s="15">
        <v>336.40355299999925</v>
      </c>
      <c r="H22" s="15">
        <v>435555.93390000024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>
        <f t="shared" si="3"/>
        <v>851.97731299999896</v>
      </c>
      <c r="AB22" s="16">
        <f t="shared" si="4"/>
        <v>1366123.9131000005</v>
      </c>
      <c r="AC22" s="3"/>
      <c r="AD22" s="1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18" t="s">
        <v>7</v>
      </c>
      <c r="B23" s="19" t="s">
        <v>37</v>
      </c>
      <c r="C23" s="14">
        <v>1153.7313900000004</v>
      </c>
      <c r="D23" s="15">
        <v>686645.7668000001</v>
      </c>
      <c r="E23" s="15">
        <v>1168.0025000000001</v>
      </c>
      <c r="F23" s="15">
        <v>652448.35380000004</v>
      </c>
      <c r="G23" s="15">
        <v>1181.29548</v>
      </c>
      <c r="H23" s="15">
        <v>679966.02400000009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>
        <f t="shared" si="3"/>
        <v>3503.0293700000002</v>
      </c>
      <c r="AB23" s="16">
        <f t="shared" si="4"/>
        <v>2019060.1446000002</v>
      </c>
      <c r="AC23" s="3"/>
      <c r="AD23" s="11"/>
      <c r="AE23" s="1"/>
      <c r="AF23" s="1"/>
      <c r="AG23" s="1"/>
      <c r="AH23" s="1"/>
      <c r="AI23" s="1"/>
      <c r="AJ23" s="1"/>
      <c r="AK23" s="1"/>
      <c r="AL23" s="1"/>
    </row>
    <row r="24" spans="1:38" ht="39" x14ac:dyDescent="0.25">
      <c r="A24" s="18" t="s">
        <v>12</v>
      </c>
      <c r="B24" s="19" t="s">
        <v>38</v>
      </c>
      <c r="C24" s="14"/>
      <c r="D24" s="15"/>
      <c r="E24" s="15"/>
      <c r="F24" s="15"/>
      <c r="G24" s="15">
        <v>7.0874999999999994E-2</v>
      </c>
      <c r="H24" s="15">
        <v>1742.4619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>
        <f t="shared" si="3"/>
        <v>7.0874999999999994E-2</v>
      </c>
      <c r="AB24" s="16">
        <f t="shared" si="4"/>
        <v>1742.4619</v>
      </c>
      <c r="AC24" s="3"/>
      <c r="AD24" s="11"/>
      <c r="AE24" s="1"/>
      <c r="AF24" s="1"/>
      <c r="AG24" s="1"/>
      <c r="AH24" s="1"/>
      <c r="AI24" s="1"/>
      <c r="AJ24" s="1"/>
      <c r="AK24" s="1"/>
      <c r="AL24" s="1"/>
    </row>
    <row r="25" spans="1:38" ht="39" x14ac:dyDescent="0.25">
      <c r="A25" s="24">
        <v>15</v>
      </c>
      <c r="B25" s="19" t="s">
        <v>39</v>
      </c>
      <c r="C25" s="14">
        <v>4475.0550214999976</v>
      </c>
      <c r="D25" s="15">
        <v>8405495.4315999988</v>
      </c>
      <c r="E25" s="15">
        <v>4789.4885515000051</v>
      </c>
      <c r="F25" s="15">
        <v>8745216.5309000034</v>
      </c>
      <c r="G25" s="15">
        <v>4072.795617000002</v>
      </c>
      <c r="H25" s="15">
        <v>7934357.0744000021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>
        <f>C25+E25+G25+I25+K25+M25+O25+Q25+S25+U25+W25+Y25</f>
        <v>13337.339190000004</v>
      </c>
      <c r="AB25" s="16">
        <f>D25+F25+H25+J25+L25+N25+P25+R25+T25+V25+X25+Z25</f>
        <v>25085069.036900006</v>
      </c>
      <c r="AC25" s="3"/>
      <c r="AD25" s="11"/>
      <c r="AE25" s="1"/>
      <c r="AF25" s="1"/>
      <c r="AG25" s="1"/>
      <c r="AH25" s="1"/>
      <c r="AI25" s="1"/>
      <c r="AJ25" s="1"/>
      <c r="AK25" s="1"/>
      <c r="AL25" s="1"/>
    </row>
    <row r="26" spans="1:38" ht="26.25" x14ac:dyDescent="0.25">
      <c r="A26" s="24">
        <v>16</v>
      </c>
      <c r="B26" s="19" t="s">
        <v>40</v>
      </c>
      <c r="C26" s="14">
        <v>88.908560000000008</v>
      </c>
      <c r="D26" s="15">
        <v>464255.14030000003</v>
      </c>
      <c r="E26" s="15">
        <v>125.52068</v>
      </c>
      <c r="F26" s="15">
        <v>453667.05579999997</v>
      </c>
      <c r="G26" s="15">
        <v>295.4375</v>
      </c>
      <c r="H26" s="15">
        <v>713813.91749999998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>
        <f t="shared" si="3"/>
        <v>509.86673999999999</v>
      </c>
      <c r="AB26" s="16">
        <f t="shared" si="4"/>
        <v>1631736.1136</v>
      </c>
      <c r="AC26" s="3"/>
      <c r="AD26" s="11"/>
      <c r="AE26" s="1"/>
      <c r="AF26" s="1"/>
      <c r="AG26" s="1"/>
      <c r="AH26" s="1"/>
      <c r="AI26" s="1"/>
      <c r="AJ26" s="1"/>
      <c r="AK26" s="1"/>
      <c r="AL26" s="1"/>
    </row>
    <row r="27" spans="1:38" ht="15" customHeight="1" x14ac:dyDescent="0.25">
      <c r="A27" s="24">
        <v>17</v>
      </c>
      <c r="B27" s="19" t="s">
        <v>41</v>
      </c>
      <c r="C27" s="14">
        <v>67826.561786599967</v>
      </c>
      <c r="D27" s="15">
        <v>32317823.149700016</v>
      </c>
      <c r="E27" s="15">
        <v>18931.558992899998</v>
      </c>
      <c r="F27" s="15">
        <v>8732461.4912999999</v>
      </c>
      <c r="G27" s="15">
        <v>65866.512099999978</v>
      </c>
      <c r="H27" s="15">
        <v>28708658.717900001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>
        <f t="shared" si="3"/>
        <v>152624.63287949993</v>
      </c>
      <c r="AB27" s="16">
        <f t="shared" si="4"/>
        <v>69758943.358900011</v>
      </c>
      <c r="AC27" s="3"/>
      <c r="AD27" s="3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24">
        <v>18</v>
      </c>
      <c r="B28" s="19" t="s">
        <v>42</v>
      </c>
      <c r="C28" s="14">
        <v>3479.0030081999998</v>
      </c>
      <c r="D28" s="15">
        <v>33253279.887200005</v>
      </c>
      <c r="E28" s="15">
        <v>4053.7997016999998</v>
      </c>
      <c r="F28" s="15">
        <v>41287156.455200002</v>
      </c>
      <c r="G28" s="15">
        <v>4826.083180000006</v>
      </c>
      <c r="H28" s="15">
        <v>44578169.408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>
        <f t="shared" si="3"/>
        <v>12358.885889900004</v>
      </c>
      <c r="AB28" s="16">
        <f t="shared" si="4"/>
        <v>119118605.75040001</v>
      </c>
      <c r="AC28" s="3"/>
      <c r="AD28" s="11"/>
      <c r="AE28" s="1"/>
      <c r="AF28" s="1"/>
      <c r="AG28" s="1"/>
      <c r="AH28" s="1"/>
      <c r="AI28" s="1"/>
      <c r="AJ28" s="1"/>
      <c r="AK28" s="1"/>
      <c r="AL28" s="1"/>
    </row>
    <row r="29" spans="1:38" ht="26.25" x14ac:dyDescent="0.25">
      <c r="A29" s="24">
        <v>19</v>
      </c>
      <c r="B29" s="19" t="s">
        <v>43</v>
      </c>
      <c r="C29" s="14">
        <v>5657.0557758999985</v>
      </c>
      <c r="D29" s="15">
        <v>10933399.229499998</v>
      </c>
      <c r="E29" s="15">
        <v>5347.7240753000015</v>
      </c>
      <c r="F29" s="15">
        <v>11688129.526400002</v>
      </c>
      <c r="G29" s="15">
        <v>6211.9647922000113</v>
      </c>
      <c r="H29" s="15">
        <v>11780768.725800004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>
        <f t="shared" si="3"/>
        <v>17216.744643400012</v>
      </c>
      <c r="AB29" s="16">
        <f t="shared" ref="AB29:AB34" si="5">D29+F29+H29+J29+L29+N29+P29+R29+T29+V29+X29+Z29</f>
        <v>34402297.481700003</v>
      </c>
      <c r="AC29" s="3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26.25" x14ac:dyDescent="0.25">
      <c r="A30" s="24">
        <v>20</v>
      </c>
      <c r="B30" s="19" t="s">
        <v>44</v>
      </c>
      <c r="C30" s="14">
        <v>6389.1651516000093</v>
      </c>
      <c r="D30" s="15">
        <v>11202438.73120001</v>
      </c>
      <c r="E30" s="15">
        <v>5846.5632006999949</v>
      </c>
      <c r="F30" s="15">
        <v>11314762.068799995</v>
      </c>
      <c r="G30" s="15">
        <v>6350.8238805000028</v>
      </c>
      <c r="H30" s="15">
        <v>11991493.706899982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>
        <f t="shared" si="3"/>
        <v>18586.552232800008</v>
      </c>
      <c r="AB30" s="16">
        <f t="shared" si="5"/>
        <v>34508694.506899983</v>
      </c>
      <c r="AC30" s="3"/>
      <c r="AD30" s="1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24">
        <v>21</v>
      </c>
      <c r="B31" s="19" t="s">
        <v>45</v>
      </c>
      <c r="C31" s="14">
        <v>3307.4718700000008</v>
      </c>
      <c r="D31" s="15">
        <v>7752012.4543000059</v>
      </c>
      <c r="E31" s="15">
        <v>3579.3443850000017</v>
      </c>
      <c r="F31" s="15">
        <v>7987808.3855000101</v>
      </c>
      <c r="G31" s="15">
        <v>4573.76487800001</v>
      </c>
      <c r="H31" s="15">
        <v>10196033.943800004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6">
        <f>C31+E31+G31+I31+K31+M31+O31+Q31+S31+U31+W31+Y31</f>
        <v>11460.581133000012</v>
      </c>
      <c r="AB31" s="16">
        <f t="shared" si="5"/>
        <v>25935854.783600017</v>
      </c>
      <c r="AC31" s="3"/>
      <c r="AD31" s="1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24">
        <v>22</v>
      </c>
      <c r="B32" s="19" t="s">
        <v>46</v>
      </c>
      <c r="C32" s="14">
        <v>10459.926589800007</v>
      </c>
      <c r="D32" s="15">
        <v>15103670.566400021</v>
      </c>
      <c r="E32" s="15">
        <v>8114.9439515000004</v>
      </c>
      <c r="F32" s="15">
        <v>13517770.478699997</v>
      </c>
      <c r="G32" s="15">
        <v>11124.112983300018</v>
      </c>
      <c r="H32" s="15">
        <v>18064507.401500009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>
        <f t="shared" si="3"/>
        <v>29698.983524600022</v>
      </c>
      <c r="AB32" s="16">
        <f t="shared" si="5"/>
        <v>46685948.446600027</v>
      </c>
      <c r="AC32" s="3"/>
      <c r="AD32" s="11"/>
      <c r="AE32" s="1"/>
      <c r="AF32" s="1"/>
      <c r="AG32" s="1"/>
      <c r="AH32" s="1"/>
      <c r="AI32" s="1"/>
      <c r="AJ32" s="1"/>
      <c r="AK32" s="1"/>
      <c r="AL32" s="1"/>
    </row>
    <row r="33" spans="1:38" ht="26.25" x14ac:dyDescent="0.25">
      <c r="A33" s="24" t="s">
        <v>11</v>
      </c>
      <c r="B33" s="19" t="s">
        <v>47</v>
      </c>
      <c r="C33" s="14">
        <v>6225.3917699999993</v>
      </c>
      <c r="D33" s="15">
        <v>2217453.7058000001</v>
      </c>
      <c r="E33" s="15">
        <v>3061.9154599999993</v>
      </c>
      <c r="F33" s="15">
        <v>1106182.7856000001</v>
      </c>
      <c r="G33" s="15">
        <v>3705.50866</v>
      </c>
      <c r="H33" s="15">
        <v>1734002.7810999998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>
        <f>C33+E33+G33+I33+K33+M33+O33+Q33+S33+U33+W33+Y33</f>
        <v>12992.815889999998</v>
      </c>
      <c r="AB33" s="16">
        <f t="shared" si="5"/>
        <v>5057639.2725</v>
      </c>
      <c r="AC33" s="3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6.5" thickBot="1" x14ac:dyDescent="0.3">
      <c r="A34" s="25" t="s">
        <v>8</v>
      </c>
      <c r="B34" s="26" t="s">
        <v>48</v>
      </c>
      <c r="C34" s="14">
        <v>3805.0129500999992</v>
      </c>
      <c r="D34" s="27">
        <v>81503858.751499951</v>
      </c>
      <c r="E34" s="27">
        <v>4492.3379207000044</v>
      </c>
      <c r="F34" s="27">
        <v>97948986.568400085</v>
      </c>
      <c r="G34" s="28">
        <v>5635.8763661000075</v>
      </c>
      <c r="H34" s="28">
        <v>125517648.55270007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16">
        <f>C34+E34+G34+I34+K34+M34+O34+Q34+S34+U34+W34+Y34</f>
        <v>13933.227236900013</v>
      </c>
      <c r="AB34" s="16">
        <f t="shared" si="5"/>
        <v>304970493.87260008</v>
      </c>
      <c r="AC34" s="3"/>
      <c r="AD34" s="11"/>
      <c r="AE34" s="1"/>
      <c r="AF34" s="1"/>
      <c r="AG34" s="1"/>
      <c r="AH34" s="1"/>
      <c r="AI34" s="1"/>
      <c r="AJ34" s="1"/>
      <c r="AK34" s="1"/>
      <c r="AL34" s="1"/>
    </row>
    <row r="35" spans="1:38" ht="6" customHeight="1" x14ac:dyDescent="0.25">
      <c r="A35" s="29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"/>
      <c r="AD35" s="11"/>
      <c r="AE35" s="1"/>
      <c r="AF35" s="1"/>
      <c r="AG35" s="1"/>
      <c r="AH35" s="1"/>
      <c r="AI35" s="1"/>
      <c r="AJ35" s="1"/>
      <c r="AK35" s="1"/>
      <c r="AL35" s="1"/>
    </row>
    <row r="36" spans="1:38" x14ac:dyDescent="0.25">
      <c r="A36" s="35" t="s">
        <v>49</v>
      </c>
      <c r="B36" s="36"/>
      <c r="C36" s="35"/>
      <c r="D36" s="35"/>
      <c r="E36" s="35"/>
      <c r="F36" s="35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B36" s="1"/>
      <c r="AC36" s="1"/>
      <c r="AD36" s="11"/>
      <c r="AE36" s="1"/>
      <c r="AF36" s="1"/>
      <c r="AG36" s="1"/>
      <c r="AH36" s="1"/>
      <c r="AI36" s="1"/>
      <c r="AJ36" s="1"/>
      <c r="AK36" s="1"/>
      <c r="AL36" s="1"/>
    </row>
    <row r="37" spans="1:38" x14ac:dyDescent="0.25">
      <c r="A37" s="37" t="s">
        <v>50</v>
      </c>
      <c r="B37" s="36"/>
      <c r="C37" s="35"/>
      <c r="D37" s="35"/>
      <c r="E37" s="35"/>
      <c r="F37" s="35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x14ac:dyDescent="0.25">
      <c r="A38" s="38" t="s">
        <v>51</v>
      </c>
      <c r="B38" s="39"/>
      <c r="C38" s="40"/>
      <c r="D38" s="40"/>
      <c r="E38" s="40"/>
      <c r="F38" s="40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B38" s="53"/>
      <c r="AC38" s="11"/>
      <c r="AD38" s="11"/>
      <c r="AE38" s="1"/>
      <c r="AF38" s="1"/>
      <c r="AG38" s="1"/>
      <c r="AH38" s="1"/>
      <c r="AI38" s="1"/>
      <c r="AJ38" s="1"/>
      <c r="AK38" s="1"/>
      <c r="AL38" s="1"/>
    </row>
    <row r="39" spans="1:38" x14ac:dyDescent="0.25">
      <c r="A39" s="40"/>
      <c r="B39" s="40"/>
      <c r="C39" s="40"/>
      <c r="D39" s="40"/>
      <c r="E39" s="40"/>
      <c r="F39" s="40"/>
      <c r="AB39" s="53"/>
      <c r="AC39" s="53"/>
      <c r="AD39" s="54"/>
    </row>
    <row r="40" spans="1:38" x14ac:dyDescent="0.25">
      <c r="A40" s="1"/>
      <c r="B40" s="1"/>
      <c r="AB40" s="53"/>
      <c r="AC40" s="53"/>
      <c r="AD40" s="54"/>
    </row>
    <row r="41" spans="1:38" x14ac:dyDescent="0.25">
      <c r="A41" s="1"/>
      <c r="B41" s="1"/>
      <c r="AB41" s="53"/>
      <c r="AC41" s="53"/>
      <c r="AD41" s="54"/>
    </row>
    <row r="42" spans="1:38" x14ac:dyDescent="0.25">
      <c r="A42" s="1"/>
      <c r="B42" s="1"/>
      <c r="AB42" s="53"/>
      <c r="AC42" s="53"/>
      <c r="AD42" s="53"/>
    </row>
    <row r="43" spans="1:38" x14ac:dyDescent="0.25">
      <c r="A43" s="1"/>
      <c r="B43" s="1"/>
      <c r="AB43" s="53"/>
      <c r="AC43" s="53"/>
      <c r="AD43" s="53"/>
    </row>
    <row r="44" spans="1:38" x14ac:dyDescent="0.25">
      <c r="A44" s="1"/>
      <c r="B44" s="1"/>
      <c r="AB44" s="53"/>
      <c r="AC44" s="53"/>
      <c r="AD44" s="53"/>
    </row>
    <row r="45" spans="1:38" x14ac:dyDescent="0.25">
      <c r="A45" s="1"/>
      <c r="B45" s="1"/>
    </row>
    <row r="46" spans="1:38" x14ac:dyDescent="0.25">
      <c r="A46" s="1"/>
      <c r="B46" s="1"/>
    </row>
    <row r="47" spans="1:38" x14ac:dyDescent="0.25">
      <c r="A47" s="1"/>
      <c r="B47" s="1"/>
    </row>
    <row r="48" spans="1:38" x14ac:dyDescent="0.25">
      <c r="A48" s="1"/>
      <c r="B48" s="1"/>
    </row>
    <row r="49" spans="1:30" x14ac:dyDescent="0.25">
      <c r="A49" s="1"/>
      <c r="B49" s="1"/>
    </row>
    <row r="50" spans="1:30" x14ac:dyDescent="0.25">
      <c r="A50" s="1"/>
      <c r="B50" s="1"/>
    </row>
    <row r="51" spans="1:30" x14ac:dyDescent="0.25">
      <c r="A51" s="1"/>
      <c r="B51" s="1"/>
    </row>
    <row r="52" spans="1:30" x14ac:dyDescent="0.25">
      <c r="A52" s="1"/>
      <c r="B52" s="1"/>
    </row>
    <row r="53" spans="1:30" x14ac:dyDescent="0.25">
      <c r="A53" s="1"/>
      <c r="B53" s="1"/>
    </row>
    <row r="54" spans="1:30" x14ac:dyDescent="0.25">
      <c r="A54" s="1"/>
      <c r="B54" s="1"/>
    </row>
    <row r="55" spans="1:30" x14ac:dyDescent="0.25">
      <c r="A55" s="1"/>
      <c r="B55" s="1"/>
    </row>
    <row r="56" spans="1:30" x14ac:dyDescent="0.25">
      <c r="A56" s="1"/>
      <c r="B56" s="1"/>
      <c r="AD56" s="34"/>
    </row>
    <row r="57" spans="1:30" x14ac:dyDescent="0.25">
      <c r="A57" s="1"/>
      <c r="B57" s="1"/>
    </row>
    <row r="58" spans="1:30" x14ac:dyDescent="0.25">
      <c r="A58" s="1"/>
      <c r="B58" s="1"/>
    </row>
    <row r="59" spans="1:30" x14ac:dyDescent="0.25">
      <c r="A59" s="1"/>
      <c r="B59" s="1"/>
    </row>
    <row r="60" spans="1:30" x14ac:dyDescent="0.25">
      <c r="A60" s="1"/>
      <c r="B60" s="1"/>
      <c r="AD60" s="34"/>
    </row>
    <row r="61" spans="1:30" x14ac:dyDescent="0.25">
      <c r="A61" s="1"/>
      <c r="B61" s="1"/>
      <c r="AD61" s="34"/>
    </row>
    <row r="62" spans="1:30" x14ac:dyDescent="0.25">
      <c r="A62" s="1"/>
      <c r="B62" s="1"/>
      <c r="AC62" s="34"/>
      <c r="AD62" s="34"/>
    </row>
    <row r="63" spans="1:30" x14ac:dyDescent="0.25">
      <c r="A63" s="1"/>
      <c r="B63" s="1"/>
    </row>
    <row r="64" spans="1:30" x14ac:dyDescent="0.25">
      <c r="A64" s="1"/>
      <c r="B64" s="1"/>
      <c r="AC64" s="34"/>
      <c r="AD64" s="34"/>
    </row>
    <row r="65" spans="1:30" x14ac:dyDescent="0.25">
      <c r="A65" s="1"/>
      <c r="B65" s="1"/>
      <c r="AC65" s="34"/>
      <c r="AD65" s="34"/>
    </row>
    <row r="66" spans="1:30" x14ac:dyDescent="0.25">
      <c r="A66" s="1"/>
      <c r="B66" s="1"/>
      <c r="AC66" s="34"/>
      <c r="AD66" s="34"/>
    </row>
    <row r="67" spans="1:30" x14ac:dyDescent="0.25">
      <c r="A67" s="1"/>
      <c r="B67" s="1"/>
      <c r="AC67" s="34"/>
      <c r="AD67" s="34"/>
    </row>
    <row r="68" spans="1:30" x14ac:dyDescent="0.25">
      <c r="A68" s="1"/>
      <c r="B68" s="1"/>
      <c r="AD68" s="34"/>
    </row>
    <row r="69" spans="1:30" x14ac:dyDescent="0.25">
      <c r="A69" s="1"/>
      <c r="B69" s="1"/>
    </row>
    <row r="70" spans="1:30" x14ac:dyDescent="0.25">
      <c r="A70" s="1"/>
      <c r="B70" s="1"/>
    </row>
    <row r="71" spans="1:30" x14ac:dyDescent="0.25">
      <c r="A71" s="1"/>
      <c r="B71" s="1"/>
    </row>
    <row r="72" spans="1:30" x14ac:dyDescent="0.25">
      <c r="A72" s="1"/>
      <c r="B72" s="1"/>
    </row>
    <row r="73" spans="1:30" x14ac:dyDescent="0.25">
      <c r="A73" s="1"/>
      <c r="B73" s="1"/>
    </row>
    <row r="74" spans="1:30" x14ac:dyDescent="0.25">
      <c r="A74" s="1"/>
      <c r="B74" s="1"/>
    </row>
    <row r="75" spans="1:30" x14ac:dyDescent="0.25">
      <c r="A75" s="1"/>
      <c r="B75" s="1"/>
    </row>
    <row r="76" spans="1:30" x14ac:dyDescent="0.25">
      <c r="A76" s="1"/>
      <c r="B76" s="1"/>
    </row>
    <row r="77" spans="1:30" x14ac:dyDescent="0.25">
      <c r="A77" s="1"/>
      <c r="B77" s="1"/>
    </row>
    <row r="78" spans="1:30" x14ac:dyDescent="0.25">
      <c r="A78" s="1"/>
      <c r="B78" s="1"/>
    </row>
    <row r="79" spans="1:30" x14ac:dyDescent="0.25">
      <c r="A79" s="1"/>
      <c r="B79" s="1"/>
    </row>
    <row r="80" spans="1:30" x14ac:dyDescent="0.25">
      <c r="A80" s="1"/>
      <c r="B80" s="1"/>
    </row>
    <row r="81" spans="1:30" x14ac:dyDescent="0.25">
      <c r="A81" s="1"/>
      <c r="B81" s="1"/>
    </row>
    <row r="82" spans="1:30" x14ac:dyDescent="0.25">
      <c r="A82" s="1"/>
      <c r="B82" s="1"/>
    </row>
    <row r="83" spans="1:30" x14ac:dyDescent="0.25">
      <c r="A83" s="1"/>
      <c r="B83" s="1"/>
    </row>
    <row r="84" spans="1:30" x14ac:dyDescent="0.25">
      <c r="A84" s="1"/>
      <c r="B84" s="1"/>
    </row>
    <row r="85" spans="1:30" x14ac:dyDescent="0.25">
      <c r="A85" s="1"/>
      <c r="B85" s="1"/>
    </row>
    <row r="86" spans="1:30" x14ac:dyDescent="0.25">
      <c r="A86" s="1"/>
      <c r="B86" s="1"/>
      <c r="AD86" s="34"/>
    </row>
    <row r="87" spans="1:30" x14ac:dyDescent="0.25">
      <c r="A87" s="1"/>
      <c r="B87" s="1"/>
      <c r="AD87" s="34"/>
    </row>
    <row r="88" spans="1:30" x14ac:dyDescent="0.25">
      <c r="A88" s="1"/>
      <c r="B88" s="1"/>
      <c r="AC88" s="34"/>
      <c r="AD88" s="34"/>
    </row>
    <row r="89" spans="1:30" x14ac:dyDescent="0.25">
      <c r="A89" s="1"/>
      <c r="B89" s="1"/>
    </row>
    <row r="90" spans="1:30" x14ac:dyDescent="0.25">
      <c r="A90" s="1"/>
      <c r="B90" s="1"/>
    </row>
    <row r="91" spans="1:30" x14ac:dyDescent="0.25">
      <c r="A91" s="1"/>
      <c r="B91" s="1"/>
    </row>
    <row r="92" spans="1:30" x14ac:dyDescent="0.25">
      <c r="A92" s="1"/>
      <c r="B92" s="1"/>
    </row>
    <row r="93" spans="1:30" x14ac:dyDescent="0.25">
      <c r="A93" s="1"/>
      <c r="B93" s="1"/>
    </row>
    <row r="94" spans="1:30" x14ac:dyDescent="0.25">
      <c r="A94" s="1"/>
      <c r="B94" s="1"/>
    </row>
    <row r="95" spans="1:30" x14ac:dyDescent="0.25">
      <c r="A95" s="1"/>
      <c r="B95" s="1"/>
    </row>
    <row r="96" spans="1:30" x14ac:dyDescent="0.25">
      <c r="A96" s="1"/>
      <c r="B96" s="1"/>
    </row>
    <row r="97" spans="1:30" x14ac:dyDescent="0.25">
      <c r="A97" s="1"/>
      <c r="B97" s="1"/>
    </row>
    <row r="98" spans="1:30" x14ac:dyDescent="0.25">
      <c r="A98" s="1"/>
      <c r="B98" s="1"/>
    </row>
    <row r="99" spans="1:30" x14ac:dyDescent="0.25">
      <c r="A99" s="1"/>
      <c r="B99" s="1"/>
      <c r="AC99" s="34"/>
      <c r="AD99" s="34"/>
    </row>
    <row r="100" spans="1:30" x14ac:dyDescent="0.25">
      <c r="A100" s="1"/>
      <c r="B100" s="1"/>
      <c r="AD100" s="34"/>
    </row>
    <row r="101" spans="1:30" x14ac:dyDescent="0.25">
      <c r="A101" s="1"/>
      <c r="B101" s="1"/>
    </row>
    <row r="102" spans="1:30" x14ac:dyDescent="0.25">
      <c r="A102" s="1"/>
      <c r="B102" s="1"/>
    </row>
    <row r="103" spans="1:30" x14ac:dyDescent="0.25">
      <c r="A103" s="1"/>
      <c r="B103" s="1"/>
    </row>
    <row r="104" spans="1:30" x14ac:dyDescent="0.25">
      <c r="A104" s="1"/>
      <c r="B104" s="1"/>
      <c r="AD104" s="34"/>
    </row>
    <row r="105" spans="1:30" x14ac:dyDescent="0.25">
      <c r="A105" s="1"/>
      <c r="B105" s="1"/>
      <c r="AC105" s="34"/>
      <c r="AD105" s="34"/>
    </row>
    <row r="106" spans="1:30" x14ac:dyDescent="0.25">
      <c r="A106" s="1"/>
      <c r="B106" s="1"/>
      <c r="AC106" s="34"/>
      <c r="AD106" s="34"/>
    </row>
    <row r="107" spans="1:30" x14ac:dyDescent="0.25">
      <c r="A107" s="1"/>
      <c r="B107" s="1"/>
    </row>
    <row r="108" spans="1:30" x14ac:dyDescent="0.25">
      <c r="A108" s="1"/>
      <c r="B108" s="1"/>
      <c r="AC108" s="34"/>
      <c r="AD108" s="34"/>
    </row>
    <row r="109" spans="1:30" x14ac:dyDescent="0.25">
      <c r="A109" s="1"/>
      <c r="B109" s="1"/>
    </row>
    <row r="110" spans="1:30" x14ac:dyDescent="0.25">
      <c r="A110" s="1"/>
      <c r="B110" s="1"/>
    </row>
    <row r="111" spans="1:30" x14ac:dyDescent="0.25">
      <c r="A111" s="1"/>
      <c r="B111" s="1"/>
    </row>
    <row r="112" spans="1:30" x14ac:dyDescent="0.25">
      <c r="A112" s="1"/>
      <c r="B112" s="1"/>
    </row>
    <row r="113" spans="1:30" x14ac:dyDescent="0.25">
      <c r="A113" s="1"/>
      <c r="B113" s="1"/>
    </row>
    <row r="114" spans="1:30" x14ac:dyDescent="0.25">
      <c r="A114" s="1"/>
      <c r="B114" s="1"/>
    </row>
    <row r="115" spans="1:30" x14ac:dyDescent="0.25">
      <c r="A115" s="1"/>
      <c r="B115" s="1"/>
    </row>
    <row r="116" spans="1:30" x14ac:dyDescent="0.25">
      <c r="A116" s="1"/>
      <c r="B116" s="1"/>
    </row>
    <row r="117" spans="1:30" x14ac:dyDescent="0.25">
      <c r="A117" s="1"/>
      <c r="B117" s="1"/>
    </row>
    <row r="118" spans="1:30" x14ac:dyDescent="0.25">
      <c r="A118" s="1"/>
      <c r="B118" s="1"/>
    </row>
    <row r="119" spans="1:30" x14ac:dyDescent="0.25">
      <c r="A119" s="1"/>
      <c r="B119" s="1"/>
    </row>
    <row r="120" spans="1:30" x14ac:dyDescent="0.25">
      <c r="A120" s="1"/>
      <c r="B120" s="1"/>
    </row>
    <row r="121" spans="1:30" x14ac:dyDescent="0.25">
      <c r="A121" s="1"/>
      <c r="B121" s="1"/>
    </row>
    <row r="126" spans="1:30" x14ac:dyDescent="0.25">
      <c r="AD126" s="34"/>
    </row>
    <row r="127" spans="1:30" x14ac:dyDescent="0.25">
      <c r="AD127" s="34"/>
    </row>
    <row r="129" spans="30:30" x14ac:dyDescent="0.25">
      <c r="AD129" s="34"/>
    </row>
  </sheetData>
  <mergeCells count="20">
    <mergeCell ref="Q8:R8"/>
    <mergeCell ref="W8:X8"/>
    <mergeCell ref="S8:T8"/>
    <mergeCell ref="U8:V8"/>
    <mergeCell ref="A10:B10"/>
    <mergeCell ref="K8:L8"/>
    <mergeCell ref="Y8:Z8"/>
    <mergeCell ref="A5:AB5"/>
    <mergeCell ref="A4:AB4"/>
    <mergeCell ref="A6:AB6"/>
    <mergeCell ref="A7:AB7"/>
    <mergeCell ref="A8:A9"/>
    <mergeCell ref="B8:B9"/>
    <mergeCell ref="C8:D8"/>
    <mergeCell ref="E8:F8"/>
    <mergeCell ref="G8:H8"/>
    <mergeCell ref="I8:J8"/>
    <mergeCell ref="AA8:AB8"/>
    <mergeCell ref="M8:N8"/>
    <mergeCell ref="O8:P8"/>
  </mergeCells>
  <phoneticPr fontId="13" type="noConversion"/>
  <pageMargins left="1" right="1" top="1" bottom="1" header="0.5" footer="0.5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E A A B Q S w M E F A A C A A g A G 0 3 R V F H d B e 6 k A A A A 9 w A A A B I A H A B D b 2 5 m a W c v U G F j a 2 F n Z S 5 4 b W w g o h g A K K A U A A A A A A A A A A A A A A A A A A A A A A A A A A A A h Y 9 N D o I w G E S v Q r q n f 8 b E k I + y 0 K V E E x P j t i k V G q E Y W i x 3 c + G R v I I Y R d 2 5 n D d v M X O / 3 i A b m j q 6 6 M 6 Z 1 q a I Y Y o i b V V b G F u m q P f H e I E y A V u p T r L U 0 S h b l w y u S F H l / T k h J I S A w w y 3 X U k 4 p Y w c 8 v V O V b q R 6 C O b / 3 J s r P P S K o 0 E 7 F 9 j B M e M z j H j n G M K Z K K Q G / s 1 + D j 4 2 f 5 A W P a 1 7 z s t t I t X G y B T B P I + I R 5 Q S w M E F A A C A A g A G 0 3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N 0 V Q E z U v P L A E A A M c D A A A T A B w A R m 9 y b X V s Y X M v U 2 V j d G l v b j E u b S C i G A A o o B Q A A A A A A A A A A A A A A A A A A A A A A A A A A A D d k c 1 K w 0 A Q g O + B v M O w X h J Y i g n 0 o n h p S 0 8 F x c Z b L t t k t I P p b t i d S G v J U / k I v p j b r t U W B W 8 i L u w u 8 / / N j M O K y W i Y h z + 7 j K M 4 c k t l s Y Y Z L a z J 4 A o a 5 D g C f 6 4 t P a D 2 m k I t G h x M r V m N T d O t t E u 2 M 9 L o 9 q o R a W U 3 y Z S 8 y 9 h o R s 0 u E e O L 8 s 6 h d e U I e a k 0 K b g 1 t c / X 4 X M 5 Q f f I p i 1 D x Q G v W a Q S d N c 0 h z f L h 3 n a p z J w n I k J P V F N F q p 9 e Q W t s f 4 6 q u j 1 R Y s P w n n b E A f E J M B L E E H O h I S 9 m d E G v w L X P N r c + C y 7 U f i W z i U M e w l s O / Q 4 2 0 P g Y B f 6 I e T i C K u g 1 k C l V g t S t f n E K K z S 7 t 7 Y 9 2 k V m x Z d 8 l M T c n t a k X 0 U s G f s j 1 n y E 0 u f x h H p 7 2 m + r D b / 9 d X m f 2 m 1 2 T 9 a 7 R t Q S w E C L Q A U A A I A C A A b T d F U U d 0 F 7 q Q A A A D 3 A A A A E g A A A A A A A A A A A A A A A A A A A A A A Q 2 9 u Z m l n L 1 B h Y 2 t h Z 2 U u e G 1 s U E s B A i 0 A F A A C A A g A G 0 3 R V A / K 6 a u k A A A A 6 Q A A A B M A A A A A A A A A A A A A A A A A 8 A A A A F t D b 2 5 0 Z W 5 0 X 1 R 5 c G V z X S 5 4 b W x Q S w E C L Q A U A A I A C A A b T d F U B M 1 L z y w B A A D H A w A A E w A A A A A A A A A A A A A A A A D h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E A A A A A A A A M s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a W J y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w O D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E 3 V D E z O j M 4 O j A 1 L j A y N j c 5 N z N a I i A v P j x F b n R y e S B U e X B l P S J G a W x s Q 2 9 s d W 1 u V H l w Z X M i I F Z h b H V l P S J z Q m d Z P S I g L z 4 8 R W 5 0 c n k g V H l w Z T 0 i R m l s b E N v b H V t b k 5 h b W V z I i B W Y W x 1 Z T 0 i c 1 s m c X V v d D t D b 2 x 1 b W 4 x L j E m c X V v d D s s J n F 1 b 3 Q 7 Q 2 9 s d W 1 u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l i c m 8 x L 0 F 1 d G 9 S Z W 1 v d m V k Q 2 9 s d W 1 u c z E u e 0 N v b H V t b j E u M S w w f S Z x d W 9 0 O y w m c X V v d D t T Z W N 0 a W 9 u M S 9 M a W J y b z E v Q X V 0 b 1 J l b W 9 2 Z W R D b 2 x 1 b W 5 z M S 5 7 Q 2 9 s d W 1 u M S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x p Y n J v M S 9 B d X R v U m V t b 3 Z l Z E N v b H V t b n M x L n t D b 2 x 1 b W 4 x L j E s M H 0 m c X V v d D s s J n F 1 b 3 Q 7 U 2 V j d G l v b j E v T G l i c m 8 x L 0 F 1 d G 9 S Z W 1 v d m V k Q 2 9 s d W 1 u c z E u e 0 N v b H V t b j E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l i c m 8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Y n J v M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W J y b z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i c m 8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D g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x N 1 Q x M z o 0 M D o x N y 4 w M D I 5 M D Q 2 W i I g L z 4 8 R W 5 0 c n k g V H l w Z T 0 i R m l s b E N v b H V t b l R 5 c G V z I i B W Y W x 1 Z T 0 i c 0 J n W T 0 i I C 8 + P E V u d H J 5 I F R 5 c G U 9 I k Z p b G x D b 2 x 1 b W 5 O Y W 1 l c y I g V m F s d W U 9 I n N b J n F 1 b 3 Q 7 Q 2 9 s d W 1 u M S 4 x J n F 1 b 3 Q 7 L C Z x d W 9 0 O 0 N v b H V t b j E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p Y n J v M i 9 B d X R v U m V t b 3 Z l Z E N v b H V t b n M x L n t D b 2 x 1 b W 4 x L j E s M H 0 m c X V v d D s s J n F 1 b 3 Q 7 U 2 V j d G l v b j E v T G l i c m 8 y L 0 F 1 d G 9 S Z W 1 v d m V k Q 2 9 s d W 1 u c z E u e 0 N v b H V t b j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M a W J y b z I v Q X V 0 b 1 J l b W 9 2 Z W R D b 2 x 1 b W 5 z M S 5 7 Q 2 9 s d W 1 u M S 4 x L D B 9 J n F 1 b 3 Q 7 L C Z x d W 9 0 O 1 N l Y 3 R p b 2 4 x L 0 x p Y n J v M i 9 B d X R v U m V t b 3 Z l Z E N v b H V t b n M x L n t D b 2 x 1 b W 4 x L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p Y n J v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W J y b z I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i c m 8 y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T 8 t w G v v j m T Y p 4 T 4 X G Z X w T A A A A A A I A A A A A A A N m A A D A A A A A E A A A A I N x T l W y M F O / b r V R 9 e s 8 m S 4 A A A A A B I A A A K A A A A A Q A A A A 6 Z E 3 p I U O z z I 8 8 d A i 7 8 M v Y 1 A A A A D Q L u u C w 3 I V O R D + R 7 A c O V S c Q k 9 i K n P 8 S 3 R U M v q e o S e 9 S Y h x t 5 0 K 1 h l 1 c / 8 X s d f s 1 I Q 8 t O k f P R 5 K T b 0 g I z m u J 4 Y h W p v a j V O W q n w O r n v L 9 n O q l x Q A A A B P c S 0 Z k F + 6 7 j 7 s R e i R Q f s n m Q 6 N d w = = < / D a t a M a s h u p > 
</file>

<file path=customXml/itemProps1.xml><?xml version="1.0" encoding="utf-8"?>
<ds:datastoreItem xmlns:ds="http://schemas.openxmlformats.org/officeDocument/2006/customXml" ds:itemID="{F6F2F716-C23E-4D42-8530-907D459E19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Export. Cap. Enero - 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Bethania Rodriguez</dc:creator>
  <cp:lastModifiedBy>Nikauris De La Cruz</cp:lastModifiedBy>
  <dcterms:created xsi:type="dcterms:W3CDTF">2022-06-17T13:15:00Z</dcterms:created>
  <dcterms:modified xsi:type="dcterms:W3CDTF">2025-05-16T15:55:37Z</dcterms:modified>
</cp:coreProperties>
</file>