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bookViews>
    <workbookView xWindow="0" yWindow="0" windowWidth="20490" windowHeight="7530" tabRatio="926" firstSheet="3" activeTab="8"/>
  </bookViews>
  <sheets>
    <sheet name="Exp. Cap  Mensual 2016" sheetId="3" r:id="rId1"/>
    <sheet name="Exp. Cap Mensual 2017" sheetId="1" r:id="rId2"/>
    <sheet name="Exp. Cap Mensual 2018" sheetId="4" r:id="rId3"/>
    <sheet name="Exp. Cap Mensual 2019" sheetId="5" r:id="rId4"/>
    <sheet name="Exp. Cap. Mensual 2020 " sheetId="7" r:id="rId5"/>
    <sheet name="Exp. Cap. Mensual 2021  " sheetId="8" r:id="rId6"/>
    <sheet name="Exp. Cap. Mensual 2022" sheetId="9" r:id="rId7"/>
    <sheet name="Exp. Cap. Mensual 2023" sheetId="10" r:id="rId8"/>
    <sheet name="Exp. Cap. Mensual 2024" sheetId="11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11" l="1"/>
  <c r="AA34" i="11"/>
  <c r="AB33" i="11"/>
  <c r="AA33" i="11"/>
  <c r="AB32" i="11"/>
  <c r="AA32" i="11"/>
  <c r="AB31" i="11"/>
  <c r="AA31" i="11"/>
  <c r="AB30" i="11"/>
  <c r="AA30" i="11"/>
  <c r="AB29" i="11"/>
  <c r="AA29" i="11"/>
  <c r="AB28" i="11"/>
  <c r="AA28" i="11"/>
  <c r="AB27" i="11"/>
  <c r="AA27" i="11"/>
  <c r="AB26" i="11"/>
  <c r="AA26" i="11"/>
  <c r="AB25" i="11"/>
  <c r="AA25" i="11"/>
  <c r="AB24" i="11"/>
  <c r="AA24" i="11"/>
  <c r="AB23" i="11"/>
  <c r="AA23" i="11"/>
  <c r="AB22" i="11"/>
  <c r="AA22" i="11"/>
  <c r="AB21" i="11"/>
  <c r="AA21" i="11"/>
  <c r="AB20" i="11"/>
  <c r="AA20" i="11"/>
  <c r="AB19" i="11"/>
  <c r="AA19" i="11"/>
  <c r="AB18" i="11"/>
  <c r="AA18" i="11"/>
  <c r="AB17" i="11"/>
  <c r="AA17" i="11"/>
  <c r="AB16" i="11"/>
  <c r="AA16" i="11"/>
  <c r="AB15" i="11"/>
  <c r="AA15" i="11"/>
  <c r="AB14" i="11"/>
  <c r="AA14" i="11"/>
  <c r="AB13" i="11"/>
  <c r="AA13" i="11"/>
  <c r="AB12" i="11"/>
  <c r="AA12" i="11"/>
  <c r="AB11" i="11"/>
  <c r="AA11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AB10" i="11" s="1"/>
  <c r="C10" i="11"/>
  <c r="AA10" i="11" s="1"/>
  <c r="AB34" i="10" l="1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AB10" i="10" s="1"/>
  <c r="C10" i="10"/>
  <c r="AA10" i="10" s="1"/>
  <c r="AB33" i="9" l="1"/>
  <c r="AA33" i="9"/>
  <c r="AB32" i="9"/>
  <c r="AA32" i="9"/>
  <c r="AB31" i="9"/>
  <c r="AA31" i="9"/>
  <c r="AB30" i="9"/>
  <c r="AA30" i="9"/>
  <c r="AB29" i="9"/>
  <c r="AA29" i="9"/>
  <c r="AB28" i="9"/>
  <c r="AA28" i="9"/>
  <c r="AB27" i="9"/>
  <c r="AA27" i="9"/>
  <c r="AB26" i="9"/>
  <c r="AA26" i="9"/>
  <c r="AB25" i="9"/>
  <c r="AA25" i="9"/>
  <c r="AB24" i="9"/>
  <c r="AA24" i="9"/>
  <c r="AB23" i="9"/>
  <c r="AA23" i="9"/>
  <c r="AB22" i="9"/>
  <c r="AA22" i="9"/>
  <c r="AB21" i="9"/>
  <c r="AA21" i="9"/>
  <c r="AB20" i="9"/>
  <c r="AA20" i="9"/>
  <c r="AB19" i="9"/>
  <c r="AA19" i="9"/>
  <c r="AB18" i="9"/>
  <c r="AA18" i="9"/>
  <c r="AB17" i="9"/>
  <c r="AA17" i="9"/>
  <c r="AB16" i="9"/>
  <c r="AA16" i="9"/>
  <c r="AB15" i="9"/>
  <c r="AA15" i="9"/>
  <c r="AB14" i="9"/>
  <c r="AA14" i="9"/>
  <c r="AB13" i="9"/>
  <c r="AA13" i="9"/>
  <c r="AB12" i="9"/>
  <c r="AA12" i="9"/>
  <c r="AB11" i="9"/>
  <c r="AA11" i="9"/>
  <c r="AB10" i="9"/>
  <c r="AA10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AB9" i="9" s="1"/>
  <c r="C9" i="9"/>
  <c r="AA9" i="9" s="1"/>
  <c r="Y7" i="8" l="1"/>
  <c r="W7" i="8"/>
  <c r="U7" i="8"/>
  <c r="S7" i="8"/>
  <c r="Q7" i="8"/>
  <c r="O7" i="8"/>
  <c r="M7" i="8"/>
  <c r="K7" i="8"/>
  <c r="I7" i="8"/>
  <c r="G7" i="8"/>
  <c r="E7" i="8"/>
  <c r="AA8" i="8"/>
  <c r="AB31" i="8"/>
  <c r="AA31" i="8"/>
  <c r="AB30" i="8"/>
  <c r="AA30" i="8"/>
  <c r="AB29" i="8"/>
  <c r="AA29" i="8"/>
  <c r="AB28" i="8"/>
  <c r="AA28" i="8"/>
  <c r="AB27" i="8"/>
  <c r="AA27" i="8"/>
  <c r="AB26" i="8"/>
  <c r="AA26" i="8"/>
  <c r="AB25" i="8"/>
  <c r="AA25" i="8"/>
  <c r="AB24" i="8"/>
  <c r="AA24" i="8"/>
  <c r="AB23" i="8"/>
  <c r="AA23" i="8"/>
  <c r="AB22" i="8"/>
  <c r="AA22" i="8"/>
  <c r="AB21" i="8"/>
  <c r="AA21" i="8"/>
  <c r="AB20" i="8"/>
  <c r="AA20" i="8"/>
  <c r="AB19" i="8"/>
  <c r="AA19" i="8"/>
  <c r="AB18" i="8"/>
  <c r="AA18" i="8"/>
  <c r="AB17" i="8"/>
  <c r="AA17" i="8"/>
  <c r="AB16" i="8"/>
  <c r="AA16" i="8"/>
  <c r="AB15" i="8"/>
  <c r="AA15" i="8"/>
  <c r="AB14" i="8"/>
  <c r="AA14" i="8"/>
  <c r="AB13" i="8"/>
  <c r="AA13" i="8"/>
  <c r="AB12" i="8"/>
  <c r="AA12" i="8"/>
  <c r="AB11" i="8"/>
  <c r="AA11" i="8"/>
  <c r="AB10" i="8"/>
  <c r="AA10" i="8"/>
  <c r="AB9" i="8"/>
  <c r="AA9" i="8"/>
  <c r="AB8" i="8"/>
  <c r="Z7" i="8"/>
  <c r="X7" i="8"/>
  <c r="V7" i="8"/>
  <c r="T7" i="8"/>
  <c r="R7" i="8"/>
  <c r="P7" i="8"/>
  <c r="N7" i="8"/>
  <c r="L7" i="8"/>
  <c r="J7" i="8"/>
  <c r="H7" i="8"/>
  <c r="F7" i="8"/>
  <c r="D7" i="8"/>
  <c r="AB31" i="7"/>
  <c r="AA31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AB14" i="7"/>
  <c r="AA14" i="7"/>
  <c r="AB13" i="7"/>
  <c r="AA13" i="7"/>
  <c r="AB12" i="7"/>
  <c r="AA12" i="7"/>
  <c r="AB11" i="7"/>
  <c r="AA11" i="7"/>
  <c r="AB10" i="7"/>
  <c r="AA10" i="7"/>
  <c r="AB9" i="7"/>
  <c r="AA9" i="7"/>
  <c r="AB8" i="7"/>
  <c r="AA8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AB7" i="7" s="1"/>
  <c r="C7" i="7"/>
  <c r="AA7" i="7" s="1"/>
  <c r="AB7" i="8" l="1"/>
  <c r="C7" i="8"/>
  <c r="AA7" i="8" s="1"/>
  <c r="AB31" i="5"/>
  <c r="AA31" i="5"/>
  <c r="AB30" i="5"/>
  <c r="AA30" i="5"/>
  <c r="AB29" i="5"/>
  <c r="AA29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20" i="5"/>
  <c r="AA20" i="5"/>
  <c r="AB19" i="5"/>
  <c r="AA19" i="5"/>
  <c r="AB18" i="5"/>
  <c r="AA18" i="5"/>
  <c r="AB17" i="5"/>
  <c r="AA17" i="5"/>
  <c r="AB16" i="5"/>
  <c r="AA16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AA9" i="5"/>
  <c r="AB8" i="5"/>
  <c r="AA8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B7" i="5" s="1"/>
  <c r="C7" i="5"/>
  <c r="AA7" i="5" l="1"/>
  <c r="AB32" i="4"/>
  <c r="AA32" i="4"/>
  <c r="AB31" i="4"/>
  <c r="AA31" i="4"/>
  <c r="AB30" i="4"/>
  <c r="AA30" i="4"/>
  <c r="AB29" i="4"/>
  <c r="AA29" i="4"/>
  <c r="AB28" i="4"/>
  <c r="AA28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2" i="4"/>
  <c r="AA12" i="4"/>
  <c r="AB11" i="4"/>
  <c r="AA11" i="4"/>
  <c r="AB10" i="4"/>
  <c r="AA10" i="4"/>
  <c r="AB9" i="4"/>
  <c r="AA9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AB30" i="3" l="1"/>
  <c r="AA30" i="3"/>
  <c r="AB29" i="3"/>
  <c r="AA29" i="3"/>
  <c r="AB28" i="3"/>
  <c r="AA28" i="3"/>
  <c r="AB27" i="3"/>
  <c r="AA27" i="3"/>
  <c r="AB26" i="3"/>
  <c r="AA26" i="3"/>
  <c r="AB25" i="3"/>
  <c r="AA25" i="3"/>
  <c r="AB24" i="3"/>
  <c r="AA24" i="3"/>
  <c r="AB23" i="3"/>
  <c r="AA23" i="3"/>
  <c r="AB22" i="3"/>
  <c r="AA22" i="3"/>
  <c r="AB21" i="3"/>
  <c r="AA21" i="3"/>
  <c r="AB20" i="3"/>
  <c r="AA20" i="3"/>
  <c r="AB19" i="3"/>
  <c r="AA19" i="3"/>
  <c r="AB18" i="3"/>
  <c r="AA18" i="3"/>
  <c r="AB17" i="3"/>
  <c r="AA17" i="3"/>
  <c r="AB16" i="3"/>
  <c r="AA16" i="3"/>
  <c r="AB15" i="3"/>
  <c r="AA15" i="3"/>
  <c r="AB14" i="3"/>
  <c r="AA14" i="3"/>
  <c r="AB13" i="3"/>
  <c r="AA13" i="3"/>
  <c r="AB12" i="3"/>
  <c r="AA12" i="3"/>
  <c r="AB11" i="3"/>
  <c r="AA11" i="3"/>
  <c r="AB10" i="3"/>
  <c r="AA10" i="3"/>
  <c r="AB9" i="3"/>
  <c r="AA9" i="3"/>
  <c r="AB8" i="3"/>
  <c r="AA8" i="3"/>
  <c r="AB7" i="3"/>
  <c r="AA7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A6" i="3" l="1"/>
  <c r="AB6" i="3"/>
  <c r="AB7" i="1" l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7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C6" i="1"/>
  <c r="AA6" i="1" l="1"/>
  <c r="AB6" i="1"/>
</calcChain>
</file>

<file path=xl/sharedStrings.xml><?xml version="1.0" encoding="utf-8"?>
<sst xmlns="http://schemas.openxmlformats.org/spreadsheetml/2006/main" count="754" uniqueCount="90">
  <si>
    <t>Exportaciones  de los Principales Productos Agropecuarios, Enero - Diciembre 2016</t>
  </si>
  <si>
    <t>(Volumen en TM y Valor en FOB US$)</t>
  </si>
  <si>
    <t>Capitulo</t>
  </si>
  <si>
    <t>PRODUCTOS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</si>
  <si>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</si>
  <si>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</si>
  <si>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</si>
  <si>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</si>
  <si>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</si>
  <si>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</si>
  <si>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</si>
  <si>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</si>
  <si>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</si>
  <si>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</si>
  <si>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</si>
  <si>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</si>
  <si>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</si>
  <si>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Volumen</t>
  </si>
  <si>
    <t xml:space="preserve">Valor </t>
  </si>
  <si>
    <t>Total Agropecuario</t>
  </si>
  <si>
    <t>01</t>
  </si>
  <si>
    <t>Animales Vivos</t>
  </si>
  <si>
    <t>02</t>
  </si>
  <si>
    <t>Carne y Despojos Comestibles.</t>
  </si>
  <si>
    <t>03</t>
  </si>
  <si>
    <t>Pescados y Crustáceos, Molusco y Demás Invertebrado Acuático</t>
  </si>
  <si>
    <t>04</t>
  </si>
  <si>
    <t>Leche y Productos Lácteos; Huevos de Aves; Miel Natural; Productos Comestibles de Origen Animal, No Expresado ni Comprendido en Otra Parte</t>
  </si>
  <si>
    <t>05</t>
  </si>
  <si>
    <t>Los Demás Productos de Origen Animal No Expresado Ni Comprendidos en Otra Parte.</t>
  </si>
  <si>
    <t>06</t>
  </si>
  <si>
    <t>Plantas Vivas y Productos de la Floricultura.</t>
  </si>
  <si>
    <t>07</t>
  </si>
  <si>
    <t>Hortalizas, Plantas, Raíces y Tubérculos Alimenticios</t>
  </si>
  <si>
    <t>08</t>
  </si>
  <si>
    <t>Frutas y Frutos Comestibles; Cortezas de Agrios (Citricos, Melones o Sandías)</t>
  </si>
  <si>
    <t>Café, Té, Yerba Mate y Especias</t>
  </si>
  <si>
    <t>Cereales</t>
  </si>
  <si>
    <t>Productos de Molinería; Malta; Almidón y Fécula; Inulina; Gluten de Trigo</t>
  </si>
  <si>
    <t>Semillas y Frutos Oleaginosos; Semillas y Frutos Diversos; Plantas Industriales o Medicinales; Paja y Forraje.</t>
  </si>
  <si>
    <t>13</t>
  </si>
  <si>
    <t>Gomas, Resinas y demás Jugos y Extractos Vegetales.</t>
  </si>
  <si>
    <t>14</t>
  </si>
  <si>
    <t>Materiales Trenzables y demás Productos de Origen Vegetal, No Expresados Ni Comprendidos en Otra Parte.</t>
  </si>
  <si>
    <t>Grasas y Aceites Animales o Vegetales; Productos de su Desdoblamiento; Grasas Alimenticias Elaborada; Cera de Origen Animal o Vegetal</t>
  </si>
  <si>
    <t>Preparaciones de Carnes, Pescados o de Crustáceos, Moluscos o Demás Invertebrados Acuáticos.</t>
  </si>
  <si>
    <t>Azúcares y Articulos de Confitería</t>
  </si>
  <si>
    <t>Cacao y sus Preparaciones</t>
  </si>
  <si>
    <t>Preparaciones a Base de Cereales, Harina, Almidón, Fécula o Leche; Productos de Pastelería</t>
  </si>
  <si>
    <t>Preparaciones de Hortalizas, Frutas u otros Frutos o Demás Partes de Plantas</t>
  </si>
  <si>
    <t>Preparaciones Alimenticias Diversas</t>
  </si>
  <si>
    <t>Bebidas, líquidos Alcohólicos y Vinagre</t>
  </si>
  <si>
    <t>23</t>
  </si>
  <si>
    <t>Residuos y Desperdicios de la Industrias Alimentarias; Alimentos Preparados para Animales.</t>
  </si>
  <si>
    <t>24</t>
  </si>
  <si>
    <t>Tabaco Y Sucedáneos del Tabaco Elaborado.</t>
  </si>
  <si>
    <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</si>
  <si>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t xml:space="preserve">              Elaborado:  Ministerio de Agricultura de la República Dominicana.   Departamento de Economía Agropecuaria.</t>
  </si>
  <si>
    <t>Exportaciones  de los Principales Productos Agropecuarios, Enero - Diciembre 2017</t>
  </si>
  <si>
    <t>Exportaciones Mensual  de los Principales Productos Agropecuarios, Enero - Diciembre 2018</t>
  </si>
  <si>
    <t>09</t>
  </si>
  <si>
    <t>* Datos preliminares, sujetos a rectificación</t>
  </si>
  <si>
    <r>
      <rPr>
        <b/>
        <sz val="11"/>
        <rFont val="Calibri"/>
        <family val="2"/>
        <scheme val="minor"/>
      </rPr>
      <t>Fuente:</t>
    </r>
    <r>
      <rPr>
        <sz val="11"/>
        <rFont val="Calibri"/>
        <family val="2"/>
        <scheme val="minor"/>
      </rPr>
      <t xml:space="preserve"> Dirección General de Aduanas (DGA), Departamento de Estadísticas.</t>
    </r>
  </si>
  <si>
    <t xml:space="preserve">              Elaborado:  Ministerio de Agricultura de la República Dominicana.   Departamento de Economía Agropecuaria y Estadisticas.</t>
  </si>
  <si>
    <t>Exportaciones Mensual  de los Principales Productos Agropecuarios, Enero - Diciembre 2019 .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</si>
  <si>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</si>
  <si>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</si>
  <si>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</si>
  <si>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</si>
  <si>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</si>
  <si>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</si>
  <si>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</si>
  <si>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</si>
  <si>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2019. </t>
  </si>
  <si>
    <r>
      <t>Fuente</t>
    </r>
    <r>
      <rPr>
        <b/>
        <sz val="11"/>
        <rFont val="Calibri"/>
        <family val="2"/>
        <scheme val="minor"/>
      </rPr>
      <t>:</t>
    </r>
    <r>
      <rPr>
        <sz val="11"/>
        <rFont val="Calibri"/>
        <family val="2"/>
        <scheme val="minor"/>
      </rPr>
      <t xml:space="preserve"> Dirección General de Aduanas (DGA), Departamento de Estadísticas.</t>
    </r>
  </si>
  <si>
    <t>Viceministerio de Planificación Agropecuario y Agropecuario</t>
  </si>
  <si>
    <t>Departamento de Economía Agropecuaria y Estadísticas</t>
  </si>
  <si>
    <t>Exportaciones por Capitulo Mensual de los Principales Productos Agropecuarios, Enero - Diciembre 2020</t>
  </si>
  <si>
    <t>Enero- Diciembre</t>
  </si>
  <si>
    <t>* Datos preliminares.</t>
  </si>
  <si>
    <r>
      <rPr>
        <b/>
        <sz val="12"/>
        <rFont val="Calibri"/>
        <family val="2"/>
        <scheme val="minor"/>
      </rPr>
      <t>FUENTE</t>
    </r>
    <r>
      <rPr>
        <sz val="12"/>
        <rFont val="Calibri"/>
        <family val="2"/>
        <scheme val="minor"/>
      </rPr>
      <t>: Dirección General de Aduanas (DGA), Departamento de Estadísticas.</t>
    </r>
  </si>
  <si>
    <t>Exportaciones por Capitulo Mensual de los Principales Productos Agropecuarios, Enero - Diciembre 2021</t>
  </si>
  <si>
    <t>Exportaciones por Capitulo Mensual de los Principales Productos Agropecuarios, Enero - Diciembre 2022</t>
  </si>
  <si>
    <t>Total *</t>
  </si>
  <si>
    <t>FUENTE: Dirección General de Aduanas (DGA), Departamento de Estadísticas.</t>
  </si>
  <si>
    <t xml:space="preserve">              Elaborado:  Ministerio de Agricultura de la República Dominicana.   Departamento de Economía Agropecuaria y Estadísticas,2023.</t>
  </si>
  <si>
    <t>Exportaciones por Capitulo Mensual de los Principales Productos Agropecuarios, Enero - Diciembre 2023</t>
  </si>
  <si>
    <t>Exportaciones por Capitulo Mensual de los Principales Productos Agropecuarios, Enero - diciembre 2024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</si>
  <si>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Dirección General de Aduanas (DGA), Departamento de Estadísticas.</t>
    </r>
  </si>
  <si>
    <r>
      <t xml:space="preserve">   </t>
    </r>
    <r>
      <rPr>
        <b/>
        <sz val="9"/>
        <color indexed="8"/>
        <rFont val="Calibri"/>
        <family val="2"/>
        <scheme val="minor"/>
      </rPr>
      <t xml:space="preserve">           Elaborado: </t>
    </r>
    <r>
      <rPr>
        <sz val="9"/>
        <color indexed="8"/>
        <rFont val="Calibri"/>
        <family val="2"/>
        <scheme val="minor"/>
      </rPr>
      <t xml:space="preserve"> Ministerio de Agricultura de la República Dominicana.   Departamento de Economía Agropecuaria y Estadisticas.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</si>
</sst>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</cellStyleXfs>
  <cellXfs count="211">
    <xf numFmtId="0" fontId="0" fillId="0" borderId="0" xfId="0"/>
    <xf numFmtId="43" fontId="0" fillId="0" borderId="0" xfId="1" applyFont="1"/>
    <xf numFmtId="0" fontId="2" fillId="3" borderId="0" xfId="0" applyFont="1" applyFill="1"/>
    <xf numFmtId="43" fontId="0" fillId="3" borderId="0" xfId="1" applyFont="1" applyFill="1"/>
    <xf numFmtId="4" fontId="4" fillId="0" borderId="0" xfId="0" applyNumberFormat="1" applyFont="1"/>
    <xf numFmtId="43" fontId="5" fillId="0" borderId="0" xfId="1" applyFont="1"/>
    <xf numFmtId="0" fontId="5" fillId="0" borderId="0" xfId="0" applyFont="1"/>
    <xf numFmtId="4" fontId="5" fillId="0" borderId="0" xfId="0" applyNumberFormat="1" applyFont="1"/>
    <xf numFmtId="0" fontId="2" fillId="0" borderId="0" xfId="0" applyFont="1"/>
    <xf numFmtId="43" fontId="2" fillId="0" borderId="0" xfId="1" applyFont="1" applyFill="1"/>
    <xf numFmtId="43" fontId="1" fillId="3" borderId="0" xfId="1" applyFont="1" applyFill="1"/>
    <xf numFmtId="43" fontId="7" fillId="3" borderId="0" xfId="0" applyNumberFormat="1" applyFont="1" applyFill="1"/>
    <xf numFmtId="0" fontId="9" fillId="0" borderId="0" xfId="0" applyFont="1"/>
    <xf numFmtId="0" fontId="10" fillId="3" borderId="0" xfId="0" applyFont="1" applyFill="1"/>
    <xf numFmtId="43" fontId="11" fillId="0" borderId="0" xfId="1" applyFont="1"/>
    <xf numFmtId="0" fontId="12" fillId="0" borderId="0" xfId="0" applyFont="1"/>
    <xf numFmtId="43" fontId="12" fillId="0" borderId="0" xfId="1" applyFont="1"/>
    <xf numFmtId="43" fontId="13" fillId="0" borderId="0" xfId="1" applyFont="1"/>
    <xf numFmtId="43" fontId="9" fillId="0" borderId="0" xfId="1" applyFont="1"/>
    <xf numFmtId="43" fontId="9" fillId="0" borderId="0" xfId="1" applyFont="1" applyBorder="1"/>
    <xf numFmtId="43" fontId="9" fillId="3" borderId="0" xfId="1" applyFont="1" applyFill="1"/>
    <xf numFmtId="43" fontId="10" fillId="0" borderId="0" xfId="1" applyFont="1"/>
    <xf numFmtId="0" fontId="14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0" borderId="0" xfId="0" applyFont="1"/>
    <xf numFmtId="43" fontId="16" fillId="0" borderId="0" xfId="1" applyFont="1"/>
    <xf numFmtId="43" fontId="17" fillId="0" borderId="0" xfId="1" applyFont="1"/>
    <xf numFmtId="43" fontId="18" fillId="0" borderId="0" xfId="1" applyFont="1"/>
    <xf numFmtId="43" fontId="4" fillId="0" borderId="0" xfId="1" applyFont="1"/>
    <xf numFmtId="43" fontId="11" fillId="3" borderId="0" xfId="1" applyFont="1" applyFill="1"/>
    <xf numFmtId="43" fontId="13" fillId="3" borderId="0" xfId="1" applyFont="1" applyFill="1"/>
    <xf numFmtId="43" fontId="9" fillId="3" borderId="0" xfId="1" applyFont="1" applyFill="1" applyBorder="1"/>
    <xf numFmtId="0" fontId="20" fillId="5" borderId="1" xfId="2" applyFont="1" applyFill="1" applyBorder="1" applyAlignment="1">
      <alignment horizontal="center" vertical="center"/>
    </xf>
    <xf numFmtId="0" fontId="20" fillId="5" borderId="2" xfId="2" applyFont="1" applyFill="1" applyBorder="1" applyAlignment="1">
      <alignment horizontal="center" vertical="center"/>
    </xf>
    <xf numFmtId="0" fontId="20" fillId="5" borderId="8" xfId="2" applyFont="1" applyFill="1" applyBorder="1" applyAlignment="1">
      <alignment horizontal="center" vertical="center"/>
    </xf>
    <xf numFmtId="0" fontId="20" fillId="5" borderId="0" xfId="2" applyFont="1" applyFill="1" applyAlignment="1">
      <alignment horizontal="center" vertical="center"/>
    </xf>
    <xf numFmtId="0" fontId="21" fillId="5" borderId="0" xfId="2" applyFont="1" applyFill="1" applyAlignment="1">
      <alignment horizontal="center"/>
    </xf>
    <xf numFmtId="0" fontId="21" fillId="5" borderId="9" xfId="2" applyFont="1" applyFill="1" applyBorder="1" applyAlignment="1">
      <alignment horizontal="center"/>
    </xf>
    <xf numFmtId="0" fontId="21" fillId="5" borderId="10" xfId="2" applyFont="1" applyFill="1" applyBorder="1" applyAlignment="1">
      <alignment horizontal="center"/>
    </xf>
    <xf numFmtId="43" fontId="23" fillId="3" borderId="21" xfId="2" applyNumberFormat="1" applyFont="1" applyFill="1" applyBorder="1" applyAlignment="1">
      <alignment vertical="center"/>
    </xf>
    <xf numFmtId="49" fontId="18" fillId="3" borderId="24" xfId="0" applyNumberFormat="1" applyFont="1" applyFill="1" applyBorder="1" applyAlignment="1">
      <alignment horizontal="center"/>
    </xf>
    <xf numFmtId="0" fontId="24" fillId="2" borderId="25" xfId="2" applyFont="1" applyFill="1" applyBorder="1" applyAlignment="1">
      <alignment horizontal="left" wrapText="1"/>
    </xf>
    <xf numFmtId="43" fontId="25" fillId="3" borderId="25" xfId="2" applyNumberFormat="1" applyFont="1" applyFill="1" applyBorder="1"/>
    <xf numFmtId="43" fontId="25" fillId="2" borderId="25" xfId="2" applyNumberFormat="1" applyFont="1" applyFill="1" applyBorder="1"/>
    <xf numFmtId="43" fontId="25" fillId="2" borderId="26" xfId="2" applyNumberFormat="1" applyFont="1" applyFill="1" applyBorder="1"/>
    <xf numFmtId="43" fontId="23" fillId="2" borderId="25" xfId="1" applyFont="1" applyFill="1" applyBorder="1" applyAlignment="1">
      <alignment vertical="center"/>
    </xf>
    <xf numFmtId="43" fontId="23" fillId="2" borderId="27" xfId="1" applyFont="1" applyFill="1" applyBorder="1" applyAlignment="1">
      <alignment vertical="center"/>
    </xf>
    <xf numFmtId="49" fontId="18" fillId="3" borderId="28" xfId="0" applyNumberFormat="1" applyFont="1" applyFill="1" applyBorder="1" applyAlignment="1">
      <alignment horizontal="center"/>
    </xf>
    <xf numFmtId="0" fontId="24" fillId="2" borderId="11" xfId="2" applyFont="1" applyFill="1" applyBorder="1" applyAlignment="1">
      <alignment horizontal="left" wrapText="1"/>
    </xf>
    <xf numFmtId="43" fontId="25" fillId="3" borderId="11" xfId="2" applyNumberFormat="1" applyFont="1" applyFill="1" applyBorder="1" applyAlignment="1">
      <alignment vertical="center"/>
    </xf>
    <xf numFmtId="43" fontId="25" fillId="3" borderId="11" xfId="2" applyNumberFormat="1" applyFont="1" applyFill="1" applyBorder="1"/>
    <xf numFmtId="43" fontId="25" fillId="2" borderId="11" xfId="2" applyNumberFormat="1" applyFont="1" applyFill="1" applyBorder="1"/>
    <xf numFmtId="43" fontId="23" fillId="2" borderId="11" xfId="1" applyFont="1" applyFill="1" applyBorder="1" applyAlignment="1">
      <alignment vertical="center"/>
    </xf>
    <xf numFmtId="43" fontId="23" fillId="2" borderId="29" xfId="1" applyFont="1" applyFill="1" applyBorder="1" applyAlignment="1">
      <alignment vertical="center"/>
    </xf>
    <xf numFmtId="0" fontId="24" fillId="2" borderId="11" xfId="2" applyFont="1" applyFill="1" applyBorder="1" applyAlignment="1">
      <alignment horizontal="left" vertical="center" wrapText="1"/>
    </xf>
    <xf numFmtId="43" fontId="25" fillId="2" borderId="11" xfId="2" applyNumberFormat="1" applyFont="1" applyFill="1" applyBorder="1" applyAlignment="1">
      <alignment vertical="center"/>
    </xf>
    <xf numFmtId="43" fontId="25" fillId="2" borderId="11" xfId="2" applyNumberFormat="1" applyFont="1" applyFill="1" applyBorder="1" applyAlignment="1">
      <alignment horizontal="center" vertical="center"/>
    </xf>
    <xf numFmtId="43" fontId="25" fillId="2" borderId="25" xfId="2" applyNumberFormat="1" applyFont="1" applyFill="1" applyBorder="1" applyAlignment="1">
      <alignment horizontal="center" vertical="center"/>
    </xf>
    <xf numFmtId="43" fontId="25" fillId="2" borderId="26" xfId="2" applyNumberFormat="1" applyFont="1" applyFill="1" applyBorder="1" applyAlignment="1">
      <alignment horizontal="center" vertical="center"/>
    </xf>
    <xf numFmtId="43" fontId="25" fillId="2" borderId="25" xfId="2" applyNumberFormat="1" applyFont="1" applyFill="1" applyBorder="1" applyAlignment="1">
      <alignment vertical="center"/>
    </xf>
    <xf numFmtId="43" fontId="25" fillId="2" borderId="26" xfId="2" applyNumberFormat="1" applyFont="1" applyFill="1" applyBorder="1" applyAlignment="1">
      <alignment vertical="center"/>
    </xf>
    <xf numFmtId="0" fontId="18" fillId="3" borderId="28" xfId="0" applyFont="1" applyFill="1" applyBorder="1" applyAlignment="1">
      <alignment horizontal="center"/>
    </xf>
    <xf numFmtId="49" fontId="18" fillId="3" borderId="18" xfId="0" applyNumberFormat="1" applyFont="1" applyFill="1" applyBorder="1" applyAlignment="1">
      <alignment horizontal="center"/>
    </xf>
    <xf numFmtId="0" fontId="24" fillId="2" borderId="19" xfId="2" applyFont="1" applyFill="1" applyBorder="1" applyAlignment="1">
      <alignment horizontal="left"/>
    </xf>
    <xf numFmtId="43" fontId="25" fillId="3" borderId="19" xfId="2" applyNumberFormat="1" applyFont="1" applyFill="1" applyBorder="1"/>
    <xf numFmtId="43" fontId="25" fillId="2" borderId="19" xfId="2" applyNumberFormat="1" applyFont="1" applyFill="1" applyBorder="1" applyAlignment="1">
      <alignment vertical="center"/>
    </xf>
    <xf numFmtId="43" fontId="25" fillId="2" borderId="19" xfId="2" applyNumberFormat="1" applyFont="1" applyFill="1" applyBorder="1"/>
    <xf numFmtId="43" fontId="25" fillId="2" borderId="21" xfId="2" applyNumberFormat="1" applyFont="1" applyFill="1" applyBorder="1"/>
    <xf numFmtId="43" fontId="25" fillId="2" borderId="30" xfId="2" applyNumberFormat="1" applyFont="1" applyFill="1" applyBorder="1"/>
    <xf numFmtId="43" fontId="23" fillId="2" borderId="19" xfId="1" applyFont="1" applyFill="1" applyBorder="1" applyAlignment="1">
      <alignment vertical="center"/>
    </xf>
    <xf numFmtId="43" fontId="23" fillId="2" borderId="20" xfId="1" applyFont="1" applyFill="1" applyBorder="1" applyAlignment="1">
      <alignment vertical="center"/>
    </xf>
    <xf numFmtId="1" fontId="26" fillId="3" borderId="0" xfId="2" applyNumberFormat="1" applyFont="1" applyFill="1" applyAlignment="1">
      <alignment horizontal="center" wrapText="1"/>
    </xf>
    <xf numFmtId="0" fontId="0" fillId="3" borderId="0" xfId="0" applyFill="1"/>
    <xf numFmtId="4" fontId="27" fillId="4" borderId="13" xfId="2" applyNumberFormat="1" applyFont="1" applyFill="1" applyBorder="1" applyAlignment="1">
      <alignment horizontal="center"/>
    </xf>
    <xf numFmtId="4" fontId="27" fillId="4" borderId="14" xfId="2" applyNumberFormat="1" applyFont="1" applyFill="1" applyBorder="1" applyAlignment="1">
      <alignment horizontal="center"/>
    </xf>
    <xf numFmtId="43" fontId="4" fillId="3" borderId="0" xfId="1" applyFont="1" applyFill="1"/>
    <xf numFmtId="43" fontId="28" fillId="0" borderId="0" xfId="1" applyFont="1"/>
    <xf numFmtId="0" fontId="24" fillId="3" borderId="0" xfId="0" applyFont="1" applyFill="1"/>
    <xf numFmtId="43" fontId="24" fillId="2" borderId="11" xfId="2" applyNumberFormat="1" applyFont="1" applyFill="1" applyBorder="1" applyAlignment="1">
      <alignment vertical="center"/>
    </xf>
    <xf numFmtId="49" fontId="18" fillId="3" borderId="11" xfId="0" applyNumberFormat="1" applyFont="1" applyFill="1" applyBorder="1" applyAlignment="1">
      <alignment horizontal="center"/>
    </xf>
    <xf numFmtId="43" fontId="23" fillId="2" borderId="11" xfId="2" applyNumberFormat="1" applyFont="1" applyFill="1" applyBorder="1"/>
    <xf numFmtId="43" fontId="0" fillId="0" borderId="0" xfId="0" applyNumberFormat="1"/>
    <xf numFmtId="0" fontId="18" fillId="3" borderId="11" xfId="0" applyFont="1" applyFill="1" applyBorder="1" applyAlignment="1">
      <alignment horizontal="center"/>
    </xf>
    <xf numFmtId="0" fontId="24" fillId="2" borderId="11" xfId="2" applyFont="1" applyFill="1" applyBorder="1" applyAlignment="1">
      <alignment horizontal="left"/>
    </xf>
    <xf numFmtId="0" fontId="31" fillId="3" borderId="0" xfId="0" applyFont="1" applyFill="1"/>
    <xf numFmtId="0" fontId="8" fillId="2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1" fillId="3" borderId="0" xfId="0" applyFont="1" applyFill="1"/>
    <xf numFmtId="0" fontId="1" fillId="0" borderId="0" xfId="0" applyFont="1"/>
    <xf numFmtId="0" fontId="20" fillId="4" borderId="1" xfId="2" applyFont="1" applyFill="1" applyBorder="1" applyAlignment="1">
      <alignment horizontal="center" vertical="center"/>
    </xf>
    <xf numFmtId="0" fontId="20" fillId="4" borderId="2" xfId="2" applyFont="1" applyFill="1" applyBorder="1" applyAlignment="1">
      <alignment horizontal="center" vertical="center"/>
    </xf>
    <xf numFmtId="0" fontId="20" fillId="4" borderId="8" xfId="2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4" borderId="0" xfId="2" applyFont="1" applyFill="1" applyAlignment="1">
      <alignment horizontal="center"/>
    </xf>
    <xf numFmtId="0" fontId="21" fillId="4" borderId="9" xfId="2" applyFont="1" applyFill="1" applyBorder="1" applyAlignment="1">
      <alignment horizontal="center"/>
    </xf>
    <xf numFmtId="0" fontId="21" fillId="4" borderId="10" xfId="2" applyFont="1" applyFill="1" applyBorder="1" applyAlignment="1">
      <alignment horizontal="center"/>
    </xf>
    <xf numFmtId="0" fontId="22" fillId="2" borderId="11" xfId="2" applyFont="1" applyFill="1" applyBorder="1" applyAlignment="1">
      <alignment horizontal="center" vertical="center"/>
    </xf>
    <xf numFmtId="43" fontId="1" fillId="0" borderId="0" xfId="1" applyFont="1"/>
    <xf numFmtId="1" fontId="32" fillId="4" borderId="12" xfId="2" applyNumberFormat="1" applyFont="1" applyFill="1" applyBorder="1" applyAlignment="1">
      <alignment horizontal="center"/>
    </xf>
    <xf numFmtId="1" fontId="32" fillId="4" borderId="13" xfId="2" applyNumberFormat="1" applyFont="1" applyFill="1" applyBorder="1" applyAlignment="1">
      <alignment horizontal="center"/>
    </xf>
    <xf numFmtId="0" fontId="33" fillId="2" borderId="0" xfId="0" applyFont="1" applyFill="1"/>
    <xf numFmtId="0" fontId="24" fillId="2" borderId="0" xfId="0" applyFont="1" applyFill="1"/>
    <xf numFmtId="4" fontId="1" fillId="0" borderId="0" xfId="0" applyNumberFormat="1" applyFont="1"/>
    <xf numFmtId="0" fontId="35" fillId="3" borderId="0" xfId="0" applyFont="1" applyFill="1"/>
    <xf numFmtId="164" fontId="36" fillId="0" borderId="0" xfId="0" applyNumberFormat="1" applyFont="1"/>
    <xf numFmtId="43" fontId="25" fillId="2" borderId="0" xfId="2" applyNumberFormat="1" applyFont="1" applyFill="1" applyAlignment="1">
      <alignment vertical="center"/>
    </xf>
    <xf numFmtId="0" fontId="22" fillId="2" borderId="15" xfId="2" applyFont="1" applyFill="1" applyBorder="1" applyAlignment="1">
      <alignment vertical="center"/>
    </xf>
    <xf numFmtId="0" fontId="9" fillId="3" borderId="0" xfId="3" applyFont="1" applyFill="1"/>
    <xf numFmtId="0" fontId="9" fillId="0" borderId="0" xfId="3" applyFont="1"/>
    <xf numFmtId="43" fontId="11" fillId="3" borderId="0" xfId="4" applyFont="1" applyFill="1"/>
    <xf numFmtId="0" fontId="12" fillId="3" borderId="0" xfId="3" applyFont="1" applyFill="1"/>
    <xf numFmtId="0" fontId="12" fillId="0" borderId="0" xfId="3" applyFont="1"/>
    <xf numFmtId="0" fontId="21" fillId="7" borderId="18" xfId="2" applyFont="1" applyFill="1" applyBorder="1" applyAlignment="1">
      <alignment horizontal="center"/>
    </xf>
    <xf numFmtId="0" fontId="21" fillId="7" borderId="19" xfId="2" applyFont="1" applyFill="1" applyBorder="1" applyAlignment="1">
      <alignment horizontal="center"/>
    </xf>
    <xf numFmtId="43" fontId="12" fillId="3" borderId="0" xfId="4" applyFont="1" applyFill="1"/>
    <xf numFmtId="43" fontId="9" fillId="3" borderId="0" xfId="4" applyFont="1" applyFill="1"/>
    <xf numFmtId="3" fontId="9" fillId="3" borderId="0" xfId="3" applyNumberFormat="1" applyFont="1" applyFill="1"/>
    <xf numFmtId="49" fontId="18" fillId="3" borderId="24" xfId="3" applyNumberFormat="1" applyFont="1" applyFill="1" applyBorder="1" applyAlignment="1">
      <alignment horizontal="center"/>
    </xf>
    <xf numFmtId="0" fontId="22" fillId="2" borderId="26" xfId="2" applyFont="1" applyFill="1" applyBorder="1" applyAlignment="1">
      <alignment horizontal="left" wrapText="1"/>
    </xf>
    <xf numFmtId="43" fontId="4" fillId="0" borderId="11" xfId="4" applyFont="1" applyBorder="1"/>
    <xf numFmtId="165" fontId="4" fillId="0" borderId="11" xfId="4" applyNumberFormat="1" applyFont="1" applyBorder="1"/>
    <xf numFmtId="43" fontId="18" fillId="3" borderId="11" xfId="4" applyFont="1" applyFill="1" applyBorder="1"/>
    <xf numFmtId="43" fontId="13" fillId="3" borderId="0" xfId="4" applyFont="1" applyFill="1"/>
    <xf numFmtId="49" fontId="18" fillId="3" borderId="28" xfId="3" applyNumberFormat="1" applyFont="1" applyFill="1" applyBorder="1" applyAlignment="1">
      <alignment horizontal="center"/>
    </xf>
    <xf numFmtId="0" fontId="22" fillId="2" borderId="11" xfId="2" applyFont="1" applyFill="1" applyBorder="1" applyAlignment="1">
      <alignment horizontal="left" wrapText="1"/>
    </xf>
    <xf numFmtId="43" fontId="4" fillId="0" borderId="25" xfId="4" applyFont="1" applyBorder="1"/>
    <xf numFmtId="165" fontId="4" fillId="0" borderId="25" xfId="4" applyNumberFormat="1" applyFont="1" applyBorder="1"/>
    <xf numFmtId="165" fontId="38" fillId="3" borderId="11" xfId="4" applyNumberFormat="1" applyFont="1" applyFill="1" applyBorder="1"/>
    <xf numFmtId="0" fontId="22" fillId="2" borderId="11" xfId="2" applyFont="1" applyFill="1" applyBorder="1" applyAlignment="1">
      <alignment horizontal="left" vertical="center" wrapText="1"/>
    </xf>
    <xf numFmtId="0" fontId="18" fillId="3" borderId="28" xfId="3" applyFont="1" applyFill="1" applyBorder="1" applyAlignment="1">
      <alignment horizontal="center"/>
    </xf>
    <xf numFmtId="49" fontId="18" fillId="3" borderId="18" xfId="3" applyNumberFormat="1" applyFont="1" applyFill="1" applyBorder="1" applyAlignment="1">
      <alignment horizontal="center"/>
    </xf>
    <xf numFmtId="0" fontId="22" fillId="2" borderId="19" xfId="2" applyFont="1" applyFill="1" applyBorder="1" applyAlignment="1">
      <alignment horizontal="left"/>
    </xf>
    <xf numFmtId="165" fontId="4" fillId="0" borderId="19" xfId="4" applyNumberFormat="1" applyFont="1" applyBorder="1"/>
    <xf numFmtId="43" fontId="5" fillId="3" borderId="0" xfId="4" applyFont="1" applyFill="1"/>
    <xf numFmtId="43" fontId="39" fillId="3" borderId="0" xfId="4" applyFont="1" applyFill="1"/>
    <xf numFmtId="43" fontId="4" fillId="3" borderId="0" xfId="4" applyFont="1" applyFill="1"/>
    <xf numFmtId="43" fontId="34" fillId="3" borderId="0" xfId="4" applyFont="1" applyFill="1"/>
    <xf numFmtId="0" fontId="35" fillId="3" borderId="0" xfId="3" applyFont="1" applyFill="1"/>
    <xf numFmtId="0" fontId="24" fillId="3" borderId="0" xfId="3" applyFont="1" applyFill="1"/>
    <xf numFmtId="0" fontId="5" fillId="3" borderId="0" xfId="3" applyFont="1" applyFill="1"/>
    <xf numFmtId="0" fontId="4" fillId="3" borderId="0" xfId="3" applyFont="1" applyFill="1"/>
    <xf numFmtId="3" fontId="9" fillId="0" borderId="0" xfId="3" applyNumberFormat="1" applyFont="1"/>
    <xf numFmtId="1" fontId="8" fillId="3" borderId="0" xfId="2" applyNumberFormat="1" applyFont="1" applyFill="1" applyAlignment="1">
      <alignment horizontal="center"/>
    </xf>
    <xf numFmtId="43" fontId="18" fillId="3" borderId="25" xfId="4" applyFont="1" applyFill="1" applyBorder="1"/>
    <xf numFmtId="0" fontId="21" fillId="7" borderId="20" xfId="2" applyFont="1" applyFill="1" applyBorder="1" applyAlignment="1">
      <alignment horizontal="center"/>
    </xf>
    <xf numFmtId="165" fontId="21" fillId="6" borderId="21" xfId="2" applyNumberFormat="1" applyFont="1" applyFill="1" applyBorder="1" applyAlignment="1">
      <alignment vertical="center"/>
    </xf>
    <xf numFmtId="165" fontId="21" fillId="6" borderId="35" xfId="2" applyNumberFormat="1" applyFont="1" applyFill="1" applyBorder="1" applyAlignment="1">
      <alignment vertical="center"/>
    </xf>
    <xf numFmtId="49" fontId="18" fillId="6" borderId="22" xfId="3" applyNumberFormat="1" applyFont="1" applyFill="1" applyBorder="1" applyAlignment="1">
      <alignment horizontal="center"/>
    </xf>
    <xf numFmtId="0" fontId="22" fillId="6" borderId="36" xfId="2" applyFont="1" applyFill="1" applyBorder="1" applyAlignment="1">
      <alignment horizontal="left"/>
    </xf>
    <xf numFmtId="165" fontId="4" fillId="6" borderId="36" xfId="4" applyNumberFormat="1" applyFont="1" applyFill="1" applyBorder="1"/>
    <xf numFmtId="165" fontId="4" fillId="6" borderId="23" xfId="4" applyNumberFormat="1" applyFont="1" applyFill="1" applyBorder="1"/>
    <xf numFmtId="43" fontId="18" fillId="3" borderId="27" xfId="4" applyFont="1" applyFill="1" applyBorder="1"/>
    <xf numFmtId="43" fontId="18" fillId="3" borderId="29" xfId="4" applyFont="1" applyFill="1" applyBorder="1"/>
    <xf numFmtId="43" fontId="4" fillId="0" borderId="19" xfId="4" applyFont="1" applyBorder="1"/>
    <xf numFmtId="43" fontId="18" fillId="3" borderId="19" xfId="4" applyFont="1" applyFill="1" applyBorder="1"/>
    <xf numFmtId="43" fontId="18" fillId="3" borderId="20" xfId="4" applyFont="1" applyFill="1" applyBorder="1"/>
    <xf numFmtId="43" fontId="23" fillId="2" borderId="12" xfId="1" applyFont="1" applyFill="1" applyBorder="1" applyAlignment="1">
      <alignment vertical="center"/>
    </xf>
    <xf numFmtId="43" fontId="23" fillId="2" borderId="35" xfId="1" applyFont="1" applyFill="1" applyBorder="1" applyAlignment="1">
      <alignment vertical="center"/>
    </xf>
    <xf numFmtId="0" fontId="20" fillId="5" borderId="12" xfId="2" applyFont="1" applyFill="1" applyBorder="1" applyAlignment="1">
      <alignment horizontal="center" vertical="center"/>
    </xf>
    <xf numFmtId="0" fontId="20" fillId="5" borderId="13" xfId="2" applyFont="1" applyFill="1" applyBorder="1" applyAlignment="1">
      <alignment horizontal="center" vertical="center"/>
    </xf>
    <xf numFmtId="0" fontId="21" fillId="5" borderId="13" xfId="2" applyFont="1" applyFill="1" applyBorder="1" applyAlignment="1">
      <alignment horizontal="center"/>
    </xf>
    <xf numFmtId="0" fontId="21" fillId="5" borderId="37" xfId="2" applyFont="1" applyFill="1" applyBorder="1" applyAlignment="1">
      <alignment horizontal="center"/>
    </xf>
    <xf numFmtId="0" fontId="21" fillId="5" borderId="14" xfId="2" applyFont="1" applyFill="1" applyBorder="1" applyAlignment="1">
      <alignment horizontal="center"/>
    </xf>
    <xf numFmtId="43" fontId="25" fillId="3" borderId="21" xfId="2" applyNumberFormat="1" applyFont="1" applyFill="1" applyBorder="1"/>
    <xf numFmtId="49" fontId="13" fillId="6" borderId="22" xfId="0" applyNumberFormat="1" applyFont="1" applyFill="1" applyBorder="1" applyAlignment="1">
      <alignment horizontal="center"/>
    </xf>
    <xf numFmtId="0" fontId="8" fillId="6" borderId="36" xfId="2" applyFont="1" applyFill="1" applyBorder="1" applyAlignment="1">
      <alignment horizontal="left"/>
    </xf>
    <xf numFmtId="165" fontId="9" fillId="6" borderId="36" xfId="1" applyNumberFormat="1" applyFont="1" applyFill="1" applyBorder="1"/>
    <xf numFmtId="165" fontId="8" fillId="6" borderId="36" xfId="2" applyNumberFormat="1" applyFont="1" applyFill="1" applyBorder="1" applyAlignment="1">
      <alignment vertical="center"/>
    </xf>
    <xf numFmtId="165" fontId="8" fillId="6" borderId="23" xfId="2" applyNumberFormat="1" applyFont="1" applyFill="1" applyBorder="1" applyAlignment="1">
      <alignment vertical="center"/>
    </xf>
    <xf numFmtId="43" fontId="23" fillId="2" borderId="14" xfId="1" applyFont="1" applyFill="1" applyBorder="1" applyAlignment="1">
      <alignment vertical="center"/>
    </xf>
    <xf numFmtId="49" fontId="13" fillId="6" borderId="12" xfId="0" applyNumberFormat="1" applyFont="1" applyFill="1" applyBorder="1" applyAlignment="1">
      <alignment horizontal="center"/>
    </xf>
    <xf numFmtId="0" fontId="8" fillId="6" borderId="13" xfId="2" applyFont="1" applyFill="1" applyBorder="1" applyAlignment="1">
      <alignment horizontal="left"/>
    </xf>
    <xf numFmtId="165" fontId="9" fillId="6" borderId="13" xfId="1" applyNumberFormat="1" applyFont="1" applyFill="1" applyBorder="1"/>
    <xf numFmtId="165" fontId="8" fillId="6" borderId="13" xfId="2" applyNumberFormat="1" applyFont="1" applyFill="1" applyBorder="1" applyAlignment="1">
      <alignment vertical="center"/>
    </xf>
    <xf numFmtId="165" fontId="8" fillId="6" borderId="14" xfId="2" applyNumberFormat="1" applyFont="1" applyFill="1" applyBorder="1" applyAlignment="1">
      <alignment vertical="center"/>
    </xf>
    <xf numFmtId="165" fontId="21" fillId="6" borderId="39" xfId="2" applyNumberFormat="1" applyFont="1" applyFill="1" applyBorder="1" applyAlignment="1">
      <alignment vertical="center"/>
    </xf>
    <xf numFmtId="165" fontId="4" fillId="0" borderId="40" xfId="4" applyNumberFormat="1" applyFont="1" applyBorder="1"/>
    <xf numFmtId="49" fontId="18" fillId="6" borderId="0" xfId="3" applyNumberFormat="1" applyFont="1" applyFill="1" applyAlignment="1">
      <alignment horizontal="center"/>
    </xf>
    <xf numFmtId="0" fontId="22" fillId="6" borderId="0" xfId="2" applyFont="1" applyFill="1" applyAlignment="1">
      <alignment horizontal="left"/>
    </xf>
    <xf numFmtId="165" fontId="4" fillId="6" borderId="0" xfId="4" applyNumberFormat="1" applyFont="1" applyFill="1" applyBorder="1"/>
    <xf numFmtId="1" fontId="8" fillId="3" borderId="0" xfId="2" applyNumberFormat="1" applyFont="1" applyFill="1" applyAlignment="1">
      <alignment horizontal="center"/>
    </xf>
    <xf numFmtId="0" fontId="19" fillId="4" borderId="3" xfId="2" applyFont="1" applyFill="1" applyBorder="1" applyAlignment="1">
      <alignment horizontal="center"/>
    </xf>
    <xf numFmtId="0" fontId="19" fillId="4" borderId="4" xfId="2" applyFont="1" applyFill="1" applyBorder="1" applyAlignment="1">
      <alignment horizontal="center"/>
    </xf>
    <xf numFmtId="0" fontId="19" fillId="4" borderId="6" xfId="2" applyFont="1" applyFill="1" applyBorder="1" applyAlignment="1">
      <alignment horizontal="center"/>
    </xf>
    <xf numFmtId="0" fontId="19" fillId="4" borderId="5" xfId="2" applyFont="1" applyFill="1" applyBorder="1" applyAlignment="1">
      <alignment horizontal="center"/>
    </xf>
    <xf numFmtId="0" fontId="19" fillId="4" borderId="7" xfId="2" applyFont="1" applyFill="1" applyBorder="1" applyAlignment="1">
      <alignment horizontal="center"/>
    </xf>
    <xf numFmtId="0" fontId="22" fillId="2" borderId="16" xfId="2" applyFont="1" applyFill="1" applyBorder="1" applyAlignment="1">
      <alignment horizontal="center" vertical="center"/>
    </xf>
    <xf numFmtId="0" fontId="22" fillId="2" borderId="17" xfId="2" applyFont="1" applyFill="1" applyBorder="1" applyAlignment="1">
      <alignment horizontal="center" vertical="center"/>
    </xf>
    <xf numFmtId="0" fontId="19" fillId="5" borderId="7" xfId="2" applyFont="1" applyFill="1" applyBorder="1" applyAlignment="1">
      <alignment horizontal="center"/>
    </xf>
    <xf numFmtId="0" fontId="19" fillId="5" borderId="4" xfId="2" applyFont="1" applyFill="1" applyBorder="1" applyAlignment="1">
      <alignment horizontal="center"/>
    </xf>
    <xf numFmtId="0" fontId="19" fillId="5" borderId="6" xfId="2" applyFont="1" applyFill="1" applyBorder="1" applyAlignment="1">
      <alignment horizontal="center"/>
    </xf>
    <xf numFmtId="0" fontId="19" fillId="5" borderId="5" xfId="2" applyFont="1" applyFill="1" applyBorder="1" applyAlignment="1">
      <alignment horizontal="center"/>
    </xf>
    <xf numFmtId="1" fontId="30" fillId="3" borderId="0" xfId="2" applyNumberFormat="1" applyFont="1" applyFill="1" applyAlignment="1">
      <alignment horizontal="center" wrapText="1"/>
    </xf>
    <xf numFmtId="0" fontId="19" fillId="5" borderId="3" xfId="2" applyFont="1" applyFill="1" applyBorder="1" applyAlignment="1">
      <alignment horizontal="center"/>
    </xf>
    <xf numFmtId="0" fontId="22" fillId="2" borderId="12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1" fontId="8" fillId="3" borderId="0" xfId="2" applyNumberFormat="1" applyFont="1" applyFill="1" applyAlignment="1">
      <alignment horizontal="center" wrapText="1"/>
    </xf>
    <xf numFmtId="1" fontId="8" fillId="3" borderId="13" xfId="2" applyNumberFormat="1" applyFont="1" applyFill="1" applyBorder="1" applyAlignment="1">
      <alignment horizontal="center"/>
    </xf>
    <xf numFmtId="0" fontId="21" fillId="7" borderId="31" xfId="2" applyFont="1" applyFill="1" applyBorder="1" applyAlignment="1">
      <alignment horizontal="center" vertical="center"/>
    </xf>
    <xf numFmtId="0" fontId="21" fillId="7" borderId="34" xfId="2" applyFont="1" applyFill="1" applyBorder="1" applyAlignment="1">
      <alignment horizontal="center" vertical="center"/>
    </xf>
    <xf numFmtId="0" fontId="21" fillId="7" borderId="32" xfId="2" applyFont="1" applyFill="1" applyBorder="1" applyAlignment="1">
      <alignment horizontal="center"/>
    </xf>
    <xf numFmtId="0" fontId="21" fillId="7" borderId="33" xfId="2" applyFont="1" applyFill="1" applyBorder="1" applyAlignment="1">
      <alignment horizontal="center"/>
    </xf>
    <xf numFmtId="0" fontId="37" fillId="7" borderId="16" xfId="2" applyFont="1" applyFill="1" applyBorder="1" applyAlignment="1">
      <alignment horizontal="center"/>
    </xf>
    <xf numFmtId="0" fontId="37" fillId="7" borderId="17" xfId="2" applyFont="1" applyFill="1" applyBorder="1" applyAlignment="1">
      <alignment horizontal="center"/>
    </xf>
    <xf numFmtId="0" fontId="21" fillId="6" borderId="12" xfId="2" applyFont="1" applyFill="1" applyBorder="1" applyAlignment="1">
      <alignment horizontal="center" vertical="center"/>
    </xf>
    <xf numFmtId="0" fontId="21" fillId="6" borderId="14" xfId="2" applyFont="1" applyFill="1" applyBorder="1" applyAlignment="1">
      <alignment horizontal="center" vertical="center"/>
    </xf>
    <xf numFmtId="0" fontId="37" fillId="7" borderId="38" xfId="2" applyFont="1" applyFill="1" applyBorder="1" applyAlignment="1">
      <alignment horizontal="center"/>
    </xf>
    <xf numFmtId="165" fontId="4" fillId="3" borderId="11" xfId="4" applyNumberFormat="1" applyFont="1" applyFill="1" applyBorder="1"/>
    <xf numFmtId="0" fontId="9" fillId="8" borderId="0" xfId="3" applyFont="1" applyFill="1"/>
    <xf numFmtId="3" fontId="9" fillId="8" borderId="0" xfId="3" applyNumberFormat="1" applyFont="1" applyFill="1"/>
  </cellXfs>
  <cellStyles count="5">
    <cellStyle name="Millares" xfId="1" builtinId="3"/>
    <cellStyle name="Millares 2" xfId="4"/>
    <cellStyle name="Normal" xfId="0" builtinId="0"/>
    <cellStyle name="Normal 2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2</xdr:row>
      <xdr:rowOff>28575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64B4504-5567-4867-875C-0BC0928C450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0"/>
          <a:ext cx="0" cy="4857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2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B12F762-020D-4EBF-88CE-2046FD8D1A9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282497-83BB-4392-A96A-25983FADE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5DBFBF2-EB03-47CA-A548-DD28F474D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DCA2D02-57A9-4E28-AD70-B596587F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3F9A4CF2-61E2-456A-B2F1-1C312593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304800</xdr:colOff>
      <xdr:row>3</xdr:row>
      <xdr:rowOff>180975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A3D39C-00DA-4883-B9F1-A95BE7F101A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192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A98BB2-ED1D-4F84-8B45-38A8D14E2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DE3F35B-AE17-43E7-90A5-E6AA38BDF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97F103A-EE88-4EE9-B67D-A4013E5F7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2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341FA4D-2637-4EBC-A3D4-A06F28DB6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0" cy="600075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1</xdr:col>
      <xdr:colOff>781050</xdr:colOff>
      <xdr:row>3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D67B9B-C54C-47DA-B164-70462DB29CD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0"/>
          <a:ext cx="1457325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7D324F-81F1-49C1-B0BD-0A25F638A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6409ED8-BE52-4403-A117-AD631ED5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D799FDB-6E56-4BDB-97AD-3AB1B518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3735E78-2E72-46C0-8555-478625AA2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1</xdr:col>
      <xdr:colOff>1266825</xdr:colOff>
      <xdr:row>3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61E625-976D-4CC7-AD7C-3C8396717C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819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DD94DF-C25C-4EE3-85DA-A1BED98A3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790ABC-507C-48D4-A847-6608821F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D6F9B65-264F-47FF-A7D2-6A26BDA6E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C5F8C80-E295-478F-88F7-9E1F7FF6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289152</xdr:colOff>
      <xdr:row>0</xdr:row>
      <xdr:rowOff>110558</xdr:rowOff>
    </xdr:from>
    <xdr:to>
      <xdr:col>1</xdr:col>
      <xdr:colOff>1597478</xdr:colOff>
      <xdr:row>3</xdr:row>
      <xdr:rowOff>34018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91D6959-63DD-4939-9320-9365B4A52F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52" y="110558"/>
          <a:ext cx="1818594" cy="569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0F84F-0C85-4A66-BD67-B8441CB1C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E283E6E-0E9D-4ACC-B39F-538FE5BD7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AC18A7-0427-464E-A4F9-9CE159BF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5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6D0054E-BCAB-418B-8E7C-021698DB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76202</xdr:colOff>
      <xdr:row>0</xdr:row>
      <xdr:rowOff>19051</xdr:rowOff>
    </xdr:from>
    <xdr:to>
      <xdr:col>14</xdr:col>
      <xdr:colOff>409576</xdr:colOff>
      <xdr:row>2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C83E7A-1A83-4F81-82C8-AC73935326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2" y="19051"/>
          <a:ext cx="2066924" cy="400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9523FA-C847-4459-9B8F-9540F3C5B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BC28799-E25B-4886-8883-9F40B635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AA31E95-5C08-4E5C-91C4-A09C89DC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06A09DF-E232-4747-83AC-8092EB2F1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751416</xdr:colOff>
      <xdr:row>0</xdr:row>
      <xdr:rowOff>0</xdr:rowOff>
    </xdr:from>
    <xdr:to>
      <xdr:col>14</xdr:col>
      <xdr:colOff>529166</xdr:colOff>
      <xdr:row>3</xdr:row>
      <xdr:rowOff>58210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E69BA17-154C-4B8A-B69A-61F9CAE9205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3833" y="0"/>
          <a:ext cx="1598083" cy="608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8A1EF-B673-46B6-A384-7D92B0E90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8102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8B8B872-F43C-4A0A-8A6C-14F9D16D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8102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1A9887-FA20-400F-A431-E5267E47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8102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6</xdr:row>
      <xdr:rowOff>85725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0F9BC6B-8373-4D4B-BBCA-1DA9BA32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8102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0</xdr:row>
      <xdr:rowOff>0</xdr:rowOff>
    </xdr:from>
    <xdr:to>
      <xdr:col>14</xdr:col>
      <xdr:colOff>161925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8927FE6-292B-4391-B7E6-D2FBC86B93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5333" y="0"/>
          <a:ext cx="1876425" cy="648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C12" sqref="C12"/>
    </sheetView>
  </sheetViews>
  <sheetFormatPr baseColWidth="10" defaultColWidth="11.42578125" defaultRowHeight="15" x14ac:dyDescent="0.25"/>
  <cols>
    <col min="1" max="1" width="11.5703125" style="89" bestFit="1" customWidth="1"/>
    <col min="2" max="2" width="42" style="89" customWidth="1"/>
    <col min="3" max="3" width="11.5703125" style="89" bestFit="1" customWidth="1"/>
    <col min="4" max="4" width="12.85546875" style="89" bestFit="1" customWidth="1"/>
    <col min="5" max="5" width="11.5703125" style="89" bestFit="1" customWidth="1"/>
    <col min="6" max="6" width="12.85546875" style="89" bestFit="1" customWidth="1"/>
    <col min="7" max="7" width="11.5703125" style="89" bestFit="1" customWidth="1"/>
    <col min="8" max="8" width="12.85546875" style="89" bestFit="1" customWidth="1"/>
    <col min="9" max="9" width="11.5703125" style="89" bestFit="1" customWidth="1"/>
    <col min="10" max="10" width="12.85546875" style="89" bestFit="1" customWidth="1"/>
    <col min="11" max="11" width="11.5703125" style="89" bestFit="1" customWidth="1"/>
    <col min="12" max="12" width="12.85546875" style="89" bestFit="1" customWidth="1"/>
    <col min="13" max="13" width="11.5703125" style="89" bestFit="1" customWidth="1"/>
    <col min="14" max="14" width="12.85546875" style="89" bestFit="1" customWidth="1"/>
    <col min="15" max="15" width="11.5703125" style="89" bestFit="1" customWidth="1"/>
    <col min="16" max="16" width="12.85546875" style="89" bestFit="1" customWidth="1"/>
    <col min="17" max="17" width="11.5703125" style="89" bestFit="1" customWidth="1"/>
    <col min="18" max="18" width="12.85546875" style="89" bestFit="1" customWidth="1"/>
    <col min="19" max="19" width="11.5703125" style="89" bestFit="1" customWidth="1"/>
    <col min="20" max="20" width="12.85546875" style="89" bestFit="1" customWidth="1"/>
    <col min="21" max="21" width="11.5703125" style="89" bestFit="1" customWidth="1"/>
    <col min="22" max="22" width="12.85546875" style="89" bestFit="1" customWidth="1"/>
    <col min="23" max="23" width="11.5703125" style="89" bestFit="1" customWidth="1"/>
    <col min="24" max="24" width="12.85546875" style="89" bestFit="1" customWidth="1"/>
    <col min="25" max="25" width="11.5703125" style="89" bestFit="1" customWidth="1"/>
    <col min="26" max="26" width="12.85546875" style="89" bestFit="1" customWidth="1"/>
    <col min="27" max="27" width="11.5703125" style="89" bestFit="1" customWidth="1"/>
    <col min="28" max="28" width="13.42578125" style="89" customWidth="1"/>
    <col min="29" max="16384" width="11.42578125" style="89"/>
  </cols>
  <sheetData>
    <row r="1" spans="1:34" ht="15.75" x14ac:dyDescent="0.25">
      <c r="A1" s="86"/>
      <c r="B1" s="86"/>
      <c r="C1" s="86"/>
      <c r="D1" s="86"/>
      <c r="E1" s="86"/>
      <c r="F1" s="86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34" ht="15.75" x14ac:dyDescent="0.25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</row>
    <row r="3" spans="1:34" ht="16.5" thickBot="1" x14ac:dyDescent="0.3">
      <c r="A3" s="181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1:34" s="2" customFormat="1" ht="15.75" thickBot="1" x14ac:dyDescent="0.3">
      <c r="A4" s="90" t="s">
        <v>2</v>
      </c>
      <c r="B4" s="91" t="s">
        <v>3</v>
      </c>
      <c r="C4" s="182" t="s">
        <v>4</v>
      </c>
      <c r="D4" s="183"/>
      <c r="E4" s="184" t="s">
        <v>5</v>
      </c>
      <c r="F4" s="185"/>
      <c r="G4" s="186" t="s">
        <v>6</v>
      </c>
      <c r="H4" s="183"/>
      <c r="I4" s="184" t="s">
        <v>7</v>
      </c>
      <c r="J4" s="185"/>
      <c r="K4" s="186" t="s">
        <v>8</v>
      </c>
      <c r="L4" s="183"/>
      <c r="M4" s="186" t="s">
        <v>9</v>
      </c>
      <c r="N4" s="183"/>
      <c r="O4" s="186" t="s">
        <v>10</v>
      </c>
      <c r="P4" s="183"/>
      <c r="Q4" s="186" t="s">
        <v>11</v>
      </c>
      <c r="R4" s="183"/>
      <c r="S4" s="186" t="s">
        <v>12</v>
      </c>
      <c r="T4" s="183"/>
      <c r="U4" s="186" t="s">
        <v>13</v>
      </c>
      <c r="V4" s="183"/>
      <c r="W4" s="186" t="s">
        <v>14</v>
      </c>
      <c r="X4" s="183"/>
      <c r="Y4" s="186" t="s">
        <v>15</v>
      </c>
      <c r="Z4" s="183"/>
      <c r="AA4" s="184" t="s">
        <v>16</v>
      </c>
      <c r="AB4" s="185"/>
    </row>
    <row r="5" spans="1:34" s="2" customFormat="1" x14ac:dyDescent="0.25">
      <c r="A5" s="92"/>
      <c r="B5" s="93"/>
      <c r="C5" s="94" t="s">
        <v>17</v>
      </c>
      <c r="D5" s="95" t="s">
        <v>18</v>
      </c>
      <c r="E5" s="94" t="s">
        <v>17</v>
      </c>
      <c r="F5" s="96" t="s">
        <v>18</v>
      </c>
      <c r="G5" s="94" t="s">
        <v>17</v>
      </c>
      <c r="H5" s="95" t="s">
        <v>18</v>
      </c>
      <c r="I5" s="94" t="s">
        <v>17</v>
      </c>
      <c r="J5" s="96" t="s">
        <v>18</v>
      </c>
      <c r="K5" s="94" t="s">
        <v>17</v>
      </c>
      <c r="L5" s="95" t="s">
        <v>18</v>
      </c>
      <c r="M5" s="94" t="s">
        <v>17</v>
      </c>
      <c r="N5" s="95" t="s">
        <v>18</v>
      </c>
      <c r="O5" s="94" t="s">
        <v>17</v>
      </c>
      <c r="P5" s="95" t="s">
        <v>18</v>
      </c>
      <c r="Q5" s="94" t="s">
        <v>17</v>
      </c>
      <c r="R5" s="95" t="s">
        <v>18</v>
      </c>
      <c r="S5" s="94" t="s">
        <v>17</v>
      </c>
      <c r="T5" s="95" t="s">
        <v>18</v>
      </c>
      <c r="U5" s="94" t="s">
        <v>17</v>
      </c>
      <c r="V5" s="95" t="s">
        <v>18</v>
      </c>
      <c r="W5" s="94"/>
      <c r="X5" s="94"/>
      <c r="Y5" s="94"/>
      <c r="Z5" s="94"/>
      <c r="AA5" s="94" t="s">
        <v>17</v>
      </c>
      <c r="AB5" s="96" t="s">
        <v>18</v>
      </c>
    </row>
    <row r="6" spans="1:34" s="88" customFormat="1" x14ac:dyDescent="0.25">
      <c r="A6" s="107"/>
      <c r="B6" s="107" t="s">
        <v>19</v>
      </c>
      <c r="C6" s="79">
        <f>SUM(C7:C30)</f>
        <v>88062.814556299942</v>
      </c>
      <c r="D6" s="79">
        <f t="shared" ref="D6:Z6" si="0">SUM(D7:D30)</f>
        <v>116572989.20212699</v>
      </c>
      <c r="E6" s="79">
        <f t="shared" si="0"/>
        <v>121706.1208964</v>
      </c>
      <c r="F6" s="79">
        <f t="shared" si="0"/>
        <v>159916509.41318503</v>
      </c>
      <c r="G6" s="79">
        <f t="shared" si="0"/>
        <v>140254.05400770009</v>
      </c>
      <c r="H6" s="79">
        <f t="shared" si="0"/>
        <v>171565876.40669897</v>
      </c>
      <c r="I6" s="79">
        <f t="shared" si="0"/>
        <v>156486.31442460013</v>
      </c>
      <c r="J6" s="79">
        <f t="shared" si="0"/>
        <v>191635686.88029197</v>
      </c>
      <c r="K6" s="79">
        <f t="shared" si="0"/>
        <v>150518.18332310009</v>
      </c>
      <c r="L6" s="79">
        <f t="shared" si="0"/>
        <v>200021708.9751139</v>
      </c>
      <c r="M6" s="79">
        <f t="shared" si="0"/>
        <v>129573.43180649991</v>
      </c>
      <c r="N6" s="79">
        <f t="shared" si="0"/>
        <v>209041680.632826</v>
      </c>
      <c r="O6" s="79">
        <f t="shared" si="0"/>
        <v>162869.09966360006</v>
      </c>
      <c r="P6" s="79">
        <f t="shared" si="0"/>
        <v>210246504.17034313</v>
      </c>
      <c r="Q6" s="79">
        <f t="shared" si="0"/>
        <v>102364.40243159998</v>
      </c>
      <c r="R6" s="79">
        <f t="shared" si="0"/>
        <v>178060049.16784897</v>
      </c>
      <c r="S6" s="79">
        <f t="shared" si="0"/>
        <v>93316.820393199974</v>
      </c>
      <c r="T6" s="79">
        <f t="shared" si="0"/>
        <v>164295692.07816905</v>
      </c>
      <c r="U6" s="79">
        <f t="shared" si="0"/>
        <v>99639.438316199929</v>
      </c>
      <c r="V6" s="79">
        <f t="shared" si="0"/>
        <v>161090183.54415417</v>
      </c>
      <c r="W6" s="79">
        <f t="shared" si="0"/>
        <v>89251.548963799942</v>
      </c>
      <c r="X6" s="79">
        <f t="shared" si="0"/>
        <v>158406815.09685701</v>
      </c>
      <c r="Y6" s="79">
        <f t="shared" si="0"/>
        <v>85532.760470200054</v>
      </c>
      <c r="Z6" s="79">
        <f t="shared" si="0"/>
        <v>131976416.03291202</v>
      </c>
      <c r="AA6" s="79">
        <f>Y6+W6+U6+S6+Q6+O6+M6+K6+I6+G6+E6+C6</f>
        <v>1419574.9892532001</v>
      </c>
      <c r="AB6" s="79">
        <f>Z6+X6+V6+T6+R6+P6+N6+L6+J6+H6+F6+D6</f>
        <v>2052830111.6005273</v>
      </c>
      <c r="AG6" s="10"/>
      <c r="AH6" s="10"/>
    </row>
    <row r="7" spans="1:34" ht="15.75" customHeight="1" x14ac:dyDescent="0.25">
      <c r="A7" s="80" t="s">
        <v>20</v>
      </c>
      <c r="B7" s="49" t="s">
        <v>21</v>
      </c>
      <c r="C7" s="52">
        <v>185.44582</v>
      </c>
      <c r="D7" s="52">
        <v>620273.83999999985</v>
      </c>
      <c r="E7" s="52">
        <v>155.44609000000003</v>
      </c>
      <c r="F7" s="52">
        <v>562448.58222999994</v>
      </c>
      <c r="G7" s="52">
        <v>158.50121999999999</v>
      </c>
      <c r="H7" s="52">
        <v>595381.21549999993</v>
      </c>
      <c r="I7" s="52">
        <v>309.39350100000001</v>
      </c>
      <c r="J7" s="52">
        <v>977757.50559999992</v>
      </c>
      <c r="K7" s="52">
        <v>203.1123211</v>
      </c>
      <c r="L7" s="52">
        <v>672415.59389999998</v>
      </c>
      <c r="M7" s="52">
        <v>169.46969999999999</v>
      </c>
      <c r="N7" s="52">
        <v>568650.30367800011</v>
      </c>
      <c r="O7" s="52">
        <v>1.0094099999999999</v>
      </c>
      <c r="P7" s="52">
        <v>12299.77723</v>
      </c>
      <c r="Q7" s="52">
        <v>0.75860000000000005</v>
      </c>
      <c r="R7" s="52">
        <v>10685.997800000001</v>
      </c>
      <c r="S7" s="52">
        <v>4.1806999999999999</v>
      </c>
      <c r="T7" s="52">
        <v>11986.0784</v>
      </c>
      <c r="U7" s="52">
        <v>1.5648635999999998</v>
      </c>
      <c r="V7" s="52">
        <v>23737.431595000002</v>
      </c>
      <c r="W7" s="52">
        <v>3.1465000000000001</v>
      </c>
      <c r="X7" s="52">
        <v>35814.6</v>
      </c>
      <c r="Y7" s="52">
        <v>2.1454499999999999</v>
      </c>
      <c r="Z7" s="52">
        <v>15018.283500000001</v>
      </c>
      <c r="AA7" s="81">
        <f t="shared" ref="AA7:AB30" si="1">+C7+E7+G7+I7+K7+M7+O7+Q7+S7+U7+W7+Y7</f>
        <v>1194.1741756999998</v>
      </c>
      <c r="AB7" s="81">
        <f t="shared" si="1"/>
        <v>4106469.2094329996</v>
      </c>
    </row>
    <row r="8" spans="1:34" ht="17.25" customHeight="1" x14ac:dyDescent="0.25">
      <c r="A8" s="80" t="s">
        <v>22</v>
      </c>
      <c r="B8" s="49" t="s">
        <v>23</v>
      </c>
      <c r="C8" s="56">
        <v>833.34190480000018</v>
      </c>
      <c r="D8" s="56">
        <v>595910.56577500037</v>
      </c>
      <c r="E8" s="52">
        <v>683.7207052</v>
      </c>
      <c r="F8" s="52">
        <v>861644.84278000018</v>
      </c>
      <c r="G8" s="52">
        <v>637.35469390000014</v>
      </c>
      <c r="H8" s="52">
        <v>493725.38366200012</v>
      </c>
      <c r="I8" s="52">
        <v>968.23757499999999</v>
      </c>
      <c r="J8" s="52">
        <v>908094.82442500012</v>
      </c>
      <c r="K8" s="52">
        <v>1119.9849151000001</v>
      </c>
      <c r="L8" s="52">
        <v>669179.47477700002</v>
      </c>
      <c r="M8" s="52">
        <v>828.94698549999953</v>
      </c>
      <c r="N8" s="52">
        <v>596398.87421999988</v>
      </c>
      <c r="O8" s="52">
        <v>63.456096899999999</v>
      </c>
      <c r="P8" s="52">
        <v>314547.78752999997</v>
      </c>
      <c r="Q8" s="52">
        <v>57.327020500000003</v>
      </c>
      <c r="R8" s="52">
        <v>278771.07917400001</v>
      </c>
      <c r="S8" s="52">
        <v>40.234580600000001</v>
      </c>
      <c r="T8" s="52">
        <v>136694.49892700004</v>
      </c>
      <c r="U8" s="52">
        <v>53.085094600000019</v>
      </c>
      <c r="V8" s="52">
        <v>290982.9172009998</v>
      </c>
      <c r="W8" s="52">
        <v>36.746268500000006</v>
      </c>
      <c r="X8" s="52">
        <v>189824.24892899999</v>
      </c>
      <c r="Y8" s="52">
        <v>33.324930000000009</v>
      </c>
      <c r="Z8" s="52">
        <v>173114.55975300004</v>
      </c>
      <c r="AA8" s="81">
        <f t="shared" si="1"/>
        <v>5355.7607706000008</v>
      </c>
      <c r="AB8" s="81">
        <f t="shared" si="1"/>
        <v>5508889.0571530005</v>
      </c>
    </row>
    <row r="9" spans="1:34" ht="25.5" customHeight="1" x14ac:dyDescent="0.25">
      <c r="A9" s="80" t="s">
        <v>24</v>
      </c>
      <c r="B9" s="49" t="s">
        <v>25</v>
      </c>
      <c r="C9" s="56">
        <v>248.61177880000002</v>
      </c>
      <c r="D9" s="56">
        <v>1248028.3594039998</v>
      </c>
      <c r="E9" s="56">
        <v>229.99298619999999</v>
      </c>
      <c r="F9" s="56">
        <v>1062780.2117759997</v>
      </c>
      <c r="G9" s="52">
        <v>306.45723579999998</v>
      </c>
      <c r="H9" s="52">
        <v>1388817.7472730009</v>
      </c>
      <c r="I9" s="52">
        <v>221.31603729999995</v>
      </c>
      <c r="J9" s="52">
        <v>739255.46618399979</v>
      </c>
      <c r="K9" s="52">
        <v>229.83553629999994</v>
      </c>
      <c r="L9" s="52">
        <v>746548.78256099985</v>
      </c>
      <c r="M9" s="52">
        <v>236.58783819999996</v>
      </c>
      <c r="N9" s="52">
        <v>842790.76772499969</v>
      </c>
      <c r="O9" s="52">
        <v>172.08317359999995</v>
      </c>
      <c r="P9" s="52">
        <v>696877.45156900003</v>
      </c>
      <c r="Q9" s="52">
        <v>92.224419899999987</v>
      </c>
      <c r="R9" s="52">
        <v>465476.21462899994</v>
      </c>
      <c r="S9" s="52">
        <v>65.189854499999996</v>
      </c>
      <c r="T9" s="52">
        <v>331746.28693299991</v>
      </c>
      <c r="U9" s="52">
        <v>59.002127000000002</v>
      </c>
      <c r="V9" s="52">
        <v>445069.54513999989</v>
      </c>
      <c r="W9" s="52">
        <v>99.668835300000026</v>
      </c>
      <c r="X9" s="52">
        <v>845681.3678949998</v>
      </c>
      <c r="Y9" s="52">
        <v>88.309450999999981</v>
      </c>
      <c r="Z9" s="52">
        <v>1277614.815376</v>
      </c>
      <c r="AA9" s="81">
        <f t="shared" si="1"/>
        <v>2049.2792738999997</v>
      </c>
      <c r="AB9" s="81">
        <f t="shared" si="1"/>
        <v>10090687.016465001</v>
      </c>
    </row>
    <row r="10" spans="1:34" ht="33.75" customHeight="1" x14ac:dyDescent="0.25">
      <c r="A10" s="80" t="s">
        <v>26</v>
      </c>
      <c r="B10" s="55" t="s">
        <v>27</v>
      </c>
      <c r="C10" s="56">
        <v>445.63614360000008</v>
      </c>
      <c r="D10" s="56">
        <v>1165300.4425400009</v>
      </c>
      <c r="E10" s="56">
        <v>444.03343359999991</v>
      </c>
      <c r="F10" s="56">
        <v>1454540.4490989998</v>
      </c>
      <c r="G10" s="56">
        <v>519.95267610000019</v>
      </c>
      <c r="H10" s="56">
        <v>1197449.4313430001</v>
      </c>
      <c r="I10" s="57">
        <v>824.26624559999982</v>
      </c>
      <c r="J10" s="57">
        <v>1217521.8903679992</v>
      </c>
      <c r="K10" s="56">
        <v>443.14213659999979</v>
      </c>
      <c r="L10" s="56">
        <v>1110838.8592989999</v>
      </c>
      <c r="M10" s="56">
        <v>435.92959120000017</v>
      </c>
      <c r="N10" s="56">
        <v>1043752.3939199998</v>
      </c>
      <c r="O10" s="56">
        <v>359.14449720000005</v>
      </c>
      <c r="P10" s="56">
        <v>966824.48482899973</v>
      </c>
      <c r="Q10" s="56">
        <v>381.48389489999977</v>
      </c>
      <c r="R10" s="56">
        <v>989758.91542500001</v>
      </c>
      <c r="S10" s="56">
        <v>374.84902769999951</v>
      </c>
      <c r="T10" s="56">
        <v>984214.95330399973</v>
      </c>
      <c r="U10" s="56">
        <v>512.93335630000013</v>
      </c>
      <c r="V10" s="56">
        <v>1144358.8105149998</v>
      </c>
      <c r="W10" s="56">
        <v>454.03507259999986</v>
      </c>
      <c r="X10" s="56">
        <v>935801.85022499994</v>
      </c>
      <c r="Y10" s="56">
        <v>260.76997529999989</v>
      </c>
      <c r="Z10" s="56">
        <v>921544.50327899982</v>
      </c>
      <c r="AA10" s="81">
        <f t="shared" si="1"/>
        <v>5456.1760506999981</v>
      </c>
      <c r="AB10" s="81">
        <f t="shared" si="1"/>
        <v>13131906.984146001</v>
      </c>
    </row>
    <row r="11" spans="1:34" ht="26.25" customHeight="1" x14ac:dyDescent="0.25">
      <c r="A11" s="80" t="s">
        <v>28</v>
      </c>
      <c r="B11" s="49" t="s">
        <v>29</v>
      </c>
      <c r="C11" s="52">
        <v>3.2000000000000001E-2</v>
      </c>
      <c r="D11" s="52">
        <v>13.76</v>
      </c>
      <c r="E11" s="52">
        <v>0.04</v>
      </c>
      <c r="F11" s="52">
        <v>17.2</v>
      </c>
      <c r="G11" s="52">
        <v>2.0654499999999999E-2</v>
      </c>
      <c r="H11" s="52">
        <v>65.544399999999996</v>
      </c>
      <c r="I11" s="52">
        <v>1.0649999999999999</v>
      </c>
      <c r="J11" s="52">
        <v>141911.07</v>
      </c>
      <c r="K11" s="52">
        <v>5.0000000000000001E-3</v>
      </c>
      <c r="L11" s="52">
        <v>105</v>
      </c>
      <c r="M11" s="52">
        <v>3.02727E-2</v>
      </c>
      <c r="N11" s="52">
        <v>93.546000000000006</v>
      </c>
      <c r="O11" s="52">
        <v>3.0000000000000001E-3</v>
      </c>
      <c r="P11" s="52">
        <v>3.45</v>
      </c>
      <c r="Q11" s="52">
        <v>1E-3</v>
      </c>
      <c r="R11" s="52">
        <v>564.84</v>
      </c>
      <c r="S11" s="52">
        <v>0.02</v>
      </c>
      <c r="T11" s="52">
        <v>77.599999999999994</v>
      </c>
      <c r="U11" s="52">
        <v>0.18863639999999998</v>
      </c>
      <c r="V11" s="52">
        <v>632.46399999999994</v>
      </c>
      <c r="W11" s="52">
        <v>3.6272699999999998E-2</v>
      </c>
      <c r="X11" s="52">
        <v>129.13200000000001</v>
      </c>
      <c r="Y11" s="52">
        <v>5.4545499999999997E-2</v>
      </c>
      <c r="Z11" s="52">
        <v>187.90799999999999</v>
      </c>
      <c r="AA11" s="81">
        <f t="shared" si="1"/>
        <v>1.4963817999999998</v>
      </c>
      <c r="AB11" s="81">
        <f t="shared" si="1"/>
        <v>143801.51440000004</v>
      </c>
    </row>
    <row r="12" spans="1:34" ht="18.75" customHeight="1" x14ac:dyDescent="0.25">
      <c r="A12" s="80" t="s">
        <v>30</v>
      </c>
      <c r="B12" s="49" t="s">
        <v>31</v>
      </c>
      <c r="C12" s="52">
        <v>274.08273629999985</v>
      </c>
      <c r="D12" s="52">
        <v>641194.85194299999</v>
      </c>
      <c r="E12" s="52">
        <v>220.2532178999999</v>
      </c>
      <c r="F12" s="52">
        <v>744968.19107000006</v>
      </c>
      <c r="G12" s="52">
        <v>137.73793699999993</v>
      </c>
      <c r="H12" s="52">
        <v>370830.61847399996</v>
      </c>
      <c r="I12" s="52">
        <v>122.95492479999996</v>
      </c>
      <c r="J12" s="52">
        <v>616794.02395299973</v>
      </c>
      <c r="K12" s="52">
        <v>169.93115529999986</v>
      </c>
      <c r="L12" s="52">
        <v>464820.86430100002</v>
      </c>
      <c r="M12" s="52">
        <v>214.13641220000002</v>
      </c>
      <c r="N12" s="52">
        <v>418236.27105699992</v>
      </c>
      <c r="O12" s="52">
        <v>121.24254159999994</v>
      </c>
      <c r="P12" s="52">
        <v>311813.50970999995</v>
      </c>
      <c r="Q12" s="52">
        <v>113.99976560000002</v>
      </c>
      <c r="R12" s="52">
        <v>349019.22560100001</v>
      </c>
      <c r="S12" s="52">
        <v>79.975375200000002</v>
      </c>
      <c r="T12" s="52">
        <v>526712.77067300002</v>
      </c>
      <c r="U12" s="52">
        <v>90.713558299999988</v>
      </c>
      <c r="V12" s="52">
        <v>442046.97712500003</v>
      </c>
      <c r="W12" s="52">
        <v>81.740106800000021</v>
      </c>
      <c r="X12" s="52">
        <v>454192.40717699996</v>
      </c>
      <c r="Y12" s="52">
        <v>51.160531799999987</v>
      </c>
      <c r="Z12" s="52">
        <v>348851.34112499986</v>
      </c>
      <c r="AA12" s="81">
        <f t="shared" si="1"/>
        <v>1677.9282627999992</v>
      </c>
      <c r="AB12" s="81">
        <f t="shared" si="1"/>
        <v>5689481.052209001</v>
      </c>
    </row>
    <row r="13" spans="1:34" ht="17.25" customHeight="1" x14ac:dyDescent="0.25">
      <c r="A13" s="80" t="s">
        <v>32</v>
      </c>
      <c r="B13" s="49" t="s">
        <v>33</v>
      </c>
      <c r="C13" s="56">
        <v>8277.1465710999892</v>
      </c>
      <c r="D13" s="56">
        <v>6500813.4076830102</v>
      </c>
      <c r="E13" s="56">
        <v>8273.0522335999976</v>
      </c>
      <c r="F13" s="56">
        <v>6780207.3574939985</v>
      </c>
      <c r="G13" s="56">
        <v>8852.3981094999763</v>
      </c>
      <c r="H13" s="56">
        <v>7838775.7016739929</v>
      </c>
      <c r="I13" s="52">
        <v>9117.2809725000116</v>
      </c>
      <c r="J13" s="52">
        <v>6698158.6398610054</v>
      </c>
      <c r="K13" s="56">
        <v>7344.9428819999966</v>
      </c>
      <c r="L13" s="56">
        <v>5867598.7491920013</v>
      </c>
      <c r="M13" s="56">
        <v>7803.6658381999714</v>
      </c>
      <c r="N13" s="56">
        <v>6490925.1573350197</v>
      </c>
      <c r="O13" s="56">
        <v>6138.5670055999935</v>
      </c>
      <c r="P13" s="56">
        <v>5517809.9404660091</v>
      </c>
      <c r="Q13" s="56">
        <v>5805.9407172999936</v>
      </c>
      <c r="R13" s="56">
        <v>5727776.7818440115</v>
      </c>
      <c r="S13" s="56">
        <v>6006.6488726999951</v>
      </c>
      <c r="T13" s="56">
        <v>5807755.1009129947</v>
      </c>
      <c r="U13" s="56">
        <v>5778.852460899996</v>
      </c>
      <c r="V13" s="56">
        <v>5551971.0197630171</v>
      </c>
      <c r="W13" s="56">
        <v>5964.0541997999881</v>
      </c>
      <c r="X13" s="56">
        <v>6132644.4210690036</v>
      </c>
      <c r="Y13" s="56">
        <v>6334.578735899996</v>
      </c>
      <c r="Z13" s="56">
        <v>6835107.9933830034</v>
      </c>
      <c r="AA13" s="81">
        <f t="shared" si="1"/>
        <v>85697.128599099902</v>
      </c>
      <c r="AB13" s="81">
        <f t="shared" si="1"/>
        <v>75749544.270677075</v>
      </c>
    </row>
    <row r="14" spans="1:34" ht="26.25" customHeight="1" x14ac:dyDescent="0.25">
      <c r="A14" s="80" t="s">
        <v>34</v>
      </c>
      <c r="B14" s="55" t="s">
        <v>35</v>
      </c>
      <c r="C14" s="56">
        <v>34742.091827399956</v>
      </c>
      <c r="D14" s="56">
        <v>23808488.645767003</v>
      </c>
      <c r="E14" s="56">
        <v>35045.961349000012</v>
      </c>
      <c r="F14" s="56">
        <v>24494715.568080019</v>
      </c>
      <c r="G14" s="56">
        <v>43771.417266800046</v>
      </c>
      <c r="H14" s="56">
        <v>29556508.011792965</v>
      </c>
      <c r="I14" s="56">
        <v>45650.109790000053</v>
      </c>
      <c r="J14" s="56">
        <v>30663788.767906953</v>
      </c>
      <c r="K14" s="56">
        <v>43030.926986800012</v>
      </c>
      <c r="L14" s="56">
        <v>29020495.816469997</v>
      </c>
      <c r="M14" s="56">
        <v>45207.742034099931</v>
      </c>
      <c r="N14" s="56">
        <v>30985383.339591995</v>
      </c>
      <c r="O14" s="56">
        <v>40673.390319399943</v>
      </c>
      <c r="P14" s="56">
        <v>27500636.843317993</v>
      </c>
      <c r="Q14" s="56">
        <v>37665.102906399989</v>
      </c>
      <c r="R14" s="56">
        <v>24383884.358971987</v>
      </c>
      <c r="S14" s="56">
        <v>44389.53366709999</v>
      </c>
      <c r="T14" s="56">
        <v>28972031.803400975</v>
      </c>
      <c r="U14" s="56">
        <v>42538.758595899926</v>
      </c>
      <c r="V14" s="56">
        <v>28780904.629185032</v>
      </c>
      <c r="W14" s="56">
        <v>38846.420697699978</v>
      </c>
      <c r="X14" s="56">
        <v>26293425.33469497</v>
      </c>
      <c r="Y14" s="56">
        <v>35242.92643470005</v>
      </c>
      <c r="Z14" s="56">
        <v>23068487.000215996</v>
      </c>
      <c r="AA14" s="81">
        <f t="shared" si="1"/>
        <v>486804.38187529985</v>
      </c>
      <c r="AB14" s="81">
        <f t="shared" si="1"/>
        <v>327528750.11939585</v>
      </c>
    </row>
    <row r="15" spans="1:34" ht="20.25" customHeight="1" x14ac:dyDescent="0.25">
      <c r="A15" s="83">
        <v>9</v>
      </c>
      <c r="B15" s="49" t="s">
        <v>36</v>
      </c>
      <c r="C15" s="52">
        <v>121.37905789999996</v>
      </c>
      <c r="D15" s="52">
        <v>718277.4908749999</v>
      </c>
      <c r="E15" s="52">
        <v>130.37140909999999</v>
      </c>
      <c r="F15" s="52">
        <v>714034.53186000034</v>
      </c>
      <c r="G15" s="52">
        <v>230.58144460000005</v>
      </c>
      <c r="H15" s="52">
        <v>1181550.158087</v>
      </c>
      <c r="I15" s="52">
        <v>257.90114470000003</v>
      </c>
      <c r="J15" s="52">
        <v>1618004.1226329997</v>
      </c>
      <c r="K15" s="52">
        <v>151.09135370000004</v>
      </c>
      <c r="L15" s="52">
        <v>573275.49684099969</v>
      </c>
      <c r="M15" s="52">
        <v>145.01129210000005</v>
      </c>
      <c r="N15" s="52">
        <v>768699.50308600033</v>
      </c>
      <c r="O15" s="52">
        <v>192.00295289999994</v>
      </c>
      <c r="P15" s="52">
        <v>1346191.4455820001</v>
      </c>
      <c r="Q15" s="52">
        <v>104.23157749999997</v>
      </c>
      <c r="R15" s="52">
        <v>1023334.5565789999</v>
      </c>
      <c r="S15" s="52">
        <v>86.958940899999959</v>
      </c>
      <c r="T15" s="52">
        <v>507218.82042100024</v>
      </c>
      <c r="U15" s="52">
        <v>65.60260980000001</v>
      </c>
      <c r="V15" s="52">
        <v>387796.10000500013</v>
      </c>
      <c r="W15" s="52">
        <v>106.22073260000003</v>
      </c>
      <c r="X15" s="52">
        <v>481251.46423399996</v>
      </c>
      <c r="Y15" s="52">
        <v>130.55448950000002</v>
      </c>
      <c r="Z15" s="52">
        <v>676616.7400750001</v>
      </c>
      <c r="AA15" s="81">
        <f t="shared" si="1"/>
        <v>1721.9070053</v>
      </c>
      <c r="AB15" s="81">
        <f t="shared" si="1"/>
        <v>9996250.4302780014</v>
      </c>
    </row>
    <row r="16" spans="1:34" ht="19.5" customHeight="1" x14ac:dyDescent="0.25">
      <c r="A16" s="83">
        <v>10</v>
      </c>
      <c r="B16" s="49" t="s">
        <v>37</v>
      </c>
      <c r="C16" s="52">
        <v>1542.1050143999996</v>
      </c>
      <c r="D16" s="52">
        <v>801051.49698699987</v>
      </c>
      <c r="E16" s="52">
        <v>1139.93661</v>
      </c>
      <c r="F16" s="52">
        <v>597377.10756599996</v>
      </c>
      <c r="G16" s="52">
        <v>1037.6440219999999</v>
      </c>
      <c r="H16" s="52">
        <v>641219.430421</v>
      </c>
      <c r="I16" s="52">
        <v>1733.9314600000002</v>
      </c>
      <c r="J16" s="52">
        <v>945937.85282499983</v>
      </c>
      <c r="K16" s="52">
        <v>1298.1260600000001</v>
      </c>
      <c r="L16" s="52">
        <v>710388.13237499981</v>
      </c>
      <c r="M16" s="52">
        <v>1592.6089249999998</v>
      </c>
      <c r="N16" s="52">
        <v>767661.45010499994</v>
      </c>
      <c r="O16" s="52">
        <v>330.11932999999993</v>
      </c>
      <c r="P16" s="52">
        <v>104909.26810600002</v>
      </c>
      <c r="Q16" s="52">
        <v>608.51570400000003</v>
      </c>
      <c r="R16" s="52">
        <v>151602.00220000002</v>
      </c>
      <c r="S16" s="52">
        <v>405.40139999999997</v>
      </c>
      <c r="T16" s="52">
        <v>88705.302808000008</v>
      </c>
      <c r="U16" s="52">
        <v>132.32562999999999</v>
      </c>
      <c r="V16" s="52">
        <v>40286.195749999999</v>
      </c>
      <c r="W16" s="52">
        <v>27.021690000000003</v>
      </c>
      <c r="X16" s="52">
        <v>23382.954081999997</v>
      </c>
      <c r="Y16" s="52">
        <v>156.54000000000002</v>
      </c>
      <c r="Z16" s="52">
        <v>42821.221517999998</v>
      </c>
      <c r="AA16" s="81">
        <f t="shared" si="1"/>
        <v>10004.2758454</v>
      </c>
      <c r="AB16" s="81">
        <f t="shared" si="1"/>
        <v>4915342.4147429988</v>
      </c>
    </row>
    <row r="17" spans="1:28" ht="27" customHeight="1" x14ac:dyDescent="0.25">
      <c r="A17" s="83">
        <v>11</v>
      </c>
      <c r="B17" s="49" t="s">
        <v>38</v>
      </c>
      <c r="C17" s="56">
        <v>11047.347293600003</v>
      </c>
      <c r="D17" s="56">
        <v>4492447.7629179992</v>
      </c>
      <c r="E17" s="56">
        <v>7938.8696089999994</v>
      </c>
      <c r="F17" s="56">
        <v>3953010.6589430026</v>
      </c>
      <c r="G17" s="56">
        <v>8743.5588675000108</v>
      </c>
      <c r="H17" s="56">
        <v>4332470.9022000041</v>
      </c>
      <c r="I17" s="56">
        <v>9456.0860112000046</v>
      </c>
      <c r="J17" s="56">
        <v>4115822.4386730008</v>
      </c>
      <c r="K17" s="56">
        <v>8181.5535872000155</v>
      </c>
      <c r="L17" s="56">
        <v>3988895.6530650039</v>
      </c>
      <c r="M17" s="56">
        <v>6534.7505449000055</v>
      </c>
      <c r="N17" s="56">
        <v>3259214.1538880002</v>
      </c>
      <c r="O17" s="56">
        <v>6178.8804967000051</v>
      </c>
      <c r="P17" s="56">
        <v>3143227.9072719999</v>
      </c>
      <c r="Q17" s="56">
        <v>7377.8684258000021</v>
      </c>
      <c r="R17" s="56">
        <v>3639603.1403239975</v>
      </c>
      <c r="S17" s="56">
        <v>6621.4095462000005</v>
      </c>
      <c r="T17" s="56">
        <v>3288882.0083250003</v>
      </c>
      <c r="U17" s="56">
        <v>7374.5969772999979</v>
      </c>
      <c r="V17" s="56">
        <v>3591067.3408139977</v>
      </c>
      <c r="W17" s="56">
        <v>8095.5945753000005</v>
      </c>
      <c r="X17" s="56">
        <v>3836396.6687819976</v>
      </c>
      <c r="Y17" s="56">
        <v>7148.5730427999979</v>
      </c>
      <c r="Z17" s="56">
        <v>3462549.8742039986</v>
      </c>
      <c r="AA17" s="81">
        <f t="shared" si="1"/>
        <v>94699.088977500025</v>
      </c>
      <c r="AB17" s="81">
        <f t="shared" si="1"/>
        <v>45103588.509407997</v>
      </c>
    </row>
    <row r="18" spans="1:28" ht="33" customHeight="1" x14ac:dyDescent="0.25">
      <c r="A18" s="80">
        <v>12</v>
      </c>
      <c r="B18" s="55" t="s">
        <v>39</v>
      </c>
      <c r="C18" s="56">
        <v>439.35313480000002</v>
      </c>
      <c r="D18" s="56">
        <v>550855.82526600023</v>
      </c>
      <c r="E18" s="56">
        <v>528.40274770000065</v>
      </c>
      <c r="F18" s="56">
        <v>631095.35897099995</v>
      </c>
      <c r="G18" s="56">
        <v>471.33901839999993</v>
      </c>
      <c r="H18" s="56">
        <v>423013.71313399996</v>
      </c>
      <c r="I18" s="56">
        <v>443.77797170000031</v>
      </c>
      <c r="J18" s="56">
        <v>429115.44281700021</v>
      </c>
      <c r="K18" s="56">
        <v>328.33023349999974</v>
      </c>
      <c r="L18" s="56">
        <v>365180.22182299977</v>
      </c>
      <c r="M18" s="56">
        <v>350.86546769999967</v>
      </c>
      <c r="N18" s="56">
        <v>366875.81249499955</v>
      </c>
      <c r="O18" s="56">
        <v>328.70194680000009</v>
      </c>
      <c r="P18" s="56">
        <v>339497.11994199996</v>
      </c>
      <c r="Q18" s="56">
        <v>302.63718190000014</v>
      </c>
      <c r="R18" s="56">
        <v>491704.28599799983</v>
      </c>
      <c r="S18" s="56">
        <v>319.75729360000008</v>
      </c>
      <c r="T18" s="56">
        <v>666984.7873260004</v>
      </c>
      <c r="U18" s="56">
        <v>245.90947589999988</v>
      </c>
      <c r="V18" s="56">
        <v>277936.90854599973</v>
      </c>
      <c r="W18" s="56">
        <v>308.10811989999956</v>
      </c>
      <c r="X18" s="56">
        <v>373588.43317999964</v>
      </c>
      <c r="Y18" s="56">
        <v>348.30189619999942</v>
      </c>
      <c r="Z18" s="56">
        <v>441203.960257</v>
      </c>
      <c r="AA18" s="81">
        <f t="shared" si="1"/>
        <v>4415.484488099999</v>
      </c>
      <c r="AB18" s="81">
        <f t="shared" si="1"/>
        <v>5357051.8697549999</v>
      </c>
    </row>
    <row r="19" spans="1:28" ht="18.75" customHeight="1" x14ac:dyDescent="0.25">
      <c r="A19" s="80" t="s">
        <v>40</v>
      </c>
      <c r="B19" s="49" t="s">
        <v>41</v>
      </c>
      <c r="C19" s="52">
        <v>499.49169000000001</v>
      </c>
      <c r="D19" s="52">
        <v>498314.40900200006</v>
      </c>
      <c r="E19" s="52">
        <v>839.12690999999995</v>
      </c>
      <c r="F19" s="52">
        <v>843954.66058799997</v>
      </c>
      <c r="G19" s="52">
        <v>971.95943999999997</v>
      </c>
      <c r="H19" s="52">
        <v>555398.88960399991</v>
      </c>
      <c r="I19" s="52">
        <v>864.34977619999995</v>
      </c>
      <c r="J19" s="52">
        <v>419403.79779300006</v>
      </c>
      <c r="K19" s="52">
        <v>302.71242999999998</v>
      </c>
      <c r="L19" s="52">
        <v>176270.233496</v>
      </c>
      <c r="M19" s="52">
        <v>1134.2131375000001</v>
      </c>
      <c r="N19" s="52">
        <v>508052.68478999991</v>
      </c>
      <c r="O19" s="52">
        <v>871.10570999999993</v>
      </c>
      <c r="P19" s="52">
        <v>418164.32813400007</v>
      </c>
      <c r="Q19" s="52">
        <v>800.8792400000001</v>
      </c>
      <c r="R19" s="52">
        <v>367692.30954399996</v>
      </c>
      <c r="S19" s="52">
        <v>944.48221999999998</v>
      </c>
      <c r="T19" s="52">
        <v>446632.44104599999</v>
      </c>
      <c r="U19" s="52">
        <v>866.35908999999981</v>
      </c>
      <c r="V19" s="52">
        <v>435706.65002800006</v>
      </c>
      <c r="W19" s="52">
        <v>1187.13381</v>
      </c>
      <c r="X19" s="52">
        <v>558407.50614499999</v>
      </c>
      <c r="Y19" s="52">
        <v>526.96476999999993</v>
      </c>
      <c r="Z19" s="52">
        <v>235038.167824</v>
      </c>
      <c r="AA19" s="81">
        <f t="shared" si="1"/>
        <v>9808.778223700001</v>
      </c>
      <c r="AB19" s="81">
        <f t="shared" si="1"/>
        <v>5463036.0779940002</v>
      </c>
    </row>
    <row r="20" spans="1:28" ht="33" customHeight="1" x14ac:dyDescent="0.25">
      <c r="A20" s="80" t="s">
        <v>42</v>
      </c>
      <c r="B20" s="49" t="s">
        <v>43</v>
      </c>
      <c r="C20" s="52">
        <v>2.7215821</v>
      </c>
      <c r="D20" s="52">
        <v>3599.836644</v>
      </c>
      <c r="E20" s="52">
        <v>28.661000000000001</v>
      </c>
      <c r="F20" s="52">
        <v>3854.4</v>
      </c>
      <c r="G20" s="52">
        <v>12.8013955</v>
      </c>
      <c r="H20" s="52">
        <v>6722.1827629999998</v>
      </c>
      <c r="I20" s="52">
        <v>3.206</v>
      </c>
      <c r="J20" s="52">
        <v>2051.3000000000002</v>
      </c>
      <c r="K20" s="52">
        <v>3.3000000000000002E-2</v>
      </c>
      <c r="L20" s="52">
        <v>67.999899999999997</v>
      </c>
      <c r="M20" s="52">
        <v>0.01</v>
      </c>
      <c r="N20" s="52">
        <v>30</v>
      </c>
      <c r="O20" s="52">
        <v>4.093</v>
      </c>
      <c r="P20" s="52">
        <v>1624.5</v>
      </c>
      <c r="Q20" s="52">
        <v>6.7000000000000004E-2</v>
      </c>
      <c r="R20" s="52">
        <v>262.89980000000003</v>
      </c>
      <c r="S20" s="52">
        <v>2.5999999999999999E-2</v>
      </c>
      <c r="T20" s="52">
        <v>75.349999999999994</v>
      </c>
      <c r="U20" s="52">
        <v>1.4517909999999998</v>
      </c>
      <c r="V20" s="52">
        <v>1113.7922879999999</v>
      </c>
      <c r="W20" s="52">
        <v>3.6237910000000002</v>
      </c>
      <c r="X20" s="52">
        <v>11280.330593999999</v>
      </c>
      <c r="Y20" s="52">
        <v>3.8210000000000002</v>
      </c>
      <c r="Z20" s="52">
        <v>9440.8043999999991</v>
      </c>
      <c r="AA20" s="81">
        <f t="shared" si="1"/>
        <v>60.515559600000003</v>
      </c>
      <c r="AB20" s="81">
        <f t="shared" si="1"/>
        <v>40123.396388999994</v>
      </c>
    </row>
    <row r="21" spans="1:28" ht="27" customHeight="1" x14ac:dyDescent="0.25">
      <c r="A21" s="83">
        <v>15</v>
      </c>
      <c r="B21" s="49" t="s">
        <v>44</v>
      </c>
      <c r="C21" s="56">
        <v>1186.7510686999997</v>
      </c>
      <c r="D21" s="56">
        <v>1859876.8451480002</v>
      </c>
      <c r="E21" s="56">
        <v>1381.4271795999998</v>
      </c>
      <c r="F21" s="56">
        <v>1680585.9438889998</v>
      </c>
      <c r="G21" s="56">
        <v>2077.4215015</v>
      </c>
      <c r="H21" s="56">
        <v>2483456.8893279997</v>
      </c>
      <c r="I21" s="56">
        <v>1681.8434423999997</v>
      </c>
      <c r="J21" s="56">
        <v>1794101.6270239993</v>
      </c>
      <c r="K21" s="56">
        <v>2338.9794892000004</v>
      </c>
      <c r="L21" s="56">
        <v>2597910.3480819999</v>
      </c>
      <c r="M21" s="56">
        <v>2501.0347625000009</v>
      </c>
      <c r="N21" s="56">
        <v>2785299.0012509986</v>
      </c>
      <c r="O21" s="56">
        <v>1574.2212951999998</v>
      </c>
      <c r="P21" s="56">
        <v>2131766.3911760002</v>
      </c>
      <c r="Q21" s="56">
        <v>1758.0720353000002</v>
      </c>
      <c r="R21" s="56">
        <v>2320718.1769610005</v>
      </c>
      <c r="S21" s="56">
        <v>1300.1865804999995</v>
      </c>
      <c r="T21" s="56">
        <v>1786224.0064160004</v>
      </c>
      <c r="U21" s="56">
        <v>2545.1411045999989</v>
      </c>
      <c r="V21" s="56">
        <v>3206095.3185780016</v>
      </c>
      <c r="W21" s="56">
        <v>2514.9068274999995</v>
      </c>
      <c r="X21" s="56">
        <v>3305750.3499550009</v>
      </c>
      <c r="Y21" s="56">
        <v>2647.7061955000008</v>
      </c>
      <c r="Z21" s="56">
        <v>3421504.6559680025</v>
      </c>
      <c r="AA21" s="81">
        <f t="shared" si="1"/>
        <v>23507.691482499999</v>
      </c>
      <c r="AB21" s="81">
        <f t="shared" si="1"/>
        <v>29373289.553776003</v>
      </c>
    </row>
    <row r="22" spans="1:28" ht="27" customHeight="1" x14ac:dyDescent="0.25">
      <c r="A22" s="83">
        <v>16</v>
      </c>
      <c r="B22" s="49" t="s">
        <v>45</v>
      </c>
      <c r="C22" s="56">
        <v>545.28821400000038</v>
      </c>
      <c r="D22" s="56">
        <v>1030550.9256650007</v>
      </c>
      <c r="E22" s="56">
        <v>574.47110119999957</v>
      </c>
      <c r="F22" s="56">
        <v>909306.99389599974</v>
      </c>
      <c r="G22" s="56">
        <v>357.38061410000012</v>
      </c>
      <c r="H22" s="56">
        <v>712814.0060700007</v>
      </c>
      <c r="I22" s="56">
        <v>482.84859440000008</v>
      </c>
      <c r="J22" s="56">
        <v>930839.47851500032</v>
      </c>
      <c r="K22" s="56">
        <v>405.6311255</v>
      </c>
      <c r="L22" s="56">
        <v>701203.56262000033</v>
      </c>
      <c r="M22" s="56">
        <v>627.87917899999968</v>
      </c>
      <c r="N22" s="56">
        <v>952293.76000200026</v>
      </c>
      <c r="O22" s="56">
        <v>421.94654359999998</v>
      </c>
      <c r="P22" s="56">
        <v>695741.88599600072</v>
      </c>
      <c r="Q22" s="56">
        <v>474.84892870000004</v>
      </c>
      <c r="R22" s="56">
        <v>736811.85500800039</v>
      </c>
      <c r="S22" s="56">
        <v>173.73359959999996</v>
      </c>
      <c r="T22" s="56">
        <v>499339.39751400007</v>
      </c>
      <c r="U22" s="56">
        <v>477.07411699999983</v>
      </c>
      <c r="V22" s="56">
        <v>749176.29194799985</v>
      </c>
      <c r="W22" s="56">
        <v>330.71817859999999</v>
      </c>
      <c r="X22" s="56">
        <v>533632.80659100006</v>
      </c>
      <c r="Y22" s="56">
        <v>552.04765879999968</v>
      </c>
      <c r="Z22" s="56">
        <v>806420.16237799998</v>
      </c>
      <c r="AA22" s="81">
        <f t="shared" si="1"/>
        <v>5423.8678545000002</v>
      </c>
      <c r="AB22" s="81">
        <f t="shared" si="1"/>
        <v>9258131.1262030043</v>
      </c>
    </row>
    <row r="23" spans="1:28" ht="19.5" customHeight="1" x14ac:dyDescent="0.25">
      <c r="A23" s="83">
        <v>17</v>
      </c>
      <c r="B23" s="49" t="s">
        <v>46</v>
      </c>
      <c r="C23" s="52">
        <v>582.27946950000023</v>
      </c>
      <c r="D23" s="52">
        <v>717753.38926799991</v>
      </c>
      <c r="E23" s="52">
        <v>33461.732101699992</v>
      </c>
      <c r="F23" s="52">
        <v>15200120.324425999</v>
      </c>
      <c r="G23" s="52">
        <v>35697.193671600027</v>
      </c>
      <c r="H23" s="52">
        <v>10177893.087349992</v>
      </c>
      <c r="I23" s="52">
        <v>48447.701564200048</v>
      </c>
      <c r="J23" s="52">
        <v>22845689.477754992</v>
      </c>
      <c r="K23" s="52">
        <v>46430.798020500035</v>
      </c>
      <c r="L23" s="52">
        <v>20226821.852271006</v>
      </c>
      <c r="M23" s="52">
        <v>20526.841530599988</v>
      </c>
      <c r="N23" s="52">
        <v>7343678.091551004</v>
      </c>
      <c r="O23" s="52">
        <v>66085.994752900093</v>
      </c>
      <c r="P23" s="52">
        <v>29783437.359932009</v>
      </c>
      <c r="Q23" s="52">
        <v>8129.1807724999971</v>
      </c>
      <c r="R23" s="52">
        <v>4779625.5826619985</v>
      </c>
      <c r="S23" s="52">
        <v>996.82051120000006</v>
      </c>
      <c r="T23" s="52">
        <v>1305741.3287760003</v>
      </c>
      <c r="U23" s="52">
        <v>8053.946760599998</v>
      </c>
      <c r="V23" s="52">
        <v>3414457.8431140012</v>
      </c>
      <c r="W23" s="52">
        <v>283.35940260000018</v>
      </c>
      <c r="X23" s="52">
        <v>496781.55942100001</v>
      </c>
      <c r="Y23" s="52">
        <v>451.18690869999995</v>
      </c>
      <c r="Z23" s="52">
        <v>590015.6588669999</v>
      </c>
      <c r="AA23" s="81">
        <f t="shared" si="1"/>
        <v>269147.03546660015</v>
      </c>
      <c r="AB23" s="81">
        <f t="shared" si="1"/>
        <v>116882015.55539301</v>
      </c>
    </row>
    <row r="24" spans="1:28" ht="18.75" customHeight="1" x14ac:dyDescent="0.25">
      <c r="A24" s="83">
        <v>18</v>
      </c>
      <c r="B24" s="49" t="s">
        <v>47</v>
      </c>
      <c r="C24" s="52">
        <v>2757.4225890999992</v>
      </c>
      <c r="D24" s="52">
        <v>8477191.319774</v>
      </c>
      <c r="E24" s="52">
        <v>1613.9235206999997</v>
      </c>
      <c r="F24" s="52">
        <v>5277935.3169349972</v>
      </c>
      <c r="G24" s="52">
        <v>3073.1987207000011</v>
      </c>
      <c r="H24" s="52">
        <v>10213087.166058004</v>
      </c>
      <c r="I24" s="52">
        <v>4713.7865459999994</v>
      </c>
      <c r="J24" s="52">
        <v>15358901.035185993</v>
      </c>
      <c r="K24" s="52">
        <v>11404.640932400001</v>
      </c>
      <c r="L24" s="52">
        <v>36921413.492925972</v>
      </c>
      <c r="M24" s="52">
        <v>16326.026476999989</v>
      </c>
      <c r="N24" s="52">
        <v>51879051.563171998</v>
      </c>
      <c r="O24" s="52">
        <v>12674.42627</v>
      </c>
      <c r="P24" s="52">
        <v>41150669.69901102</v>
      </c>
      <c r="Q24" s="52">
        <v>9405.8010339000011</v>
      </c>
      <c r="R24" s="52">
        <v>29670319.632691991</v>
      </c>
      <c r="S24" s="52">
        <v>4474.9123582999964</v>
      </c>
      <c r="T24" s="52">
        <v>13607703.695530003</v>
      </c>
      <c r="U24" s="52">
        <v>3534.0227847000001</v>
      </c>
      <c r="V24" s="52">
        <v>9855145.0167160016</v>
      </c>
      <c r="W24" s="52">
        <v>3132.7264881000019</v>
      </c>
      <c r="X24" s="52">
        <v>9229073.7184090018</v>
      </c>
      <c r="Y24" s="52">
        <v>3384.6824724999997</v>
      </c>
      <c r="Z24" s="52">
        <v>9611469.6492970008</v>
      </c>
      <c r="AA24" s="81">
        <f t="shared" si="1"/>
        <v>76495.570193399995</v>
      </c>
      <c r="AB24" s="81">
        <f t="shared" si="1"/>
        <v>241251961.30570596</v>
      </c>
    </row>
    <row r="25" spans="1:28" ht="28.5" customHeight="1" x14ac:dyDescent="0.25">
      <c r="A25" s="83">
        <v>19</v>
      </c>
      <c r="B25" s="49" t="s">
        <v>48</v>
      </c>
      <c r="C25" s="56">
        <v>1274.5881362999978</v>
      </c>
      <c r="D25" s="56">
        <v>2658057.3583979979</v>
      </c>
      <c r="E25" s="56">
        <v>2017.8550828999996</v>
      </c>
      <c r="F25" s="56">
        <v>3799843.2454959978</v>
      </c>
      <c r="G25" s="56">
        <v>2069.5171728999985</v>
      </c>
      <c r="H25" s="56">
        <v>4170188.7785969977</v>
      </c>
      <c r="I25" s="56">
        <v>1758.2878760000001</v>
      </c>
      <c r="J25" s="56">
        <v>3420129.9100660007</v>
      </c>
      <c r="K25" s="56">
        <v>1865.0319115999985</v>
      </c>
      <c r="L25" s="56">
        <v>3696870.0665799966</v>
      </c>
      <c r="M25" s="56">
        <v>1377.3747583999989</v>
      </c>
      <c r="N25" s="56">
        <v>2951864.0882179998</v>
      </c>
      <c r="O25" s="56">
        <v>1375.8988997000008</v>
      </c>
      <c r="P25" s="56">
        <v>3110144.7811389952</v>
      </c>
      <c r="Q25" s="56">
        <v>1184.3407806</v>
      </c>
      <c r="R25" s="56">
        <v>2633733.7277409984</v>
      </c>
      <c r="S25" s="56">
        <v>1512.6904569999995</v>
      </c>
      <c r="T25" s="56">
        <v>3202153.2938789972</v>
      </c>
      <c r="U25" s="56">
        <v>1338.9417393999988</v>
      </c>
      <c r="V25" s="56">
        <v>2827977.9178259992</v>
      </c>
      <c r="W25" s="56">
        <v>1796.8858362999965</v>
      </c>
      <c r="X25" s="56">
        <v>3403119.1650029947</v>
      </c>
      <c r="Y25" s="56">
        <v>1497.5721356000004</v>
      </c>
      <c r="Z25" s="56">
        <v>2763315.8648349992</v>
      </c>
      <c r="AA25" s="81">
        <f t="shared" si="1"/>
        <v>19068.984786699992</v>
      </c>
      <c r="AB25" s="81">
        <f t="shared" si="1"/>
        <v>38637398.197777979</v>
      </c>
    </row>
    <row r="26" spans="1:28" ht="33" customHeight="1" x14ac:dyDescent="0.25">
      <c r="A26" s="83">
        <v>20</v>
      </c>
      <c r="B26" s="49" t="s">
        <v>49</v>
      </c>
      <c r="C26" s="56">
        <v>3225.9043420000007</v>
      </c>
      <c r="D26" s="56">
        <v>4296489.9630930023</v>
      </c>
      <c r="E26" s="56">
        <v>3247.006650599998</v>
      </c>
      <c r="F26" s="56">
        <v>4665603.0106140012</v>
      </c>
      <c r="G26" s="56">
        <v>3763.1635493999952</v>
      </c>
      <c r="H26" s="56">
        <v>5244580.801230019</v>
      </c>
      <c r="I26" s="56">
        <v>4372.5498244999881</v>
      </c>
      <c r="J26" s="56">
        <v>5127939.2257499965</v>
      </c>
      <c r="K26" s="56">
        <v>3999.5379899999957</v>
      </c>
      <c r="L26" s="56">
        <v>4847987.1643240033</v>
      </c>
      <c r="M26" s="56">
        <v>3547.1301555999921</v>
      </c>
      <c r="N26" s="56">
        <v>4827152.4122579936</v>
      </c>
      <c r="O26" s="56">
        <v>2650.4419516999956</v>
      </c>
      <c r="P26" s="56">
        <v>3810896.7716240003</v>
      </c>
      <c r="Q26" s="56">
        <v>3317.3965188999987</v>
      </c>
      <c r="R26" s="56">
        <v>4619081.1064209966</v>
      </c>
      <c r="S26" s="56">
        <v>3289.6289947999894</v>
      </c>
      <c r="T26" s="56">
        <v>4542947.0572019983</v>
      </c>
      <c r="U26" s="56">
        <v>2841.6130802999983</v>
      </c>
      <c r="V26" s="56">
        <v>4233086.121112003</v>
      </c>
      <c r="W26" s="56">
        <v>3299.3546896999965</v>
      </c>
      <c r="X26" s="56">
        <v>4969200.592628994</v>
      </c>
      <c r="Y26" s="56">
        <v>2851.4011224999999</v>
      </c>
      <c r="Z26" s="56">
        <v>4224782.6858010087</v>
      </c>
      <c r="AA26" s="81">
        <f t="shared" si="1"/>
        <v>40405.12886999995</v>
      </c>
      <c r="AB26" s="81">
        <f t="shared" si="1"/>
        <v>55409746.912058011</v>
      </c>
    </row>
    <row r="27" spans="1:28" ht="15.75" customHeight="1" x14ac:dyDescent="0.25">
      <c r="A27" s="83">
        <v>21</v>
      </c>
      <c r="B27" s="49" t="s">
        <v>50</v>
      </c>
      <c r="C27" s="52">
        <v>4041.9451172000004</v>
      </c>
      <c r="D27" s="52">
        <v>7724344.798094999</v>
      </c>
      <c r="E27" s="52">
        <v>5482.6805981999969</v>
      </c>
      <c r="F27" s="52">
        <v>10971011.672354992</v>
      </c>
      <c r="G27" s="52">
        <v>5575.785754200002</v>
      </c>
      <c r="H27" s="52">
        <v>10772671.479732988</v>
      </c>
      <c r="I27" s="52">
        <v>5531.1287137999998</v>
      </c>
      <c r="J27" s="52">
        <v>10627646.513745012</v>
      </c>
      <c r="K27" s="52">
        <v>5514.9303763999951</v>
      </c>
      <c r="L27" s="52">
        <v>10509849.197957998</v>
      </c>
      <c r="M27" s="52">
        <v>5609.8647460000002</v>
      </c>
      <c r="N27" s="52">
        <v>11228531.566738015</v>
      </c>
      <c r="O27" s="52">
        <v>4830.1724110000032</v>
      </c>
      <c r="P27" s="52">
        <v>9534977.6850400101</v>
      </c>
      <c r="Q27" s="52">
        <v>5209.9891635999884</v>
      </c>
      <c r="R27" s="52">
        <v>10330081.923132</v>
      </c>
      <c r="S27" s="52">
        <v>5182.7237142999938</v>
      </c>
      <c r="T27" s="52">
        <v>10482142.141516991</v>
      </c>
      <c r="U27" s="52">
        <v>5606.4828379999972</v>
      </c>
      <c r="V27" s="52">
        <v>11101724.491591994</v>
      </c>
      <c r="W27" s="52">
        <v>4924.408266399998</v>
      </c>
      <c r="X27" s="52">
        <v>9383334.4809959996</v>
      </c>
      <c r="Y27" s="52">
        <v>6233.1508008000028</v>
      </c>
      <c r="Z27" s="52">
        <v>12531301.258222986</v>
      </c>
      <c r="AA27" s="81">
        <f t="shared" si="1"/>
        <v>63743.262499899975</v>
      </c>
      <c r="AB27" s="81">
        <f t="shared" si="1"/>
        <v>125197617.20912397</v>
      </c>
    </row>
    <row r="28" spans="1:28" ht="21" customHeight="1" x14ac:dyDescent="0.25">
      <c r="A28" s="83">
        <v>22</v>
      </c>
      <c r="B28" s="49" t="s">
        <v>51</v>
      </c>
      <c r="C28" s="52">
        <v>10620.939194499999</v>
      </c>
      <c r="D28" s="52">
        <v>10476416.206721997</v>
      </c>
      <c r="E28" s="52">
        <v>11832.7721021</v>
      </c>
      <c r="F28" s="52">
        <v>13120933.969114006</v>
      </c>
      <c r="G28" s="52">
        <v>14246.493022100005</v>
      </c>
      <c r="H28" s="52">
        <v>14239102.173757011</v>
      </c>
      <c r="I28" s="52">
        <v>13344.347097200016</v>
      </c>
      <c r="J28" s="52">
        <v>13844150.375201002</v>
      </c>
      <c r="K28" s="52">
        <v>9166.5943407000032</v>
      </c>
      <c r="L28" s="52">
        <v>10009923.872373989</v>
      </c>
      <c r="M28" s="52">
        <v>8729.4461146000031</v>
      </c>
      <c r="N28" s="52">
        <v>10945408.242448997</v>
      </c>
      <c r="O28" s="52">
        <v>11191.342303400001</v>
      </c>
      <c r="P28" s="52">
        <v>10512211.28912201</v>
      </c>
      <c r="Q28" s="52">
        <v>12917.196223300018</v>
      </c>
      <c r="R28" s="52">
        <v>12474517.02921899</v>
      </c>
      <c r="S28" s="52">
        <v>12075.10960490001</v>
      </c>
      <c r="T28" s="52">
        <v>12193930.016364004</v>
      </c>
      <c r="U28" s="52">
        <v>11085.504442200003</v>
      </c>
      <c r="V28" s="52">
        <v>12444232.184788</v>
      </c>
      <c r="W28" s="52">
        <v>10604.008238699986</v>
      </c>
      <c r="X28" s="52">
        <v>12168652.764952997</v>
      </c>
      <c r="Y28" s="52">
        <v>13788.894510500006</v>
      </c>
      <c r="Z28" s="52">
        <v>14539535.669559984</v>
      </c>
      <c r="AA28" s="81">
        <f t="shared" si="1"/>
        <v>139602.64719420005</v>
      </c>
      <c r="AB28" s="81">
        <f t="shared" si="1"/>
        <v>146969013.793623</v>
      </c>
    </row>
    <row r="29" spans="1:28" ht="33" customHeight="1" x14ac:dyDescent="0.25">
      <c r="A29" s="83" t="s">
        <v>52</v>
      </c>
      <c r="B29" s="49" t="s">
        <v>53</v>
      </c>
      <c r="C29" s="56">
        <v>2973.3310999999967</v>
      </c>
      <c r="D29" s="56">
        <v>1305837.4164580014</v>
      </c>
      <c r="E29" s="56">
        <v>2873.3182999999981</v>
      </c>
      <c r="F29" s="56">
        <v>1302011.2869320011</v>
      </c>
      <c r="G29" s="56">
        <v>3555.5089100000005</v>
      </c>
      <c r="H29" s="56">
        <v>1471100.0092260002</v>
      </c>
      <c r="I29" s="56">
        <v>1818.5999400000007</v>
      </c>
      <c r="J29" s="56">
        <v>358912.1796930001</v>
      </c>
      <c r="K29" s="52">
        <v>2633.1077499999988</v>
      </c>
      <c r="L29" s="52">
        <v>1212726.034251001</v>
      </c>
      <c r="M29" s="52">
        <v>859.63987000000031</v>
      </c>
      <c r="N29" s="52">
        <v>305120.58055500017</v>
      </c>
      <c r="O29" s="52">
        <v>2831.1882399999977</v>
      </c>
      <c r="P29" s="52">
        <v>1368919.8441760018</v>
      </c>
      <c r="Q29" s="52">
        <v>2584.3281999999999</v>
      </c>
      <c r="R29" s="52">
        <v>1303837.992689</v>
      </c>
      <c r="S29" s="52">
        <v>980.82950000000039</v>
      </c>
      <c r="T29" s="52">
        <v>327680.98134200007</v>
      </c>
      <c r="U29" s="52">
        <v>2469.8940099999982</v>
      </c>
      <c r="V29" s="52">
        <v>1479319.6265449999</v>
      </c>
      <c r="W29" s="52">
        <v>2645.2602665999998</v>
      </c>
      <c r="X29" s="52">
        <v>1391007.0852410002</v>
      </c>
      <c r="Y29" s="52">
        <v>904.33834000000036</v>
      </c>
      <c r="Z29" s="52">
        <v>301937.14689299994</v>
      </c>
      <c r="AA29" s="81">
        <f t="shared" si="1"/>
        <v>27129.34442659999</v>
      </c>
      <c r="AB29" s="81">
        <f t="shared" si="1"/>
        <v>12128410.184001008</v>
      </c>
    </row>
    <row r="30" spans="1:28" ht="21.75" customHeight="1" x14ac:dyDescent="0.25">
      <c r="A30" s="80" t="s">
        <v>54</v>
      </c>
      <c r="B30" s="84" t="s">
        <v>55</v>
      </c>
      <c r="C30" s="52">
        <v>2195.578770200003</v>
      </c>
      <c r="D30" s="52">
        <v>36381900.284701988</v>
      </c>
      <c r="E30" s="52">
        <v>3563.0659581000091</v>
      </c>
      <c r="F30" s="52">
        <v>60284508.529070996</v>
      </c>
      <c r="G30" s="56">
        <v>3986.6671096000127</v>
      </c>
      <c r="H30" s="56">
        <v>63499053.085021988</v>
      </c>
      <c r="I30" s="52">
        <v>4361.3444161000143</v>
      </c>
      <c r="J30" s="52">
        <v>67833759.914318025</v>
      </c>
      <c r="K30" s="56">
        <v>3955.2037892000099</v>
      </c>
      <c r="L30" s="56">
        <v>64930922.505727947</v>
      </c>
      <c r="M30" s="56">
        <v>4814.2261735000002</v>
      </c>
      <c r="N30" s="56">
        <v>69206517.068740994</v>
      </c>
      <c r="O30" s="56">
        <v>3799.667515400004</v>
      </c>
      <c r="P30" s="56">
        <v>67473310.649439067</v>
      </c>
      <c r="Q30" s="56">
        <v>4072.211320999998</v>
      </c>
      <c r="R30" s="56">
        <v>71311185.533434004</v>
      </c>
      <c r="S30" s="56">
        <v>3991.5175941000039</v>
      </c>
      <c r="T30" s="56">
        <v>74578112.35715206</v>
      </c>
      <c r="U30" s="56">
        <v>3965.4731724000044</v>
      </c>
      <c r="V30" s="56">
        <v>70365357.94998011</v>
      </c>
      <c r="W30" s="56">
        <v>4506.3700971000044</v>
      </c>
      <c r="X30" s="56">
        <v>73354441.854652047</v>
      </c>
      <c r="Y30" s="56">
        <v>2893.7550725999995</v>
      </c>
      <c r="Z30" s="56">
        <v>45678536.108180039</v>
      </c>
      <c r="AA30" s="81">
        <f t="shared" si="1"/>
        <v>46105.080989300062</v>
      </c>
      <c r="AB30" s="81">
        <f t="shared" si="1"/>
        <v>764897605.84041941</v>
      </c>
    </row>
    <row r="31" spans="1:28" ht="15.75" thickBot="1" x14ac:dyDescent="0.3">
      <c r="A31" s="99"/>
      <c r="B31" s="100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5"/>
    </row>
    <row r="32" spans="1:28" x14ac:dyDescent="0.25">
      <c r="A32" s="101" t="s">
        <v>56</v>
      </c>
      <c r="B32" s="102"/>
    </row>
    <row r="33" spans="1:2" x14ac:dyDescent="0.25">
      <c r="A33" s="104" t="s">
        <v>57</v>
      </c>
      <c r="B33" s="78"/>
    </row>
  </sheetData>
  <mergeCells count="15">
    <mergeCell ref="A2:AB2"/>
    <mergeCell ref="A3:AB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2"/>
  <sheetViews>
    <sheetView workbookViewId="0">
      <selection activeCell="B11" sqref="B11"/>
    </sheetView>
  </sheetViews>
  <sheetFormatPr baseColWidth="10" defaultColWidth="11.42578125" defaultRowHeight="15" x14ac:dyDescent="0.25"/>
  <cols>
    <col min="1" max="1" width="8.5703125" style="89" customWidth="1"/>
    <col min="2" max="2" width="47.28515625" style="89" customWidth="1"/>
    <col min="3" max="3" width="10" style="89" customWidth="1"/>
    <col min="4" max="4" width="15.5703125" style="89" customWidth="1"/>
    <col min="5" max="5" width="10.42578125" style="89" customWidth="1"/>
    <col min="6" max="6" width="11.5703125" style="89" customWidth="1"/>
    <col min="7" max="7" width="10.28515625" style="89" customWidth="1"/>
    <col min="8" max="8" width="11.5703125" style="89" customWidth="1"/>
    <col min="9" max="9" width="10.5703125" style="89" customWidth="1"/>
    <col min="10" max="10" width="11.5703125" style="89" customWidth="1"/>
    <col min="11" max="11" width="10.140625" style="89" customWidth="1"/>
    <col min="12" max="20" width="11.5703125" style="89" customWidth="1"/>
    <col min="21" max="21" width="11" style="89" customWidth="1"/>
    <col min="22" max="22" width="13.140625" style="89" customWidth="1"/>
    <col min="23" max="23" width="11.5703125" style="89" customWidth="1"/>
    <col min="24" max="24" width="12.5703125" style="89" customWidth="1"/>
    <col min="25" max="26" width="14" style="89" customWidth="1"/>
    <col min="27" max="27" width="12.42578125" style="89" customWidth="1"/>
    <col min="28" max="28" width="13.28515625" style="89" customWidth="1"/>
    <col min="29" max="29" width="11.5703125" style="89" bestFit="1" customWidth="1"/>
    <col min="30" max="30" width="14.85546875" style="89" bestFit="1" customWidth="1"/>
    <col min="31" max="31" width="11.5703125" style="89" bestFit="1" customWidth="1"/>
    <col min="32" max="32" width="13.140625" style="89" bestFit="1" customWidth="1"/>
    <col min="33" max="33" width="11.5703125" style="89" bestFit="1" customWidth="1"/>
    <col min="34" max="34" width="13.140625" style="89" bestFit="1" customWidth="1"/>
    <col min="35" max="245" width="11.42578125" style="89"/>
    <col min="246" max="246" width="41.7109375" style="89" customWidth="1"/>
    <col min="247" max="247" width="13.28515625" style="89" customWidth="1"/>
    <col min="248" max="248" width="13.140625" style="89" customWidth="1"/>
    <col min="249" max="249" width="13" style="89" customWidth="1"/>
    <col min="250" max="251" width="12.7109375" style="89" customWidth="1"/>
    <col min="252" max="252" width="13.140625" style="89" customWidth="1"/>
    <col min="253" max="501" width="11.42578125" style="89"/>
    <col min="502" max="502" width="41.7109375" style="89" customWidth="1"/>
    <col min="503" max="503" width="13.28515625" style="89" customWidth="1"/>
    <col min="504" max="504" width="13.140625" style="89" customWidth="1"/>
    <col min="505" max="505" width="13" style="89" customWidth="1"/>
    <col min="506" max="507" width="12.7109375" style="89" customWidth="1"/>
    <col min="508" max="508" width="13.140625" style="89" customWidth="1"/>
    <col min="509" max="757" width="11.42578125" style="89"/>
    <col min="758" max="758" width="41.7109375" style="89" customWidth="1"/>
    <col min="759" max="759" width="13.28515625" style="89" customWidth="1"/>
    <col min="760" max="760" width="13.140625" style="89" customWidth="1"/>
    <col min="761" max="761" width="13" style="89" customWidth="1"/>
    <col min="762" max="763" width="12.7109375" style="89" customWidth="1"/>
    <col min="764" max="764" width="13.140625" style="89" customWidth="1"/>
    <col min="765" max="1013" width="11.42578125" style="89"/>
    <col min="1014" max="1014" width="41.7109375" style="89" customWidth="1"/>
    <col min="1015" max="1015" width="13.28515625" style="89" customWidth="1"/>
    <col min="1016" max="1016" width="13.140625" style="89" customWidth="1"/>
    <col min="1017" max="1017" width="13" style="89" customWidth="1"/>
    <col min="1018" max="1019" width="12.7109375" style="89" customWidth="1"/>
    <col min="1020" max="1020" width="13.140625" style="89" customWidth="1"/>
    <col min="1021" max="1269" width="11.42578125" style="89"/>
    <col min="1270" max="1270" width="41.7109375" style="89" customWidth="1"/>
    <col min="1271" max="1271" width="13.28515625" style="89" customWidth="1"/>
    <col min="1272" max="1272" width="13.140625" style="89" customWidth="1"/>
    <col min="1273" max="1273" width="13" style="89" customWidth="1"/>
    <col min="1274" max="1275" width="12.7109375" style="89" customWidth="1"/>
    <col min="1276" max="1276" width="13.140625" style="89" customWidth="1"/>
    <col min="1277" max="1525" width="11.42578125" style="89"/>
    <col min="1526" max="1526" width="41.7109375" style="89" customWidth="1"/>
    <col min="1527" max="1527" width="13.28515625" style="89" customWidth="1"/>
    <col min="1528" max="1528" width="13.140625" style="89" customWidth="1"/>
    <col min="1529" max="1529" width="13" style="89" customWidth="1"/>
    <col min="1530" max="1531" width="12.7109375" style="89" customWidth="1"/>
    <col min="1532" max="1532" width="13.140625" style="89" customWidth="1"/>
    <col min="1533" max="1781" width="11.42578125" style="89"/>
    <col min="1782" max="1782" width="41.7109375" style="89" customWidth="1"/>
    <col min="1783" max="1783" width="13.28515625" style="89" customWidth="1"/>
    <col min="1784" max="1784" width="13.140625" style="89" customWidth="1"/>
    <col min="1785" max="1785" width="13" style="89" customWidth="1"/>
    <col min="1786" max="1787" width="12.7109375" style="89" customWidth="1"/>
    <col min="1788" max="1788" width="13.140625" style="89" customWidth="1"/>
    <col min="1789" max="2037" width="11.42578125" style="89"/>
    <col min="2038" max="2038" width="41.7109375" style="89" customWidth="1"/>
    <col min="2039" max="2039" width="13.28515625" style="89" customWidth="1"/>
    <col min="2040" max="2040" width="13.140625" style="89" customWidth="1"/>
    <col min="2041" max="2041" width="13" style="89" customWidth="1"/>
    <col min="2042" max="2043" width="12.7109375" style="89" customWidth="1"/>
    <col min="2044" max="2044" width="13.140625" style="89" customWidth="1"/>
    <col min="2045" max="2293" width="11.42578125" style="89"/>
    <col min="2294" max="2294" width="41.7109375" style="89" customWidth="1"/>
    <col min="2295" max="2295" width="13.28515625" style="89" customWidth="1"/>
    <col min="2296" max="2296" width="13.140625" style="89" customWidth="1"/>
    <col min="2297" max="2297" width="13" style="89" customWidth="1"/>
    <col min="2298" max="2299" width="12.7109375" style="89" customWidth="1"/>
    <col min="2300" max="2300" width="13.140625" style="89" customWidth="1"/>
    <col min="2301" max="2549" width="11.42578125" style="89"/>
    <col min="2550" max="2550" width="41.7109375" style="89" customWidth="1"/>
    <col min="2551" max="2551" width="13.28515625" style="89" customWidth="1"/>
    <col min="2552" max="2552" width="13.140625" style="89" customWidth="1"/>
    <col min="2553" max="2553" width="13" style="89" customWidth="1"/>
    <col min="2554" max="2555" width="12.7109375" style="89" customWidth="1"/>
    <col min="2556" max="2556" width="13.140625" style="89" customWidth="1"/>
    <col min="2557" max="2805" width="11.42578125" style="89"/>
    <col min="2806" max="2806" width="41.7109375" style="89" customWidth="1"/>
    <col min="2807" max="2807" width="13.28515625" style="89" customWidth="1"/>
    <col min="2808" max="2808" width="13.140625" style="89" customWidth="1"/>
    <col min="2809" max="2809" width="13" style="89" customWidth="1"/>
    <col min="2810" max="2811" width="12.7109375" style="89" customWidth="1"/>
    <col min="2812" max="2812" width="13.140625" style="89" customWidth="1"/>
    <col min="2813" max="3061" width="11.42578125" style="89"/>
    <col min="3062" max="3062" width="41.7109375" style="89" customWidth="1"/>
    <col min="3063" max="3063" width="13.28515625" style="89" customWidth="1"/>
    <col min="3064" max="3064" width="13.140625" style="89" customWidth="1"/>
    <col min="3065" max="3065" width="13" style="89" customWidth="1"/>
    <col min="3066" max="3067" width="12.7109375" style="89" customWidth="1"/>
    <col min="3068" max="3068" width="13.140625" style="89" customWidth="1"/>
    <col min="3069" max="3317" width="11.42578125" style="89"/>
    <col min="3318" max="3318" width="41.7109375" style="89" customWidth="1"/>
    <col min="3319" max="3319" width="13.28515625" style="89" customWidth="1"/>
    <col min="3320" max="3320" width="13.140625" style="89" customWidth="1"/>
    <col min="3321" max="3321" width="13" style="89" customWidth="1"/>
    <col min="3322" max="3323" width="12.7109375" style="89" customWidth="1"/>
    <col min="3324" max="3324" width="13.140625" style="89" customWidth="1"/>
    <col min="3325" max="3573" width="11.42578125" style="89"/>
    <col min="3574" max="3574" width="41.7109375" style="89" customWidth="1"/>
    <col min="3575" max="3575" width="13.28515625" style="89" customWidth="1"/>
    <col min="3576" max="3576" width="13.140625" style="89" customWidth="1"/>
    <col min="3577" max="3577" width="13" style="89" customWidth="1"/>
    <col min="3578" max="3579" width="12.7109375" style="89" customWidth="1"/>
    <col min="3580" max="3580" width="13.140625" style="89" customWidth="1"/>
    <col min="3581" max="3829" width="11.42578125" style="89"/>
    <col min="3830" max="3830" width="41.7109375" style="89" customWidth="1"/>
    <col min="3831" max="3831" width="13.28515625" style="89" customWidth="1"/>
    <col min="3832" max="3832" width="13.140625" style="89" customWidth="1"/>
    <col min="3833" max="3833" width="13" style="89" customWidth="1"/>
    <col min="3834" max="3835" width="12.7109375" style="89" customWidth="1"/>
    <col min="3836" max="3836" width="13.140625" style="89" customWidth="1"/>
    <col min="3837" max="4085" width="11.42578125" style="89"/>
    <col min="4086" max="4086" width="41.7109375" style="89" customWidth="1"/>
    <col min="4087" max="4087" width="13.28515625" style="89" customWidth="1"/>
    <col min="4088" max="4088" width="13.140625" style="89" customWidth="1"/>
    <col min="4089" max="4089" width="13" style="89" customWidth="1"/>
    <col min="4090" max="4091" width="12.7109375" style="89" customWidth="1"/>
    <col min="4092" max="4092" width="13.140625" style="89" customWidth="1"/>
    <col min="4093" max="4341" width="11.42578125" style="89"/>
    <col min="4342" max="4342" width="41.7109375" style="89" customWidth="1"/>
    <col min="4343" max="4343" width="13.28515625" style="89" customWidth="1"/>
    <col min="4344" max="4344" width="13.140625" style="89" customWidth="1"/>
    <col min="4345" max="4345" width="13" style="89" customWidth="1"/>
    <col min="4346" max="4347" width="12.7109375" style="89" customWidth="1"/>
    <col min="4348" max="4348" width="13.140625" style="89" customWidth="1"/>
    <col min="4349" max="4597" width="11.42578125" style="89"/>
    <col min="4598" max="4598" width="41.7109375" style="89" customWidth="1"/>
    <col min="4599" max="4599" width="13.28515625" style="89" customWidth="1"/>
    <col min="4600" max="4600" width="13.140625" style="89" customWidth="1"/>
    <col min="4601" max="4601" width="13" style="89" customWidth="1"/>
    <col min="4602" max="4603" width="12.7109375" style="89" customWidth="1"/>
    <col min="4604" max="4604" width="13.140625" style="89" customWidth="1"/>
    <col min="4605" max="4853" width="11.42578125" style="89"/>
    <col min="4854" max="4854" width="41.7109375" style="89" customWidth="1"/>
    <col min="4855" max="4855" width="13.28515625" style="89" customWidth="1"/>
    <col min="4856" max="4856" width="13.140625" style="89" customWidth="1"/>
    <col min="4857" max="4857" width="13" style="89" customWidth="1"/>
    <col min="4858" max="4859" width="12.7109375" style="89" customWidth="1"/>
    <col min="4860" max="4860" width="13.140625" style="89" customWidth="1"/>
    <col min="4861" max="5109" width="11.42578125" style="89"/>
    <col min="5110" max="5110" width="41.7109375" style="89" customWidth="1"/>
    <col min="5111" max="5111" width="13.28515625" style="89" customWidth="1"/>
    <col min="5112" max="5112" width="13.140625" style="89" customWidth="1"/>
    <col min="5113" max="5113" width="13" style="89" customWidth="1"/>
    <col min="5114" max="5115" width="12.7109375" style="89" customWidth="1"/>
    <col min="5116" max="5116" width="13.140625" style="89" customWidth="1"/>
    <col min="5117" max="5365" width="11.42578125" style="89"/>
    <col min="5366" max="5366" width="41.7109375" style="89" customWidth="1"/>
    <col min="5367" max="5367" width="13.28515625" style="89" customWidth="1"/>
    <col min="5368" max="5368" width="13.140625" style="89" customWidth="1"/>
    <col min="5369" max="5369" width="13" style="89" customWidth="1"/>
    <col min="5370" max="5371" width="12.7109375" style="89" customWidth="1"/>
    <col min="5372" max="5372" width="13.140625" style="89" customWidth="1"/>
    <col min="5373" max="5621" width="11.42578125" style="89"/>
    <col min="5622" max="5622" width="41.7109375" style="89" customWidth="1"/>
    <col min="5623" max="5623" width="13.28515625" style="89" customWidth="1"/>
    <col min="5624" max="5624" width="13.140625" style="89" customWidth="1"/>
    <col min="5625" max="5625" width="13" style="89" customWidth="1"/>
    <col min="5626" max="5627" width="12.7109375" style="89" customWidth="1"/>
    <col min="5628" max="5628" width="13.140625" style="89" customWidth="1"/>
    <col min="5629" max="5877" width="11.42578125" style="89"/>
    <col min="5878" max="5878" width="41.7109375" style="89" customWidth="1"/>
    <col min="5879" max="5879" width="13.28515625" style="89" customWidth="1"/>
    <col min="5880" max="5880" width="13.140625" style="89" customWidth="1"/>
    <col min="5881" max="5881" width="13" style="89" customWidth="1"/>
    <col min="5882" max="5883" width="12.7109375" style="89" customWidth="1"/>
    <col min="5884" max="5884" width="13.140625" style="89" customWidth="1"/>
    <col min="5885" max="6133" width="11.42578125" style="89"/>
    <col min="6134" max="6134" width="41.7109375" style="89" customWidth="1"/>
    <col min="6135" max="6135" width="13.28515625" style="89" customWidth="1"/>
    <col min="6136" max="6136" width="13.140625" style="89" customWidth="1"/>
    <col min="6137" max="6137" width="13" style="89" customWidth="1"/>
    <col min="6138" max="6139" width="12.7109375" style="89" customWidth="1"/>
    <col min="6140" max="6140" width="13.140625" style="89" customWidth="1"/>
    <col min="6141" max="6389" width="11.42578125" style="89"/>
    <col min="6390" max="6390" width="41.7109375" style="89" customWidth="1"/>
    <col min="6391" max="6391" width="13.28515625" style="89" customWidth="1"/>
    <col min="6392" max="6392" width="13.140625" style="89" customWidth="1"/>
    <col min="6393" max="6393" width="13" style="89" customWidth="1"/>
    <col min="6394" max="6395" width="12.7109375" style="89" customWidth="1"/>
    <col min="6396" max="6396" width="13.140625" style="89" customWidth="1"/>
    <col min="6397" max="6645" width="11.42578125" style="89"/>
    <col min="6646" max="6646" width="41.7109375" style="89" customWidth="1"/>
    <col min="6647" max="6647" width="13.28515625" style="89" customWidth="1"/>
    <col min="6648" max="6648" width="13.140625" style="89" customWidth="1"/>
    <col min="6649" max="6649" width="13" style="89" customWidth="1"/>
    <col min="6650" max="6651" width="12.7109375" style="89" customWidth="1"/>
    <col min="6652" max="6652" width="13.140625" style="89" customWidth="1"/>
    <col min="6653" max="6901" width="11.42578125" style="89"/>
    <col min="6902" max="6902" width="41.7109375" style="89" customWidth="1"/>
    <col min="6903" max="6903" width="13.28515625" style="89" customWidth="1"/>
    <col min="6904" max="6904" width="13.140625" style="89" customWidth="1"/>
    <col min="6905" max="6905" width="13" style="89" customWidth="1"/>
    <col min="6906" max="6907" width="12.7109375" style="89" customWidth="1"/>
    <col min="6908" max="6908" width="13.140625" style="89" customWidth="1"/>
    <col min="6909" max="7157" width="11.42578125" style="89"/>
    <col min="7158" max="7158" width="41.7109375" style="89" customWidth="1"/>
    <col min="7159" max="7159" width="13.28515625" style="89" customWidth="1"/>
    <col min="7160" max="7160" width="13.140625" style="89" customWidth="1"/>
    <col min="7161" max="7161" width="13" style="89" customWidth="1"/>
    <col min="7162" max="7163" width="12.7109375" style="89" customWidth="1"/>
    <col min="7164" max="7164" width="13.140625" style="89" customWidth="1"/>
    <col min="7165" max="7413" width="11.42578125" style="89"/>
    <col min="7414" max="7414" width="41.7109375" style="89" customWidth="1"/>
    <col min="7415" max="7415" width="13.28515625" style="89" customWidth="1"/>
    <col min="7416" max="7416" width="13.140625" style="89" customWidth="1"/>
    <col min="7417" max="7417" width="13" style="89" customWidth="1"/>
    <col min="7418" max="7419" width="12.7109375" style="89" customWidth="1"/>
    <col min="7420" max="7420" width="13.140625" style="89" customWidth="1"/>
    <col min="7421" max="7669" width="11.42578125" style="89"/>
    <col min="7670" max="7670" width="41.7109375" style="89" customWidth="1"/>
    <col min="7671" max="7671" width="13.28515625" style="89" customWidth="1"/>
    <col min="7672" max="7672" width="13.140625" style="89" customWidth="1"/>
    <col min="7673" max="7673" width="13" style="89" customWidth="1"/>
    <col min="7674" max="7675" width="12.7109375" style="89" customWidth="1"/>
    <col min="7676" max="7676" width="13.140625" style="89" customWidth="1"/>
    <col min="7677" max="7925" width="11.42578125" style="89"/>
    <col min="7926" max="7926" width="41.7109375" style="89" customWidth="1"/>
    <col min="7927" max="7927" width="13.28515625" style="89" customWidth="1"/>
    <col min="7928" max="7928" width="13.140625" style="89" customWidth="1"/>
    <col min="7929" max="7929" width="13" style="89" customWidth="1"/>
    <col min="7930" max="7931" width="12.7109375" style="89" customWidth="1"/>
    <col min="7932" max="7932" width="13.140625" style="89" customWidth="1"/>
    <col min="7933" max="8181" width="11.42578125" style="89"/>
    <col min="8182" max="8182" width="41.7109375" style="89" customWidth="1"/>
    <col min="8183" max="8183" width="13.28515625" style="89" customWidth="1"/>
    <col min="8184" max="8184" width="13.140625" style="89" customWidth="1"/>
    <col min="8185" max="8185" width="13" style="89" customWidth="1"/>
    <col min="8186" max="8187" width="12.7109375" style="89" customWidth="1"/>
    <col min="8188" max="8188" width="13.140625" style="89" customWidth="1"/>
    <col min="8189" max="8437" width="11.42578125" style="89"/>
    <col min="8438" max="8438" width="41.7109375" style="89" customWidth="1"/>
    <col min="8439" max="8439" width="13.28515625" style="89" customWidth="1"/>
    <col min="8440" max="8440" width="13.140625" style="89" customWidth="1"/>
    <col min="8441" max="8441" width="13" style="89" customWidth="1"/>
    <col min="8442" max="8443" width="12.7109375" style="89" customWidth="1"/>
    <col min="8444" max="8444" width="13.140625" style="89" customWidth="1"/>
    <col min="8445" max="8693" width="11.42578125" style="89"/>
    <col min="8694" max="8694" width="41.7109375" style="89" customWidth="1"/>
    <col min="8695" max="8695" width="13.28515625" style="89" customWidth="1"/>
    <col min="8696" max="8696" width="13.140625" style="89" customWidth="1"/>
    <col min="8697" max="8697" width="13" style="89" customWidth="1"/>
    <col min="8698" max="8699" width="12.7109375" style="89" customWidth="1"/>
    <col min="8700" max="8700" width="13.140625" style="89" customWidth="1"/>
    <col min="8701" max="8949" width="11.42578125" style="89"/>
    <col min="8950" max="8950" width="41.7109375" style="89" customWidth="1"/>
    <col min="8951" max="8951" width="13.28515625" style="89" customWidth="1"/>
    <col min="8952" max="8952" width="13.140625" style="89" customWidth="1"/>
    <col min="8953" max="8953" width="13" style="89" customWidth="1"/>
    <col min="8954" max="8955" width="12.7109375" style="89" customWidth="1"/>
    <col min="8956" max="8956" width="13.140625" style="89" customWidth="1"/>
    <col min="8957" max="9205" width="11.42578125" style="89"/>
    <col min="9206" max="9206" width="41.7109375" style="89" customWidth="1"/>
    <col min="9207" max="9207" width="13.28515625" style="89" customWidth="1"/>
    <col min="9208" max="9208" width="13.140625" style="89" customWidth="1"/>
    <col min="9209" max="9209" width="13" style="89" customWidth="1"/>
    <col min="9210" max="9211" width="12.7109375" style="89" customWidth="1"/>
    <col min="9212" max="9212" width="13.140625" style="89" customWidth="1"/>
    <col min="9213" max="9461" width="11.42578125" style="89"/>
    <col min="9462" max="9462" width="41.7109375" style="89" customWidth="1"/>
    <col min="9463" max="9463" width="13.28515625" style="89" customWidth="1"/>
    <col min="9464" max="9464" width="13.140625" style="89" customWidth="1"/>
    <col min="9465" max="9465" width="13" style="89" customWidth="1"/>
    <col min="9466" max="9467" width="12.7109375" style="89" customWidth="1"/>
    <col min="9468" max="9468" width="13.140625" style="89" customWidth="1"/>
    <col min="9469" max="9717" width="11.42578125" style="89"/>
    <col min="9718" max="9718" width="41.7109375" style="89" customWidth="1"/>
    <col min="9719" max="9719" width="13.28515625" style="89" customWidth="1"/>
    <col min="9720" max="9720" width="13.140625" style="89" customWidth="1"/>
    <col min="9721" max="9721" width="13" style="89" customWidth="1"/>
    <col min="9722" max="9723" width="12.7109375" style="89" customWidth="1"/>
    <col min="9724" max="9724" width="13.140625" style="89" customWidth="1"/>
    <col min="9725" max="9973" width="11.42578125" style="89"/>
    <col min="9974" max="9974" width="41.7109375" style="89" customWidth="1"/>
    <col min="9975" max="9975" width="13.28515625" style="89" customWidth="1"/>
    <col min="9976" max="9976" width="13.140625" style="89" customWidth="1"/>
    <col min="9977" max="9977" width="13" style="89" customWidth="1"/>
    <col min="9978" max="9979" width="12.7109375" style="89" customWidth="1"/>
    <col min="9980" max="9980" width="13.140625" style="89" customWidth="1"/>
    <col min="9981" max="10229" width="11.42578125" style="89"/>
    <col min="10230" max="10230" width="41.7109375" style="89" customWidth="1"/>
    <col min="10231" max="10231" width="13.28515625" style="89" customWidth="1"/>
    <col min="10232" max="10232" width="13.140625" style="89" customWidth="1"/>
    <col min="10233" max="10233" width="13" style="89" customWidth="1"/>
    <col min="10234" max="10235" width="12.7109375" style="89" customWidth="1"/>
    <col min="10236" max="10236" width="13.140625" style="89" customWidth="1"/>
    <col min="10237" max="10485" width="11.42578125" style="89"/>
    <col min="10486" max="10486" width="41.7109375" style="89" customWidth="1"/>
    <col min="10487" max="10487" width="13.28515625" style="89" customWidth="1"/>
    <col min="10488" max="10488" width="13.140625" style="89" customWidth="1"/>
    <col min="10489" max="10489" width="13" style="89" customWidth="1"/>
    <col min="10490" max="10491" width="12.7109375" style="89" customWidth="1"/>
    <col min="10492" max="10492" width="13.140625" style="89" customWidth="1"/>
    <col min="10493" max="10741" width="11.42578125" style="89"/>
    <col min="10742" max="10742" width="41.7109375" style="89" customWidth="1"/>
    <col min="10743" max="10743" width="13.28515625" style="89" customWidth="1"/>
    <col min="10744" max="10744" width="13.140625" style="89" customWidth="1"/>
    <col min="10745" max="10745" width="13" style="89" customWidth="1"/>
    <col min="10746" max="10747" width="12.7109375" style="89" customWidth="1"/>
    <col min="10748" max="10748" width="13.140625" style="89" customWidth="1"/>
    <col min="10749" max="10997" width="11.42578125" style="89"/>
    <col min="10998" max="10998" width="41.7109375" style="89" customWidth="1"/>
    <col min="10999" max="10999" width="13.28515625" style="89" customWidth="1"/>
    <col min="11000" max="11000" width="13.140625" style="89" customWidth="1"/>
    <col min="11001" max="11001" width="13" style="89" customWidth="1"/>
    <col min="11002" max="11003" width="12.7109375" style="89" customWidth="1"/>
    <col min="11004" max="11004" width="13.140625" style="89" customWidth="1"/>
    <col min="11005" max="11253" width="11.42578125" style="89"/>
    <col min="11254" max="11254" width="41.7109375" style="89" customWidth="1"/>
    <col min="11255" max="11255" width="13.28515625" style="89" customWidth="1"/>
    <col min="11256" max="11256" width="13.140625" style="89" customWidth="1"/>
    <col min="11257" max="11257" width="13" style="89" customWidth="1"/>
    <col min="11258" max="11259" width="12.7109375" style="89" customWidth="1"/>
    <col min="11260" max="11260" width="13.140625" style="89" customWidth="1"/>
    <col min="11261" max="11509" width="11.42578125" style="89"/>
    <col min="11510" max="11510" width="41.7109375" style="89" customWidth="1"/>
    <col min="11511" max="11511" width="13.28515625" style="89" customWidth="1"/>
    <col min="11512" max="11512" width="13.140625" style="89" customWidth="1"/>
    <col min="11513" max="11513" width="13" style="89" customWidth="1"/>
    <col min="11514" max="11515" width="12.7109375" style="89" customWidth="1"/>
    <col min="11516" max="11516" width="13.140625" style="89" customWidth="1"/>
    <col min="11517" max="11765" width="11.42578125" style="89"/>
    <col min="11766" max="11766" width="41.7109375" style="89" customWidth="1"/>
    <col min="11767" max="11767" width="13.28515625" style="89" customWidth="1"/>
    <col min="11768" max="11768" width="13.140625" style="89" customWidth="1"/>
    <col min="11769" max="11769" width="13" style="89" customWidth="1"/>
    <col min="11770" max="11771" width="12.7109375" style="89" customWidth="1"/>
    <col min="11772" max="11772" width="13.140625" style="89" customWidth="1"/>
    <col min="11773" max="12021" width="11.42578125" style="89"/>
    <col min="12022" max="12022" width="41.7109375" style="89" customWidth="1"/>
    <col min="12023" max="12023" width="13.28515625" style="89" customWidth="1"/>
    <col min="12024" max="12024" width="13.140625" style="89" customWidth="1"/>
    <col min="12025" max="12025" width="13" style="89" customWidth="1"/>
    <col min="12026" max="12027" width="12.7109375" style="89" customWidth="1"/>
    <col min="12028" max="12028" width="13.140625" style="89" customWidth="1"/>
    <col min="12029" max="12277" width="11.42578125" style="89"/>
    <col min="12278" max="12278" width="41.7109375" style="89" customWidth="1"/>
    <col min="12279" max="12279" width="13.28515625" style="89" customWidth="1"/>
    <col min="12280" max="12280" width="13.140625" style="89" customWidth="1"/>
    <col min="12281" max="12281" width="13" style="89" customWidth="1"/>
    <col min="12282" max="12283" width="12.7109375" style="89" customWidth="1"/>
    <col min="12284" max="12284" width="13.140625" style="89" customWidth="1"/>
    <col min="12285" max="12533" width="11.42578125" style="89"/>
    <col min="12534" max="12534" width="41.7109375" style="89" customWidth="1"/>
    <col min="12535" max="12535" width="13.28515625" style="89" customWidth="1"/>
    <col min="12536" max="12536" width="13.140625" style="89" customWidth="1"/>
    <col min="12537" max="12537" width="13" style="89" customWidth="1"/>
    <col min="12538" max="12539" width="12.7109375" style="89" customWidth="1"/>
    <col min="12540" max="12540" width="13.140625" style="89" customWidth="1"/>
    <col min="12541" max="12789" width="11.42578125" style="89"/>
    <col min="12790" max="12790" width="41.7109375" style="89" customWidth="1"/>
    <col min="12791" max="12791" width="13.28515625" style="89" customWidth="1"/>
    <col min="12792" max="12792" width="13.140625" style="89" customWidth="1"/>
    <col min="12793" max="12793" width="13" style="89" customWidth="1"/>
    <col min="12794" max="12795" width="12.7109375" style="89" customWidth="1"/>
    <col min="12796" max="12796" width="13.140625" style="89" customWidth="1"/>
    <col min="12797" max="13045" width="11.42578125" style="89"/>
    <col min="13046" max="13046" width="41.7109375" style="89" customWidth="1"/>
    <col min="13047" max="13047" width="13.28515625" style="89" customWidth="1"/>
    <col min="13048" max="13048" width="13.140625" style="89" customWidth="1"/>
    <col min="13049" max="13049" width="13" style="89" customWidth="1"/>
    <col min="13050" max="13051" width="12.7109375" style="89" customWidth="1"/>
    <col min="13052" max="13052" width="13.140625" style="89" customWidth="1"/>
    <col min="13053" max="13301" width="11.42578125" style="89"/>
    <col min="13302" max="13302" width="41.7109375" style="89" customWidth="1"/>
    <col min="13303" max="13303" width="13.28515625" style="89" customWidth="1"/>
    <col min="13304" max="13304" width="13.140625" style="89" customWidth="1"/>
    <col min="13305" max="13305" width="13" style="89" customWidth="1"/>
    <col min="13306" max="13307" width="12.7109375" style="89" customWidth="1"/>
    <col min="13308" max="13308" width="13.140625" style="89" customWidth="1"/>
    <col min="13309" max="13557" width="11.42578125" style="89"/>
    <col min="13558" max="13558" width="41.7109375" style="89" customWidth="1"/>
    <col min="13559" max="13559" width="13.28515625" style="89" customWidth="1"/>
    <col min="13560" max="13560" width="13.140625" style="89" customWidth="1"/>
    <col min="13561" max="13561" width="13" style="89" customWidth="1"/>
    <col min="13562" max="13563" width="12.7109375" style="89" customWidth="1"/>
    <col min="13564" max="13564" width="13.140625" style="89" customWidth="1"/>
    <col min="13565" max="13813" width="11.42578125" style="89"/>
    <col min="13814" max="13814" width="41.7109375" style="89" customWidth="1"/>
    <col min="13815" max="13815" width="13.28515625" style="89" customWidth="1"/>
    <col min="13816" max="13816" width="13.140625" style="89" customWidth="1"/>
    <col min="13817" max="13817" width="13" style="89" customWidth="1"/>
    <col min="13818" max="13819" width="12.7109375" style="89" customWidth="1"/>
    <col min="13820" max="13820" width="13.140625" style="89" customWidth="1"/>
    <col min="13821" max="14069" width="11.42578125" style="89"/>
    <col min="14070" max="14070" width="41.7109375" style="89" customWidth="1"/>
    <col min="14071" max="14071" width="13.28515625" style="89" customWidth="1"/>
    <col min="14072" max="14072" width="13.140625" style="89" customWidth="1"/>
    <col min="14073" max="14073" width="13" style="89" customWidth="1"/>
    <col min="14074" max="14075" width="12.7109375" style="89" customWidth="1"/>
    <col min="14076" max="14076" width="13.140625" style="89" customWidth="1"/>
    <col min="14077" max="14325" width="11.42578125" style="89"/>
    <col min="14326" max="14326" width="41.7109375" style="89" customWidth="1"/>
    <col min="14327" max="14327" width="13.28515625" style="89" customWidth="1"/>
    <col min="14328" max="14328" width="13.140625" style="89" customWidth="1"/>
    <col min="14329" max="14329" width="13" style="89" customWidth="1"/>
    <col min="14330" max="14331" width="12.7109375" style="89" customWidth="1"/>
    <col min="14332" max="14332" width="13.140625" style="89" customWidth="1"/>
    <col min="14333" max="14581" width="11.42578125" style="89"/>
    <col min="14582" max="14582" width="41.7109375" style="89" customWidth="1"/>
    <col min="14583" max="14583" width="13.28515625" style="89" customWidth="1"/>
    <col min="14584" max="14584" width="13.140625" style="89" customWidth="1"/>
    <col min="14585" max="14585" width="13" style="89" customWidth="1"/>
    <col min="14586" max="14587" width="12.7109375" style="89" customWidth="1"/>
    <col min="14588" max="14588" width="13.140625" style="89" customWidth="1"/>
    <col min="14589" max="14837" width="11.42578125" style="89"/>
    <col min="14838" max="14838" width="41.7109375" style="89" customWidth="1"/>
    <col min="14839" max="14839" width="13.28515625" style="89" customWidth="1"/>
    <col min="14840" max="14840" width="13.140625" style="89" customWidth="1"/>
    <col min="14841" max="14841" width="13" style="89" customWidth="1"/>
    <col min="14842" max="14843" width="12.7109375" style="89" customWidth="1"/>
    <col min="14844" max="14844" width="13.140625" style="89" customWidth="1"/>
    <col min="14845" max="15093" width="11.42578125" style="89"/>
    <col min="15094" max="15094" width="41.7109375" style="89" customWidth="1"/>
    <col min="15095" max="15095" width="13.28515625" style="89" customWidth="1"/>
    <col min="15096" max="15096" width="13.140625" style="89" customWidth="1"/>
    <col min="15097" max="15097" width="13" style="89" customWidth="1"/>
    <col min="15098" max="15099" width="12.7109375" style="89" customWidth="1"/>
    <col min="15100" max="15100" width="13.140625" style="89" customWidth="1"/>
    <col min="15101" max="15349" width="11.42578125" style="89"/>
    <col min="15350" max="15350" width="41.7109375" style="89" customWidth="1"/>
    <col min="15351" max="15351" width="13.28515625" style="89" customWidth="1"/>
    <col min="15352" max="15352" width="13.140625" style="89" customWidth="1"/>
    <col min="15353" max="15353" width="13" style="89" customWidth="1"/>
    <col min="15354" max="15355" width="12.7109375" style="89" customWidth="1"/>
    <col min="15356" max="15356" width="13.140625" style="89" customWidth="1"/>
    <col min="15357" max="15605" width="11.42578125" style="89"/>
    <col min="15606" max="15606" width="41.7109375" style="89" customWidth="1"/>
    <col min="15607" max="15607" width="13.28515625" style="89" customWidth="1"/>
    <col min="15608" max="15608" width="13.140625" style="89" customWidth="1"/>
    <col min="15609" max="15609" width="13" style="89" customWidth="1"/>
    <col min="15610" max="15611" width="12.7109375" style="89" customWidth="1"/>
    <col min="15612" max="15612" width="13.140625" style="89" customWidth="1"/>
    <col min="15613" max="15861" width="11.42578125" style="89"/>
    <col min="15862" max="15862" width="41.7109375" style="89" customWidth="1"/>
    <col min="15863" max="15863" width="13.28515625" style="89" customWidth="1"/>
    <col min="15864" max="15864" width="13.140625" style="89" customWidth="1"/>
    <col min="15865" max="15865" width="13" style="89" customWidth="1"/>
    <col min="15866" max="15867" width="12.7109375" style="89" customWidth="1"/>
    <col min="15868" max="15868" width="13.140625" style="89" customWidth="1"/>
    <col min="15869" max="16117" width="11.42578125" style="89"/>
    <col min="16118" max="16118" width="41.7109375" style="89" customWidth="1"/>
    <col min="16119" max="16119" width="13.28515625" style="89" customWidth="1"/>
    <col min="16120" max="16120" width="13.140625" style="89" customWidth="1"/>
    <col min="16121" max="16121" width="13" style="89" customWidth="1"/>
    <col min="16122" max="16123" width="12.7109375" style="89" customWidth="1"/>
    <col min="16124" max="16124" width="13.140625" style="89" customWidth="1"/>
    <col min="16125" max="16384" width="11.42578125" style="89"/>
  </cols>
  <sheetData>
    <row r="1" spans="1:34" ht="15.75" x14ac:dyDescent="0.25">
      <c r="A1" s="86"/>
      <c r="B1" s="86"/>
      <c r="C1" s="86"/>
      <c r="D1" s="86"/>
      <c r="E1" s="87"/>
      <c r="F1" s="87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34" ht="15.75" x14ac:dyDescent="0.25">
      <c r="A2" s="181" t="s">
        <v>58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</row>
    <row r="3" spans="1:34" ht="16.5" thickBot="1" x14ac:dyDescent="0.3">
      <c r="A3" s="181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1:34" s="2" customFormat="1" ht="15.75" thickBot="1" x14ac:dyDescent="0.3">
      <c r="A4" s="90" t="s">
        <v>2</v>
      </c>
      <c r="B4" s="91" t="s">
        <v>3</v>
      </c>
      <c r="C4" s="182" t="s">
        <v>4</v>
      </c>
      <c r="D4" s="183"/>
      <c r="E4" s="184" t="s">
        <v>5</v>
      </c>
      <c r="F4" s="185"/>
      <c r="G4" s="186" t="s">
        <v>6</v>
      </c>
      <c r="H4" s="183"/>
      <c r="I4" s="184" t="s">
        <v>7</v>
      </c>
      <c r="J4" s="185"/>
      <c r="K4" s="186" t="s">
        <v>8</v>
      </c>
      <c r="L4" s="183"/>
      <c r="M4" s="186" t="s">
        <v>9</v>
      </c>
      <c r="N4" s="183"/>
      <c r="O4" s="186" t="s">
        <v>10</v>
      </c>
      <c r="P4" s="183"/>
      <c r="Q4" s="186" t="s">
        <v>11</v>
      </c>
      <c r="R4" s="183"/>
      <c r="S4" s="186" t="s">
        <v>12</v>
      </c>
      <c r="T4" s="183"/>
      <c r="U4" s="186" t="s">
        <v>13</v>
      </c>
      <c r="V4" s="183"/>
      <c r="W4" s="186" t="s">
        <v>14</v>
      </c>
      <c r="X4" s="183"/>
      <c r="Y4" s="186" t="s">
        <v>15</v>
      </c>
      <c r="Z4" s="183"/>
      <c r="AA4" s="184" t="s">
        <v>16</v>
      </c>
      <c r="AB4" s="185"/>
    </row>
    <row r="5" spans="1:34" s="2" customFormat="1" x14ac:dyDescent="0.25">
      <c r="A5" s="92"/>
      <c r="B5" s="93"/>
      <c r="C5" s="94" t="s">
        <v>17</v>
      </c>
      <c r="D5" s="95" t="s">
        <v>18</v>
      </c>
      <c r="E5" s="94" t="s">
        <v>17</v>
      </c>
      <c r="F5" s="96" t="s">
        <v>18</v>
      </c>
      <c r="G5" s="94" t="s">
        <v>17</v>
      </c>
      <c r="H5" s="95" t="s">
        <v>18</v>
      </c>
      <c r="I5" s="94" t="s">
        <v>17</v>
      </c>
      <c r="J5" s="96" t="s">
        <v>18</v>
      </c>
      <c r="K5" s="94" t="s">
        <v>17</v>
      </c>
      <c r="L5" s="95" t="s">
        <v>18</v>
      </c>
      <c r="M5" s="94" t="s">
        <v>17</v>
      </c>
      <c r="N5" s="95" t="s">
        <v>18</v>
      </c>
      <c r="O5" s="94" t="s">
        <v>17</v>
      </c>
      <c r="P5" s="95" t="s">
        <v>18</v>
      </c>
      <c r="Q5" s="94" t="s">
        <v>17</v>
      </c>
      <c r="R5" s="95" t="s">
        <v>18</v>
      </c>
      <c r="S5" s="94" t="s">
        <v>17</v>
      </c>
      <c r="T5" s="95" t="s">
        <v>18</v>
      </c>
      <c r="U5" s="94" t="s">
        <v>17</v>
      </c>
      <c r="V5" s="95" t="s">
        <v>18</v>
      </c>
      <c r="W5" s="94"/>
      <c r="X5" s="94"/>
      <c r="Y5" s="94"/>
      <c r="Z5" s="94"/>
      <c r="AA5" s="94" t="s">
        <v>17</v>
      </c>
      <c r="AB5" s="96" t="s">
        <v>18</v>
      </c>
    </row>
    <row r="6" spans="1:34" s="88" customFormat="1" x14ac:dyDescent="0.25">
      <c r="A6" s="97"/>
      <c r="B6" s="97" t="s">
        <v>19</v>
      </c>
      <c r="C6" s="79">
        <f>SUM(C7:C30)</f>
        <v>98469.495659099935</v>
      </c>
      <c r="D6" s="79">
        <f t="shared" ref="D6:Z6" si="0">SUM(D7:D30)</f>
        <v>118929897.38389997</v>
      </c>
      <c r="E6" s="79">
        <f t="shared" si="0"/>
        <v>156305.79352280003</v>
      </c>
      <c r="F6" s="79">
        <f t="shared" si="0"/>
        <v>167823133.30429998</v>
      </c>
      <c r="G6" s="79">
        <f t="shared" si="0"/>
        <v>188580.81125639996</v>
      </c>
      <c r="H6" s="79">
        <f t="shared" si="0"/>
        <v>222285754.4163</v>
      </c>
      <c r="I6" s="79">
        <f t="shared" si="0"/>
        <v>115439.9667968</v>
      </c>
      <c r="J6" s="79">
        <f t="shared" si="0"/>
        <v>163511337.47179997</v>
      </c>
      <c r="K6" s="79">
        <f t="shared" si="0"/>
        <v>169781.68595010001</v>
      </c>
      <c r="L6" s="79">
        <f t="shared" si="0"/>
        <v>213508287.12159997</v>
      </c>
      <c r="M6" s="79">
        <f t="shared" si="0"/>
        <v>110581.59588429995</v>
      </c>
      <c r="N6" s="79">
        <f t="shared" si="0"/>
        <v>181839494.7231001</v>
      </c>
      <c r="O6" s="79">
        <f t="shared" si="0"/>
        <v>89984.572444899939</v>
      </c>
      <c r="P6" s="79">
        <f t="shared" si="0"/>
        <v>170472338.92130005</v>
      </c>
      <c r="Q6" s="79">
        <f t="shared" si="0"/>
        <v>110181.50237979999</v>
      </c>
      <c r="R6" s="79">
        <f t="shared" si="0"/>
        <v>175306832.00529999</v>
      </c>
      <c r="S6" s="79">
        <f t="shared" si="0"/>
        <v>86276.874385299961</v>
      </c>
      <c r="T6" s="79">
        <f t="shared" si="0"/>
        <v>149838059.57789993</v>
      </c>
      <c r="U6" s="79">
        <f t="shared" si="0"/>
        <v>101476.51392069999</v>
      </c>
      <c r="V6" s="79">
        <f t="shared" si="0"/>
        <v>176615288.29119998</v>
      </c>
      <c r="W6" s="79">
        <f t="shared" si="0"/>
        <v>113265.22955969996</v>
      </c>
      <c r="X6" s="79">
        <f t="shared" si="0"/>
        <v>176493611.07369995</v>
      </c>
      <c r="Y6" s="79">
        <f t="shared" si="0"/>
        <v>87754.203175399947</v>
      </c>
      <c r="Z6" s="79">
        <f t="shared" si="0"/>
        <v>139806936.23100001</v>
      </c>
      <c r="AA6" s="79">
        <f>SUM(AA7:AA30)</f>
        <v>1428098.2449352995</v>
      </c>
      <c r="AB6" s="79">
        <f>SUM(AB7:AB30)</f>
        <v>2056430970.5214002</v>
      </c>
      <c r="AG6" s="10"/>
      <c r="AH6" s="10"/>
    </row>
    <row r="7" spans="1:34" x14ac:dyDescent="0.25">
      <c r="A7" s="80" t="s">
        <v>20</v>
      </c>
      <c r="B7" s="49" t="s">
        <v>21</v>
      </c>
      <c r="C7" s="52">
        <v>278.90460999999999</v>
      </c>
      <c r="D7" s="52">
        <v>922055.91029999987</v>
      </c>
      <c r="E7" s="52">
        <v>263.93654000000004</v>
      </c>
      <c r="F7" s="52">
        <v>882164.59529999993</v>
      </c>
      <c r="G7" s="52">
        <v>374.64179099999996</v>
      </c>
      <c r="H7" s="52">
        <v>1086158.1814999999</v>
      </c>
      <c r="I7" s="52">
        <v>206.6377727</v>
      </c>
      <c r="J7" s="52">
        <v>705865.69399999978</v>
      </c>
      <c r="K7" s="52">
        <v>305.66300999999999</v>
      </c>
      <c r="L7" s="52">
        <v>735716.53449999995</v>
      </c>
      <c r="M7" s="52">
        <v>239.93319999999994</v>
      </c>
      <c r="N7" s="52">
        <v>790005.91989999986</v>
      </c>
      <c r="O7" s="52">
        <v>243.96483179999998</v>
      </c>
      <c r="P7" s="52">
        <v>780889.72010000004</v>
      </c>
      <c r="Q7" s="52">
        <v>212.49429000000001</v>
      </c>
      <c r="R7" s="52">
        <v>719642.29600000009</v>
      </c>
      <c r="S7" s="52">
        <v>81.593500000000006</v>
      </c>
      <c r="T7" s="52">
        <v>207844.67800000001</v>
      </c>
      <c r="U7" s="52">
        <v>14.911210000000002</v>
      </c>
      <c r="V7" s="52">
        <v>38625.907100000011</v>
      </c>
      <c r="W7" s="52">
        <v>21.585839999999997</v>
      </c>
      <c r="X7" s="52">
        <v>47740.6996</v>
      </c>
      <c r="Y7" s="52">
        <v>6.2769700000000004</v>
      </c>
      <c r="Z7" s="52">
        <v>21004.496599999999</v>
      </c>
      <c r="AA7" s="81">
        <f t="shared" ref="AA7:AA30" si="1">C7++E7+G7+I7+K7+M7+O7+Q7+S7+U7+W7+Y7</f>
        <v>2250.5435655000001</v>
      </c>
      <c r="AB7" s="81">
        <f t="shared" ref="AB7:AB30" si="2">D7++F7+H7+J7+L7+N7+P7+R7+T7+V7+X7+Z7</f>
        <v>6937714.6328999996</v>
      </c>
      <c r="AC7" s="98"/>
      <c r="AD7" s="98"/>
    </row>
    <row r="8" spans="1:34" x14ac:dyDescent="0.25">
      <c r="A8" s="80" t="s">
        <v>22</v>
      </c>
      <c r="B8" s="49" t="s">
        <v>23</v>
      </c>
      <c r="C8" s="56">
        <v>736.57591430000014</v>
      </c>
      <c r="D8" s="56">
        <v>547806.36069999996</v>
      </c>
      <c r="E8" s="52">
        <v>772.30611049999993</v>
      </c>
      <c r="F8" s="52">
        <v>683968.62699999998</v>
      </c>
      <c r="G8" s="52">
        <v>1068.7028771999999</v>
      </c>
      <c r="H8" s="52">
        <v>891697.97700000007</v>
      </c>
      <c r="I8" s="52">
        <v>924.0322245000001</v>
      </c>
      <c r="J8" s="52">
        <v>779915.17059999984</v>
      </c>
      <c r="K8" s="52">
        <v>754.36423049999974</v>
      </c>
      <c r="L8" s="52">
        <v>696716.48180000018</v>
      </c>
      <c r="M8" s="52">
        <v>799.03059589999964</v>
      </c>
      <c r="N8" s="52">
        <v>705276.4926999996</v>
      </c>
      <c r="O8" s="52">
        <v>853.78449489999991</v>
      </c>
      <c r="P8" s="52">
        <v>647731.99910000002</v>
      </c>
      <c r="Q8" s="52">
        <v>479.84881099999996</v>
      </c>
      <c r="R8" s="52">
        <v>359936.10179999977</v>
      </c>
      <c r="S8" s="52">
        <v>44.714248699999999</v>
      </c>
      <c r="T8" s="52">
        <v>222321.84420000002</v>
      </c>
      <c r="U8" s="52">
        <v>51.410388800000035</v>
      </c>
      <c r="V8" s="52">
        <v>295777.86080000002</v>
      </c>
      <c r="W8" s="52">
        <v>54.058732900000003</v>
      </c>
      <c r="X8" s="52">
        <v>261816.48540000006</v>
      </c>
      <c r="Y8" s="52">
        <v>34.165537100000002</v>
      </c>
      <c r="Z8" s="52">
        <v>174987.71420000002</v>
      </c>
      <c r="AA8" s="81">
        <f t="shared" si="1"/>
        <v>6572.9941662999991</v>
      </c>
      <c r="AB8" s="81">
        <f t="shared" si="2"/>
        <v>6267953.1152999988</v>
      </c>
      <c r="AC8" s="98"/>
      <c r="AD8" s="98"/>
      <c r="AE8" s="98"/>
      <c r="AF8" s="98"/>
      <c r="AG8" s="98"/>
      <c r="AH8" s="98"/>
    </row>
    <row r="9" spans="1:34" x14ac:dyDescent="0.25">
      <c r="A9" s="80" t="s">
        <v>24</v>
      </c>
      <c r="B9" s="49" t="s">
        <v>25</v>
      </c>
      <c r="C9" s="56">
        <v>230.82464380000002</v>
      </c>
      <c r="D9" s="56">
        <v>1204107.6157999998</v>
      </c>
      <c r="E9" s="56">
        <v>264.41059719999998</v>
      </c>
      <c r="F9" s="56">
        <v>932623.33179999981</v>
      </c>
      <c r="G9" s="52">
        <v>397.98235180000006</v>
      </c>
      <c r="H9" s="52">
        <v>1261668.8795</v>
      </c>
      <c r="I9" s="52">
        <v>281.24553439999994</v>
      </c>
      <c r="J9" s="52">
        <v>905696.22239999927</v>
      </c>
      <c r="K9" s="52">
        <v>283.06942550000008</v>
      </c>
      <c r="L9" s="52">
        <v>966153.04369999969</v>
      </c>
      <c r="M9" s="52">
        <v>372.40359000000001</v>
      </c>
      <c r="N9" s="52">
        <v>1440190.6092000003</v>
      </c>
      <c r="O9" s="52">
        <v>336.2565795000001</v>
      </c>
      <c r="P9" s="52">
        <v>1310705.1270999999</v>
      </c>
      <c r="Q9" s="52">
        <v>359.24772969999992</v>
      </c>
      <c r="R9" s="52">
        <v>1608249.9968999985</v>
      </c>
      <c r="S9" s="52">
        <v>149.15733989999998</v>
      </c>
      <c r="T9" s="52">
        <v>629730.25310000009</v>
      </c>
      <c r="U9" s="52">
        <v>115.74478980000002</v>
      </c>
      <c r="V9" s="52">
        <v>758116.21839999955</v>
      </c>
      <c r="W9" s="52">
        <v>219.85535440000004</v>
      </c>
      <c r="X9" s="52">
        <v>1577882.4490000003</v>
      </c>
      <c r="Y9" s="52">
        <v>227.58987810000002</v>
      </c>
      <c r="Z9" s="52">
        <v>1272106.2174</v>
      </c>
      <c r="AA9" s="81">
        <f t="shared" si="1"/>
        <v>3237.7878141000001</v>
      </c>
      <c r="AB9" s="81">
        <f t="shared" si="2"/>
        <v>13867229.964299997</v>
      </c>
      <c r="AC9" s="98"/>
      <c r="AD9" s="98"/>
      <c r="AE9" s="98"/>
      <c r="AF9" s="98"/>
    </row>
    <row r="10" spans="1:34" ht="36" x14ac:dyDescent="0.25">
      <c r="A10" s="80" t="s">
        <v>26</v>
      </c>
      <c r="B10" s="55" t="s">
        <v>27</v>
      </c>
      <c r="C10" s="56">
        <v>504.05108210000014</v>
      </c>
      <c r="D10" s="56">
        <v>1094502.6644999995</v>
      </c>
      <c r="E10" s="56">
        <v>470.43012659999999</v>
      </c>
      <c r="F10" s="56">
        <v>1102827.1227000009</v>
      </c>
      <c r="G10" s="56">
        <v>755.13048580000009</v>
      </c>
      <c r="H10" s="56">
        <v>1731561.3415999992</v>
      </c>
      <c r="I10" s="57">
        <v>680.2122376999996</v>
      </c>
      <c r="J10" s="57">
        <v>1566974.2038000012</v>
      </c>
      <c r="K10" s="56">
        <v>543.92955920000009</v>
      </c>
      <c r="L10" s="56">
        <v>1137463.5350000001</v>
      </c>
      <c r="M10" s="56">
        <v>489.85626550000006</v>
      </c>
      <c r="N10" s="56">
        <v>893647.14480000036</v>
      </c>
      <c r="O10" s="56">
        <v>320.02427669999992</v>
      </c>
      <c r="P10" s="56">
        <v>971180.14940000011</v>
      </c>
      <c r="Q10" s="56">
        <v>421.51953949999967</v>
      </c>
      <c r="R10" s="56">
        <v>923831.73130000057</v>
      </c>
      <c r="S10" s="56">
        <v>191.69218040000004</v>
      </c>
      <c r="T10" s="56">
        <v>700213.24610000022</v>
      </c>
      <c r="U10" s="56">
        <v>205.35348010000001</v>
      </c>
      <c r="V10" s="56">
        <v>1022126.7823000003</v>
      </c>
      <c r="W10" s="56">
        <v>187.27071100000003</v>
      </c>
      <c r="X10" s="56">
        <v>955963.8208000001</v>
      </c>
      <c r="Y10" s="56">
        <v>101.85199999999999</v>
      </c>
      <c r="Z10" s="56">
        <v>419124.01909999992</v>
      </c>
      <c r="AA10" s="81">
        <f t="shared" si="1"/>
        <v>4871.3219445999994</v>
      </c>
      <c r="AB10" s="81">
        <f t="shared" si="2"/>
        <v>12519415.761400003</v>
      </c>
      <c r="AC10" s="98"/>
      <c r="AD10" s="98"/>
      <c r="AE10" s="98"/>
      <c r="AF10" s="98"/>
    </row>
    <row r="11" spans="1:34" ht="24.75" x14ac:dyDescent="0.25">
      <c r="A11" s="80" t="s">
        <v>28</v>
      </c>
      <c r="B11" s="49" t="s">
        <v>29</v>
      </c>
      <c r="C11" s="52"/>
      <c r="D11" s="52"/>
      <c r="E11" s="52"/>
      <c r="F11" s="52"/>
      <c r="G11" s="52"/>
      <c r="H11" s="52"/>
      <c r="I11" s="52"/>
      <c r="J11" s="52"/>
      <c r="K11" s="52">
        <v>1.9775455</v>
      </c>
      <c r="L11" s="52">
        <v>295719.46799999999</v>
      </c>
      <c r="M11" s="52">
        <v>3.5999999999999997E-2</v>
      </c>
      <c r="N11" s="52">
        <v>168.84</v>
      </c>
      <c r="O11" s="52"/>
      <c r="P11" s="52"/>
      <c r="Q11" s="52">
        <v>1.2999999999999999E-2</v>
      </c>
      <c r="R11" s="52">
        <v>60.97</v>
      </c>
      <c r="S11" s="52">
        <v>6.2E-2</v>
      </c>
      <c r="T11" s="52">
        <v>290.77999999999997</v>
      </c>
      <c r="U11" s="52"/>
      <c r="V11" s="52"/>
      <c r="W11" s="52"/>
      <c r="X11" s="52"/>
      <c r="Y11" s="52">
        <v>0</v>
      </c>
      <c r="Z11" s="52">
        <v>0</v>
      </c>
      <c r="AA11" s="81">
        <f t="shared" si="1"/>
        <v>2.0885454999999995</v>
      </c>
      <c r="AB11" s="81">
        <f t="shared" si="2"/>
        <v>296240.05800000002</v>
      </c>
      <c r="AC11" s="98"/>
      <c r="AD11" s="98"/>
    </row>
    <row r="12" spans="1:34" x14ac:dyDescent="0.25">
      <c r="A12" s="80" t="s">
        <v>30</v>
      </c>
      <c r="B12" s="49" t="s">
        <v>31</v>
      </c>
      <c r="C12" s="52">
        <v>151.18346029999998</v>
      </c>
      <c r="D12" s="52">
        <v>545200.38399999973</v>
      </c>
      <c r="E12" s="52">
        <v>180.74416879999995</v>
      </c>
      <c r="F12" s="52">
        <v>583031.31019999983</v>
      </c>
      <c r="G12" s="52">
        <v>140.86571779999991</v>
      </c>
      <c r="H12" s="52">
        <v>560580.57140000013</v>
      </c>
      <c r="I12" s="52">
        <v>97.094341699999973</v>
      </c>
      <c r="J12" s="52">
        <v>433099.94409999996</v>
      </c>
      <c r="K12" s="52">
        <v>101.97067919999995</v>
      </c>
      <c r="L12" s="52">
        <v>469044.6111000001</v>
      </c>
      <c r="M12" s="52">
        <v>112.24825909999997</v>
      </c>
      <c r="N12" s="52">
        <v>434183.02400000021</v>
      </c>
      <c r="O12" s="52">
        <v>69.806655699999993</v>
      </c>
      <c r="P12" s="52">
        <v>351600.30249999982</v>
      </c>
      <c r="Q12" s="52">
        <v>88.622816700000016</v>
      </c>
      <c r="R12" s="52">
        <v>386727.60229999991</v>
      </c>
      <c r="S12" s="52">
        <v>62.05359739999998</v>
      </c>
      <c r="T12" s="52">
        <v>300056.83880000003</v>
      </c>
      <c r="U12" s="52">
        <v>77.011076899999935</v>
      </c>
      <c r="V12" s="52">
        <v>502794.15300000017</v>
      </c>
      <c r="W12" s="52">
        <v>66.206426499999992</v>
      </c>
      <c r="X12" s="52">
        <v>370790.45920000004</v>
      </c>
      <c r="Y12" s="52">
        <v>77.10910100000001</v>
      </c>
      <c r="Z12" s="52">
        <v>407169.35869999992</v>
      </c>
      <c r="AA12" s="81">
        <f t="shared" si="1"/>
        <v>1224.9163010999996</v>
      </c>
      <c r="AB12" s="81">
        <f t="shared" si="2"/>
        <v>5344278.5592999998</v>
      </c>
      <c r="AC12" s="98"/>
      <c r="AD12" s="98"/>
    </row>
    <row r="13" spans="1:34" x14ac:dyDescent="0.25">
      <c r="A13" s="80" t="s">
        <v>32</v>
      </c>
      <c r="B13" s="49" t="s">
        <v>33</v>
      </c>
      <c r="C13" s="56">
        <v>8228.0007429000107</v>
      </c>
      <c r="D13" s="56">
        <v>6823878.9553999929</v>
      </c>
      <c r="E13" s="56">
        <v>8515.124104200002</v>
      </c>
      <c r="F13" s="56">
        <v>8034422.9579000026</v>
      </c>
      <c r="G13" s="56">
        <v>10258.402262599962</v>
      </c>
      <c r="H13" s="56">
        <v>8573333.4763999954</v>
      </c>
      <c r="I13" s="52">
        <v>8182.1375410999872</v>
      </c>
      <c r="J13" s="52">
        <v>6983550.9881000053</v>
      </c>
      <c r="K13" s="56">
        <v>7512.5097071999853</v>
      </c>
      <c r="L13" s="56">
        <v>6103641.8252999885</v>
      </c>
      <c r="M13" s="56">
        <v>7595.4380754999747</v>
      </c>
      <c r="N13" s="56">
        <v>6324562.8675999939</v>
      </c>
      <c r="O13" s="56">
        <v>7294.4048473999919</v>
      </c>
      <c r="P13" s="56">
        <v>5749090.1591000026</v>
      </c>
      <c r="Q13" s="56">
        <v>6880.4596372999986</v>
      </c>
      <c r="R13" s="56">
        <v>5306391.1501999898</v>
      </c>
      <c r="S13" s="56">
        <v>5345.3003525000022</v>
      </c>
      <c r="T13" s="56">
        <v>4192671.1101000025</v>
      </c>
      <c r="U13" s="56">
        <v>6779.371335999992</v>
      </c>
      <c r="V13" s="56">
        <v>5782433.1471999967</v>
      </c>
      <c r="W13" s="56">
        <v>7414.1256152999995</v>
      </c>
      <c r="X13" s="56">
        <v>7063223.6503999867</v>
      </c>
      <c r="Y13" s="56">
        <v>7661.9270430999977</v>
      </c>
      <c r="Z13" s="56">
        <v>7870064.4496999979</v>
      </c>
      <c r="AA13" s="81">
        <f t="shared" si="1"/>
        <v>91667.20126509991</v>
      </c>
      <c r="AB13" s="81">
        <f t="shared" si="2"/>
        <v>78807264.737399951</v>
      </c>
      <c r="AC13" s="98"/>
      <c r="AD13" s="98"/>
    </row>
    <row r="14" spans="1:34" ht="24" x14ac:dyDescent="0.25">
      <c r="A14" s="80" t="s">
        <v>34</v>
      </c>
      <c r="B14" s="55" t="s">
        <v>35</v>
      </c>
      <c r="C14" s="56">
        <v>33754.828104099921</v>
      </c>
      <c r="D14" s="56">
        <v>22784776.244499989</v>
      </c>
      <c r="E14" s="56">
        <v>32475.821650899958</v>
      </c>
      <c r="F14" s="56">
        <v>22462631.312099986</v>
      </c>
      <c r="G14" s="56">
        <v>38165.546809699983</v>
      </c>
      <c r="H14" s="56">
        <v>27324029.453499977</v>
      </c>
      <c r="I14" s="56">
        <v>30180.364781299984</v>
      </c>
      <c r="J14" s="56">
        <v>21123646.75299998</v>
      </c>
      <c r="K14" s="56">
        <v>43992.920464599993</v>
      </c>
      <c r="L14" s="56">
        <v>28744935.773899972</v>
      </c>
      <c r="M14" s="56">
        <v>41371.956330499976</v>
      </c>
      <c r="N14" s="56">
        <v>28597275.132600084</v>
      </c>
      <c r="O14" s="56">
        <v>32477.665050899956</v>
      </c>
      <c r="P14" s="56">
        <v>22618027.215800036</v>
      </c>
      <c r="Q14" s="56">
        <v>39387.198972599981</v>
      </c>
      <c r="R14" s="56">
        <v>25306025.295700032</v>
      </c>
      <c r="S14" s="56">
        <v>34701.952437999949</v>
      </c>
      <c r="T14" s="56">
        <v>23002952.964799959</v>
      </c>
      <c r="U14" s="56">
        <v>37992.326684899977</v>
      </c>
      <c r="V14" s="56">
        <v>29147703.103999965</v>
      </c>
      <c r="W14" s="56">
        <v>37762.308713999941</v>
      </c>
      <c r="X14" s="56">
        <v>25121387.238800056</v>
      </c>
      <c r="Y14" s="56">
        <v>27066.00470669995</v>
      </c>
      <c r="Z14" s="56">
        <v>20460909.725400008</v>
      </c>
      <c r="AA14" s="81">
        <f t="shared" si="1"/>
        <v>429328.89470819954</v>
      </c>
      <c r="AB14" s="81">
        <f t="shared" si="2"/>
        <v>296694300.21410012</v>
      </c>
      <c r="AC14" s="98"/>
      <c r="AD14" s="98"/>
    </row>
    <row r="15" spans="1:34" x14ac:dyDescent="0.25">
      <c r="A15" s="83">
        <v>9</v>
      </c>
      <c r="B15" s="49" t="s">
        <v>36</v>
      </c>
      <c r="C15" s="52">
        <v>124.46984639999999</v>
      </c>
      <c r="D15" s="52">
        <v>650189.79499999993</v>
      </c>
      <c r="E15" s="52">
        <v>173.166743</v>
      </c>
      <c r="F15" s="52">
        <v>810159.50200000068</v>
      </c>
      <c r="G15" s="52">
        <v>137.14186070000002</v>
      </c>
      <c r="H15" s="52">
        <v>679763.97980000044</v>
      </c>
      <c r="I15" s="52">
        <v>164.6058422000001</v>
      </c>
      <c r="J15" s="52">
        <v>1081573.9144000004</v>
      </c>
      <c r="K15" s="52">
        <v>344.99225029999991</v>
      </c>
      <c r="L15" s="52">
        <v>1672572.5051999991</v>
      </c>
      <c r="M15" s="52">
        <v>325.63349789999961</v>
      </c>
      <c r="N15" s="52">
        <v>1299036.2225000018</v>
      </c>
      <c r="O15" s="52">
        <v>167.93247240000002</v>
      </c>
      <c r="P15" s="52">
        <v>941455.32409999997</v>
      </c>
      <c r="Q15" s="52">
        <v>161.57790169999996</v>
      </c>
      <c r="R15" s="52">
        <v>849748.69300000009</v>
      </c>
      <c r="S15" s="52">
        <v>95.036354000000017</v>
      </c>
      <c r="T15" s="52">
        <v>367339.19560000004</v>
      </c>
      <c r="U15" s="52">
        <v>193.99474420000004</v>
      </c>
      <c r="V15" s="52">
        <v>1018530.6653999994</v>
      </c>
      <c r="W15" s="52">
        <v>111.7990865</v>
      </c>
      <c r="X15" s="52">
        <v>548326.82570000028</v>
      </c>
      <c r="Y15" s="52">
        <v>116.68255219999998</v>
      </c>
      <c r="Z15" s="52">
        <v>586380.79059999948</v>
      </c>
      <c r="AA15" s="81">
        <f t="shared" si="1"/>
        <v>2117.0331514999998</v>
      </c>
      <c r="AB15" s="81">
        <f t="shared" si="2"/>
        <v>10505077.413300002</v>
      </c>
      <c r="AC15" s="98"/>
      <c r="AD15" s="98"/>
    </row>
    <row r="16" spans="1:34" x14ac:dyDescent="0.25">
      <c r="A16" s="83">
        <v>10</v>
      </c>
      <c r="B16" s="49" t="s">
        <v>37</v>
      </c>
      <c r="C16" s="52">
        <v>1176.1665850000002</v>
      </c>
      <c r="D16" s="52">
        <v>682575.16469999985</v>
      </c>
      <c r="E16" s="52">
        <v>1318.6562699999999</v>
      </c>
      <c r="F16" s="52">
        <v>581667.93430000008</v>
      </c>
      <c r="G16" s="52">
        <v>2682.2992599999998</v>
      </c>
      <c r="H16" s="52">
        <v>1142135.6825000003</v>
      </c>
      <c r="I16" s="52">
        <v>1046.8039199999998</v>
      </c>
      <c r="J16" s="52">
        <v>571743.00679999997</v>
      </c>
      <c r="K16" s="52">
        <v>967.92306000000008</v>
      </c>
      <c r="L16" s="52">
        <v>561801.21539999999</v>
      </c>
      <c r="M16" s="52">
        <v>1235.3943165000001</v>
      </c>
      <c r="N16" s="52">
        <v>1344312.1850999999</v>
      </c>
      <c r="O16" s="52">
        <v>1366.2849919999999</v>
      </c>
      <c r="P16" s="52">
        <v>690324.72600000014</v>
      </c>
      <c r="Q16" s="52">
        <v>1287.6170300000001</v>
      </c>
      <c r="R16" s="52">
        <v>592748.10099999991</v>
      </c>
      <c r="S16" s="52">
        <v>941.25832999999989</v>
      </c>
      <c r="T16" s="52">
        <v>291396.17810000002</v>
      </c>
      <c r="U16" s="52">
        <v>883.63927100000012</v>
      </c>
      <c r="V16" s="52">
        <v>425863.95239999972</v>
      </c>
      <c r="W16" s="52">
        <v>664.94211559999997</v>
      </c>
      <c r="X16" s="52">
        <v>236633.13279999999</v>
      </c>
      <c r="Y16" s="52">
        <v>294.07320000000004</v>
      </c>
      <c r="Z16" s="52">
        <v>56081.790099999998</v>
      </c>
      <c r="AA16" s="81">
        <f t="shared" si="1"/>
        <v>13865.058350100002</v>
      </c>
      <c r="AB16" s="81">
        <f t="shared" si="2"/>
        <v>7177283.0691999998</v>
      </c>
      <c r="AC16" s="98"/>
      <c r="AD16" s="98"/>
    </row>
    <row r="17" spans="1:30" ht="24.75" x14ac:dyDescent="0.25">
      <c r="A17" s="83">
        <v>11</v>
      </c>
      <c r="B17" s="49" t="s">
        <v>38</v>
      </c>
      <c r="C17" s="56">
        <v>8525.0561939000017</v>
      </c>
      <c r="D17" s="56">
        <v>3812754.8591999998</v>
      </c>
      <c r="E17" s="56">
        <v>7919.4072205000002</v>
      </c>
      <c r="F17" s="56">
        <v>3850151.4850999978</v>
      </c>
      <c r="G17" s="56">
        <v>9294.068464900005</v>
      </c>
      <c r="H17" s="56">
        <v>4525290.1817999929</v>
      </c>
      <c r="I17" s="56">
        <v>7901.3270138999987</v>
      </c>
      <c r="J17" s="56">
        <v>3803629.5297999959</v>
      </c>
      <c r="K17" s="56">
        <v>7670.5489753000029</v>
      </c>
      <c r="L17" s="56">
        <v>3932101.2459000032</v>
      </c>
      <c r="M17" s="56">
        <v>7264.6969270999953</v>
      </c>
      <c r="N17" s="56">
        <v>3611476.2626999966</v>
      </c>
      <c r="O17" s="56">
        <v>7430.6101982999944</v>
      </c>
      <c r="P17" s="56">
        <v>3695604.7122999975</v>
      </c>
      <c r="Q17" s="56">
        <v>8448.293510700003</v>
      </c>
      <c r="R17" s="56">
        <v>4157121.4823000017</v>
      </c>
      <c r="S17" s="56">
        <v>6737.5824691999915</v>
      </c>
      <c r="T17" s="56">
        <v>3152613.8695999999</v>
      </c>
      <c r="U17" s="56">
        <v>7748.9098369999965</v>
      </c>
      <c r="V17" s="56">
        <v>3786934.8203999964</v>
      </c>
      <c r="W17" s="56">
        <v>6491.4444100999972</v>
      </c>
      <c r="X17" s="56">
        <v>2964607.3947999971</v>
      </c>
      <c r="Y17" s="56">
        <v>6695.5188867000033</v>
      </c>
      <c r="Z17" s="56">
        <v>3827120.2900999989</v>
      </c>
      <c r="AA17" s="81">
        <f t="shared" si="1"/>
        <v>92127.464107599983</v>
      </c>
      <c r="AB17" s="81">
        <f t="shared" si="2"/>
        <v>45119406.133999988</v>
      </c>
      <c r="AC17" s="98"/>
      <c r="AD17" s="98"/>
    </row>
    <row r="18" spans="1:30" ht="24" x14ac:dyDescent="0.25">
      <c r="A18" s="80">
        <v>12</v>
      </c>
      <c r="B18" s="55" t="s">
        <v>39</v>
      </c>
      <c r="C18" s="56">
        <v>280.07869999999997</v>
      </c>
      <c r="D18" s="56">
        <v>371479.91920000035</v>
      </c>
      <c r="E18" s="56">
        <v>322.15457129999999</v>
      </c>
      <c r="F18" s="56">
        <v>404309.22690000001</v>
      </c>
      <c r="G18" s="56">
        <v>378.41698309999947</v>
      </c>
      <c r="H18" s="56">
        <v>577069.11659999937</v>
      </c>
      <c r="I18" s="56">
        <v>359.69255039999967</v>
      </c>
      <c r="J18" s="56">
        <v>476703.79139999975</v>
      </c>
      <c r="K18" s="56">
        <v>296.37110749999982</v>
      </c>
      <c r="L18" s="56">
        <v>509356.51650000061</v>
      </c>
      <c r="M18" s="56">
        <v>335.1934081</v>
      </c>
      <c r="N18" s="56">
        <v>371650.30140000029</v>
      </c>
      <c r="O18" s="56">
        <v>301.67763120000001</v>
      </c>
      <c r="P18" s="56">
        <v>297231.5435000002</v>
      </c>
      <c r="Q18" s="56">
        <v>302.26855269999965</v>
      </c>
      <c r="R18" s="56">
        <v>509770.69220000063</v>
      </c>
      <c r="S18" s="56">
        <v>256.19050939999983</v>
      </c>
      <c r="T18" s="56">
        <v>569962.22950000037</v>
      </c>
      <c r="U18" s="56">
        <v>288.20737969999993</v>
      </c>
      <c r="V18" s="56">
        <v>617960.23480000102</v>
      </c>
      <c r="W18" s="56">
        <v>364.69472809999996</v>
      </c>
      <c r="X18" s="56">
        <v>371589.1587000002</v>
      </c>
      <c r="Y18" s="56">
        <v>238.37920349999987</v>
      </c>
      <c r="Z18" s="56">
        <v>310420.31660000054</v>
      </c>
      <c r="AA18" s="81">
        <f t="shared" si="1"/>
        <v>3723.3253249999975</v>
      </c>
      <c r="AB18" s="81">
        <f t="shared" si="2"/>
        <v>5387503.0473000035</v>
      </c>
      <c r="AC18" s="98"/>
      <c r="AD18" s="98"/>
    </row>
    <row r="19" spans="1:30" x14ac:dyDescent="0.25">
      <c r="A19" s="80" t="s">
        <v>40</v>
      </c>
      <c r="B19" s="49" t="s">
        <v>41</v>
      </c>
      <c r="C19" s="52">
        <v>1165.30771</v>
      </c>
      <c r="D19" s="52">
        <v>866054.64340000006</v>
      </c>
      <c r="E19" s="52">
        <v>660.71988999999996</v>
      </c>
      <c r="F19" s="52">
        <v>487957.69040000002</v>
      </c>
      <c r="G19" s="52">
        <v>1014.93197</v>
      </c>
      <c r="H19" s="52">
        <v>744890.65099999984</v>
      </c>
      <c r="I19" s="52">
        <v>711.79609000000005</v>
      </c>
      <c r="J19" s="52">
        <v>555424.79330000002</v>
      </c>
      <c r="K19" s="52">
        <v>912.22817999999995</v>
      </c>
      <c r="L19" s="52">
        <v>693343.69220000005</v>
      </c>
      <c r="M19" s="52">
        <v>762.0835699999999</v>
      </c>
      <c r="N19" s="52">
        <v>578374.10729999992</v>
      </c>
      <c r="O19" s="52">
        <v>622.15965000000006</v>
      </c>
      <c r="P19" s="52">
        <v>456862.96840000001</v>
      </c>
      <c r="Q19" s="52">
        <v>743.08978000000002</v>
      </c>
      <c r="R19" s="52">
        <v>563598.49229999993</v>
      </c>
      <c r="S19" s="52">
        <v>584.57920999999999</v>
      </c>
      <c r="T19" s="52">
        <v>442200.05949999997</v>
      </c>
      <c r="U19" s="52">
        <v>825.4504300000001</v>
      </c>
      <c r="V19" s="52">
        <v>651246.89379999985</v>
      </c>
      <c r="W19" s="52">
        <v>712.89374799999996</v>
      </c>
      <c r="X19" s="52">
        <v>537617.58270000003</v>
      </c>
      <c r="Y19" s="52">
        <v>602.6868199999999</v>
      </c>
      <c r="Z19" s="52">
        <v>444753.80910000001</v>
      </c>
      <c r="AA19" s="81">
        <f t="shared" si="1"/>
        <v>9317.9270479999977</v>
      </c>
      <c r="AB19" s="81">
        <f t="shared" si="2"/>
        <v>7022325.3833999997</v>
      </c>
      <c r="AC19" s="98"/>
      <c r="AD19" s="98"/>
    </row>
    <row r="20" spans="1:30" ht="24.75" x14ac:dyDescent="0.25">
      <c r="A20" s="80" t="s">
        <v>42</v>
      </c>
      <c r="B20" s="49" t="s">
        <v>43</v>
      </c>
      <c r="C20" s="52">
        <v>1.5699924000000001</v>
      </c>
      <c r="D20" s="52">
        <v>3428.6585999999998</v>
      </c>
      <c r="E20" s="52">
        <v>2.2865857000000003</v>
      </c>
      <c r="F20" s="52">
        <v>8946.3523999999998</v>
      </c>
      <c r="G20" s="52">
        <v>7.6571931999999991</v>
      </c>
      <c r="H20" s="52">
        <v>11232.920500000002</v>
      </c>
      <c r="I20" s="52">
        <v>1.8143879000000001</v>
      </c>
      <c r="J20" s="52">
        <v>4149.9360999999999</v>
      </c>
      <c r="K20" s="52">
        <v>1.6299925</v>
      </c>
      <c r="L20" s="52">
        <v>4623.6618000000008</v>
      </c>
      <c r="M20" s="52">
        <v>3.7511756000000003</v>
      </c>
      <c r="N20" s="52">
        <v>9839.5113000000001</v>
      </c>
      <c r="O20" s="52">
        <v>3.7428626999999999</v>
      </c>
      <c r="P20" s="52">
        <v>12103.897499999999</v>
      </c>
      <c r="Q20" s="52">
        <v>3.5995969999999997</v>
      </c>
      <c r="R20" s="52">
        <v>4554.5812999999998</v>
      </c>
      <c r="S20" s="52">
        <v>2.9690305000000001</v>
      </c>
      <c r="T20" s="52">
        <v>11003.313699999999</v>
      </c>
      <c r="U20" s="52">
        <v>1.5046377</v>
      </c>
      <c r="V20" s="52">
        <v>1016.2862000000001</v>
      </c>
      <c r="W20" s="52">
        <v>5.0710528000000004</v>
      </c>
      <c r="X20" s="52">
        <v>14537.908799999999</v>
      </c>
      <c r="Y20" s="52">
        <v>2.6277872000000002</v>
      </c>
      <c r="Z20" s="52">
        <v>3104.8841000000002</v>
      </c>
      <c r="AA20" s="81">
        <f t="shared" si="1"/>
        <v>38.2242952</v>
      </c>
      <c r="AB20" s="81">
        <f t="shared" si="2"/>
        <v>88541.912299999996</v>
      </c>
      <c r="AC20" s="98"/>
      <c r="AD20" s="98"/>
    </row>
    <row r="21" spans="1:30" ht="36.75" x14ac:dyDescent="0.25">
      <c r="A21" s="83">
        <v>15</v>
      </c>
      <c r="B21" s="49" t="s">
        <v>44</v>
      </c>
      <c r="C21" s="56">
        <v>2117.7887812999993</v>
      </c>
      <c r="D21" s="56">
        <v>2103583.1835999996</v>
      </c>
      <c r="E21" s="56">
        <v>2319.7247300000004</v>
      </c>
      <c r="F21" s="56">
        <v>2705692.3831000007</v>
      </c>
      <c r="G21" s="56">
        <v>2667.7888450000014</v>
      </c>
      <c r="H21" s="56">
        <v>2777042.5378000005</v>
      </c>
      <c r="I21" s="56">
        <v>1970.3612434000006</v>
      </c>
      <c r="J21" s="56">
        <v>2521895.6715000011</v>
      </c>
      <c r="K21" s="56">
        <v>2569.112659500001</v>
      </c>
      <c r="L21" s="56">
        <v>3049791.6553999991</v>
      </c>
      <c r="M21" s="56">
        <v>2635.0512499999995</v>
      </c>
      <c r="N21" s="56">
        <v>3309394.1321999994</v>
      </c>
      <c r="O21" s="56">
        <v>2377.3223323000007</v>
      </c>
      <c r="P21" s="56">
        <v>3046258.8728000014</v>
      </c>
      <c r="Q21" s="56">
        <v>2267.7149895000002</v>
      </c>
      <c r="R21" s="56">
        <v>3181678.386200001</v>
      </c>
      <c r="S21" s="56">
        <v>2419.5705990000015</v>
      </c>
      <c r="T21" s="56">
        <v>3235904.3344999994</v>
      </c>
      <c r="U21" s="56">
        <v>2025.295566499999</v>
      </c>
      <c r="V21" s="56">
        <v>2885971.7915999996</v>
      </c>
      <c r="W21" s="56">
        <v>1716.1950711999998</v>
      </c>
      <c r="X21" s="56">
        <v>2542296.9275000002</v>
      </c>
      <c r="Y21" s="56">
        <v>2126.5784002999999</v>
      </c>
      <c r="Z21" s="56">
        <v>2959120.8965000021</v>
      </c>
      <c r="AA21" s="81">
        <f t="shared" si="1"/>
        <v>27212.504468000003</v>
      </c>
      <c r="AB21" s="81">
        <f t="shared" si="2"/>
        <v>34318630.772699997</v>
      </c>
      <c r="AC21" s="98"/>
      <c r="AD21" s="98"/>
    </row>
    <row r="22" spans="1:30" ht="24.75" x14ac:dyDescent="0.25">
      <c r="A22" s="83">
        <v>16</v>
      </c>
      <c r="B22" s="49" t="s">
        <v>45</v>
      </c>
      <c r="C22" s="56">
        <v>355.03173339999984</v>
      </c>
      <c r="D22" s="56">
        <v>551101.39469999995</v>
      </c>
      <c r="E22" s="56">
        <v>342.12649950000002</v>
      </c>
      <c r="F22" s="56">
        <v>641353.32500000007</v>
      </c>
      <c r="G22" s="56">
        <v>432.39794279999978</v>
      </c>
      <c r="H22" s="56">
        <v>794365.59480000008</v>
      </c>
      <c r="I22" s="56">
        <v>372.45379899999995</v>
      </c>
      <c r="J22" s="56">
        <v>641068.39230000018</v>
      </c>
      <c r="K22" s="56">
        <v>293.69834490000005</v>
      </c>
      <c r="L22" s="56">
        <v>661793.03849999956</v>
      </c>
      <c r="M22" s="56">
        <v>335.37790060000015</v>
      </c>
      <c r="N22" s="56">
        <v>656283.30669999996</v>
      </c>
      <c r="O22" s="56">
        <v>164.68968370000002</v>
      </c>
      <c r="P22" s="56">
        <v>392988.5149999999</v>
      </c>
      <c r="Q22" s="56">
        <v>614.84996199999955</v>
      </c>
      <c r="R22" s="56">
        <v>957347.15660000045</v>
      </c>
      <c r="S22" s="56">
        <v>634.30810040000028</v>
      </c>
      <c r="T22" s="56">
        <v>1237950.0200000003</v>
      </c>
      <c r="U22" s="56">
        <v>383.71826869999984</v>
      </c>
      <c r="V22" s="56">
        <v>989412.4136999998</v>
      </c>
      <c r="W22" s="56">
        <v>264.47279040000006</v>
      </c>
      <c r="X22" s="56">
        <v>346316.739</v>
      </c>
      <c r="Y22" s="56">
        <v>706.62527740000019</v>
      </c>
      <c r="Z22" s="56">
        <v>940361.50930000003</v>
      </c>
      <c r="AA22" s="81">
        <f t="shared" si="1"/>
        <v>4899.7503027999992</v>
      </c>
      <c r="AB22" s="81">
        <f t="shared" si="2"/>
        <v>8810341.4056000002</v>
      </c>
      <c r="AC22" s="98"/>
      <c r="AD22" s="98"/>
    </row>
    <row r="23" spans="1:30" x14ac:dyDescent="0.25">
      <c r="A23" s="83">
        <v>17</v>
      </c>
      <c r="B23" s="49" t="s">
        <v>46</v>
      </c>
      <c r="C23" s="52">
        <v>10647.053243499995</v>
      </c>
      <c r="D23" s="52">
        <v>2293786.8315999992</v>
      </c>
      <c r="E23" s="52">
        <v>67306.840650200058</v>
      </c>
      <c r="F23" s="52">
        <v>26638171.978700012</v>
      </c>
      <c r="G23" s="52">
        <v>87310.132500999985</v>
      </c>
      <c r="H23" s="52">
        <v>43858061.060999982</v>
      </c>
      <c r="I23" s="52">
        <v>34343.6814123</v>
      </c>
      <c r="J23" s="52">
        <v>12299401.200600004</v>
      </c>
      <c r="K23" s="52">
        <v>60326.926372199996</v>
      </c>
      <c r="L23" s="52">
        <v>26337251.110199999</v>
      </c>
      <c r="M23" s="52">
        <v>10335.544438200006</v>
      </c>
      <c r="N23" s="52">
        <v>2727839.5059000002</v>
      </c>
      <c r="O23" s="52">
        <v>1795.2667724999988</v>
      </c>
      <c r="P23" s="52">
        <v>1147669.9235000005</v>
      </c>
      <c r="Q23" s="52">
        <v>11048.119387099994</v>
      </c>
      <c r="R23" s="52">
        <v>2097210.5001000008</v>
      </c>
      <c r="S23" s="52">
        <v>398.67829530000034</v>
      </c>
      <c r="T23" s="52">
        <v>492478.87269999989</v>
      </c>
      <c r="U23" s="52">
        <v>6081.5018955999985</v>
      </c>
      <c r="V23" s="52">
        <v>1524601.1958999999</v>
      </c>
      <c r="W23" s="52">
        <v>18808.904864199994</v>
      </c>
      <c r="X23" s="52">
        <v>2688097.3631999996</v>
      </c>
      <c r="Y23" s="52">
        <v>10666.594177000001</v>
      </c>
      <c r="Z23" s="52">
        <v>2011763.2846999997</v>
      </c>
      <c r="AA23" s="81">
        <f t="shared" si="1"/>
        <v>319069.24400910002</v>
      </c>
      <c r="AB23" s="81">
        <f t="shared" si="2"/>
        <v>124116332.8281</v>
      </c>
      <c r="AC23" s="98"/>
      <c r="AD23" s="98"/>
    </row>
    <row r="24" spans="1:30" x14ac:dyDescent="0.25">
      <c r="A24" s="83">
        <v>18</v>
      </c>
      <c r="B24" s="49" t="s">
        <v>47</v>
      </c>
      <c r="C24" s="52">
        <v>2666.5988504000015</v>
      </c>
      <c r="D24" s="52">
        <v>6950838.8322999971</v>
      </c>
      <c r="E24" s="52">
        <v>3324.2026768000005</v>
      </c>
      <c r="F24" s="52">
        <v>8255851.9165999945</v>
      </c>
      <c r="G24" s="52">
        <v>4095.5270608999972</v>
      </c>
      <c r="H24" s="52">
        <v>10349584.234300002</v>
      </c>
      <c r="I24" s="52">
        <v>4701.711520199995</v>
      </c>
      <c r="J24" s="52">
        <v>11797498.218399998</v>
      </c>
      <c r="K24" s="52">
        <v>10773.405685300002</v>
      </c>
      <c r="L24" s="52">
        <v>26079216.823300008</v>
      </c>
      <c r="M24" s="52">
        <v>9759.4510077999967</v>
      </c>
      <c r="N24" s="52">
        <v>24037697.177999996</v>
      </c>
      <c r="O24" s="52">
        <v>6916.0708473999985</v>
      </c>
      <c r="P24" s="52">
        <v>17248175.485000007</v>
      </c>
      <c r="Q24" s="52">
        <v>4500.2295162999999</v>
      </c>
      <c r="R24" s="52">
        <v>11439760.770599999</v>
      </c>
      <c r="S24" s="52">
        <v>2417.6182641999994</v>
      </c>
      <c r="T24" s="52">
        <v>6287110.5652000038</v>
      </c>
      <c r="U24" s="52">
        <v>2577.4428009999997</v>
      </c>
      <c r="V24" s="52">
        <v>6480119.2208999982</v>
      </c>
      <c r="W24" s="52">
        <v>4079.6707569000005</v>
      </c>
      <c r="X24" s="52">
        <v>9773830.5957999937</v>
      </c>
      <c r="Y24" s="52">
        <v>2883.2557750999999</v>
      </c>
      <c r="Z24" s="52">
        <v>7638163.4331999999</v>
      </c>
      <c r="AA24" s="81">
        <f t="shared" si="1"/>
        <v>58695.184762299985</v>
      </c>
      <c r="AB24" s="81">
        <f t="shared" si="2"/>
        <v>146337847.27359998</v>
      </c>
      <c r="AC24" s="98"/>
      <c r="AD24" s="98"/>
    </row>
    <row r="25" spans="1:30" ht="24.75" x14ac:dyDescent="0.25">
      <c r="A25" s="83">
        <v>19</v>
      </c>
      <c r="B25" s="49" t="s">
        <v>48</v>
      </c>
      <c r="C25" s="56">
        <v>1478.4393489000001</v>
      </c>
      <c r="D25" s="56">
        <v>2970672.1516999975</v>
      </c>
      <c r="E25" s="56">
        <v>1815.4456529999998</v>
      </c>
      <c r="F25" s="56">
        <v>3653737.1520999973</v>
      </c>
      <c r="G25" s="56">
        <v>1858.1575831000036</v>
      </c>
      <c r="H25" s="56">
        <v>3699782.9724000008</v>
      </c>
      <c r="I25" s="56">
        <v>1575.0994223000002</v>
      </c>
      <c r="J25" s="56">
        <v>3128350.892400003</v>
      </c>
      <c r="K25" s="56">
        <v>1808.5754749999992</v>
      </c>
      <c r="L25" s="56">
        <v>3771693.6537000011</v>
      </c>
      <c r="M25" s="56">
        <v>2033.5556724</v>
      </c>
      <c r="N25" s="56">
        <v>3767375.4315000023</v>
      </c>
      <c r="O25" s="56">
        <v>1721.8881330000004</v>
      </c>
      <c r="P25" s="56">
        <v>3262592.2416999997</v>
      </c>
      <c r="Q25" s="56">
        <v>1743.3110269999977</v>
      </c>
      <c r="R25" s="56">
        <v>3726977.4111999976</v>
      </c>
      <c r="S25" s="56">
        <v>2038.4751685999991</v>
      </c>
      <c r="T25" s="56">
        <v>4233155.810399998</v>
      </c>
      <c r="U25" s="56">
        <v>2247.428116600001</v>
      </c>
      <c r="V25" s="56">
        <v>4175234.1397000016</v>
      </c>
      <c r="W25" s="56">
        <v>1954.3042629999993</v>
      </c>
      <c r="X25" s="56">
        <v>3824998.4146000035</v>
      </c>
      <c r="Y25" s="56">
        <v>1852.5692161000011</v>
      </c>
      <c r="Z25" s="56">
        <v>3738293.9075999977</v>
      </c>
      <c r="AA25" s="81">
        <f t="shared" si="1"/>
        <v>22127.249079000001</v>
      </c>
      <c r="AB25" s="81">
        <f t="shared" si="2"/>
        <v>43952864.179000005</v>
      </c>
      <c r="AC25" s="98"/>
      <c r="AD25" s="98"/>
    </row>
    <row r="26" spans="1:30" ht="24.75" x14ac:dyDescent="0.25">
      <c r="A26" s="83">
        <v>20</v>
      </c>
      <c r="B26" s="49" t="s">
        <v>49</v>
      </c>
      <c r="C26" s="56">
        <v>4954.1474907999991</v>
      </c>
      <c r="D26" s="56">
        <v>5142410.8210999938</v>
      </c>
      <c r="E26" s="56">
        <v>3375.9471712000013</v>
      </c>
      <c r="F26" s="56">
        <v>4454423.8047000011</v>
      </c>
      <c r="G26" s="56">
        <v>4106.792072199999</v>
      </c>
      <c r="H26" s="56">
        <v>5691010.7705000015</v>
      </c>
      <c r="I26" s="56">
        <v>3345.3420134000003</v>
      </c>
      <c r="J26" s="56">
        <v>4896460.2542000078</v>
      </c>
      <c r="K26" s="56">
        <v>3537.2120309000002</v>
      </c>
      <c r="L26" s="56">
        <v>5094794.4265000019</v>
      </c>
      <c r="M26" s="56">
        <v>3768.3682774999975</v>
      </c>
      <c r="N26" s="56">
        <v>5221865.8479000069</v>
      </c>
      <c r="O26" s="56">
        <v>3161.8434400999968</v>
      </c>
      <c r="P26" s="56">
        <v>4616576.3349000085</v>
      </c>
      <c r="Q26" s="56">
        <v>3635.8766982999937</v>
      </c>
      <c r="R26" s="56">
        <v>5224586.5433999952</v>
      </c>
      <c r="S26" s="56">
        <v>2928.674990999999</v>
      </c>
      <c r="T26" s="56">
        <v>4739186.6508000009</v>
      </c>
      <c r="U26" s="56">
        <v>3328.8093142999969</v>
      </c>
      <c r="V26" s="56">
        <v>5382355.8260999927</v>
      </c>
      <c r="W26" s="56">
        <v>3610.7000241999976</v>
      </c>
      <c r="X26" s="56">
        <v>6009606.4935999848</v>
      </c>
      <c r="Y26" s="56">
        <v>3455.8741986999989</v>
      </c>
      <c r="Z26" s="56">
        <v>5488496.0953999907</v>
      </c>
      <c r="AA26" s="81">
        <f t="shared" si="1"/>
        <v>43209.587722599979</v>
      </c>
      <c r="AB26" s="81">
        <f t="shared" si="2"/>
        <v>61961773.86909999</v>
      </c>
      <c r="AC26" s="98"/>
      <c r="AD26" s="98"/>
    </row>
    <row r="27" spans="1:30" x14ac:dyDescent="0.25">
      <c r="A27" s="83">
        <v>21</v>
      </c>
      <c r="B27" s="49" t="s">
        <v>50</v>
      </c>
      <c r="C27" s="52">
        <v>3989.9551212000006</v>
      </c>
      <c r="D27" s="52">
        <v>7343162.7629999993</v>
      </c>
      <c r="E27" s="52">
        <v>3962.0832938999997</v>
      </c>
      <c r="F27" s="52">
        <v>8328781.8395000109</v>
      </c>
      <c r="G27" s="52">
        <v>6656.1090406000003</v>
      </c>
      <c r="H27" s="52">
        <v>13662751.421300016</v>
      </c>
      <c r="I27" s="52">
        <v>3679.0893761000002</v>
      </c>
      <c r="J27" s="52">
        <v>6942149.331599989</v>
      </c>
      <c r="K27" s="52">
        <v>5204.6200717999982</v>
      </c>
      <c r="L27" s="52">
        <v>10490094.003700018</v>
      </c>
      <c r="M27" s="52">
        <v>5542.9225457999946</v>
      </c>
      <c r="N27" s="52">
        <v>10970145.582799999</v>
      </c>
      <c r="O27" s="52">
        <v>5133.1898485999991</v>
      </c>
      <c r="P27" s="52">
        <v>10716980.582600011</v>
      </c>
      <c r="Q27" s="52">
        <v>5240.8952771999948</v>
      </c>
      <c r="R27" s="52">
        <v>11174169.125400001</v>
      </c>
      <c r="S27" s="52">
        <v>4667.9044425000011</v>
      </c>
      <c r="T27" s="52">
        <v>9725438.1291000042</v>
      </c>
      <c r="U27" s="52">
        <v>5522.5580924999995</v>
      </c>
      <c r="V27" s="52">
        <v>11549477.907500014</v>
      </c>
      <c r="W27" s="52">
        <v>5744.4162831999965</v>
      </c>
      <c r="X27" s="52">
        <v>13112064.574399991</v>
      </c>
      <c r="Y27" s="52">
        <v>5336.6464117000041</v>
      </c>
      <c r="Z27" s="52">
        <v>11036599.523500005</v>
      </c>
      <c r="AA27" s="81">
        <f t="shared" si="1"/>
        <v>60680.389805099992</v>
      </c>
      <c r="AB27" s="81">
        <f t="shared" si="2"/>
        <v>125051814.78440008</v>
      </c>
      <c r="AC27" s="98"/>
      <c r="AD27" s="98"/>
    </row>
    <row r="28" spans="1:30" x14ac:dyDescent="0.25">
      <c r="A28" s="83">
        <v>22</v>
      </c>
      <c r="B28" s="49" t="s">
        <v>51</v>
      </c>
      <c r="C28" s="52">
        <v>11239.616357400009</v>
      </c>
      <c r="D28" s="52">
        <v>9149040.495699985</v>
      </c>
      <c r="E28" s="52">
        <v>13643.412003200014</v>
      </c>
      <c r="F28" s="52">
        <v>10209249.317399997</v>
      </c>
      <c r="G28" s="52">
        <v>9800.3363714000061</v>
      </c>
      <c r="H28" s="52">
        <v>11426104.138499992</v>
      </c>
      <c r="I28" s="52">
        <v>7891.6991546999898</v>
      </c>
      <c r="J28" s="52">
        <v>9353050.0624000002</v>
      </c>
      <c r="K28" s="52">
        <v>14247.561616200021</v>
      </c>
      <c r="L28" s="52">
        <v>15610743.865199985</v>
      </c>
      <c r="M28" s="52">
        <v>10128.715398300004</v>
      </c>
      <c r="N28" s="52">
        <v>12687952.140599979</v>
      </c>
      <c r="O28" s="52">
        <v>10350.810965599998</v>
      </c>
      <c r="P28" s="52">
        <v>12010005.338700006</v>
      </c>
      <c r="Q28" s="52">
        <v>15150.855232700014</v>
      </c>
      <c r="R28" s="52">
        <v>16300852.66059999</v>
      </c>
      <c r="S28" s="52">
        <v>16946.391792500017</v>
      </c>
      <c r="T28" s="52">
        <v>14072186.211900011</v>
      </c>
      <c r="U28" s="52">
        <v>17018.600576700024</v>
      </c>
      <c r="V28" s="52">
        <v>18277818.223100018</v>
      </c>
      <c r="W28" s="52">
        <v>17826.27754850002</v>
      </c>
      <c r="X28" s="52">
        <v>17037274.54720005</v>
      </c>
      <c r="Y28" s="52">
        <v>13577.203539600005</v>
      </c>
      <c r="Z28" s="52">
        <v>12941142.20410002</v>
      </c>
      <c r="AA28" s="81">
        <f t="shared" si="1"/>
        <v>157821.48055680015</v>
      </c>
      <c r="AB28" s="81">
        <f t="shared" si="2"/>
        <v>159075419.20540002</v>
      </c>
      <c r="AC28" s="98"/>
      <c r="AD28" s="98"/>
    </row>
    <row r="29" spans="1:30" ht="24.75" x14ac:dyDescent="0.25">
      <c r="A29" s="83" t="s">
        <v>52</v>
      </c>
      <c r="B29" s="49" t="s">
        <v>53</v>
      </c>
      <c r="C29" s="56">
        <v>2969.7830799999965</v>
      </c>
      <c r="D29" s="56">
        <v>1244938.855700003</v>
      </c>
      <c r="E29" s="56">
        <v>3221.3805599999992</v>
      </c>
      <c r="F29" s="56">
        <v>1348736.0060000005</v>
      </c>
      <c r="G29" s="56">
        <v>1666.9055100000012</v>
      </c>
      <c r="H29" s="56">
        <v>342343.17560000002</v>
      </c>
      <c r="I29" s="56">
        <v>2832.017969999999</v>
      </c>
      <c r="J29" s="56">
        <v>1296718.6869000015</v>
      </c>
      <c r="K29" s="52">
        <v>2933.179619999999</v>
      </c>
      <c r="L29" s="52">
        <v>1586363.2114999997</v>
      </c>
      <c r="M29" s="52">
        <v>703.11812000000009</v>
      </c>
      <c r="N29" s="52">
        <v>209860.60599999997</v>
      </c>
      <c r="O29" s="52">
        <v>2408.8559899999996</v>
      </c>
      <c r="P29" s="52">
        <v>1441391.0658999993</v>
      </c>
      <c r="Q29" s="52">
        <v>2589.0190600000001</v>
      </c>
      <c r="R29" s="52">
        <v>1333073.1514999999</v>
      </c>
      <c r="S29" s="52">
        <v>690.6001</v>
      </c>
      <c r="T29" s="52">
        <v>153616.29909999995</v>
      </c>
      <c r="U29" s="52">
        <v>2324.6528199999998</v>
      </c>
      <c r="V29" s="52">
        <v>1387203.6563999993</v>
      </c>
      <c r="W29" s="52">
        <v>656.06419000000028</v>
      </c>
      <c r="X29" s="52">
        <v>205135.69920000003</v>
      </c>
      <c r="Y29" s="52">
        <v>773.77169000000004</v>
      </c>
      <c r="Z29" s="52">
        <v>236470.97109999997</v>
      </c>
      <c r="AA29" s="81">
        <f t="shared" si="1"/>
        <v>23769.348709999995</v>
      </c>
      <c r="AB29" s="81">
        <f t="shared" si="2"/>
        <v>10785851.384900004</v>
      </c>
      <c r="AC29" s="98"/>
      <c r="AD29" s="98"/>
    </row>
    <row r="30" spans="1:30" x14ac:dyDescent="0.25">
      <c r="A30" s="80" t="s">
        <v>54</v>
      </c>
      <c r="B30" s="84" t="s">
        <v>55</v>
      </c>
      <c r="C30" s="52">
        <v>2894.0640670000007</v>
      </c>
      <c r="D30" s="52">
        <v>40871550.879200011</v>
      </c>
      <c r="E30" s="52">
        <v>3655.4657063000041</v>
      </c>
      <c r="F30" s="52">
        <v>60762274.133099996</v>
      </c>
      <c r="G30" s="56">
        <v>5310.8763015999984</v>
      </c>
      <c r="H30" s="56">
        <v>80575296.097000033</v>
      </c>
      <c r="I30" s="52">
        <v>3990.7466476000059</v>
      </c>
      <c r="J30" s="52">
        <v>71642770.813699961</v>
      </c>
      <c r="K30" s="56">
        <v>4397.2958870000075</v>
      </c>
      <c r="L30" s="56">
        <v>74303355.223299995</v>
      </c>
      <c r="M30" s="56">
        <v>4431.8360620000094</v>
      </c>
      <c r="N30" s="56">
        <v>71851082.370400041</v>
      </c>
      <c r="O30" s="56">
        <v>4466.319888200007</v>
      </c>
      <c r="P30" s="56">
        <v>78066892.716299981</v>
      </c>
      <c r="Q30" s="56">
        <v>4614.780060800007</v>
      </c>
      <c r="R30" s="56">
        <v>78582769.113399982</v>
      </c>
      <c r="S30" s="56">
        <v>3940.5110718000028</v>
      </c>
      <c r="T30" s="56">
        <v>71570436.123099983</v>
      </c>
      <c r="U30" s="56">
        <v>4788.6712027000012</v>
      </c>
      <c r="V30" s="56">
        <v>79913963.890500009</v>
      </c>
      <c r="W30" s="56">
        <v>4527.9672328999995</v>
      </c>
      <c r="X30" s="56">
        <v>80881872.91249989</v>
      </c>
      <c r="Y30" s="56">
        <v>3250.1908039000041</v>
      </c>
      <c r="Z30" s="56">
        <v>56963296.543899998</v>
      </c>
      <c r="AA30" s="81">
        <f t="shared" si="1"/>
        <v>50268.724931800054</v>
      </c>
      <c r="AB30" s="81">
        <f t="shared" si="2"/>
        <v>845985560.81640005</v>
      </c>
      <c r="AC30" s="98"/>
      <c r="AD30" s="98"/>
    </row>
    <row r="31" spans="1:30" ht="15.75" thickBot="1" x14ac:dyDescent="0.3">
      <c r="A31" s="99"/>
      <c r="B31" s="100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5"/>
    </row>
    <row r="32" spans="1:30" x14ac:dyDescent="0.25">
      <c r="A32" s="101" t="s">
        <v>56</v>
      </c>
      <c r="B32" s="102"/>
      <c r="C32" s="4"/>
      <c r="D32" s="4"/>
      <c r="E32" s="4"/>
      <c r="F32" s="4"/>
      <c r="G32" s="4"/>
      <c r="H32" s="4"/>
      <c r="I32" s="103"/>
      <c r="J32" s="10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103"/>
      <c r="AB32" s="103"/>
    </row>
    <row r="33" spans="1:28" x14ac:dyDescent="0.25">
      <c r="A33" s="104" t="s">
        <v>57</v>
      </c>
      <c r="B33" s="78"/>
    </row>
    <row r="34" spans="1:28" s="6" customFormat="1" ht="12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6" spans="1:28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25"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8" x14ac:dyDescent="0.25"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42" spans="1:28" x14ac:dyDescent="0.25">
      <c r="C42" s="106"/>
      <c r="D42" s="106"/>
    </row>
  </sheetData>
  <mergeCells count="15">
    <mergeCell ref="A2:AB2"/>
    <mergeCell ref="A3:AB3"/>
    <mergeCell ref="I4:J4"/>
    <mergeCell ref="K4:L4"/>
    <mergeCell ref="M4:N4"/>
    <mergeCell ref="O4:P4"/>
    <mergeCell ref="Q4:R4"/>
    <mergeCell ref="S4:T4"/>
    <mergeCell ref="U4:V4"/>
    <mergeCell ref="AA4:AB4"/>
    <mergeCell ref="W4:X4"/>
    <mergeCell ref="Y4:Z4"/>
    <mergeCell ref="C4:D4"/>
    <mergeCell ref="E4:F4"/>
    <mergeCell ref="G4: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13.7109375" customWidth="1"/>
    <col min="2" max="2" width="43" customWidth="1"/>
    <col min="3" max="28" width="12.85546875" customWidth="1"/>
    <col min="29" max="29" width="18.5703125" customWidth="1"/>
    <col min="30" max="30" width="19.85546875" customWidth="1"/>
    <col min="31" max="31" width="15" customWidth="1"/>
    <col min="32" max="32" width="15.7109375" customWidth="1"/>
  </cols>
  <sheetData>
    <row r="1" spans="1:32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32" ht="25.5" customHeight="1" x14ac:dyDescent="0.25">
      <c r="A2" s="181" t="s">
        <v>59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</row>
    <row r="3" spans="1:32" ht="15.75" x14ac:dyDescent="0.25">
      <c r="A3" s="181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1:32" ht="21" customHeight="1" x14ac:dyDescent="0.35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32" ht="6" customHeight="1" thickBot="1" x14ac:dyDescent="0.35">
      <c r="A5" s="72"/>
      <c r="B5" s="72"/>
      <c r="C5" s="72"/>
      <c r="D5" s="72"/>
      <c r="E5" s="72"/>
      <c r="F5" s="7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2" s="8" customFormat="1" ht="21" customHeight="1" thickBot="1" x14ac:dyDescent="0.3">
      <c r="A6" s="33" t="s">
        <v>2</v>
      </c>
      <c r="B6" s="34" t="s">
        <v>3</v>
      </c>
      <c r="C6" s="194" t="s">
        <v>4</v>
      </c>
      <c r="D6" s="190"/>
      <c r="E6" s="191" t="s">
        <v>5</v>
      </c>
      <c r="F6" s="192"/>
      <c r="G6" s="189" t="s">
        <v>6</v>
      </c>
      <c r="H6" s="190"/>
      <c r="I6" s="191" t="s">
        <v>7</v>
      </c>
      <c r="J6" s="192"/>
      <c r="K6" s="189" t="s">
        <v>8</v>
      </c>
      <c r="L6" s="190"/>
      <c r="M6" s="189" t="s">
        <v>9</v>
      </c>
      <c r="N6" s="190"/>
      <c r="O6" s="189" t="s">
        <v>10</v>
      </c>
      <c r="P6" s="190"/>
      <c r="Q6" s="189" t="s">
        <v>11</v>
      </c>
      <c r="R6" s="190"/>
      <c r="S6" s="189" t="s">
        <v>12</v>
      </c>
      <c r="T6" s="190"/>
      <c r="U6" s="189" t="s">
        <v>13</v>
      </c>
      <c r="V6" s="190"/>
      <c r="W6" s="189" t="s">
        <v>14</v>
      </c>
      <c r="X6" s="190"/>
      <c r="Y6" s="189" t="s">
        <v>15</v>
      </c>
      <c r="Z6" s="190"/>
      <c r="AA6" s="191" t="s">
        <v>16</v>
      </c>
      <c r="AB6" s="192"/>
    </row>
    <row r="7" spans="1:32" s="8" customFormat="1" ht="15.75" thickBot="1" x14ac:dyDescent="0.3">
      <c r="A7" s="35"/>
      <c r="B7" s="36"/>
      <c r="C7" s="37" t="s">
        <v>17</v>
      </c>
      <c r="D7" s="38" t="s">
        <v>18</v>
      </c>
      <c r="E7" s="37" t="s">
        <v>17</v>
      </c>
      <c r="F7" s="39" t="s">
        <v>18</v>
      </c>
      <c r="G7" s="37" t="s">
        <v>17</v>
      </c>
      <c r="H7" s="38" t="s">
        <v>18</v>
      </c>
      <c r="I7" s="37" t="s">
        <v>17</v>
      </c>
      <c r="J7" s="39" t="s">
        <v>18</v>
      </c>
      <c r="K7" s="37" t="s">
        <v>17</v>
      </c>
      <c r="L7" s="38" t="s">
        <v>18</v>
      </c>
      <c r="M7" s="37" t="s">
        <v>17</v>
      </c>
      <c r="N7" s="38" t="s">
        <v>18</v>
      </c>
      <c r="O7" s="37" t="s">
        <v>17</v>
      </c>
      <c r="P7" s="38" t="s">
        <v>18</v>
      </c>
      <c r="Q7" s="37" t="s">
        <v>17</v>
      </c>
      <c r="R7" s="38" t="s">
        <v>18</v>
      </c>
      <c r="S7" s="37" t="s">
        <v>17</v>
      </c>
      <c r="T7" s="38" t="s">
        <v>18</v>
      </c>
      <c r="U7" s="37" t="s">
        <v>17</v>
      </c>
      <c r="V7" s="38" t="s">
        <v>18</v>
      </c>
      <c r="W7" s="37" t="s">
        <v>17</v>
      </c>
      <c r="X7" s="37" t="s">
        <v>18</v>
      </c>
      <c r="Y7" s="37" t="s">
        <v>17</v>
      </c>
      <c r="Z7" s="37" t="s">
        <v>18</v>
      </c>
      <c r="AA7" s="37" t="s">
        <v>17</v>
      </c>
      <c r="AB7" s="39" t="s">
        <v>18</v>
      </c>
      <c r="AE7" s="9"/>
      <c r="AF7" s="9"/>
    </row>
    <row r="8" spans="1:32" x14ac:dyDescent="0.25">
      <c r="A8" s="187" t="s">
        <v>19</v>
      </c>
      <c r="B8" s="188"/>
      <c r="C8" s="79">
        <f t="shared" ref="C8:AB8" si="0">SUM(C9:C32)</f>
        <v>120142.17854150003</v>
      </c>
      <c r="D8" s="79">
        <f t="shared" si="0"/>
        <v>149690166.04030004</v>
      </c>
      <c r="E8" s="79">
        <f t="shared" si="0"/>
        <v>136600.27052179998</v>
      </c>
      <c r="F8" s="79">
        <f t="shared" si="0"/>
        <v>167404486.95020002</v>
      </c>
      <c r="G8" s="79">
        <f t="shared" si="0"/>
        <v>130229.11141320004</v>
      </c>
      <c r="H8" s="79">
        <f t="shared" si="0"/>
        <v>193162791.00250012</v>
      </c>
      <c r="I8" s="79">
        <f t="shared" si="0"/>
        <v>165080.10742470002</v>
      </c>
      <c r="J8" s="79">
        <f t="shared" si="0"/>
        <v>202167716.25870001</v>
      </c>
      <c r="K8" s="79">
        <f t="shared" si="0"/>
        <v>134146.47642040005</v>
      </c>
      <c r="L8" s="79">
        <f t="shared" si="0"/>
        <v>220684492.77889991</v>
      </c>
      <c r="M8" s="79">
        <f t="shared" si="0"/>
        <v>166765.16626640008</v>
      </c>
      <c r="N8" s="79">
        <f>SUM(N9:N32)</f>
        <v>215447756.5851</v>
      </c>
      <c r="O8" s="79">
        <f t="shared" si="0"/>
        <v>95601.156092899997</v>
      </c>
      <c r="P8" s="79">
        <f t="shared" si="0"/>
        <v>186571210.39209998</v>
      </c>
      <c r="Q8" s="79">
        <f t="shared" si="0"/>
        <v>110484.57896499996</v>
      </c>
      <c r="R8" s="79">
        <f t="shared" si="0"/>
        <v>198362565.63020018</v>
      </c>
      <c r="S8" s="79">
        <f t="shared" si="0"/>
        <v>126554.86046929991</v>
      </c>
      <c r="T8" s="79">
        <f t="shared" si="0"/>
        <v>187251134.20590001</v>
      </c>
      <c r="U8" s="79">
        <f t="shared" si="0"/>
        <v>104697.00489399981</v>
      </c>
      <c r="V8" s="79">
        <f t="shared" si="0"/>
        <v>175064624.67640013</v>
      </c>
      <c r="W8" s="79">
        <f t="shared" si="0"/>
        <v>103358.50191529997</v>
      </c>
      <c r="X8" s="79">
        <f t="shared" si="0"/>
        <v>177298871.74329999</v>
      </c>
      <c r="Y8" s="79">
        <f t="shared" si="0"/>
        <v>104401.2349584</v>
      </c>
      <c r="Z8" s="79">
        <f t="shared" si="0"/>
        <v>146888325.16029999</v>
      </c>
      <c r="AA8" s="79">
        <f t="shared" si="0"/>
        <v>1498060.6478829002</v>
      </c>
      <c r="AB8" s="79">
        <f t="shared" si="0"/>
        <v>2219994141.4239006</v>
      </c>
      <c r="AC8" s="1"/>
      <c r="AD8" s="1"/>
      <c r="AE8" s="1"/>
      <c r="AF8" s="1"/>
    </row>
    <row r="9" spans="1:32" x14ac:dyDescent="0.25">
      <c r="A9" s="80" t="s">
        <v>20</v>
      </c>
      <c r="B9" s="49" t="s">
        <v>21</v>
      </c>
      <c r="C9" s="52">
        <v>1228.7048100000002</v>
      </c>
      <c r="D9" s="52">
        <v>2002511.1472</v>
      </c>
      <c r="E9" s="52">
        <v>506.28709999999995</v>
      </c>
      <c r="F9" s="52">
        <v>1635993.9787000003</v>
      </c>
      <c r="G9" s="52">
        <v>2.8057399999999997</v>
      </c>
      <c r="H9" s="52">
        <v>9939.9958000000006</v>
      </c>
      <c r="I9" s="52">
        <v>20.621379999999998</v>
      </c>
      <c r="J9" s="52">
        <v>40232.937899999997</v>
      </c>
      <c r="K9" s="52">
        <v>2.5912899999999999</v>
      </c>
      <c r="L9" s="52">
        <v>12952.186399999999</v>
      </c>
      <c r="M9" s="52">
        <v>2.9170500000000001</v>
      </c>
      <c r="N9" s="52">
        <v>10110.950000000001</v>
      </c>
      <c r="O9" s="52">
        <v>276.1922801</v>
      </c>
      <c r="P9" s="52">
        <v>882315.11</v>
      </c>
      <c r="Q9" s="52">
        <v>730.47615999999982</v>
      </c>
      <c r="R9" s="52">
        <v>2318823.0856000003</v>
      </c>
      <c r="S9" s="52">
        <v>319.73325000000006</v>
      </c>
      <c r="T9" s="52">
        <v>1013418.7585999998</v>
      </c>
      <c r="U9" s="52">
        <v>46.400489999999998</v>
      </c>
      <c r="V9" s="52">
        <v>45440.381499999996</v>
      </c>
      <c r="W9" s="52">
        <v>265.12207000000001</v>
      </c>
      <c r="X9" s="52">
        <v>895728.88099999994</v>
      </c>
      <c r="Y9" s="52">
        <v>183.637</v>
      </c>
      <c r="Z9" s="52">
        <v>606563.25680000009</v>
      </c>
      <c r="AA9" s="81">
        <f t="shared" ref="AA9:AA32" si="1">C9+E9+G9+I9+K9+M9+O9+Q9+S9+U9+W9+Y9</f>
        <v>3585.4886201000004</v>
      </c>
      <c r="AB9" s="81">
        <f t="shared" ref="AB9:AB32" si="2">D9+F9+H9+J9+L9+N9+P9+R9+T9+V9+X9+Z9</f>
        <v>9474030.6695000008</v>
      </c>
      <c r="AC9" s="82"/>
      <c r="AD9" s="82"/>
      <c r="AE9" s="1"/>
      <c r="AF9" s="1"/>
    </row>
    <row r="10" spans="1:32" x14ac:dyDescent="0.25">
      <c r="A10" s="80" t="s">
        <v>22</v>
      </c>
      <c r="B10" s="49" t="s">
        <v>23</v>
      </c>
      <c r="C10" s="56">
        <v>834.04823150000004</v>
      </c>
      <c r="D10" s="56">
        <v>528538.68380000023</v>
      </c>
      <c r="E10" s="52">
        <v>785.45222599999988</v>
      </c>
      <c r="F10" s="52">
        <v>492619.87390000024</v>
      </c>
      <c r="G10" s="52">
        <v>25.108327200000009</v>
      </c>
      <c r="H10" s="52">
        <v>148873.07750000004</v>
      </c>
      <c r="I10" s="52">
        <v>32.005510100000002</v>
      </c>
      <c r="J10" s="52">
        <v>117151.7332</v>
      </c>
      <c r="K10" s="52">
        <v>52.283998899999979</v>
      </c>
      <c r="L10" s="52">
        <v>206618.47189999997</v>
      </c>
      <c r="M10" s="52">
        <v>75.685522599999999</v>
      </c>
      <c r="N10" s="52">
        <v>400877.61449999973</v>
      </c>
      <c r="O10" s="52">
        <v>882.74436089999961</v>
      </c>
      <c r="P10" s="52">
        <v>730423.4473</v>
      </c>
      <c r="Q10" s="52">
        <v>2244.2723458000005</v>
      </c>
      <c r="R10" s="52">
        <v>1602629.0272999993</v>
      </c>
      <c r="S10" s="52">
        <v>695.5593169</v>
      </c>
      <c r="T10" s="52">
        <v>568526.44740000041</v>
      </c>
      <c r="U10" s="52">
        <v>61.350855099999961</v>
      </c>
      <c r="V10" s="52">
        <v>253126.53419999988</v>
      </c>
      <c r="W10" s="52">
        <v>425.38606269999985</v>
      </c>
      <c r="X10" s="52">
        <v>456655.52830000012</v>
      </c>
      <c r="Y10" s="52">
        <v>426.86242249999975</v>
      </c>
      <c r="Z10" s="52">
        <v>318472.27889999998</v>
      </c>
      <c r="AA10" s="81">
        <f t="shared" si="1"/>
        <v>6540.7591801999988</v>
      </c>
      <c r="AB10" s="81">
        <f t="shared" si="2"/>
        <v>5824512.7181999991</v>
      </c>
      <c r="AC10" s="1"/>
      <c r="AD10" s="1"/>
      <c r="AE10" s="1"/>
      <c r="AF10" s="1"/>
    </row>
    <row r="11" spans="1:32" ht="24.75" x14ac:dyDescent="0.25">
      <c r="A11" s="80" t="s">
        <v>24</v>
      </c>
      <c r="B11" s="49" t="s">
        <v>25</v>
      </c>
      <c r="C11" s="56">
        <v>369.02722200000017</v>
      </c>
      <c r="D11" s="56">
        <v>1156359.8274999987</v>
      </c>
      <c r="E11" s="56">
        <v>453.18312459999987</v>
      </c>
      <c r="F11" s="56">
        <v>1085970.8912999996</v>
      </c>
      <c r="G11" s="52">
        <v>154.7806957</v>
      </c>
      <c r="H11" s="52">
        <v>1227655.1329000005</v>
      </c>
      <c r="I11" s="52">
        <v>158.57735289999999</v>
      </c>
      <c r="J11" s="52">
        <v>597676.03289999999</v>
      </c>
      <c r="K11" s="52">
        <v>201.18710530000001</v>
      </c>
      <c r="L11" s="52">
        <v>893624.81449999986</v>
      </c>
      <c r="M11" s="52">
        <v>183.63467890000001</v>
      </c>
      <c r="N11" s="52">
        <v>612825.33519999939</v>
      </c>
      <c r="O11" s="52">
        <v>181.7337287</v>
      </c>
      <c r="P11" s="52">
        <v>945823.83560000034</v>
      </c>
      <c r="Q11" s="52">
        <v>573.3999157999998</v>
      </c>
      <c r="R11" s="52">
        <v>1704839.2389000009</v>
      </c>
      <c r="S11" s="52">
        <v>1553.2362903000001</v>
      </c>
      <c r="T11" s="52">
        <v>5042627.1447000019</v>
      </c>
      <c r="U11" s="52">
        <v>167.30457269999994</v>
      </c>
      <c r="V11" s="52">
        <v>862897.91200000013</v>
      </c>
      <c r="W11" s="52">
        <v>545.38713719999987</v>
      </c>
      <c r="X11" s="52">
        <v>2409439.8157999995</v>
      </c>
      <c r="Y11" s="52">
        <v>270.4964756</v>
      </c>
      <c r="Z11" s="52">
        <v>2114468.7766999998</v>
      </c>
      <c r="AA11" s="81">
        <f t="shared" si="1"/>
        <v>4811.9482997000005</v>
      </c>
      <c r="AB11" s="81">
        <f t="shared" si="2"/>
        <v>18654208.758000005</v>
      </c>
      <c r="AC11" s="1"/>
      <c r="AD11" s="1"/>
      <c r="AE11" s="1"/>
      <c r="AF11" s="1"/>
    </row>
    <row r="12" spans="1:32" ht="36" x14ac:dyDescent="0.25">
      <c r="A12" s="80" t="s">
        <v>26</v>
      </c>
      <c r="B12" s="55" t="s">
        <v>27</v>
      </c>
      <c r="C12" s="56">
        <v>330.56444220000003</v>
      </c>
      <c r="D12" s="56">
        <v>786251.90430000029</v>
      </c>
      <c r="E12" s="56">
        <v>603.91574879999951</v>
      </c>
      <c r="F12" s="56">
        <v>1119232.9000999995</v>
      </c>
      <c r="G12" s="56">
        <v>262.22658759999973</v>
      </c>
      <c r="H12" s="56">
        <v>817869.87729999935</v>
      </c>
      <c r="I12" s="57">
        <v>229.9414124999999</v>
      </c>
      <c r="J12" s="57">
        <v>720510.32099999988</v>
      </c>
      <c r="K12" s="56">
        <v>193.29907129999995</v>
      </c>
      <c r="L12" s="56">
        <v>598518.4491000002</v>
      </c>
      <c r="M12" s="56">
        <v>181.42888019999998</v>
      </c>
      <c r="N12" s="56">
        <v>513628.0719000001</v>
      </c>
      <c r="O12" s="56">
        <v>232.2923070999999</v>
      </c>
      <c r="P12" s="56">
        <v>649222.73940000043</v>
      </c>
      <c r="Q12" s="56">
        <v>453.98242139999991</v>
      </c>
      <c r="R12" s="56">
        <v>988127.64800000086</v>
      </c>
      <c r="S12" s="56">
        <v>3133.0038271000003</v>
      </c>
      <c r="T12" s="56">
        <v>3237953.5569000011</v>
      </c>
      <c r="U12" s="56">
        <v>399.69564089999994</v>
      </c>
      <c r="V12" s="56">
        <v>771982.58480000007</v>
      </c>
      <c r="W12" s="56">
        <v>888.19187459999989</v>
      </c>
      <c r="X12" s="56">
        <v>1222114.0376999995</v>
      </c>
      <c r="Y12" s="56">
        <v>593.41354339999998</v>
      </c>
      <c r="Z12" s="56">
        <v>870589.21590000018</v>
      </c>
      <c r="AA12" s="81">
        <f t="shared" si="1"/>
        <v>7501.9557570999996</v>
      </c>
      <c r="AB12" s="81">
        <f t="shared" si="2"/>
        <v>12296001.306400001</v>
      </c>
      <c r="AC12" s="1"/>
      <c r="AD12" s="1"/>
      <c r="AE12" s="1"/>
      <c r="AF12" s="1"/>
    </row>
    <row r="13" spans="1:32" ht="24.75" x14ac:dyDescent="0.25">
      <c r="A13" s="80" t="s">
        <v>28</v>
      </c>
      <c r="B13" s="49" t="s">
        <v>29</v>
      </c>
      <c r="C13" s="52">
        <v>4.2999999999999997E-2</v>
      </c>
      <c r="D13" s="52">
        <v>6.45</v>
      </c>
      <c r="E13" s="52"/>
      <c r="F13" s="52"/>
      <c r="G13" s="52">
        <v>1.2E-2</v>
      </c>
      <c r="H13" s="52">
        <v>1.8</v>
      </c>
      <c r="I13" s="52"/>
      <c r="J13" s="52"/>
      <c r="K13" s="52"/>
      <c r="L13" s="52"/>
      <c r="M13" s="52"/>
      <c r="N13" s="52"/>
      <c r="O13" s="52">
        <v>6.0000000000000001E-3</v>
      </c>
      <c r="P13" s="52">
        <v>22.5</v>
      </c>
      <c r="Q13" s="52">
        <v>5.09</v>
      </c>
      <c r="R13" s="52">
        <v>302132.9534</v>
      </c>
      <c r="S13" s="52"/>
      <c r="T13" s="52"/>
      <c r="U13" s="52"/>
      <c r="V13" s="52"/>
      <c r="W13" s="52">
        <v>2.7E-2</v>
      </c>
      <c r="X13" s="52">
        <v>148.5</v>
      </c>
      <c r="Y13" s="52"/>
      <c r="Z13" s="52"/>
      <c r="AA13" s="81">
        <f t="shared" si="1"/>
        <v>5.1779999999999999</v>
      </c>
      <c r="AB13" s="81">
        <f t="shared" si="2"/>
        <v>302312.2034</v>
      </c>
      <c r="AC13" s="1"/>
      <c r="AD13" s="1"/>
      <c r="AE13" s="1"/>
      <c r="AF13" s="1"/>
    </row>
    <row r="14" spans="1:32" x14ac:dyDescent="0.25">
      <c r="A14" s="80" t="s">
        <v>30</v>
      </c>
      <c r="B14" s="49" t="s">
        <v>31</v>
      </c>
      <c r="C14" s="52">
        <v>127.78892090000002</v>
      </c>
      <c r="D14" s="52">
        <v>430949.61830000003</v>
      </c>
      <c r="E14" s="52">
        <v>81.312187800000018</v>
      </c>
      <c r="F14" s="52">
        <v>436550.44389999995</v>
      </c>
      <c r="G14" s="52">
        <v>167.80536809999998</v>
      </c>
      <c r="H14" s="52">
        <v>528064.41000000015</v>
      </c>
      <c r="I14" s="52">
        <v>109.34828109999999</v>
      </c>
      <c r="J14" s="52">
        <v>462076.11160000018</v>
      </c>
      <c r="K14" s="52">
        <v>130.05003050000008</v>
      </c>
      <c r="L14" s="52">
        <v>510701.97760000039</v>
      </c>
      <c r="M14" s="52">
        <v>150.18384300000008</v>
      </c>
      <c r="N14" s="52">
        <v>362439.6972</v>
      </c>
      <c r="O14" s="52">
        <v>105.90741420000005</v>
      </c>
      <c r="P14" s="52">
        <v>447772.95320000034</v>
      </c>
      <c r="Q14" s="52">
        <v>90.474565600000062</v>
      </c>
      <c r="R14" s="52">
        <v>444139.47840000049</v>
      </c>
      <c r="S14" s="52">
        <v>196.39203230000007</v>
      </c>
      <c r="T14" s="52">
        <v>396316.1531000004</v>
      </c>
      <c r="U14" s="52">
        <v>73.792316000000042</v>
      </c>
      <c r="V14" s="52">
        <v>415491.22720000031</v>
      </c>
      <c r="W14" s="52">
        <v>81.837850400000065</v>
      </c>
      <c r="X14" s="52">
        <v>454419.08190000011</v>
      </c>
      <c r="Y14" s="52">
        <v>100.59425990000003</v>
      </c>
      <c r="Z14" s="52">
        <v>355136.99340000039</v>
      </c>
      <c r="AA14" s="81">
        <f t="shared" si="1"/>
        <v>1415.4870698000004</v>
      </c>
      <c r="AB14" s="81">
        <f t="shared" si="2"/>
        <v>5244058.1458000019</v>
      </c>
      <c r="AC14" s="1"/>
      <c r="AD14" s="1"/>
      <c r="AE14" s="1"/>
      <c r="AF14" s="1"/>
    </row>
    <row r="15" spans="1:32" x14ac:dyDescent="0.25">
      <c r="A15" s="80" t="s">
        <v>32</v>
      </c>
      <c r="B15" s="49" t="s">
        <v>33</v>
      </c>
      <c r="C15" s="56">
        <v>8996.6381912999641</v>
      </c>
      <c r="D15" s="56">
        <v>7953540.7670000307</v>
      </c>
      <c r="E15" s="56">
        <v>8846.2122239000164</v>
      </c>
      <c r="F15" s="56">
        <v>7355886.7275000047</v>
      </c>
      <c r="G15" s="56">
        <v>6908.339086299995</v>
      </c>
      <c r="H15" s="56">
        <v>6300319.5473000119</v>
      </c>
      <c r="I15" s="52">
        <v>7001.1987381000126</v>
      </c>
      <c r="J15" s="52">
        <v>6633019.4101000139</v>
      </c>
      <c r="K15" s="56">
        <v>6444.3200375000042</v>
      </c>
      <c r="L15" s="56">
        <v>5873524.7161999848</v>
      </c>
      <c r="M15" s="56">
        <v>6662.8471638999918</v>
      </c>
      <c r="N15" s="56">
        <v>6464849.6381000001</v>
      </c>
      <c r="O15" s="56">
        <v>7074.5992794999993</v>
      </c>
      <c r="P15" s="56">
        <v>5026052.8236000165</v>
      </c>
      <c r="Q15" s="56">
        <v>10267.069415500018</v>
      </c>
      <c r="R15" s="56">
        <v>6500283.5994000006</v>
      </c>
      <c r="S15" s="56">
        <v>14132.701045599988</v>
      </c>
      <c r="T15" s="56">
        <v>9945051.2135000248</v>
      </c>
      <c r="U15" s="56">
        <v>7223.5205269999842</v>
      </c>
      <c r="V15" s="56">
        <v>6067469.157300015</v>
      </c>
      <c r="W15" s="56">
        <v>9023.8559286</v>
      </c>
      <c r="X15" s="56">
        <v>7055095.7055000067</v>
      </c>
      <c r="Y15" s="56">
        <v>8622.242914999988</v>
      </c>
      <c r="Z15" s="56">
        <v>7405039.35289995</v>
      </c>
      <c r="AA15" s="81">
        <f t="shared" si="1"/>
        <v>101203.54455219995</v>
      </c>
      <c r="AB15" s="81">
        <f t="shared" si="2"/>
        <v>82580132.658400059</v>
      </c>
      <c r="AC15" s="1"/>
      <c r="AD15" s="1"/>
      <c r="AE15" s="1"/>
      <c r="AF15" s="1"/>
    </row>
    <row r="16" spans="1:32" ht="24" x14ac:dyDescent="0.25">
      <c r="A16" s="80" t="s">
        <v>34</v>
      </c>
      <c r="B16" s="55" t="s">
        <v>35</v>
      </c>
      <c r="C16" s="56">
        <v>34630.846689800019</v>
      </c>
      <c r="D16" s="56">
        <v>25927824.851399984</v>
      </c>
      <c r="E16" s="56">
        <v>34568.353810899949</v>
      </c>
      <c r="F16" s="56">
        <v>24504783.011500057</v>
      </c>
      <c r="G16" s="56">
        <v>33959.791018600001</v>
      </c>
      <c r="H16" s="56">
        <v>26665351.839600056</v>
      </c>
      <c r="I16" s="56">
        <v>31027.478993000037</v>
      </c>
      <c r="J16" s="56">
        <v>22570123.578900017</v>
      </c>
      <c r="K16" s="56">
        <v>39301.559324200025</v>
      </c>
      <c r="L16" s="56">
        <v>28637375.399599995</v>
      </c>
      <c r="M16" s="56">
        <v>34280.022410099999</v>
      </c>
      <c r="N16" s="56">
        <v>25036657.92899996</v>
      </c>
      <c r="O16" s="56">
        <v>35435.926377800002</v>
      </c>
      <c r="P16" s="56">
        <v>26344444.011099953</v>
      </c>
      <c r="Q16" s="56">
        <v>39231.698787199915</v>
      </c>
      <c r="R16" s="56">
        <v>26380313.4751001</v>
      </c>
      <c r="S16" s="56">
        <v>45192.451041399901</v>
      </c>
      <c r="T16" s="56">
        <v>29248987.139300022</v>
      </c>
      <c r="U16" s="56">
        <v>41757.361320199845</v>
      </c>
      <c r="V16" s="56">
        <v>29791077.4124001</v>
      </c>
      <c r="W16" s="56">
        <v>41703.153857799975</v>
      </c>
      <c r="X16" s="56">
        <v>29346112.543599945</v>
      </c>
      <c r="Y16" s="56">
        <v>34425.811529599996</v>
      </c>
      <c r="Z16" s="56">
        <v>23982702.28250004</v>
      </c>
      <c r="AA16" s="81">
        <f t="shared" si="1"/>
        <v>445514.45516059973</v>
      </c>
      <c r="AB16" s="81">
        <f t="shared" si="2"/>
        <v>318435753.47400022</v>
      </c>
      <c r="AC16" s="1"/>
      <c r="AD16" s="1"/>
      <c r="AE16" s="1"/>
      <c r="AF16" s="1"/>
    </row>
    <row r="17" spans="1:32" x14ac:dyDescent="0.25">
      <c r="A17" s="83" t="s">
        <v>60</v>
      </c>
      <c r="B17" s="49" t="s">
        <v>36</v>
      </c>
      <c r="C17" s="52">
        <v>138.3631888000001</v>
      </c>
      <c r="D17" s="52">
        <v>770099.75149999931</v>
      </c>
      <c r="E17" s="52">
        <v>227.76699520000005</v>
      </c>
      <c r="F17" s="52">
        <v>1000932.6416</v>
      </c>
      <c r="G17" s="52">
        <v>211.35723039999996</v>
      </c>
      <c r="H17" s="52">
        <v>816404.9439999999</v>
      </c>
      <c r="I17" s="52">
        <v>133.50672230000012</v>
      </c>
      <c r="J17" s="52">
        <v>687402.66520000063</v>
      </c>
      <c r="K17" s="52">
        <v>194.85092600000007</v>
      </c>
      <c r="L17" s="52">
        <v>900689.88430000108</v>
      </c>
      <c r="M17" s="52">
        <v>175.92114770000015</v>
      </c>
      <c r="N17" s="52">
        <v>748573.2303000004</v>
      </c>
      <c r="O17" s="52">
        <v>377.41118209999991</v>
      </c>
      <c r="P17" s="52">
        <v>1239016.0169000002</v>
      </c>
      <c r="Q17" s="52">
        <v>797.01065659999983</v>
      </c>
      <c r="R17" s="52">
        <v>2923855.6456000023</v>
      </c>
      <c r="S17" s="52">
        <v>580.78174130000036</v>
      </c>
      <c r="T17" s="52">
        <v>1573475.6309999991</v>
      </c>
      <c r="U17" s="52">
        <v>340.10398979999991</v>
      </c>
      <c r="V17" s="52">
        <v>1107662.2173000001</v>
      </c>
      <c r="W17" s="52">
        <v>173.31775000000005</v>
      </c>
      <c r="X17" s="52">
        <v>619813.6398000007</v>
      </c>
      <c r="Y17" s="52">
        <v>91.6875505</v>
      </c>
      <c r="Z17" s="52">
        <v>271420.00459999993</v>
      </c>
      <c r="AA17" s="81">
        <f t="shared" si="1"/>
        <v>3442.0790807000003</v>
      </c>
      <c r="AB17" s="81">
        <f t="shared" si="2"/>
        <v>12659346.272100002</v>
      </c>
      <c r="AC17" s="1"/>
      <c r="AD17" s="1"/>
      <c r="AE17" s="1"/>
      <c r="AF17" s="1"/>
    </row>
    <row r="18" spans="1:32" x14ac:dyDescent="0.25">
      <c r="A18" s="83">
        <v>10</v>
      </c>
      <c r="B18" s="49" t="s">
        <v>37</v>
      </c>
      <c r="C18" s="52">
        <v>1901.8635199999997</v>
      </c>
      <c r="D18" s="52">
        <v>845418.22950000013</v>
      </c>
      <c r="E18" s="52">
        <v>1846.0491190999996</v>
      </c>
      <c r="F18" s="52">
        <v>782002.33270000014</v>
      </c>
      <c r="G18" s="52">
        <v>324.32955040000002</v>
      </c>
      <c r="H18" s="52">
        <v>150947.64569999999</v>
      </c>
      <c r="I18" s="52">
        <v>314.75796000000003</v>
      </c>
      <c r="J18" s="52">
        <v>89520.921399999992</v>
      </c>
      <c r="K18" s="52">
        <v>781.22999000000004</v>
      </c>
      <c r="L18" s="52">
        <v>174832.73550000001</v>
      </c>
      <c r="M18" s="52">
        <v>471.48536000000001</v>
      </c>
      <c r="N18" s="52">
        <v>175316.97010000001</v>
      </c>
      <c r="O18" s="52">
        <v>1359.1283636000001</v>
      </c>
      <c r="P18" s="52">
        <v>726772.87709999993</v>
      </c>
      <c r="Q18" s="52">
        <v>3467.4517600000004</v>
      </c>
      <c r="R18" s="52">
        <v>2202019.2060000002</v>
      </c>
      <c r="S18" s="52">
        <v>1229.4902999999997</v>
      </c>
      <c r="T18" s="52">
        <v>624561.05620000011</v>
      </c>
      <c r="U18" s="52">
        <v>446.66255180000002</v>
      </c>
      <c r="V18" s="52">
        <v>197345.67350000003</v>
      </c>
      <c r="W18" s="52">
        <v>1113.93595</v>
      </c>
      <c r="X18" s="52">
        <v>717550.96200000017</v>
      </c>
      <c r="Y18" s="52">
        <v>832.74736359999997</v>
      </c>
      <c r="Z18" s="52">
        <v>469710.37239999999</v>
      </c>
      <c r="AA18" s="81">
        <f t="shared" si="1"/>
        <v>14089.131788499999</v>
      </c>
      <c r="AB18" s="81">
        <f t="shared" si="2"/>
        <v>7155998.9821000006</v>
      </c>
      <c r="AC18" s="1"/>
      <c r="AD18" s="1"/>
      <c r="AE18" s="1"/>
      <c r="AF18" s="1"/>
    </row>
    <row r="19" spans="1:32" ht="24.75" x14ac:dyDescent="0.25">
      <c r="A19" s="83">
        <v>11</v>
      </c>
      <c r="B19" s="49" t="s">
        <v>38</v>
      </c>
      <c r="C19" s="56">
        <v>7179.5655546999915</v>
      </c>
      <c r="D19" s="56">
        <v>3376525.6491000005</v>
      </c>
      <c r="E19" s="56">
        <v>7729.7583623999917</v>
      </c>
      <c r="F19" s="56">
        <v>3710815.0208000019</v>
      </c>
      <c r="G19" s="56">
        <v>7186.1684998999917</v>
      </c>
      <c r="H19" s="56">
        <v>3512228.6186999953</v>
      </c>
      <c r="I19" s="56">
        <v>7473.4052855999953</v>
      </c>
      <c r="J19" s="56">
        <v>3702031.5990999932</v>
      </c>
      <c r="K19" s="56">
        <v>7464.6340157999939</v>
      </c>
      <c r="L19" s="56">
        <v>3793355.9073000001</v>
      </c>
      <c r="M19" s="56">
        <v>7196.5489283999968</v>
      </c>
      <c r="N19" s="56">
        <v>3556327.4163000067</v>
      </c>
      <c r="O19" s="56">
        <v>8448.2009351999968</v>
      </c>
      <c r="P19" s="56">
        <v>4211238.9804000035</v>
      </c>
      <c r="Q19" s="56">
        <v>10288.522368200003</v>
      </c>
      <c r="R19" s="56">
        <v>5066161.033099995</v>
      </c>
      <c r="S19" s="56">
        <v>9296.4418349000061</v>
      </c>
      <c r="T19" s="56">
        <v>4762721.0252999971</v>
      </c>
      <c r="U19" s="56">
        <v>7778.1730451999983</v>
      </c>
      <c r="V19" s="56">
        <v>3805967.5040999996</v>
      </c>
      <c r="W19" s="56">
        <v>6696.6721471000001</v>
      </c>
      <c r="X19" s="56">
        <v>6389030.2875999985</v>
      </c>
      <c r="Y19" s="56">
        <v>9163.3690019000005</v>
      </c>
      <c r="Z19" s="56">
        <v>4490575.9621000011</v>
      </c>
      <c r="AA19" s="81">
        <f t="shared" si="1"/>
        <v>95901.45997929998</v>
      </c>
      <c r="AB19" s="81">
        <f t="shared" si="2"/>
        <v>50376979.003899992</v>
      </c>
      <c r="AC19" s="1"/>
      <c r="AD19" s="1"/>
      <c r="AE19" s="1"/>
      <c r="AF19" s="1"/>
    </row>
    <row r="20" spans="1:32" ht="24" x14ac:dyDescent="0.25">
      <c r="A20" s="80">
        <v>12</v>
      </c>
      <c r="B20" s="55" t="s">
        <v>39</v>
      </c>
      <c r="C20" s="56">
        <v>259.7314543</v>
      </c>
      <c r="D20" s="56">
        <v>260329.01130000022</v>
      </c>
      <c r="E20" s="56">
        <v>238.71111389999993</v>
      </c>
      <c r="F20" s="56">
        <v>327496.81310000026</v>
      </c>
      <c r="G20" s="56">
        <v>279.88620450000013</v>
      </c>
      <c r="H20" s="56">
        <v>323971.3085000001</v>
      </c>
      <c r="I20" s="56">
        <v>269.04606379999996</v>
      </c>
      <c r="J20" s="56">
        <v>384021.99580000009</v>
      </c>
      <c r="K20" s="56">
        <v>350.71539660000008</v>
      </c>
      <c r="L20" s="56">
        <v>593575.14040000038</v>
      </c>
      <c r="M20" s="56">
        <v>255.98267449999977</v>
      </c>
      <c r="N20" s="56">
        <v>348517.43769999978</v>
      </c>
      <c r="O20" s="56">
        <v>214.55182909999982</v>
      </c>
      <c r="P20" s="56">
        <v>323368.17130000092</v>
      </c>
      <c r="Q20" s="56">
        <v>219.56377809999995</v>
      </c>
      <c r="R20" s="56">
        <v>404089.65319999942</v>
      </c>
      <c r="S20" s="56">
        <v>206.30396679999987</v>
      </c>
      <c r="T20" s="56">
        <v>793591.3382999996</v>
      </c>
      <c r="U20" s="56">
        <v>201.6152330000001</v>
      </c>
      <c r="V20" s="56">
        <v>404503.92440000095</v>
      </c>
      <c r="W20" s="56">
        <v>276.45383360000011</v>
      </c>
      <c r="X20" s="56">
        <v>352585.1218000002</v>
      </c>
      <c r="Y20" s="56">
        <v>200.78606189999982</v>
      </c>
      <c r="Z20" s="56">
        <v>257133.19059999974</v>
      </c>
      <c r="AA20" s="81">
        <f t="shared" si="1"/>
        <v>2973.3476100999992</v>
      </c>
      <c r="AB20" s="81">
        <f t="shared" si="2"/>
        <v>4773183.1064000009</v>
      </c>
      <c r="AC20" s="1"/>
      <c r="AD20" s="1"/>
      <c r="AE20" s="1"/>
      <c r="AF20" s="1"/>
    </row>
    <row r="21" spans="1:32" x14ac:dyDescent="0.25">
      <c r="A21" s="80" t="s">
        <v>40</v>
      </c>
      <c r="B21" s="49" t="s">
        <v>41</v>
      </c>
      <c r="C21" s="52">
        <v>639.88118999999983</v>
      </c>
      <c r="D21" s="52">
        <v>478635.05529999995</v>
      </c>
      <c r="E21" s="52">
        <v>768.47930640000004</v>
      </c>
      <c r="F21" s="52">
        <v>574909.2899999998</v>
      </c>
      <c r="G21" s="52">
        <v>632.15143120000016</v>
      </c>
      <c r="H21" s="52">
        <v>506557.4261000001</v>
      </c>
      <c r="I21" s="52">
        <v>423.80476999999996</v>
      </c>
      <c r="J21" s="52">
        <v>347768.2941</v>
      </c>
      <c r="K21" s="52">
        <v>18.013490000000001</v>
      </c>
      <c r="L21" s="52">
        <v>61256.369300000006</v>
      </c>
      <c r="M21" s="52">
        <v>444.02942999999999</v>
      </c>
      <c r="N21" s="52">
        <v>417070.47509999992</v>
      </c>
      <c r="O21" s="52">
        <v>330.28644000000008</v>
      </c>
      <c r="P21" s="52">
        <v>286582.90779999999</v>
      </c>
      <c r="Q21" s="52">
        <v>556.39390999999978</v>
      </c>
      <c r="R21" s="52">
        <v>620642.83959999995</v>
      </c>
      <c r="S21" s="52">
        <v>255.83117000000001</v>
      </c>
      <c r="T21" s="52">
        <v>290210.53289999993</v>
      </c>
      <c r="U21" s="52">
        <v>885.87225999999987</v>
      </c>
      <c r="V21" s="52">
        <v>978959.44620000012</v>
      </c>
      <c r="W21" s="52">
        <v>899.0302099999999</v>
      </c>
      <c r="X21" s="52">
        <v>991390.16669999994</v>
      </c>
      <c r="Y21" s="52">
        <v>560.32332999999994</v>
      </c>
      <c r="Z21" s="52">
        <v>616814.03289999987</v>
      </c>
      <c r="AA21" s="81">
        <f t="shared" si="1"/>
        <v>6414.0969375999994</v>
      </c>
      <c r="AB21" s="81">
        <f t="shared" si="2"/>
        <v>6170796.8359999992</v>
      </c>
      <c r="AC21" s="1"/>
      <c r="AD21" s="1"/>
      <c r="AE21" s="1"/>
      <c r="AF21" s="1"/>
    </row>
    <row r="22" spans="1:32" ht="24.75" x14ac:dyDescent="0.25">
      <c r="A22" s="80" t="s">
        <v>42</v>
      </c>
      <c r="B22" s="49" t="s">
        <v>43</v>
      </c>
      <c r="C22" s="52">
        <v>2.0967932</v>
      </c>
      <c r="D22" s="52">
        <v>6876.3190000000013</v>
      </c>
      <c r="E22" s="52">
        <v>6.8855931999999997</v>
      </c>
      <c r="F22" s="52">
        <v>7648.8810000000003</v>
      </c>
      <c r="G22" s="52">
        <v>2.1359970000000001</v>
      </c>
      <c r="H22" s="52">
        <v>3223.1017999999999</v>
      </c>
      <c r="I22" s="52">
        <v>1.2633915999999998</v>
      </c>
      <c r="J22" s="52">
        <v>1680.5748999999998</v>
      </c>
      <c r="K22" s="52">
        <v>1.976</v>
      </c>
      <c r="L22" s="52">
        <v>5700.0976000000001</v>
      </c>
      <c r="M22" s="52">
        <v>1.821194</v>
      </c>
      <c r="N22" s="52">
        <v>5100.6202999999996</v>
      </c>
      <c r="O22" s="52">
        <v>3.5833964999999997</v>
      </c>
      <c r="P22" s="52">
        <v>7712.3202000000001</v>
      </c>
      <c r="Q22" s="52">
        <v>1.8507910000000001</v>
      </c>
      <c r="R22" s="52">
        <v>3214.9276</v>
      </c>
      <c r="S22" s="52">
        <v>2.2679849999999995</v>
      </c>
      <c r="T22" s="52">
        <v>3005.5337</v>
      </c>
      <c r="U22" s="52">
        <v>3.1771940000000001</v>
      </c>
      <c r="V22" s="52">
        <v>3999.7725</v>
      </c>
      <c r="W22" s="52">
        <v>4.3879776000000001</v>
      </c>
      <c r="X22" s="52">
        <v>6004.1196</v>
      </c>
      <c r="Y22" s="52">
        <v>2.0439924999999999</v>
      </c>
      <c r="Z22" s="52">
        <v>1301.1253000000002</v>
      </c>
      <c r="AA22" s="81">
        <f t="shared" si="1"/>
        <v>33.490305599999999</v>
      </c>
      <c r="AB22" s="81">
        <f t="shared" si="2"/>
        <v>55467.393499999998</v>
      </c>
      <c r="AC22" s="1"/>
      <c r="AD22" s="1"/>
      <c r="AE22" s="1"/>
      <c r="AF22" s="1"/>
    </row>
    <row r="23" spans="1:32" ht="36.75" x14ac:dyDescent="0.25">
      <c r="A23" s="83">
        <v>15</v>
      </c>
      <c r="B23" s="49" t="s">
        <v>44</v>
      </c>
      <c r="C23" s="56">
        <v>1766.7098122</v>
      </c>
      <c r="D23" s="56">
        <v>2273483.0038999999</v>
      </c>
      <c r="E23" s="56">
        <v>1753.7699760999992</v>
      </c>
      <c r="F23" s="56">
        <v>2254921.0029999996</v>
      </c>
      <c r="G23" s="56">
        <v>1582.2676397000002</v>
      </c>
      <c r="H23" s="56">
        <v>2393662.6846999992</v>
      </c>
      <c r="I23" s="56">
        <v>2049.8538100999995</v>
      </c>
      <c r="J23" s="56">
        <v>2927143.2232000004</v>
      </c>
      <c r="K23" s="56">
        <v>2964.5494356999957</v>
      </c>
      <c r="L23" s="56">
        <v>3380350.1041000001</v>
      </c>
      <c r="M23" s="56">
        <v>2002.8931842</v>
      </c>
      <c r="N23" s="56">
        <v>2988259.090000004</v>
      </c>
      <c r="O23" s="56">
        <v>2099.8577191000013</v>
      </c>
      <c r="P23" s="56">
        <v>3054764.4807999982</v>
      </c>
      <c r="Q23" s="56">
        <v>2657.6594055000005</v>
      </c>
      <c r="R23" s="56">
        <v>3085677.788800003</v>
      </c>
      <c r="S23" s="56">
        <v>2025.1061548</v>
      </c>
      <c r="T23" s="56">
        <v>2621683.1241000006</v>
      </c>
      <c r="U23" s="56">
        <v>1756.2841392999992</v>
      </c>
      <c r="V23" s="56">
        <v>2635219.6946999999</v>
      </c>
      <c r="W23" s="56">
        <v>2579.3814083000016</v>
      </c>
      <c r="X23" s="56">
        <v>3525116.8240999952</v>
      </c>
      <c r="Y23" s="56">
        <v>3157.1864826000037</v>
      </c>
      <c r="Z23" s="56">
        <v>4180559.9294000003</v>
      </c>
      <c r="AA23" s="81">
        <f t="shared" si="1"/>
        <v>26395.519167600003</v>
      </c>
      <c r="AB23" s="81">
        <f t="shared" si="2"/>
        <v>35320840.950800002</v>
      </c>
      <c r="AC23" s="1"/>
      <c r="AD23" s="1"/>
      <c r="AE23" s="1"/>
      <c r="AF23" s="1"/>
    </row>
    <row r="24" spans="1:32" ht="24.75" x14ac:dyDescent="0.25">
      <c r="A24" s="83">
        <v>16</v>
      </c>
      <c r="B24" s="49" t="s">
        <v>45</v>
      </c>
      <c r="C24" s="56">
        <v>452.84297350000003</v>
      </c>
      <c r="D24" s="56">
        <v>689773.848</v>
      </c>
      <c r="E24" s="56">
        <v>874.12358279999967</v>
      </c>
      <c r="F24" s="56">
        <v>867984.44050000003</v>
      </c>
      <c r="G24" s="56">
        <v>123.50369849999996</v>
      </c>
      <c r="H24" s="56">
        <v>644045.1703</v>
      </c>
      <c r="I24" s="56">
        <v>718.27786649999985</v>
      </c>
      <c r="J24" s="56">
        <v>1427892.4829000011</v>
      </c>
      <c r="K24" s="56">
        <v>782.21543819999977</v>
      </c>
      <c r="L24" s="56">
        <v>1305075.1650000003</v>
      </c>
      <c r="M24" s="56">
        <v>479.7060951999996</v>
      </c>
      <c r="N24" s="56">
        <v>1060279.2238999999</v>
      </c>
      <c r="O24" s="56">
        <v>551.69040089999999</v>
      </c>
      <c r="P24" s="56">
        <v>1157937.3256000008</v>
      </c>
      <c r="Q24" s="56">
        <v>800.18796249999991</v>
      </c>
      <c r="R24" s="56">
        <v>1306872.9378000002</v>
      </c>
      <c r="S24" s="56">
        <v>1081.0954183999997</v>
      </c>
      <c r="T24" s="56">
        <v>1557012.330399998</v>
      </c>
      <c r="U24" s="56">
        <v>276.18007270000004</v>
      </c>
      <c r="V24" s="56">
        <v>717178.26190000016</v>
      </c>
      <c r="W24" s="56">
        <v>528.31843209999965</v>
      </c>
      <c r="X24" s="56">
        <v>746321.31700000027</v>
      </c>
      <c r="Y24" s="56">
        <v>443.13958909999991</v>
      </c>
      <c r="Z24" s="56">
        <v>608906.30590000004</v>
      </c>
      <c r="AA24" s="81">
        <f t="shared" si="1"/>
        <v>7111.2815303999987</v>
      </c>
      <c r="AB24" s="81">
        <f t="shared" si="2"/>
        <v>12089278.8092</v>
      </c>
      <c r="AC24" s="1"/>
      <c r="AD24" s="1"/>
      <c r="AE24" s="1"/>
      <c r="AF24" s="1"/>
    </row>
    <row r="25" spans="1:32" x14ac:dyDescent="0.25">
      <c r="A25" s="83">
        <v>17</v>
      </c>
      <c r="B25" s="49" t="s">
        <v>46</v>
      </c>
      <c r="C25" s="52">
        <v>27587.135912500009</v>
      </c>
      <c r="D25" s="52">
        <v>3946678.7348999972</v>
      </c>
      <c r="E25" s="52">
        <v>39322.436830200015</v>
      </c>
      <c r="F25" s="52">
        <v>11021963.874700004</v>
      </c>
      <c r="G25" s="52">
        <v>41222.536872200042</v>
      </c>
      <c r="H25" s="52">
        <v>18964449.012700032</v>
      </c>
      <c r="I25" s="52">
        <v>82530.289137800035</v>
      </c>
      <c r="J25" s="52">
        <v>38239846.764200009</v>
      </c>
      <c r="K25" s="52">
        <v>33695.281808700027</v>
      </c>
      <c r="L25" s="52">
        <v>10826318.715499999</v>
      </c>
      <c r="M25" s="52">
        <v>78456.374402200061</v>
      </c>
      <c r="N25" s="52">
        <v>35319045.835700057</v>
      </c>
      <c r="O25" s="52">
        <v>694.91834800000015</v>
      </c>
      <c r="P25" s="52">
        <v>752881.55509999988</v>
      </c>
      <c r="Q25" s="52">
        <v>450.06217210000068</v>
      </c>
      <c r="R25" s="52">
        <v>964667.09530000109</v>
      </c>
      <c r="S25" s="52">
        <v>11097.412498599997</v>
      </c>
      <c r="T25" s="52">
        <v>2126049.4810000006</v>
      </c>
      <c r="U25" s="52">
        <v>9833.5422590999915</v>
      </c>
      <c r="V25" s="52">
        <v>1564474.3861999998</v>
      </c>
      <c r="W25" s="52">
        <v>7994.1865252999978</v>
      </c>
      <c r="X25" s="52">
        <v>1594998.1256999983</v>
      </c>
      <c r="Y25" s="52">
        <v>17614.300656299994</v>
      </c>
      <c r="Z25" s="52">
        <v>5424606.8209000034</v>
      </c>
      <c r="AA25" s="81">
        <f t="shared" si="1"/>
        <v>350498.47742300015</v>
      </c>
      <c r="AB25" s="81">
        <f t="shared" si="2"/>
        <v>130745980.4019001</v>
      </c>
      <c r="AC25" s="1"/>
      <c r="AD25" s="1"/>
      <c r="AE25" s="1"/>
      <c r="AF25" s="1"/>
    </row>
    <row r="26" spans="1:32" x14ac:dyDescent="0.25">
      <c r="A26" s="83">
        <v>18</v>
      </c>
      <c r="B26" s="49" t="s">
        <v>47</v>
      </c>
      <c r="C26" s="52">
        <v>5408.0399127999981</v>
      </c>
      <c r="D26" s="52">
        <v>13744112.992999999</v>
      </c>
      <c r="E26" s="52">
        <v>5563.8012573999995</v>
      </c>
      <c r="F26" s="52">
        <v>14346521.567399994</v>
      </c>
      <c r="G26" s="52">
        <v>5909.6685736999898</v>
      </c>
      <c r="H26" s="52">
        <v>16599886.736599995</v>
      </c>
      <c r="I26" s="52">
        <v>7180.1811304999974</v>
      </c>
      <c r="J26" s="52">
        <v>19945110.105899964</v>
      </c>
      <c r="K26" s="52">
        <v>13176.738525299997</v>
      </c>
      <c r="L26" s="52">
        <v>40024319.999599956</v>
      </c>
      <c r="M26" s="52">
        <v>11574.455862300003</v>
      </c>
      <c r="N26" s="52">
        <v>34402213.42310001</v>
      </c>
      <c r="O26" s="52">
        <v>10515.995061500009</v>
      </c>
      <c r="P26" s="52">
        <v>31342935.49730001</v>
      </c>
      <c r="Q26" s="52">
        <v>4006.441662400001</v>
      </c>
      <c r="R26" s="52">
        <v>11324900.543199997</v>
      </c>
      <c r="S26" s="52">
        <v>3184.6177862999994</v>
      </c>
      <c r="T26" s="52">
        <v>8808513.7647999972</v>
      </c>
      <c r="U26" s="52">
        <v>2491.1154671999989</v>
      </c>
      <c r="V26" s="52">
        <v>6542052.0010999991</v>
      </c>
      <c r="W26" s="52">
        <v>4318.5026577999997</v>
      </c>
      <c r="X26" s="52">
        <v>12180392.629900001</v>
      </c>
      <c r="Y26" s="52">
        <v>3969.2947254000001</v>
      </c>
      <c r="Z26" s="52">
        <v>10887463.057400007</v>
      </c>
      <c r="AA26" s="81">
        <f t="shared" si="1"/>
        <v>77298.852622599996</v>
      </c>
      <c r="AB26" s="81">
        <f t="shared" si="2"/>
        <v>220148422.31929994</v>
      </c>
      <c r="AC26" s="1"/>
      <c r="AD26" s="1"/>
      <c r="AE26" s="1"/>
      <c r="AF26" s="1"/>
    </row>
    <row r="27" spans="1:32" ht="24.75" x14ac:dyDescent="0.25">
      <c r="A27" s="83">
        <v>19</v>
      </c>
      <c r="B27" s="49" t="s">
        <v>48</v>
      </c>
      <c r="C27" s="56">
        <v>2100.104416299997</v>
      </c>
      <c r="D27" s="56">
        <v>3713647.8054999965</v>
      </c>
      <c r="E27" s="56">
        <v>2800.3547289000035</v>
      </c>
      <c r="F27" s="56">
        <v>4457886.6071000053</v>
      </c>
      <c r="G27" s="56">
        <v>2202.8031957000003</v>
      </c>
      <c r="H27" s="56">
        <v>5218045.8606000012</v>
      </c>
      <c r="I27" s="56">
        <v>1922.8284984999996</v>
      </c>
      <c r="J27" s="56">
        <v>4007420.6887999969</v>
      </c>
      <c r="K27" s="56">
        <v>2065.3308768000006</v>
      </c>
      <c r="L27" s="56">
        <v>4343183.043200003</v>
      </c>
      <c r="M27" s="56">
        <v>1961.0786027999977</v>
      </c>
      <c r="N27" s="56">
        <v>4300207.7211000007</v>
      </c>
      <c r="O27" s="56">
        <v>2040.4044543999998</v>
      </c>
      <c r="P27" s="56">
        <v>4099948.8619999965</v>
      </c>
      <c r="Q27" s="56">
        <v>3335.7273562000023</v>
      </c>
      <c r="R27" s="56">
        <v>5672140.5645999946</v>
      </c>
      <c r="S27" s="56">
        <v>3107.3730423999996</v>
      </c>
      <c r="T27" s="56">
        <v>4786226.0405000038</v>
      </c>
      <c r="U27" s="56">
        <v>2452.9144541000001</v>
      </c>
      <c r="V27" s="56">
        <v>4723343.0540999994</v>
      </c>
      <c r="W27" s="56">
        <v>1892.8679269000008</v>
      </c>
      <c r="X27" s="56">
        <v>4550460.2308000037</v>
      </c>
      <c r="Y27" s="56">
        <v>1697.8011944999994</v>
      </c>
      <c r="Z27" s="56">
        <v>3246223.6464999975</v>
      </c>
      <c r="AA27" s="81">
        <f t="shared" si="1"/>
        <v>27579.588747499998</v>
      </c>
      <c r="AB27" s="81">
        <f t="shared" si="2"/>
        <v>53118734.124799997</v>
      </c>
      <c r="AC27" s="1"/>
      <c r="AD27" s="1"/>
      <c r="AE27" s="1"/>
      <c r="AF27" s="1"/>
    </row>
    <row r="28" spans="1:32" ht="24.75" x14ac:dyDescent="0.25">
      <c r="A28" s="83">
        <v>20</v>
      </c>
      <c r="B28" s="49" t="s">
        <v>49</v>
      </c>
      <c r="C28" s="56">
        <v>3668.3391760999889</v>
      </c>
      <c r="D28" s="56">
        <v>5471293.5399000132</v>
      </c>
      <c r="E28" s="56">
        <v>3537.7601773000015</v>
      </c>
      <c r="F28" s="56">
        <v>5494729.4577000132</v>
      </c>
      <c r="G28" s="56">
        <v>2759.5623644999969</v>
      </c>
      <c r="H28" s="56">
        <v>4635860.1563999988</v>
      </c>
      <c r="I28" s="56">
        <v>2956.3845341999986</v>
      </c>
      <c r="J28" s="56">
        <v>4432741.5046000043</v>
      </c>
      <c r="K28" s="56">
        <v>3647.9437045000009</v>
      </c>
      <c r="L28" s="56">
        <v>5372817.7842000127</v>
      </c>
      <c r="M28" s="56">
        <v>3365.2396836000034</v>
      </c>
      <c r="N28" s="56">
        <v>5157489.5727000069</v>
      </c>
      <c r="O28" s="56">
        <v>3484.9692604000024</v>
      </c>
      <c r="P28" s="56">
        <v>4344958.7583000045</v>
      </c>
      <c r="Q28" s="56">
        <v>5977.6367791999965</v>
      </c>
      <c r="R28" s="56">
        <v>6851638.7774000093</v>
      </c>
      <c r="S28" s="56">
        <v>7461.7065925000006</v>
      </c>
      <c r="T28" s="56">
        <v>8158726.6181000136</v>
      </c>
      <c r="U28" s="56">
        <v>3596.9941862999999</v>
      </c>
      <c r="V28" s="56">
        <v>6138839.7545000063</v>
      </c>
      <c r="W28" s="56">
        <v>4866.6839297000033</v>
      </c>
      <c r="X28" s="56">
        <v>6936018.5800000066</v>
      </c>
      <c r="Y28" s="56">
        <v>3478.8629764000066</v>
      </c>
      <c r="Z28" s="56">
        <v>5011474.306200007</v>
      </c>
      <c r="AA28" s="81">
        <f t="shared" si="1"/>
        <v>48802.083364699996</v>
      </c>
      <c r="AB28" s="81">
        <f t="shared" si="2"/>
        <v>68006588.810000107</v>
      </c>
      <c r="AC28" s="1"/>
      <c r="AD28" s="1"/>
      <c r="AE28" s="1"/>
      <c r="AF28" s="1"/>
    </row>
    <row r="29" spans="1:32" x14ac:dyDescent="0.25">
      <c r="A29" s="83">
        <v>21</v>
      </c>
      <c r="B29" s="49" t="s">
        <v>50</v>
      </c>
      <c r="C29" s="52">
        <v>3898.4367361000027</v>
      </c>
      <c r="D29" s="52">
        <v>7963286.2556999968</v>
      </c>
      <c r="E29" s="52">
        <v>4481.5436318000047</v>
      </c>
      <c r="F29" s="52">
        <v>9242299.9722000007</v>
      </c>
      <c r="G29" s="52">
        <v>4668.9974137000072</v>
      </c>
      <c r="H29" s="52">
        <v>9885352.4124999847</v>
      </c>
      <c r="I29" s="52">
        <v>4578.7863055000007</v>
      </c>
      <c r="J29" s="52">
        <v>9099814.7104000039</v>
      </c>
      <c r="K29" s="52">
        <v>4915.6212024000024</v>
      </c>
      <c r="L29" s="52">
        <v>10783186.038200011</v>
      </c>
      <c r="M29" s="52">
        <v>4397.3076372000023</v>
      </c>
      <c r="N29" s="52">
        <v>9811120.5798000116</v>
      </c>
      <c r="O29" s="52">
        <v>4663.802541699999</v>
      </c>
      <c r="P29" s="52">
        <v>9151958.3594000079</v>
      </c>
      <c r="Q29" s="52">
        <v>4658.4485311999979</v>
      </c>
      <c r="R29" s="52">
        <v>10926676.077000005</v>
      </c>
      <c r="S29" s="52">
        <v>6319.3792008999972</v>
      </c>
      <c r="T29" s="52">
        <v>10705788.975999994</v>
      </c>
      <c r="U29" s="52">
        <v>5383.1728519999979</v>
      </c>
      <c r="V29" s="52">
        <v>10689207.971800003</v>
      </c>
      <c r="W29" s="52">
        <v>6178.873635699998</v>
      </c>
      <c r="X29" s="52">
        <v>11115307.533000004</v>
      </c>
      <c r="Y29" s="52">
        <v>4658.5992695000023</v>
      </c>
      <c r="Z29" s="52">
        <v>9148248.3195999973</v>
      </c>
      <c r="AA29" s="81">
        <f t="shared" si="1"/>
        <v>58802.96895770001</v>
      </c>
      <c r="AB29" s="81">
        <f t="shared" si="2"/>
        <v>118522247.20560004</v>
      </c>
      <c r="AC29" s="1"/>
      <c r="AD29" s="1"/>
      <c r="AE29" s="1"/>
      <c r="AF29" s="1"/>
    </row>
    <row r="30" spans="1:32" x14ac:dyDescent="0.25">
      <c r="A30" s="83">
        <v>22</v>
      </c>
      <c r="B30" s="49" t="s">
        <v>51</v>
      </c>
      <c r="C30" s="52">
        <v>12205.967479300036</v>
      </c>
      <c r="D30" s="52">
        <v>11452928.99800002</v>
      </c>
      <c r="E30" s="52">
        <v>14282.378614600002</v>
      </c>
      <c r="F30" s="52">
        <v>12403408.529799968</v>
      </c>
      <c r="G30" s="52">
        <v>14077.006637200013</v>
      </c>
      <c r="H30" s="52">
        <v>15093185.669200009</v>
      </c>
      <c r="I30" s="52">
        <v>10887.460415899999</v>
      </c>
      <c r="J30" s="52">
        <v>12466678.546400001</v>
      </c>
      <c r="K30" s="52">
        <v>11438.28840270002</v>
      </c>
      <c r="L30" s="52">
        <v>15089212.334600002</v>
      </c>
      <c r="M30" s="52">
        <v>9354.583000500008</v>
      </c>
      <c r="N30" s="52">
        <v>10385157.297899988</v>
      </c>
      <c r="O30" s="52">
        <v>11278.029783399988</v>
      </c>
      <c r="P30" s="52">
        <v>12952242.719400017</v>
      </c>
      <c r="Q30" s="52">
        <v>11309.293848900003</v>
      </c>
      <c r="R30" s="52">
        <v>13597096.606700005</v>
      </c>
      <c r="S30" s="52">
        <v>9822.1749153999972</v>
      </c>
      <c r="T30" s="52">
        <v>12554573.454199983</v>
      </c>
      <c r="U30" s="52">
        <v>11148.638025799997</v>
      </c>
      <c r="V30" s="52">
        <v>14385812.352900002</v>
      </c>
      <c r="W30" s="52">
        <v>7538.9809190999922</v>
      </c>
      <c r="X30" s="52">
        <v>10699279.085100004</v>
      </c>
      <c r="Y30" s="52">
        <v>9582.8362239999988</v>
      </c>
      <c r="Z30" s="52">
        <v>11771875.083000004</v>
      </c>
      <c r="AA30" s="81">
        <f t="shared" si="1"/>
        <v>132925.63826680009</v>
      </c>
      <c r="AB30" s="81">
        <f t="shared" si="2"/>
        <v>152851450.67719999</v>
      </c>
      <c r="AC30" s="1"/>
      <c r="AD30" s="1"/>
      <c r="AE30" s="1"/>
      <c r="AF30" s="1"/>
    </row>
    <row r="31" spans="1:32" ht="24.75" x14ac:dyDescent="0.25">
      <c r="A31" s="83" t="s">
        <v>52</v>
      </c>
      <c r="B31" s="49" t="s">
        <v>53</v>
      </c>
      <c r="C31" s="56">
        <v>2969.4952700000003</v>
      </c>
      <c r="D31" s="56">
        <v>1607662.1813999999</v>
      </c>
      <c r="E31" s="56">
        <v>2981.5565296</v>
      </c>
      <c r="F31" s="56">
        <v>1582577.7138</v>
      </c>
      <c r="G31" s="56">
        <v>3144.3905624000004</v>
      </c>
      <c r="H31" s="56">
        <v>1560318.2529</v>
      </c>
      <c r="I31" s="56">
        <v>1014.3341971999998</v>
      </c>
      <c r="J31" s="56">
        <v>233393.47379999998</v>
      </c>
      <c r="K31" s="52">
        <v>1197.889217200001</v>
      </c>
      <c r="L31" s="52">
        <v>491864.69670000015</v>
      </c>
      <c r="M31" s="52">
        <v>1000.7399672000001</v>
      </c>
      <c r="N31" s="52">
        <v>287838.80679999996</v>
      </c>
      <c r="O31" s="52">
        <v>887.69621840000025</v>
      </c>
      <c r="P31" s="52">
        <v>358311.53539999999</v>
      </c>
      <c r="Q31" s="52">
        <v>3152.0063172000005</v>
      </c>
      <c r="R31" s="52">
        <v>2166027.6376</v>
      </c>
      <c r="S31" s="52">
        <v>1343.1488100000008</v>
      </c>
      <c r="T31" s="52">
        <v>688463.22580000025</v>
      </c>
      <c r="U31" s="52">
        <v>3326.3644500000009</v>
      </c>
      <c r="V31" s="52">
        <v>2066128.5659999999</v>
      </c>
      <c r="W31" s="52">
        <v>1019.5541600000006</v>
      </c>
      <c r="X31" s="52">
        <v>354671.67729999986</v>
      </c>
      <c r="Y31" s="52">
        <v>1226.5025500000008</v>
      </c>
      <c r="Z31" s="52">
        <v>478130.63190000015</v>
      </c>
      <c r="AA31" s="81">
        <f t="shared" si="1"/>
        <v>23263.678249200006</v>
      </c>
      <c r="AB31" s="81">
        <f t="shared" si="2"/>
        <v>11875388.399400001</v>
      </c>
      <c r="AC31" s="1"/>
      <c r="AD31" s="1"/>
      <c r="AE31" s="1"/>
      <c r="AF31" s="1"/>
    </row>
    <row r="32" spans="1:32" x14ac:dyDescent="0.25">
      <c r="A32" s="80" t="s">
        <v>54</v>
      </c>
      <c r="B32" s="84" t="s">
        <v>55</v>
      </c>
      <c r="C32" s="52">
        <v>3445.943643999999</v>
      </c>
      <c r="D32" s="52">
        <v>54303431.414799996</v>
      </c>
      <c r="E32" s="52">
        <v>4340.1782809000069</v>
      </c>
      <c r="F32" s="52">
        <v>62697350.977899984</v>
      </c>
      <c r="G32" s="56">
        <v>4421.476718699997</v>
      </c>
      <c r="H32" s="56">
        <v>77156576.321400046</v>
      </c>
      <c r="I32" s="52">
        <v>4046.7556675000083</v>
      </c>
      <c r="J32" s="52">
        <v>73034458.582400039</v>
      </c>
      <c r="K32" s="56">
        <v>5125.9071327999927</v>
      </c>
      <c r="L32" s="56">
        <v>86805438.748099938</v>
      </c>
      <c r="M32" s="56">
        <v>4090.2795479000051</v>
      </c>
      <c r="N32" s="56">
        <v>73083849.648399949</v>
      </c>
      <c r="O32" s="56">
        <v>4461.2284103000038</v>
      </c>
      <c r="P32" s="56">
        <v>77534502.604899973</v>
      </c>
      <c r="Q32" s="56">
        <v>5209.8580545999976</v>
      </c>
      <c r="R32" s="56">
        <v>91005595.790600076</v>
      </c>
      <c r="S32" s="56">
        <v>4318.6522484000034</v>
      </c>
      <c r="T32" s="56">
        <v>77743651.660099968</v>
      </c>
      <c r="U32" s="56">
        <v>5046.7689917999905</v>
      </c>
      <c r="V32" s="56">
        <v>80896444.885799974</v>
      </c>
      <c r="W32" s="56">
        <v>4344.3926708000026</v>
      </c>
      <c r="X32" s="56">
        <v>74680217.349100024</v>
      </c>
      <c r="Y32" s="56">
        <v>3098.6958442000023</v>
      </c>
      <c r="Z32" s="56">
        <v>54370910.21449998</v>
      </c>
      <c r="AA32" s="81">
        <f t="shared" si="1"/>
        <v>51950.137211900001</v>
      </c>
      <c r="AB32" s="81">
        <f t="shared" si="2"/>
        <v>883312428.19799995</v>
      </c>
      <c r="AC32" s="1"/>
      <c r="AD32" s="1"/>
      <c r="AE32" s="1"/>
      <c r="AF32" s="1"/>
    </row>
    <row r="33" spans="1:28" ht="15.75" thickBot="1" x14ac:dyDescent="0.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5"/>
    </row>
    <row r="34" spans="1:28" x14ac:dyDescent="0.25">
      <c r="A34" s="29" t="s">
        <v>61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29" t="s">
        <v>62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28" x14ac:dyDescent="0.25">
      <c r="A36" s="85" t="s">
        <v>63</v>
      </c>
      <c r="B36" s="78"/>
    </row>
  </sheetData>
  <mergeCells count="17">
    <mergeCell ref="Y6:Z6"/>
    <mergeCell ref="AA6:AB6"/>
    <mergeCell ref="A2:AB2"/>
    <mergeCell ref="A3:AB3"/>
    <mergeCell ref="A4:AB4"/>
    <mergeCell ref="C6:D6"/>
    <mergeCell ref="E6:F6"/>
    <mergeCell ref="G6:H6"/>
    <mergeCell ref="I6:J6"/>
    <mergeCell ref="K6:L6"/>
    <mergeCell ref="M6:N6"/>
    <mergeCell ref="O6:P6"/>
    <mergeCell ref="A8:B8"/>
    <mergeCell ref="Q6:R6"/>
    <mergeCell ref="S6:T6"/>
    <mergeCell ref="U6:V6"/>
    <mergeCell ref="W6:X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opLeftCell="A23" workbookViewId="0">
      <selection activeCell="D10" sqref="D10"/>
    </sheetView>
  </sheetViews>
  <sheetFormatPr baseColWidth="10" defaultColWidth="11.42578125" defaultRowHeight="15" x14ac:dyDescent="0.25"/>
  <cols>
    <col min="1" max="1" width="10.5703125" customWidth="1"/>
    <col min="2" max="2" width="35.28515625" customWidth="1"/>
    <col min="3" max="3" width="13.28515625" style="73" customWidth="1"/>
    <col min="4" max="4" width="14.28515625" style="73" customWidth="1"/>
    <col min="5" max="6" width="13.28515625" style="73" customWidth="1"/>
    <col min="7" max="26" width="13.28515625" customWidth="1"/>
    <col min="27" max="28" width="14.140625" customWidth="1"/>
    <col min="30" max="30" width="13.140625" bestFit="1" customWidth="1"/>
    <col min="31" max="31" width="16.85546875" bestFit="1" customWidth="1"/>
  </cols>
  <sheetData>
    <row r="1" spans="1:3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1"/>
      <c r="AB1" s="11"/>
    </row>
    <row r="2" spans="1:31" ht="25.5" customHeight="1" x14ac:dyDescent="0.25">
      <c r="A2" s="181" t="s">
        <v>64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43"/>
      <c r="AB2" s="143"/>
    </row>
    <row r="3" spans="1:31" ht="15.75" x14ac:dyDescent="0.25">
      <c r="A3" s="181" t="s">
        <v>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43"/>
      <c r="AB3" s="143"/>
    </row>
    <row r="4" spans="1:31" ht="6" customHeight="1" thickBot="1" x14ac:dyDescent="0.35">
      <c r="A4" s="72"/>
      <c r="B4" s="72"/>
      <c r="C4" s="72"/>
      <c r="D4" s="72"/>
      <c r="E4" s="72"/>
      <c r="F4" s="72"/>
      <c r="G4" s="7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73"/>
      <c r="AB4" s="73"/>
    </row>
    <row r="5" spans="1:31" s="8" customFormat="1" ht="21" customHeight="1" thickBot="1" x14ac:dyDescent="0.3">
      <c r="A5" s="33" t="s">
        <v>2</v>
      </c>
      <c r="B5" s="34" t="s">
        <v>3</v>
      </c>
      <c r="C5" s="194" t="s">
        <v>4</v>
      </c>
      <c r="D5" s="190"/>
      <c r="E5" s="191" t="s">
        <v>5</v>
      </c>
      <c r="F5" s="192"/>
      <c r="G5" s="189" t="s">
        <v>6</v>
      </c>
      <c r="H5" s="190"/>
      <c r="I5" s="191" t="s">
        <v>7</v>
      </c>
      <c r="J5" s="192"/>
      <c r="K5" s="189" t="s">
        <v>65</v>
      </c>
      <c r="L5" s="190"/>
      <c r="M5" s="189" t="s">
        <v>66</v>
      </c>
      <c r="N5" s="190"/>
      <c r="O5" s="189" t="s">
        <v>67</v>
      </c>
      <c r="P5" s="190"/>
      <c r="Q5" s="189" t="s">
        <v>68</v>
      </c>
      <c r="R5" s="190"/>
      <c r="S5" s="189" t="s">
        <v>69</v>
      </c>
      <c r="T5" s="190"/>
      <c r="U5" s="189" t="s">
        <v>70</v>
      </c>
      <c r="V5" s="190"/>
      <c r="W5" s="189" t="s">
        <v>71</v>
      </c>
      <c r="X5" s="190"/>
      <c r="Y5" s="189" t="s">
        <v>72</v>
      </c>
      <c r="Z5" s="190"/>
      <c r="AA5" s="191" t="s">
        <v>73</v>
      </c>
      <c r="AB5" s="192"/>
    </row>
    <row r="6" spans="1:31" s="8" customFormat="1" ht="15.75" thickBot="1" x14ac:dyDescent="0.3">
      <c r="A6" s="159"/>
      <c r="B6" s="160"/>
      <c r="C6" s="161" t="s">
        <v>17</v>
      </c>
      <c r="D6" s="162" t="s">
        <v>18</v>
      </c>
      <c r="E6" s="161" t="s">
        <v>17</v>
      </c>
      <c r="F6" s="163" t="s">
        <v>18</v>
      </c>
      <c r="G6" s="161" t="s">
        <v>17</v>
      </c>
      <c r="H6" s="162" t="s">
        <v>18</v>
      </c>
      <c r="I6" s="161" t="s">
        <v>17</v>
      </c>
      <c r="J6" s="163" t="s">
        <v>18</v>
      </c>
      <c r="K6" s="161" t="s">
        <v>17</v>
      </c>
      <c r="L6" s="162" t="s">
        <v>18</v>
      </c>
      <c r="M6" s="161" t="s">
        <v>17</v>
      </c>
      <c r="N6" s="162" t="s">
        <v>18</v>
      </c>
      <c r="O6" s="161" t="s">
        <v>17</v>
      </c>
      <c r="P6" s="162" t="s">
        <v>18</v>
      </c>
      <c r="Q6" s="161" t="s">
        <v>17</v>
      </c>
      <c r="R6" s="162" t="s">
        <v>18</v>
      </c>
      <c r="S6" s="161" t="s">
        <v>17</v>
      </c>
      <c r="T6" s="162" t="s">
        <v>18</v>
      </c>
      <c r="U6" s="161" t="s">
        <v>17</v>
      </c>
      <c r="V6" s="162" t="s">
        <v>18</v>
      </c>
      <c r="W6" s="161" t="s">
        <v>17</v>
      </c>
      <c r="X6" s="161" t="s">
        <v>18</v>
      </c>
      <c r="Y6" s="161" t="s">
        <v>17</v>
      </c>
      <c r="Z6" s="161" t="s">
        <v>18</v>
      </c>
      <c r="AA6" s="161" t="s">
        <v>17</v>
      </c>
      <c r="AB6" s="163" t="s">
        <v>18</v>
      </c>
    </row>
    <row r="7" spans="1:31" ht="15.75" thickBot="1" x14ac:dyDescent="0.3">
      <c r="A7" s="195" t="s">
        <v>19</v>
      </c>
      <c r="B7" s="196"/>
      <c r="C7" s="40">
        <f>SUM(C8:C31)</f>
        <v>156335.91834690003</v>
      </c>
      <c r="D7" s="40">
        <f t="shared" ref="D7:L7" si="0">SUM(D8:D31)</f>
        <v>183860872.65630007</v>
      </c>
      <c r="E7" s="40">
        <f t="shared" si="0"/>
        <v>127264.96414490011</v>
      </c>
      <c r="F7" s="40">
        <f t="shared" si="0"/>
        <v>175839100.02809995</v>
      </c>
      <c r="G7" s="40">
        <f t="shared" si="0"/>
        <v>204014.68042679998</v>
      </c>
      <c r="H7" s="40">
        <f t="shared" si="0"/>
        <v>237428449.38809994</v>
      </c>
      <c r="I7" s="40">
        <f t="shared" si="0"/>
        <v>128844.04418069987</v>
      </c>
      <c r="J7" s="40">
        <f t="shared" si="0"/>
        <v>201043847.12760001</v>
      </c>
      <c r="K7" s="40">
        <f t="shared" si="0"/>
        <v>161412.25813879992</v>
      </c>
      <c r="L7" s="40">
        <f t="shared" si="0"/>
        <v>232705177.27489993</v>
      </c>
      <c r="M7" s="40">
        <f>SUM(M8:M31)</f>
        <v>160943.02702789992</v>
      </c>
      <c r="N7" s="40">
        <f t="shared" ref="N7:Z7" si="1">SUM(N8:N31)</f>
        <v>217694562.28180009</v>
      </c>
      <c r="O7" s="40">
        <f t="shared" si="1"/>
        <v>115352.02948110008</v>
      </c>
      <c r="P7" s="40">
        <f t="shared" si="1"/>
        <v>204950066.00695014</v>
      </c>
      <c r="Q7" s="40">
        <f t="shared" si="1"/>
        <v>110671.20383270002</v>
      </c>
      <c r="R7" s="40">
        <f t="shared" si="1"/>
        <v>182170915.71329996</v>
      </c>
      <c r="S7" s="40">
        <f t="shared" si="1"/>
        <v>93943.856496200009</v>
      </c>
      <c r="T7" s="40">
        <f t="shared" si="1"/>
        <v>169633958.48249996</v>
      </c>
      <c r="U7" s="40">
        <f t="shared" si="1"/>
        <v>117539.0981840999</v>
      </c>
      <c r="V7" s="40">
        <f t="shared" si="1"/>
        <v>195554527.57780001</v>
      </c>
      <c r="W7" s="40">
        <f t="shared" si="1"/>
        <v>101674.6797388002</v>
      </c>
      <c r="X7" s="40">
        <f t="shared" si="1"/>
        <v>175870824.88737592</v>
      </c>
      <c r="Y7" s="40">
        <f t="shared" si="1"/>
        <v>83357.166770699987</v>
      </c>
      <c r="Z7" s="40">
        <f t="shared" si="1"/>
        <v>151713032.16969994</v>
      </c>
      <c r="AA7" s="157">
        <f t="shared" ref="AA7:AB31" si="2">C7+E7+G7+I7+K7+M7+O7+Q7+S7+U7+W7+Y7</f>
        <v>1561352.9267696</v>
      </c>
      <c r="AB7" s="170">
        <f t="shared" si="2"/>
        <v>2328465333.5944262</v>
      </c>
      <c r="AD7" s="1"/>
      <c r="AE7" s="1"/>
    </row>
    <row r="8" spans="1:31" x14ac:dyDescent="0.25">
      <c r="A8" s="41" t="s">
        <v>20</v>
      </c>
      <c r="B8" s="42" t="s">
        <v>21</v>
      </c>
      <c r="C8" s="43">
        <v>682.00168999999994</v>
      </c>
      <c r="D8" s="43">
        <v>2061278.3625</v>
      </c>
      <c r="E8" s="43">
        <v>5.3773599999999995</v>
      </c>
      <c r="F8" s="43">
        <v>11358.838</v>
      </c>
      <c r="G8" s="44">
        <v>496.47015300000004</v>
      </c>
      <c r="H8" s="44">
        <v>1563265.2855</v>
      </c>
      <c r="I8" s="44">
        <v>8.9150600000000004</v>
      </c>
      <c r="J8" s="44">
        <v>21704.81</v>
      </c>
      <c r="K8" s="44">
        <v>5.7365000000000004</v>
      </c>
      <c r="L8" s="44">
        <v>17343.5</v>
      </c>
      <c r="M8" s="44">
        <v>567.87873000000002</v>
      </c>
      <c r="N8" s="44">
        <v>1847692.5857000002</v>
      </c>
      <c r="O8" s="44">
        <v>229.37771000000004</v>
      </c>
      <c r="P8" s="44">
        <v>706602.81139999989</v>
      </c>
      <c r="Q8" s="44">
        <v>276.37863500000009</v>
      </c>
      <c r="R8" s="44">
        <v>867475.14939999999</v>
      </c>
      <c r="S8" s="44">
        <v>2.6420700000000004</v>
      </c>
      <c r="T8" s="44">
        <v>7656.9489999999996</v>
      </c>
      <c r="U8" s="44">
        <v>730.43832379999981</v>
      </c>
      <c r="V8" s="44">
        <v>1570584.9803000006</v>
      </c>
      <c r="W8" s="44">
        <v>290.31836359999983</v>
      </c>
      <c r="X8" s="44">
        <v>859496.69180000026</v>
      </c>
      <c r="Y8" s="44">
        <v>10.047108600000001</v>
      </c>
      <c r="Z8" s="45">
        <v>42433.103000000003</v>
      </c>
      <c r="AA8" s="46">
        <f t="shared" si="2"/>
        <v>3305.5817040000002</v>
      </c>
      <c r="AB8" s="47">
        <f t="shared" si="2"/>
        <v>9576893.0666000005</v>
      </c>
    </row>
    <row r="9" spans="1:31" x14ac:dyDescent="0.25">
      <c r="A9" s="48" t="s">
        <v>22</v>
      </c>
      <c r="B9" s="49" t="s">
        <v>23</v>
      </c>
      <c r="C9" s="50">
        <v>1647.6739167000019</v>
      </c>
      <c r="D9" s="50">
        <v>1364123.1367999997</v>
      </c>
      <c r="E9" s="51">
        <v>56.299884599999992</v>
      </c>
      <c r="F9" s="51">
        <v>188188.1627000001</v>
      </c>
      <c r="G9" s="52">
        <v>1332.8792029000012</v>
      </c>
      <c r="H9" s="52">
        <v>1027481.9130000004</v>
      </c>
      <c r="I9" s="52">
        <v>85.782963300000077</v>
      </c>
      <c r="J9" s="52">
        <v>420253.44210000004</v>
      </c>
      <c r="K9" s="52">
        <v>53.55283720000002</v>
      </c>
      <c r="L9" s="52">
        <v>313574.75769999984</v>
      </c>
      <c r="M9" s="52">
        <v>1439.2886476000003</v>
      </c>
      <c r="N9" s="52">
        <v>1177133.0852000001</v>
      </c>
      <c r="O9" s="52">
        <v>784.05270970000004</v>
      </c>
      <c r="P9" s="52">
        <v>853225.15989999974</v>
      </c>
      <c r="Q9" s="52">
        <v>831.07439349999993</v>
      </c>
      <c r="R9" s="52">
        <v>851517.51689999993</v>
      </c>
      <c r="S9" s="52">
        <v>109.24631669999998</v>
      </c>
      <c r="T9" s="52">
        <v>464258.86070000025</v>
      </c>
      <c r="U9" s="52">
        <v>1397.6737344000005</v>
      </c>
      <c r="V9" s="52">
        <v>1235936.4904</v>
      </c>
      <c r="W9" s="44">
        <v>880.51033289999975</v>
      </c>
      <c r="X9" s="44">
        <v>1065425.3851999999</v>
      </c>
      <c r="Y9" s="44">
        <v>80.29927159999994</v>
      </c>
      <c r="Z9" s="45">
        <v>371775.54089999991</v>
      </c>
      <c r="AA9" s="53">
        <f t="shared" si="2"/>
        <v>8698.3342111000038</v>
      </c>
      <c r="AB9" s="54">
        <f t="shared" si="2"/>
        <v>9332893.4514999986</v>
      </c>
    </row>
    <row r="10" spans="1:31" ht="24.75" x14ac:dyDescent="0.25">
      <c r="A10" s="48" t="s">
        <v>24</v>
      </c>
      <c r="B10" s="49" t="s">
        <v>25</v>
      </c>
      <c r="C10" s="50">
        <v>672.01757880000002</v>
      </c>
      <c r="D10" s="50">
        <v>3206062.6357000009</v>
      </c>
      <c r="E10" s="50">
        <v>120.85424620000001</v>
      </c>
      <c r="F10" s="50">
        <v>916787.50119999971</v>
      </c>
      <c r="G10" s="52">
        <v>744.33828249999976</v>
      </c>
      <c r="H10" s="52">
        <v>1971847.1616999996</v>
      </c>
      <c r="I10" s="52">
        <v>287.35444440000009</v>
      </c>
      <c r="J10" s="52">
        <v>1095395.4338000007</v>
      </c>
      <c r="K10" s="52">
        <v>271.73239999999993</v>
      </c>
      <c r="L10" s="52">
        <v>1263193.6015000001</v>
      </c>
      <c r="M10" s="52">
        <v>456.12671729999994</v>
      </c>
      <c r="N10" s="52">
        <v>1623527.1175999998</v>
      </c>
      <c r="O10" s="52">
        <v>431.64460490000005</v>
      </c>
      <c r="P10" s="52">
        <v>1509252.2313000001</v>
      </c>
      <c r="Q10" s="52">
        <v>299.70671489999989</v>
      </c>
      <c r="R10" s="52">
        <v>1136831.4853999999</v>
      </c>
      <c r="S10" s="52">
        <v>237.13556519999995</v>
      </c>
      <c r="T10" s="52">
        <v>1399970.6677999992</v>
      </c>
      <c r="U10" s="52">
        <v>454.89029990000006</v>
      </c>
      <c r="V10" s="52">
        <v>1586500.0018999996</v>
      </c>
      <c r="W10" s="44">
        <v>282.21705720000011</v>
      </c>
      <c r="X10" s="44">
        <v>1623165.5536000007</v>
      </c>
      <c r="Y10" s="44">
        <v>65.459318199999998</v>
      </c>
      <c r="Z10" s="45">
        <v>1376931.9098</v>
      </c>
      <c r="AA10" s="53">
        <f t="shared" si="2"/>
        <v>4323.4772295000002</v>
      </c>
      <c r="AB10" s="54">
        <f t="shared" si="2"/>
        <v>18709465.301300004</v>
      </c>
    </row>
    <row r="11" spans="1:31" ht="25.5" customHeight="1" x14ac:dyDescent="0.25">
      <c r="A11" s="48" t="s">
        <v>26</v>
      </c>
      <c r="B11" s="55" t="s">
        <v>27</v>
      </c>
      <c r="C11" s="50">
        <v>655.66890119999994</v>
      </c>
      <c r="D11" s="50">
        <v>1265012.3243</v>
      </c>
      <c r="E11" s="50">
        <v>360.81909890000003</v>
      </c>
      <c r="F11" s="50">
        <v>1583562.7139000003</v>
      </c>
      <c r="G11" s="56">
        <v>1429.8604378999999</v>
      </c>
      <c r="H11" s="56">
        <v>5345659.333399998</v>
      </c>
      <c r="I11" s="57">
        <v>479.36703749999992</v>
      </c>
      <c r="J11" s="57">
        <v>947971.40720000013</v>
      </c>
      <c r="K11" s="57">
        <v>569.95375120000017</v>
      </c>
      <c r="L11" s="57">
        <v>1452979.0837000003</v>
      </c>
      <c r="M11" s="57">
        <v>514.30165499999998</v>
      </c>
      <c r="N11" s="57">
        <v>994563.29200000071</v>
      </c>
      <c r="O11" s="57">
        <v>453.53441300000009</v>
      </c>
      <c r="P11" s="57">
        <v>916836.63120000029</v>
      </c>
      <c r="Q11" s="57">
        <v>222.80751770000001</v>
      </c>
      <c r="R11" s="57">
        <v>561072.03180000023</v>
      </c>
      <c r="S11" s="57">
        <v>313.25702700000005</v>
      </c>
      <c r="T11" s="57">
        <v>732175.5334999999</v>
      </c>
      <c r="U11" s="57">
        <v>296.40562610000001</v>
      </c>
      <c r="V11" s="57">
        <v>801227.54889999982</v>
      </c>
      <c r="W11" s="58">
        <v>245.3419016</v>
      </c>
      <c r="X11" s="58">
        <v>896918.79040000006</v>
      </c>
      <c r="Y11" s="58">
        <v>222.57564020000001</v>
      </c>
      <c r="Z11" s="59">
        <v>786399.05610000016</v>
      </c>
      <c r="AA11" s="53">
        <f t="shared" si="2"/>
        <v>5763.8930072999992</v>
      </c>
      <c r="AB11" s="54">
        <f t="shared" si="2"/>
        <v>16284377.746400001</v>
      </c>
    </row>
    <row r="12" spans="1:31" ht="12" customHeight="1" x14ac:dyDescent="0.25">
      <c r="A12" s="48" t="s">
        <v>28</v>
      </c>
      <c r="B12" s="49" t="s">
        <v>29</v>
      </c>
      <c r="C12" s="51">
        <v>0</v>
      </c>
      <c r="D12" s="51">
        <v>0</v>
      </c>
      <c r="E12" s="51">
        <v>0</v>
      </c>
      <c r="F12" s="51">
        <v>0</v>
      </c>
      <c r="G12" s="52">
        <v>0</v>
      </c>
      <c r="H12" s="52">
        <v>0</v>
      </c>
      <c r="I12" s="52">
        <v>0.01</v>
      </c>
      <c r="J12" s="52">
        <v>34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4.9139999999999997</v>
      </c>
      <c r="R12" s="52">
        <v>14737.2</v>
      </c>
      <c r="S12" s="52">
        <v>0</v>
      </c>
      <c r="T12" s="52">
        <v>0</v>
      </c>
      <c r="U12" s="52">
        <v>3.0000000000000001E-3</v>
      </c>
      <c r="V12" s="52">
        <v>4.2</v>
      </c>
      <c r="W12" s="44">
        <v>3.0000000000000001E-3</v>
      </c>
      <c r="X12" s="44">
        <v>4.2</v>
      </c>
      <c r="Y12" s="44">
        <v>6.0000000000000001E-3</v>
      </c>
      <c r="Z12" s="45">
        <v>8.4</v>
      </c>
      <c r="AA12" s="53">
        <f t="shared" si="2"/>
        <v>4.9359999999999999</v>
      </c>
      <c r="AB12" s="54">
        <f t="shared" si="2"/>
        <v>14788.000000000002</v>
      </c>
    </row>
    <row r="13" spans="1:31" x14ac:dyDescent="0.25">
      <c r="A13" s="48" t="s">
        <v>30</v>
      </c>
      <c r="B13" s="49" t="s">
        <v>31</v>
      </c>
      <c r="C13" s="51">
        <v>100.85741090000005</v>
      </c>
      <c r="D13" s="51">
        <v>445678.6834000001</v>
      </c>
      <c r="E13" s="51">
        <v>208.03472859999991</v>
      </c>
      <c r="F13" s="51">
        <v>441478.58909999987</v>
      </c>
      <c r="G13" s="52">
        <v>303.6116695</v>
      </c>
      <c r="H13" s="52">
        <v>510087.49430000008</v>
      </c>
      <c r="I13" s="52">
        <v>199.90529999999995</v>
      </c>
      <c r="J13" s="52">
        <v>352003.5521999998</v>
      </c>
      <c r="K13" s="52">
        <v>291.05096100000009</v>
      </c>
      <c r="L13" s="52">
        <v>527034.38959999999</v>
      </c>
      <c r="M13" s="52">
        <v>203.14493259999992</v>
      </c>
      <c r="N13" s="52">
        <v>362974.76370000024</v>
      </c>
      <c r="O13" s="52">
        <v>241.82857479999996</v>
      </c>
      <c r="P13" s="52">
        <v>432249.43320000009</v>
      </c>
      <c r="Q13" s="52">
        <v>243.31458330000009</v>
      </c>
      <c r="R13" s="52">
        <v>385886.76969999983</v>
      </c>
      <c r="S13" s="52">
        <v>261.21934010000007</v>
      </c>
      <c r="T13" s="52">
        <v>465687.90490000043</v>
      </c>
      <c r="U13" s="52">
        <v>294.6436463999998</v>
      </c>
      <c r="V13" s="52">
        <v>488120.14129999996</v>
      </c>
      <c r="W13" s="44">
        <v>273.67660729999994</v>
      </c>
      <c r="X13" s="44">
        <v>449279.14860000025</v>
      </c>
      <c r="Y13" s="44">
        <v>177.14864859999997</v>
      </c>
      <c r="Z13" s="45">
        <v>403826.29210000002</v>
      </c>
      <c r="AA13" s="53">
        <f t="shared" si="2"/>
        <v>2798.4364031</v>
      </c>
      <c r="AB13" s="54">
        <f t="shared" si="2"/>
        <v>5264307.1621000012</v>
      </c>
    </row>
    <row r="14" spans="1:31" ht="24.75" x14ac:dyDescent="0.25">
      <c r="A14" s="48" t="s">
        <v>32</v>
      </c>
      <c r="B14" s="49" t="s">
        <v>33</v>
      </c>
      <c r="C14" s="50">
        <v>11886.499046700008</v>
      </c>
      <c r="D14" s="50">
        <v>8569767.0333000049</v>
      </c>
      <c r="E14" s="50">
        <v>6698.1606372999941</v>
      </c>
      <c r="F14" s="50">
        <v>6062607.4474000046</v>
      </c>
      <c r="G14" s="56">
        <v>12300.459713800026</v>
      </c>
      <c r="H14" s="56">
        <v>9887862.4838999808</v>
      </c>
      <c r="I14" s="52">
        <v>7597.3291451999867</v>
      </c>
      <c r="J14" s="52">
        <v>6878669.1416999819</v>
      </c>
      <c r="K14" s="52">
        <v>6773.6881482999916</v>
      </c>
      <c r="L14" s="52">
        <v>5896802.050200006</v>
      </c>
      <c r="M14" s="52">
        <v>9834.8510163999908</v>
      </c>
      <c r="N14" s="52">
        <v>6865898.6466000117</v>
      </c>
      <c r="O14" s="52">
        <v>8202.1801745000157</v>
      </c>
      <c r="P14" s="52">
        <v>5956608.4140999876</v>
      </c>
      <c r="Q14" s="52">
        <v>17964.130816299959</v>
      </c>
      <c r="R14" s="52">
        <v>5404563.9740000088</v>
      </c>
      <c r="S14" s="52">
        <v>4914.4681721000106</v>
      </c>
      <c r="T14" s="52">
        <v>4358512.9891000101</v>
      </c>
      <c r="U14" s="52">
        <v>9605.219953400001</v>
      </c>
      <c r="V14" s="52">
        <v>6972416.4432999706</v>
      </c>
      <c r="W14" s="44">
        <v>8226.462639699992</v>
      </c>
      <c r="X14" s="44">
        <v>7311323.5020999815</v>
      </c>
      <c r="Y14" s="44">
        <v>6190.1208800999957</v>
      </c>
      <c r="Z14" s="45">
        <v>6734450.5457999827</v>
      </c>
      <c r="AA14" s="53">
        <f t="shared" si="2"/>
        <v>110193.57034379998</v>
      </c>
      <c r="AB14" s="54">
        <f t="shared" si="2"/>
        <v>80899482.671499938</v>
      </c>
    </row>
    <row r="15" spans="1:31" ht="24" x14ac:dyDescent="0.25">
      <c r="A15" s="48" t="s">
        <v>34</v>
      </c>
      <c r="B15" s="55" t="s">
        <v>35</v>
      </c>
      <c r="C15" s="50">
        <v>46317.33208399998</v>
      </c>
      <c r="D15" s="50">
        <v>32295570.894900061</v>
      </c>
      <c r="E15" s="50">
        <v>38893.747556300084</v>
      </c>
      <c r="F15" s="50">
        <v>27406225.594299965</v>
      </c>
      <c r="G15" s="56">
        <v>47708.962398999938</v>
      </c>
      <c r="H15" s="56">
        <v>34806624.453200035</v>
      </c>
      <c r="I15" s="56">
        <v>41592.605523099868</v>
      </c>
      <c r="J15" s="56">
        <v>31982226.560300048</v>
      </c>
      <c r="K15" s="56">
        <v>49781.38166189989</v>
      </c>
      <c r="L15" s="56">
        <v>37082965.156999946</v>
      </c>
      <c r="M15" s="56">
        <v>42519.646150099885</v>
      </c>
      <c r="N15" s="56">
        <v>30723202.729200125</v>
      </c>
      <c r="O15" s="56">
        <v>41289.018058700029</v>
      </c>
      <c r="P15" s="56">
        <v>29684210.578600045</v>
      </c>
      <c r="Q15" s="56">
        <v>41417.754712000038</v>
      </c>
      <c r="R15" s="56">
        <v>28434754.283499956</v>
      </c>
      <c r="S15" s="56">
        <v>37709.053315700025</v>
      </c>
      <c r="T15" s="56">
        <v>25698961.312600009</v>
      </c>
      <c r="U15" s="56">
        <v>48797.313386699912</v>
      </c>
      <c r="V15" s="56">
        <v>35634680.378399901</v>
      </c>
      <c r="W15" s="60">
        <v>40584.70907640017</v>
      </c>
      <c r="X15" s="60">
        <v>29223907.932175998</v>
      </c>
      <c r="Y15" s="60">
        <v>34501.905941600002</v>
      </c>
      <c r="Z15" s="61">
        <v>24925361.240299989</v>
      </c>
      <c r="AA15" s="53">
        <f t="shared" si="2"/>
        <v>511113.42986549973</v>
      </c>
      <c r="AB15" s="54">
        <f t="shared" si="2"/>
        <v>367898691.11447608</v>
      </c>
    </row>
    <row r="16" spans="1:31" x14ac:dyDescent="0.25">
      <c r="A16" s="62" t="s">
        <v>60</v>
      </c>
      <c r="B16" s="49" t="s">
        <v>36</v>
      </c>
      <c r="C16" s="51">
        <v>159.37547010000003</v>
      </c>
      <c r="D16" s="51">
        <v>752753.51059999922</v>
      </c>
      <c r="E16" s="51">
        <v>201.83699910000007</v>
      </c>
      <c r="F16" s="51">
        <v>1147506.9364999991</v>
      </c>
      <c r="G16" s="52">
        <v>193.57892510000005</v>
      </c>
      <c r="H16" s="52">
        <v>751766.09920000075</v>
      </c>
      <c r="I16" s="52">
        <v>242.36070700000008</v>
      </c>
      <c r="J16" s="52">
        <v>1119752.6256999995</v>
      </c>
      <c r="K16" s="52">
        <v>269.79425980000019</v>
      </c>
      <c r="L16" s="52">
        <v>1131201.6048999995</v>
      </c>
      <c r="M16" s="52">
        <v>322.48574089999994</v>
      </c>
      <c r="N16" s="52">
        <v>904393.63299999933</v>
      </c>
      <c r="O16" s="52">
        <v>802.31950789999973</v>
      </c>
      <c r="P16" s="52">
        <v>1836479.5589999987</v>
      </c>
      <c r="Q16" s="52">
        <v>437.90868640000002</v>
      </c>
      <c r="R16" s="52">
        <v>1433357.5877999985</v>
      </c>
      <c r="S16" s="52">
        <v>151.72097749999998</v>
      </c>
      <c r="T16" s="52">
        <v>641020.47479999985</v>
      </c>
      <c r="U16" s="52">
        <v>276.03282539999987</v>
      </c>
      <c r="V16" s="52">
        <v>1371649.4901000003</v>
      </c>
      <c r="W16" s="44">
        <v>358.18687200000011</v>
      </c>
      <c r="X16" s="44">
        <v>881263.79780000017</v>
      </c>
      <c r="Y16" s="44">
        <v>174.34321709999995</v>
      </c>
      <c r="Z16" s="45">
        <v>719560.58390000009</v>
      </c>
      <c r="AA16" s="53">
        <f t="shared" si="2"/>
        <v>3589.9441883000004</v>
      </c>
      <c r="AB16" s="54">
        <f t="shared" si="2"/>
        <v>12690705.903299997</v>
      </c>
    </row>
    <row r="17" spans="1:28" x14ac:dyDescent="0.25">
      <c r="A17" s="62">
        <v>10</v>
      </c>
      <c r="B17" s="49" t="s">
        <v>37</v>
      </c>
      <c r="C17" s="51">
        <v>3112.8077581000002</v>
      </c>
      <c r="D17" s="51">
        <v>1744500.5406000004</v>
      </c>
      <c r="E17" s="51">
        <v>319.03609820000003</v>
      </c>
      <c r="F17" s="51">
        <v>107859.46189999999</v>
      </c>
      <c r="G17" s="52">
        <v>2402.8850672000003</v>
      </c>
      <c r="H17" s="52">
        <v>1273251.6111000001</v>
      </c>
      <c r="I17" s="52">
        <v>539.81433079999988</v>
      </c>
      <c r="J17" s="52">
        <v>217533.26489999998</v>
      </c>
      <c r="K17" s="52">
        <v>76.273230799999993</v>
      </c>
      <c r="L17" s="52">
        <v>59812.262099999985</v>
      </c>
      <c r="M17" s="52">
        <v>2625.6901934999996</v>
      </c>
      <c r="N17" s="52">
        <v>1449194.5067999996</v>
      </c>
      <c r="O17" s="52">
        <v>2221.339543600001</v>
      </c>
      <c r="P17" s="52">
        <v>1012851.8092000005</v>
      </c>
      <c r="Q17" s="52">
        <v>1746.8776471000003</v>
      </c>
      <c r="R17" s="52">
        <v>922206.73100000003</v>
      </c>
      <c r="S17" s="52">
        <v>315.965079</v>
      </c>
      <c r="T17" s="52">
        <v>151835.611</v>
      </c>
      <c r="U17" s="52">
        <v>3005.4323195000002</v>
      </c>
      <c r="V17" s="52">
        <v>1656224.1003</v>
      </c>
      <c r="W17" s="44">
        <v>1781.491509</v>
      </c>
      <c r="X17" s="44">
        <v>1003540.1040000001</v>
      </c>
      <c r="Y17" s="44">
        <v>139.68727980000003</v>
      </c>
      <c r="Z17" s="45">
        <v>114792.95280000003</v>
      </c>
      <c r="AA17" s="53">
        <f t="shared" si="2"/>
        <v>18287.300056600001</v>
      </c>
      <c r="AB17" s="54">
        <f t="shared" si="2"/>
        <v>9713602.9557000007</v>
      </c>
    </row>
    <row r="18" spans="1:28" ht="24.75" x14ac:dyDescent="0.25">
      <c r="A18" s="62">
        <v>11</v>
      </c>
      <c r="B18" s="49" t="s">
        <v>38</v>
      </c>
      <c r="C18" s="50">
        <v>10936.052538900021</v>
      </c>
      <c r="D18" s="50">
        <v>5280534.606800003</v>
      </c>
      <c r="E18" s="50">
        <v>8221.1743185999985</v>
      </c>
      <c r="F18" s="50">
        <v>4122111.7305000005</v>
      </c>
      <c r="G18" s="56">
        <v>11822.431572200028</v>
      </c>
      <c r="H18" s="56">
        <v>5649169.9915000023</v>
      </c>
      <c r="I18" s="56">
        <v>8604.532754099997</v>
      </c>
      <c r="J18" s="56">
        <v>4226223.8056000005</v>
      </c>
      <c r="K18" s="56">
        <v>8816.7994526999955</v>
      </c>
      <c r="L18" s="56">
        <v>4517728.3732000031</v>
      </c>
      <c r="M18" s="56">
        <v>10205.909996300008</v>
      </c>
      <c r="N18" s="56">
        <v>4844983.9568999959</v>
      </c>
      <c r="O18" s="56">
        <v>12063.460434900024</v>
      </c>
      <c r="P18" s="56">
        <v>5659673.8195999973</v>
      </c>
      <c r="Q18" s="56">
        <v>9679.3442396000191</v>
      </c>
      <c r="R18" s="56">
        <v>4765612.5575000038</v>
      </c>
      <c r="S18" s="56">
        <v>9197.8498396999985</v>
      </c>
      <c r="T18" s="56">
        <v>4591219.3916000044</v>
      </c>
      <c r="U18" s="56">
        <v>15407.473004700025</v>
      </c>
      <c r="V18" s="56">
        <v>7492572.5079999967</v>
      </c>
      <c r="W18" s="60">
        <v>13365.794734100025</v>
      </c>
      <c r="X18" s="60">
        <v>6534342.2616999997</v>
      </c>
      <c r="Y18" s="60">
        <v>8965.3270657999929</v>
      </c>
      <c r="Z18" s="61">
        <v>4513906.9677000009</v>
      </c>
      <c r="AA18" s="53">
        <f t="shared" si="2"/>
        <v>127286.14995160013</v>
      </c>
      <c r="AB18" s="54">
        <f t="shared" si="2"/>
        <v>62198079.970599994</v>
      </c>
    </row>
    <row r="19" spans="1:28" ht="36" x14ac:dyDescent="0.25">
      <c r="A19" s="48">
        <v>12</v>
      </c>
      <c r="B19" s="55" t="s">
        <v>39</v>
      </c>
      <c r="C19" s="50">
        <v>191.94450999999995</v>
      </c>
      <c r="D19" s="50">
        <v>247770.70399999965</v>
      </c>
      <c r="E19" s="50">
        <v>238.08194819999997</v>
      </c>
      <c r="F19" s="50">
        <v>305807.73439999972</v>
      </c>
      <c r="G19" s="56">
        <v>324.84619599999968</v>
      </c>
      <c r="H19" s="56">
        <v>388954.54440000042</v>
      </c>
      <c r="I19" s="56">
        <v>271.09907999999984</v>
      </c>
      <c r="J19" s="56">
        <v>282899.82569999964</v>
      </c>
      <c r="K19" s="56">
        <v>514.51718139999912</v>
      </c>
      <c r="L19" s="56">
        <v>555254.66219999909</v>
      </c>
      <c r="M19" s="56">
        <v>182.61376270000008</v>
      </c>
      <c r="N19" s="56">
        <v>199809.66110000003</v>
      </c>
      <c r="O19" s="56">
        <v>171.65949129999998</v>
      </c>
      <c r="P19" s="56">
        <v>224775.5582999998</v>
      </c>
      <c r="Q19" s="56">
        <v>165.51829910000018</v>
      </c>
      <c r="R19" s="56">
        <v>210375.92559999978</v>
      </c>
      <c r="S19" s="56">
        <v>217.0254327000001</v>
      </c>
      <c r="T19" s="56">
        <v>255076.09180000037</v>
      </c>
      <c r="U19" s="56">
        <v>179.10894880000023</v>
      </c>
      <c r="V19" s="56">
        <v>231607.5646999997</v>
      </c>
      <c r="W19" s="60">
        <v>161.82774360000008</v>
      </c>
      <c r="X19" s="60">
        <v>229516.79799999989</v>
      </c>
      <c r="Y19" s="60">
        <v>158.21648820000021</v>
      </c>
      <c r="Z19" s="61">
        <v>339289.55460000044</v>
      </c>
      <c r="AA19" s="53">
        <f t="shared" si="2"/>
        <v>2776.4590819999999</v>
      </c>
      <c r="AB19" s="54">
        <f t="shared" si="2"/>
        <v>3471138.6247999985</v>
      </c>
    </row>
    <row r="20" spans="1:28" ht="24.75" x14ac:dyDescent="0.25">
      <c r="A20" s="48" t="s">
        <v>40</v>
      </c>
      <c r="B20" s="49" t="s">
        <v>41</v>
      </c>
      <c r="C20" s="51">
        <v>868.28095039999982</v>
      </c>
      <c r="D20" s="51">
        <v>818099.29229999986</v>
      </c>
      <c r="E20" s="51">
        <v>775.23177199999986</v>
      </c>
      <c r="F20" s="51">
        <v>690274.81489999976</v>
      </c>
      <c r="G20" s="52">
        <v>903.68646999999987</v>
      </c>
      <c r="H20" s="52">
        <v>803174.90599999984</v>
      </c>
      <c r="I20" s="52">
        <v>734.01440999999988</v>
      </c>
      <c r="J20" s="52">
        <v>663009.98620000016</v>
      </c>
      <c r="K20" s="52">
        <v>831.12815999999998</v>
      </c>
      <c r="L20" s="52">
        <v>742131.15480000002</v>
      </c>
      <c r="M20" s="52">
        <v>691.25220999999988</v>
      </c>
      <c r="N20" s="52">
        <v>620693.39929999993</v>
      </c>
      <c r="O20" s="52">
        <v>934.72581000000002</v>
      </c>
      <c r="P20" s="52">
        <v>847576.25959999987</v>
      </c>
      <c r="Q20" s="52">
        <v>737.27785300000005</v>
      </c>
      <c r="R20" s="52">
        <v>658690.1531</v>
      </c>
      <c r="S20" s="52">
        <v>768.95355269999993</v>
      </c>
      <c r="T20" s="52">
        <v>683612.60620000015</v>
      </c>
      <c r="U20" s="52">
        <v>921.70050000000003</v>
      </c>
      <c r="V20" s="52">
        <v>814558.09479999985</v>
      </c>
      <c r="W20" s="44">
        <v>613.24856799999975</v>
      </c>
      <c r="X20" s="44">
        <v>697332.95860000001</v>
      </c>
      <c r="Y20" s="44">
        <v>728.62807000000009</v>
      </c>
      <c r="Z20" s="45">
        <v>646467.23749999981</v>
      </c>
      <c r="AA20" s="53">
        <f t="shared" si="2"/>
        <v>9508.128326099999</v>
      </c>
      <c r="AB20" s="54">
        <f t="shared" si="2"/>
        <v>8685620.8632999994</v>
      </c>
    </row>
    <row r="21" spans="1:28" ht="15" customHeight="1" x14ac:dyDescent="0.25">
      <c r="A21" s="48" t="s">
        <v>42</v>
      </c>
      <c r="B21" s="49" t="s">
        <v>43</v>
      </c>
      <c r="C21" s="51">
        <v>4.4999999999999998E-2</v>
      </c>
      <c r="D21" s="51">
        <v>685.00120000000004</v>
      </c>
      <c r="E21" s="51">
        <v>0</v>
      </c>
      <c r="F21" s="51">
        <v>0</v>
      </c>
      <c r="G21" s="52">
        <v>0.62154620000000005</v>
      </c>
      <c r="H21" s="52">
        <v>939.98540000000003</v>
      </c>
      <c r="I21" s="52">
        <v>1.137</v>
      </c>
      <c r="J21" s="52">
        <v>3199.9728</v>
      </c>
      <c r="K21" s="52">
        <v>2.1800000000000002</v>
      </c>
      <c r="L21" s="52">
        <v>3699.9334000000003</v>
      </c>
      <c r="M21" s="52">
        <v>1.7624962</v>
      </c>
      <c r="N21" s="52">
        <v>2280.9544000000001</v>
      </c>
      <c r="O21" s="52">
        <v>1.8180000000000001</v>
      </c>
      <c r="P21" s="52">
        <v>4559.9753999999994</v>
      </c>
      <c r="Q21" s="52">
        <v>1.1359999999999999</v>
      </c>
      <c r="R21" s="52">
        <v>2849.9967999999999</v>
      </c>
      <c r="S21" s="52">
        <v>0.68100000000000005</v>
      </c>
      <c r="T21" s="52">
        <v>1499.9706000000001</v>
      </c>
      <c r="U21" s="52">
        <v>3.238</v>
      </c>
      <c r="V21" s="52">
        <v>2599.7748000000001</v>
      </c>
      <c r="W21" s="44">
        <v>2.496</v>
      </c>
      <c r="X21" s="44">
        <v>3799.8438000000001</v>
      </c>
      <c r="Y21" s="44">
        <v>0</v>
      </c>
      <c r="Z21" s="45">
        <v>0</v>
      </c>
      <c r="AA21" s="53">
        <f t="shared" si="2"/>
        <v>15.115042399999998</v>
      </c>
      <c r="AB21" s="54">
        <f t="shared" si="2"/>
        <v>26115.408599999999</v>
      </c>
    </row>
    <row r="22" spans="1:28" ht="48.75" x14ac:dyDescent="0.25">
      <c r="A22" s="62">
        <v>15</v>
      </c>
      <c r="B22" s="49" t="s">
        <v>44</v>
      </c>
      <c r="C22" s="50">
        <v>2389.7150960000004</v>
      </c>
      <c r="D22" s="50">
        <v>2644156.0486000008</v>
      </c>
      <c r="E22" s="50">
        <v>1122.4484569999997</v>
      </c>
      <c r="F22" s="50">
        <v>1659701.5473000002</v>
      </c>
      <c r="G22" s="56">
        <v>3556.9760751000031</v>
      </c>
      <c r="H22" s="56">
        <v>4404395.8325999985</v>
      </c>
      <c r="I22" s="56">
        <v>2414.1908685000021</v>
      </c>
      <c r="J22" s="56">
        <v>3427882.5558000007</v>
      </c>
      <c r="K22" s="56">
        <v>2151.0634419999997</v>
      </c>
      <c r="L22" s="56">
        <v>2932429.6737999991</v>
      </c>
      <c r="M22" s="56">
        <v>2437.3035313999999</v>
      </c>
      <c r="N22" s="56">
        <v>2661858.6498000026</v>
      </c>
      <c r="O22" s="56">
        <v>3395.9390602000044</v>
      </c>
      <c r="P22" s="56">
        <v>4092960.009750003</v>
      </c>
      <c r="Q22" s="56">
        <v>2782.8730090000045</v>
      </c>
      <c r="R22" s="56">
        <v>3701847.814199999</v>
      </c>
      <c r="S22" s="56">
        <v>1716.7860011999994</v>
      </c>
      <c r="T22" s="56">
        <v>2316787.5013000001</v>
      </c>
      <c r="U22" s="56">
        <v>2262.1595773000008</v>
      </c>
      <c r="V22" s="56">
        <v>2820451.1267000004</v>
      </c>
      <c r="W22" s="60">
        <v>2435.1301910000007</v>
      </c>
      <c r="X22" s="60">
        <v>3403994.9618000016</v>
      </c>
      <c r="Y22" s="60">
        <v>2529.0040356000004</v>
      </c>
      <c r="Z22" s="61">
        <v>3702586.8729999992</v>
      </c>
      <c r="AA22" s="53">
        <f t="shared" si="2"/>
        <v>29193.589344300013</v>
      </c>
      <c r="AB22" s="54">
        <f t="shared" si="2"/>
        <v>37769052.59465</v>
      </c>
    </row>
    <row r="23" spans="1:28" ht="36.75" x14ac:dyDescent="0.25">
      <c r="A23" s="62">
        <v>16</v>
      </c>
      <c r="B23" s="49" t="s">
        <v>45</v>
      </c>
      <c r="C23" s="50">
        <v>574.96278919999952</v>
      </c>
      <c r="D23" s="50">
        <v>981224.62900000112</v>
      </c>
      <c r="E23" s="50">
        <v>384.8923185999999</v>
      </c>
      <c r="F23" s="50">
        <v>807093.60790000006</v>
      </c>
      <c r="G23" s="56">
        <v>707.44999100000007</v>
      </c>
      <c r="H23" s="56">
        <v>1110498.1128999994</v>
      </c>
      <c r="I23" s="56">
        <v>351.40557219999971</v>
      </c>
      <c r="J23" s="56">
        <v>812018.77839999949</v>
      </c>
      <c r="K23" s="56">
        <v>408.11751989999999</v>
      </c>
      <c r="L23" s="56">
        <v>927572.03830000071</v>
      </c>
      <c r="M23" s="56">
        <v>675.84975130000009</v>
      </c>
      <c r="N23" s="56">
        <v>1080632.2405999997</v>
      </c>
      <c r="O23" s="56">
        <v>398.7574026000002</v>
      </c>
      <c r="P23" s="56">
        <v>920138.67350000015</v>
      </c>
      <c r="Q23" s="56">
        <v>652.73898549999967</v>
      </c>
      <c r="R23" s="56">
        <v>1224780.1102000002</v>
      </c>
      <c r="S23" s="56">
        <v>333.44564700000001</v>
      </c>
      <c r="T23" s="56">
        <v>835532.10570000007</v>
      </c>
      <c r="U23" s="56">
        <v>552.4329323999998</v>
      </c>
      <c r="V23" s="56">
        <v>743345.84820000012</v>
      </c>
      <c r="W23" s="60">
        <v>325.98362000000014</v>
      </c>
      <c r="X23" s="60">
        <v>678499.57170000032</v>
      </c>
      <c r="Y23" s="60">
        <v>292.50931239999989</v>
      </c>
      <c r="Z23" s="61">
        <v>722654.61280000047</v>
      </c>
      <c r="AA23" s="53">
        <f t="shared" si="2"/>
        <v>5658.5458420999985</v>
      </c>
      <c r="AB23" s="54">
        <f t="shared" si="2"/>
        <v>10843990.329200003</v>
      </c>
    </row>
    <row r="24" spans="1:28" x14ac:dyDescent="0.25">
      <c r="A24" s="62">
        <v>17</v>
      </c>
      <c r="B24" s="49" t="s">
        <v>46</v>
      </c>
      <c r="C24" s="51">
        <v>44084.266266000021</v>
      </c>
      <c r="D24" s="51">
        <v>19375234.812299989</v>
      </c>
      <c r="E24" s="51">
        <v>42101.142778300033</v>
      </c>
      <c r="F24" s="51">
        <v>16506178.871499997</v>
      </c>
      <c r="G24" s="52">
        <v>77207.983906399997</v>
      </c>
      <c r="H24" s="52">
        <v>30996378.503800001</v>
      </c>
      <c r="I24" s="52">
        <v>25201.13511019999</v>
      </c>
      <c r="J24" s="52">
        <v>7515121.1956000021</v>
      </c>
      <c r="K24" s="52">
        <v>45152.273217400063</v>
      </c>
      <c r="L24" s="52">
        <v>15100619.376600005</v>
      </c>
      <c r="M24" s="52">
        <v>46235.324919500024</v>
      </c>
      <c r="N24" s="52">
        <v>18523253.113999993</v>
      </c>
      <c r="O24" s="52">
        <v>656.05252690000054</v>
      </c>
      <c r="P24" s="52">
        <v>553522.56119999976</v>
      </c>
      <c r="Q24" s="52">
        <v>365.0600321999998</v>
      </c>
      <c r="R24" s="52">
        <v>375780.14400000026</v>
      </c>
      <c r="S24" s="52">
        <v>5331.1588907999994</v>
      </c>
      <c r="T24" s="52">
        <v>1383937.7801999992</v>
      </c>
      <c r="U24" s="52">
        <v>214.27906609999997</v>
      </c>
      <c r="V24" s="52">
        <v>271547.53600000008</v>
      </c>
      <c r="W24" s="44">
        <v>196.17962830000016</v>
      </c>
      <c r="X24" s="44">
        <v>318981.19789999991</v>
      </c>
      <c r="Y24" s="44">
        <v>257.36459940000009</v>
      </c>
      <c r="Z24" s="45">
        <v>409035.43969999987</v>
      </c>
      <c r="AA24" s="53">
        <f t="shared" si="2"/>
        <v>287002.22094150027</v>
      </c>
      <c r="AB24" s="54">
        <f t="shared" si="2"/>
        <v>111329590.53279996</v>
      </c>
    </row>
    <row r="25" spans="1:28" x14ac:dyDescent="0.25">
      <c r="A25" s="62">
        <v>18</v>
      </c>
      <c r="B25" s="49" t="s">
        <v>47</v>
      </c>
      <c r="C25" s="51">
        <v>4539.1432300999959</v>
      </c>
      <c r="D25" s="51">
        <v>12226103.976300005</v>
      </c>
      <c r="E25" s="51">
        <v>3721.1667750999991</v>
      </c>
      <c r="F25" s="51">
        <v>10176467.426100008</v>
      </c>
      <c r="G25" s="52">
        <v>6410.8851392999977</v>
      </c>
      <c r="H25" s="52">
        <v>18142851.606999993</v>
      </c>
      <c r="I25" s="52">
        <v>10706.430808800005</v>
      </c>
      <c r="J25" s="52">
        <v>29043592.007999972</v>
      </c>
      <c r="K25" s="52">
        <v>12081.528949799991</v>
      </c>
      <c r="L25" s="52">
        <v>33939777.420099966</v>
      </c>
      <c r="M25" s="52">
        <v>9027.1362463999994</v>
      </c>
      <c r="N25" s="52">
        <v>23686505.787099943</v>
      </c>
      <c r="O25" s="52">
        <v>7231.721317399998</v>
      </c>
      <c r="P25" s="52">
        <v>20157986.855200026</v>
      </c>
      <c r="Q25" s="52">
        <v>4278.3990466999958</v>
      </c>
      <c r="R25" s="52">
        <v>11459441.44559999</v>
      </c>
      <c r="S25" s="52">
        <v>5009.1655551000013</v>
      </c>
      <c r="T25" s="52">
        <v>13496915.209200013</v>
      </c>
      <c r="U25" s="52">
        <v>1848.7072170999998</v>
      </c>
      <c r="V25" s="52">
        <v>5669906.0105000045</v>
      </c>
      <c r="W25" s="44">
        <v>1970.7839774000001</v>
      </c>
      <c r="X25" s="44">
        <v>5516414.9178999895</v>
      </c>
      <c r="Y25" s="44">
        <v>3787.5584961</v>
      </c>
      <c r="Z25" s="45">
        <v>11513428.257100012</v>
      </c>
      <c r="AA25" s="53">
        <f t="shared" si="2"/>
        <v>70612.626759299979</v>
      </c>
      <c r="AB25" s="54">
        <f t="shared" si="2"/>
        <v>195029390.92009997</v>
      </c>
    </row>
    <row r="26" spans="1:28" ht="36.75" x14ac:dyDescent="0.25">
      <c r="A26" s="62">
        <v>19</v>
      </c>
      <c r="B26" s="49" t="s">
        <v>48</v>
      </c>
      <c r="C26" s="50">
        <v>2102.5546980999979</v>
      </c>
      <c r="D26" s="50">
        <v>4094635.6884999978</v>
      </c>
      <c r="E26" s="50">
        <v>3858.4845192999974</v>
      </c>
      <c r="F26" s="50">
        <v>5508837.3671000022</v>
      </c>
      <c r="G26" s="56">
        <v>8737.0633978999922</v>
      </c>
      <c r="H26" s="56">
        <v>11072207.82369999</v>
      </c>
      <c r="I26" s="56">
        <v>4371.2974333999982</v>
      </c>
      <c r="J26" s="56">
        <v>6878923.4697999889</v>
      </c>
      <c r="K26" s="56">
        <v>1868.4881786999993</v>
      </c>
      <c r="L26" s="56">
        <v>3763552.6683</v>
      </c>
      <c r="M26" s="56">
        <v>5599.7287928000087</v>
      </c>
      <c r="N26" s="56">
        <v>8154324.8462999947</v>
      </c>
      <c r="O26" s="56">
        <v>7084.9137429999982</v>
      </c>
      <c r="P26" s="56">
        <v>9392850.3638000078</v>
      </c>
      <c r="Q26" s="56">
        <v>2096.7997248999991</v>
      </c>
      <c r="R26" s="56">
        <v>4439255.6436999999</v>
      </c>
      <c r="S26" s="56">
        <v>2267.8349949000008</v>
      </c>
      <c r="T26" s="56">
        <v>4456649.357099995</v>
      </c>
      <c r="U26" s="56">
        <v>2859.4215434999992</v>
      </c>
      <c r="V26" s="56">
        <v>5400582.0716000022</v>
      </c>
      <c r="W26" s="60">
        <v>2865.9966821999983</v>
      </c>
      <c r="X26" s="60">
        <v>4641813.0659999987</v>
      </c>
      <c r="Y26" s="60">
        <v>2344.0165605999982</v>
      </c>
      <c r="Z26" s="61">
        <v>5041039.3207000019</v>
      </c>
      <c r="AA26" s="53">
        <f t="shared" si="2"/>
        <v>46056.60026929999</v>
      </c>
      <c r="AB26" s="54">
        <f t="shared" si="2"/>
        <v>72844671.686599985</v>
      </c>
    </row>
    <row r="27" spans="1:28" ht="24.75" x14ac:dyDescent="0.25">
      <c r="A27" s="62">
        <v>20</v>
      </c>
      <c r="B27" s="49" t="s">
        <v>49</v>
      </c>
      <c r="C27" s="50">
        <v>4393.9352005999999</v>
      </c>
      <c r="D27" s="50">
        <v>5248816.8340999987</v>
      </c>
      <c r="E27" s="50">
        <v>2687.4180881999982</v>
      </c>
      <c r="F27" s="50">
        <v>3230097.896799997</v>
      </c>
      <c r="G27" s="56">
        <v>3995.6103503000008</v>
      </c>
      <c r="H27" s="56">
        <v>4161007.6534000039</v>
      </c>
      <c r="I27" s="56">
        <v>3084.4753296999997</v>
      </c>
      <c r="J27" s="56">
        <v>3502847.1334000016</v>
      </c>
      <c r="K27" s="56">
        <v>3713.827022300004</v>
      </c>
      <c r="L27" s="56">
        <v>4896624.9513000026</v>
      </c>
      <c r="M27" s="56">
        <v>4526.7096973000007</v>
      </c>
      <c r="N27" s="56">
        <v>4295290.8558000037</v>
      </c>
      <c r="O27" s="56">
        <v>4686.1434821000057</v>
      </c>
      <c r="P27" s="56">
        <v>4520220.1355000082</v>
      </c>
      <c r="Q27" s="56">
        <v>4246.6202585000028</v>
      </c>
      <c r="R27" s="56">
        <v>4725811.8702000035</v>
      </c>
      <c r="S27" s="56">
        <v>3525.219757200005</v>
      </c>
      <c r="T27" s="56">
        <v>4375827.5391999958</v>
      </c>
      <c r="U27" s="56">
        <v>5477.7653049999872</v>
      </c>
      <c r="V27" s="56">
        <v>5358783.9910000069</v>
      </c>
      <c r="W27" s="60">
        <v>4019.6107291000035</v>
      </c>
      <c r="X27" s="60">
        <v>4205807.2680000011</v>
      </c>
      <c r="Y27" s="60">
        <v>3907.4703905000006</v>
      </c>
      <c r="Z27" s="61">
        <v>4478187.6418999992</v>
      </c>
      <c r="AA27" s="53">
        <f t="shared" si="2"/>
        <v>48264.805610800002</v>
      </c>
      <c r="AB27" s="54">
        <f t="shared" si="2"/>
        <v>52999323.770600006</v>
      </c>
    </row>
    <row r="28" spans="1:28" x14ac:dyDescent="0.25">
      <c r="A28" s="62">
        <v>21</v>
      </c>
      <c r="B28" s="49" t="s">
        <v>50</v>
      </c>
      <c r="C28" s="51">
        <v>4430.0456976999994</v>
      </c>
      <c r="D28" s="51">
        <v>8505502.6544000115</v>
      </c>
      <c r="E28" s="51">
        <v>4072.3438659999993</v>
      </c>
      <c r="F28" s="51">
        <v>8457003.7156999987</v>
      </c>
      <c r="G28" s="52">
        <v>5283.0053884000026</v>
      </c>
      <c r="H28" s="52">
        <v>9703632.7764999997</v>
      </c>
      <c r="I28" s="52">
        <v>4960.5096192999999</v>
      </c>
      <c r="J28" s="52">
        <v>9495231.0226999912</v>
      </c>
      <c r="K28" s="52">
        <v>5883.2799491999986</v>
      </c>
      <c r="L28" s="52">
        <v>11503039.306899987</v>
      </c>
      <c r="M28" s="52">
        <v>4322.3417726000016</v>
      </c>
      <c r="N28" s="52">
        <v>9235727.6919999886</v>
      </c>
      <c r="O28" s="52">
        <v>5747.7708224000053</v>
      </c>
      <c r="P28" s="52">
        <v>11222321.697700007</v>
      </c>
      <c r="Q28" s="52">
        <v>5042.5703239000013</v>
      </c>
      <c r="R28" s="52">
        <v>10478624.616899993</v>
      </c>
      <c r="S28" s="52">
        <v>5178.9866272999998</v>
      </c>
      <c r="T28" s="52">
        <v>10370993.2675</v>
      </c>
      <c r="U28" s="52">
        <v>5588.5775047999932</v>
      </c>
      <c r="V28" s="52">
        <v>13058465.542199995</v>
      </c>
      <c r="W28" s="44">
        <v>5075.692390799999</v>
      </c>
      <c r="X28" s="44">
        <v>10533489.178999998</v>
      </c>
      <c r="Y28" s="44">
        <v>5203.9583419999954</v>
      </c>
      <c r="Z28" s="45">
        <v>11744891.808800004</v>
      </c>
      <c r="AA28" s="53">
        <f t="shared" si="2"/>
        <v>60789.082304399999</v>
      </c>
      <c r="AB28" s="54">
        <f t="shared" si="2"/>
        <v>124308923.28029999</v>
      </c>
    </row>
    <row r="29" spans="1:28" x14ac:dyDescent="0.25">
      <c r="A29" s="62">
        <v>22</v>
      </c>
      <c r="B29" s="49" t="s">
        <v>51</v>
      </c>
      <c r="C29" s="51">
        <v>11603.609329499979</v>
      </c>
      <c r="D29" s="51">
        <v>10889134.901700011</v>
      </c>
      <c r="E29" s="51">
        <v>7469.0983536999956</v>
      </c>
      <c r="F29" s="51">
        <v>10185091.756100016</v>
      </c>
      <c r="G29" s="52">
        <v>8932.2130100000049</v>
      </c>
      <c r="H29" s="52">
        <v>10863843.909299986</v>
      </c>
      <c r="I29" s="52">
        <v>9241.4313376999999</v>
      </c>
      <c r="J29" s="52">
        <v>14234326.640399983</v>
      </c>
      <c r="K29" s="52">
        <v>13267.151184400009</v>
      </c>
      <c r="L29" s="52">
        <v>15718370.53899999</v>
      </c>
      <c r="M29" s="52">
        <v>11169.868357300016</v>
      </c>
      <c r="N29" s="52">
        <v>14263867.332300004</v>
      </c>
      <c r="O29" s="52">
        <v>11350.573371399989</v>
      </c>
      <c r="P29" s="52">
        <v>14277127.536200002</v>
      </c>
      <c r="Q29" s="52">
        <v>10453.805853699983</v>
      </c>
      <c r="R29" s="52">
        <v>15659748.356100012</v>
      </c>
      <c r="S29" s="52">
        <v>9023.2553964999788</v>
      </c>
      <c r="T29" s="52">
        <v>13536660.255300004</v>
      </c>
      <c r="U29" s="52">
        <v>10713.923291999983</v>
      </c>
      <c r="V29" s="52">
        <v>14576960.471300017</v>
      </c>
      <c r="W29" s="44">
        <v>9480.7915231000061</v>
      </c>
      <c r="X29" s="44">
        <v>11490901.585499993</v>
      </c>
      <c r="Y29" s="44">
        <v>8980.7717501999996</v>
      </c>
      <c r="Z29" s="45">
        <v>10724212.837600006</v>
      </c>
      <c r="AA29" s="53">
        <f t="shared" si="2"/>
        <v>121686.49275949996</v>
      </c>
      <c r="AB29" s="54">
        <f t="shared" si="2"/>
        <v>156420246.12080002</v>
      </c>
    </row>
    <row r="30" spans="1:28" ht="36.75" x14ac:dyDescent="0.25">
      <c r="A30" s="62" t="s">
        <v>52</v>
      </c>
      <c r="B30" s="49" t="s">
        <v>53</v>
      </c>
      <c r="C30" s="50">
        <v>1193.8970700000009</v>
      </c>
      <c r="D30" s="50">
        <v>459343.18270000006</v>
      </c>
      <c r="E30" s="50">
        <v>1145.7391600000005</v>
      </c>
      <c r="F30" s="50">
        <v>415557.30850000004</v>
      </c>
      <c r="G30" s="56">
        <v>2524.3926700000006</v>
      </c>
      <c r="H30" s="56">
        <v>1194273.7164999999</v>
      </c>
      <c r="I30" s="56">
        <v>2787.1680850000002</v>
      </c>
      <c r="J30" s="56">
        <v>1422654.9182</v>
      </c>
      <c r="K30" s="56">
        <v>2071.2390100000007</v>
      </c>
      <c r="L30" s="56">
        <v>1084116.6152999997</v>
      </c>
      <c r="M30" s="56">
        <v>2712.5099400000013</v>
      </c>
      <c r="N30" s="56">
        <v>1500919.0144</v>
      </c>
      <c r="O30" s="56">
        <v>1232.7629700000007</v>
      </c>
      <c r="P30" s="56">
        <v>454559.41670000006</v>
      </c>
      <c r="Q30" s="56">
        <v>1541.5719136000009</v>
      </c>
      <c r="R30" s="56">
        <v>523064.60100000037</v>
      </c>
      <c r="S30" s="56">
        <v>2785.291490000001</v>
      </c>
      <c r="T30" s="56">
        <v>1717011.2660999999</v>
      </c>
      <c r="U30" s="56">
        <v>1866.7029700000005</v>
      </c>
      <c r="V30" s="56">
        <v>575565.4332000002</v>
      </c>
      <c r="W30" s="60">
        <v>3915.3878799999998</v>
      </c>
      <c r="X30" s="60">
        <v>2330293.1835000003</v>
      </c>
      <c r="Y30" s="60">
        <v>1914.8263800000004</v>
      </c>
      <c r="Z30" s="61">
        <v>783969.74619999959</v>
      </c>
      <c r="AA30" s="53">
        <f t="shared" si="2"/>
        <v>25691.489538600006</v>
      </c>
      <c r="AB30" s="54">
        <f t="shared" si="2"/>
        <v>12461328.4023</v>
      </c>
    </row>
    <row r="31" spans="1:28" ht="15.75" thickBot="1" x14ac:dyDescent="0.3">
      <c r="A31" s="63" t="s">
        <v>54</v>
      </c>
      <c r="B31" s="64" t="s">
        <v>55</v>
      </c>
      <c r="C31" s="65">
        <v>3793.2321138999996</v>
      </c>
      <c r="D31" s="65">
        <v>61384883.202299982</v>
      </c>
      <c r="E31" s="65">
        <v>4603.5751807000006</v>
      </c>
      <c r="F31" s="65">
        <v>75909301.006299973</v>
      </c>
      <c r="G31" s="66">
        <v>6694.4688631000008</v>
      </c>
      <c r="H31" s="66">
        <v>81799274.189799905</v>
      </c>
      <c r="I31" s="67">
        <v>5081.772260499999</v>
      </c>
      <c r="J31" s="67">
        <v>76500371.577100039</v>
      </c>
      <c r="K31" s="67">
        <v>6557.501120799996</v>
      </c>
      <c r="L31" s="67">
        <v>89275354.155000001</v>
      </c>
      <c r="M31" s="67">
        <v>4671.3017707000026</v>
      </c>
      <c r="N31" s="67">
        <v>82675834.418000042</v>
      </c>
      <c r="O31" s="67">
        <v>5740.4357518000024</v>
      </c>
      <c r="P31" s="67">
        <v>89713476.516600028</v>
      </c>
      <c r="Q31" s="67">
        <v>5182.6205868000097</v>
      </c>
      <c r="R31" s="67">
        <v>83932629.748899996</v>
      </c>
      <c r="S31" s="67">
        <v>4573.4944477999979</v>
      </c>
      <c r="T31" s="67">
        <v>77692155.837299943</v>
      </c>
      <c r="U31" s="67">
        <v>4785.5552068000015</v>
      </c>
      <c r="V31" s="67">
        <v>87220237.829900086</v>
      </c>
      <c r="W31" s="68">
        <v>4322.8387114999987</v>
      </c>
      <c r="X31" s="68">
        <v>81971312.988299966</v>
      </c>
      <c r="Y31" s="68">
        <v>2725.9219741000038</v>
      </c>
      <c r="Z31" s="69">
        <v>61617822.247399941</v>
      </c>
      <c r="AA31" s="70">
        <f t="shared" si="2"/>
        <v>58732.717988500015</v>
      </c>
      <c r="AB31" s="71">
        <f t="shared" si="2"/>
        <v>949692653.71689987</v>
      </c>
    </row>
    <row r="32" spans="1:28" ht="15.75" thickBot="1" x14ac:dyDescent="0.3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5"/>
    </row>
    <row r="33" spans="1:28" x14ac:dyDescent="0.25">
      <c r="A33" s="29" t="s">
        <v>61</v>
      </c>
      <c r="B33" s="29"/>
      <c r="C33" s="76"/>
      <c r="D33" s="76"/>
      <c r="E33" s="76"/>
      <c r="F33" s="76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28" x14ac:dyDescent="0.25">
      <c r="A34" s="77" t="s">
        <v>74</v>
      </c>
      <c r="B34" s="29"/>
      <c r="C34" s="76"/>
      <c r="D34" s="76"/>
      <c r="E34" s="76"/>
      <c r="F34" s="76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28" x14ac:dyDescent="0.25">
      <c r="A35" s="29" t="s">
        <v>63</v>
      </c>
      <c r="B35" s="78"/>
    </row>
  </sheetData>
  <mergeCells count="16">
    <mergeCell ref="AA5:AB5"/>
    <mergeCell ref="A7:B7"/>
    <mergeCell ref="O5:P5"/>
    <mergeCell ref="Q5:R5"/>
    <mergeCell ref="S5:T5"/>
    <mergeCell ref="U5:V5"/>
    <mergeCell ref="W5:X5"/>
    <mergeCell ref="Y5:Z5"/>
    <mergeCell ref="A2:Z2"/>
    <mergeCell ref="A3:Z3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selection activeCell="A2" sqref="A2:AB2"/>
    </sheetView>
  </sheetViews>
  <sheetFormatPr baseColWidth="10" defaultColWidth="11.42578125" defaultRowHeight="15.75" x14ac:dyDescent="0.25"/>
  <cols>
    <col min="1" max="1" width="10.85546875" style="12" customWidth="1"/>
    <col min="2" max="2" width="43" style="12" customWidth="1"/>
    <col min="3" max="3" width="12.42578125" style="24" customWidth="1"/>
    <col min="4" max="4" width="13.85546875" style="24" bestFit="1" customWidth="1"/>
    <col min="5" max="5" width="9.85546875" style="24" bestFit="1" customWidth="1"/>
    <col min="6" max="6" width="13.85546875" style="24" bestFit="1" customWidth="1"/>
    <col min="7" max="7" width="9.85546875" style="12" bestFit="1" customWidth="1"/>
    <col min="8" max="8" width="13.85546875" style="12" bestFit="1" customWidth="1"/>
    <col min="9" max="9" width="12.42578125" style="12" customWidth="1"/>
    <col min="10" max="10" width="13.85546875" style="12" bestFit="1" customWidth="1"/>
    <col min="11" max="11" width="12.42578125" style="12" customWidth="1"/>
    <col min="12" max="12" width="13.85546875" style="12" bestFit="1" customWidth="1"/>
    <col min="13" max="13" width="12.42578125" style="12" customWidth="1"/>
    <col min="14" max="14" width="13.85546875" style="12" bestFit="1" customWidth="1"/>
    <col min="15" max="15" width="12.42578125" style="12" customWidth="1"/>
    <col min="16" max="16" width="13.85546875" style="12" bestFit="1" customWidth="1"/>
    <col min="17" max="17" width="12.42578125" style="12" customWidth="1"/>
    <col min="18" max="18" width="13.85546875" style="12" bestFit="1" customWidth="1"/>
    <col min="19" max="19" width="12.42578125" style="12" customWidth="1"/>
    <col min="20" max="20" width="13.85546875" style="12" bestFit="1" customWidth="1"/>
    <col min="21" max="21" width="12.42578125" style="12" customWidth="1"/>
    <col min="22" max="22" width="13.85546875" style="12" bestFit="1" customWidth="1"/>
    <col min="23" max="23" width="12.42578125" style="12" customWidth="1"/>
    <col min="24" max="24" width="13.85546875" style="12" bestFit="1" customWidth="1"/>
    <col min="25" max="25" width="12.42578125" style="12" customWidth="1"/>
    <col min="26" max="26" width="13.85546875" style="12" bestFit="1" customWidth="1"/>
    <col min="27" max="27" width="13.7109375" style="12" customWidth="1"/>
    <col min="28" max="28" width="15.5703125" style="12" bestFit="1" customWidth="1"/>
    <col min="29" max="29" width="20.140625" style="12" customWidth="1"/>
    <col min="30" max="30" width="17.28515625" style="12" customWidth="1"/>
    <col min="31" max="31" width="16.85546875" style="12" bestFit="1" customWidth="1"/>
    <col min="32" max="32" width="15.7109375" style="12" customWidth="1"/>
    <col min="33" max="16384" width="11.42578125" style="12"/>
  </cols>
  <sheetData>
    <row r="1" spans="1:32" ht="17.25" customHeight="1" x14ac:dyDescent="0.25">
      <c r="A1" s="197" t="s">
        <v>75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32" ht="17.25" customHeight="1" x14ac:dyDescent="0.25">
      <c r="A2" s="197" t="s">
        <v>76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</row>
    <row r="3" spans="1:32" x14ac:dyDescent="0.25">
      <c r="A3" s="181" t="s">
        <v>77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1:32" ht="16.5" thickBot="1" x14ac:dyDescent="0.3">
      <c r="A4" s="181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3"/>
    </row>
    <row r="5" spans="1:32" s="15" customFormat="1" ht="16.5" thickBot="1" x14ac:dyDescent="0.3">
      <c r="A5" s="33" t="s">
        <v>2</v>
      </c>
      <c r="B5" s="34" t="s">
        <v>3</v>
      </c>
      <c r="C5" s="194" t="s">
        <v>4</v>
      </c>
      <c r="D5" s="190"/>
      <c r="E5" s="191" t="s">
        <v>5</v>
      </c>
      <c r="F5" s="192"/>
      <c r="G5" s="189" t="s">
        <v>6</v>
      </c>
      <c r="H5" s="190"/>
      <c r="I5" s="191" t="s">
        <v>7</v>
      </c>
      <c r="J5" s="192"/>
      <c r="K5" s="189" t="s">
        <v>65</v>
      </c>
      <c r="L5" s="190"/>
      <c r="M5" s="189" t="s">
        <v>66</v>
      </c>
      <c r="N5" s="190"/>
      <c r="O5" s="189" t="s">
        <v>67</v>
      </c>
      <c r="P5" s="190"/>
      <c r="Q5" s="189" t="s">
        <v>68</v>
      </c>
      <c r="R5" s="190"/>
      <c r="S5" s="189" t="s">
        <v>69</v>
      </c>
      <c r="T5" s="190"/>
      <c r="U5" s="189" t="s">
        <v>70</v>
      </c>
      <c r="V5" s="190"/>
      <c r="W5" s="189" t="s">
        <v>71</v>
      </c>
      <c r="X5" s="190"/>
      <c r="Y5" s="189" t="s">
        <v>72</v>
      </c>
      <c r="Z5" s="190"/>
      <c r="AA5" s="189" t="s">
        <v>78</v>
      </c>
      <c r="AB5" s="192"/>
      <c r="AC5" s="14"/>
      <c r="AD5" s="14"/>
      <c r="AE5" s="14"/>
      <c r="AF5" s="14"/>
    </row>
    <row r="6" spans="1:32" s="15" customFormat="1" ht="16.5" thickBot="1" x14ac:dyDescent="0.3">
      <c r="A6" s="159"/>
      <c r="B6" s="160"/>
      <c r="C6" s="161" t="s">
        <v>17</v>
      </c>
      <c r="D6" s="162" t="s">
        <v>18</v>
      </c>
      <c r="E6" s="161" t="s">
        <v>17</v>
      </c>
      <c r="F6" s="163" t="s">
        <v>18</v>
      </c>
      <c r="G6" s="161" t="s">
        <v>17</v>
      </c>
      <c r="H6" s="162" t="s">
        <v>18</v>
      </c>
      <c r="I6" s="161" t="s">
        <v>17</v>
      </c>
      <c r="J6" s="163" t="s">
        <v>18</v>
      </c>
      <c r="K6" s="161" t="s">
        <v>17</v>
      </c>
      <c r="L6" s="162" t="s">
        <v>18</v>
      </c>
      <c r="M6" s="161" t="s">
        <v>17</v>
      </c>
      <c r="N6" s="162" t="s">
        <v>18</v>
      </c>
      <c r="O6" s="161" t="s">
        <v>17</v>
      </c>
      <c r="P6" s="162" t="s">
        <v>18</v>
      </c>
      <c r="Q6" s="161" t="s">
        <v>17</v>
      </c>
      <c r="R6" s="162" t="s">
        <v>18</v>
      </c>
      <c r="S6" s="161" t="s">
        <v>17</v>
      </c>
      <c r="T6" s="162" t="s">
        <v>18</v>
      </c>
      <c r="U6" s="161" t="s">
        <v>17</v>
      </c>
      <c r="V6" s="162" t="s">
        <v>18</v>
      </c>
      <c r="W6" s="161" t="s">
        <v>17</v>
      </c>
      <c r="X6" s="161" t="s">
        <v>18</v>
      </c>
      <c r="Y6" s="161" t="s">
        <v>17</v>
      </c>
      <c r="Z6" s="161" t="s">
        <v>18</v>
      </c>
      <c r="AA6" s="161" t="s">
        <v>17</v>
      </c>
      <c r="AB6" s="163" t="s">
        <v>18</v>
      </c>
      <c r="AC6" s="14"/>
      <c r="AD6" s="14"/>
      <c r="AE6" s="16"/>
      <c r="AF6" s="16"/>
    </row>
    <row r="7" spans="1:32" s="25" customFormat="1" ht="16.5" thickBot="1" x14ac:dyDescent="0.3">
      <c r="A7" s="195" t="s">
        <v>19</v>
      </c>
      <c r="B7" s="196"/>
      <c r="C7" s="40">
        <f>SUM(C8:C31)</f>
        <v>129422.08362124756</v>
      </c>
      <c r="D7" s="40">
        <f t="shared" ref="D7:Z7" si="0">SUM(D8:D31)</f>
        <v>165021220.960637</v>
      </c>
      <c r="E7" s="40">
        <f t="shared" si="0"/>
        <v>187152.02497664001</v>
      </c>
      <c r="F7" s="40">
        <f t="shared" si="0"/>
        <v>217823792.58850002</v>
      </c>
      <c r="G7" s="40">
        <f t="shared" si="0"/>
        <v>137046.60554819566</v>
      </c>
      <c r="H7" s="40">
        <f t="shared" si="0"/>
        <v>173561944.89499998</v>
      </c>
      <c r="I7" s="40">
        <f t="shared" si="0"/>
        <v>133121.76831508707</v>
      </c>
      <c r="J7" s="40">
        <f t="shared" si="0"/>
        <v>133688804.60886647</v>
      </c>
      <c r="K7" s="40">
        <f t="shared" si="0"/>
        <v>129161.09824000273</v>
      </c>
      <c r="L7" s="40">
        <f t="shared" si="0"/>
        <v>162451506.50151747</v>
      </c>
      <c r="M7" s="40">
        <f t="shared" si="0"/>
        <v>147761.30018830951</v>
      </c>
      <c r="N7" s="40">
        <f t="shared" si="0"/>
        <v>215310910.21791103</v>
      </c>
      <c r="O7" s="40">
        <f t="shared" si="0"/>
        <v>102196.69456286171</v>
      </c>
      <c r="P7" s="40">
        <f t="shared" si="0"/>
        <v>202974359.35613453</v>
      </c>
      <c r="Q7" s="40">
        <f t="shared" si="0"/>
        <v>115474.06333590111</v>
      </c>
      <c r="R7" s="40">
        <f t="shared" si="0"/>
        <v>194060792.17456841</v>
      </c>
      <c r="S7" s="40">
        <f t="shared" si="0"/>
        <v>94390.949808601246</v>
      </c>
      <c r="T7" s="40">
        <f t="shared" si="0"/>
        <v>194796576.15403184</v>
      </c>
      <c r="U7" s="40">
        <f t="shared" si="0"/>
        <v>92035.930883810724</v>
      </c>
      <c r="V7" s="40">
        <f t="shared" si="0"/>
        <v>195762317.75334784</v>
      </c>
      <c r="W7" s="40">
        <f t="shared" si="0"/>
        <v>83726.565244777463</v>
      </c>
      <c r="X7" s="40">
        <f t="shared" si="0"/>
        <v>186127222.59250003</v>
      </c>
      <c r="Y7" s="40">
        <f t="shared" si="0"/>
        <v>95393.265848332681</v>
      </c>
      <c r="Z7" s="40">
        <f t="shared" si="0"/>
        <v>180435947.75687653</v>
      </c>
      <c r="AA7" s="157">
        <f t="shared" ref="AA7:AA31" si="1">C7+E7+G7+I7+K7+M7+O7+Q7+S7+U7+W7+Y7</f>
        <v>1446882.3505737674</v>
      </c>
      <c r="AB7" s="170">
        <f t="shared" ref="AB7:AB31" si="2">D7+F7+H7+J7+L7+N7+P7+R7+T7+V7+X7+Z7</f>
        <v>2222015395.5598907</v>
      </c>
      <c r="AC7" s="14"/>
      <c r="AD7" s="14"/>
      <c r="AE7" s="21"/>
      <c r="AF7" s="21"/>
    </row>
    <row r="8" spans="1:32" x14ac:dyDescent="0.25">
      <c r="A8" s="41" t="s">
        <v>20</v>
      </c>
      <c r="B8" s="42" t="s">
        <v>21</v>
      </c>
      <c r="C8" s="43">
        <v>302.77469939999975</v>
      </c>
      <c r="D8" s="43">
        <v>922629.99990000029</v>
      </c>
      <c r="E8" s="43">
        <v>142.18382889999998</v>
      </c>
      <c r="F8" s="43">
        <v>431653.73850000009</v>
      </c>
      <c r="G8" s="44">
        <v>217.24543890000004</v>
      </c>
      <c r="H8" s="44">
        <v>752524.80089999991</v>
      </c>
      <c r="I8" s="44">
        <v>34.161000000000001</v>
      </c>
      <c r="J8" s="44">
        <v>57039.051000000007</v>
      </c>
      <c r="K8" s="44">
        <v>16.391999999999999</v>
      </c>
      <c r="L8" s="44">
        <v>30531.72</v>
      </c>
      <c r="M8" s="44">
        <v>0.32500000000000001</v>
      </c>
      <c r="N8" s="44">
        <v>1365</v>
      </c>
      <c r="O8" s="44">
        <v>32.886300000000006</v>
      </c>
      <c r="P8" s="44">
        <v>57413</v>
      </c>
      <c r="Q8" s="44">
        <v>0.67191000000000012</v>
      </c>
      <c r="R8" s="44">
        <v>4544.5</v>
      </c>
      <c r="S8" s="44">
        <v>6.2460000000000004</v>
      </c>
      <c r="T8" s="44">
        <v>10711.895</v>
      </c>
      <c r="U8" s="44">
        <v>18.2835</v>
      </c>
      <c r="V8" s="44">
        <v>23504.184399999998</v>
      </c>
      <c r="W8" s="44">
        <v>45.531549999999996</v>
      </c>
      <c r="X8" s="44">
        <v>69096.146399999998</v>
      </c>
      <c r="Y8" s="44">
        <v>38.539760000000001</v>
      </c>
      <c r="Z8" s="45">
        <v>67100.787500000006</v>
      </c>
      <c r="AA8" s="46">
        <f t="shared" si="1"/>
        <v>855.24098719999984</v>
      </c>
      <c r="AB8" s="47">
        <f t="shared" si="2"/>
        <v>2428114.8236000007</v>
      </c>
      <c r="AC8" s="18"/>
      <c r="AD8" s="17"/>
      <c r="AE8" s="18"/>
      <c r="AF8" s="18"/>
    </row>
    <row r="9" spans="1:32" x14ac:dyDescent="0.25">
      <c r="A9" s="48" t="s">
        <v>22</v>
      </c>
      <c r="B9" s="49" t="s">
        <v>23</v>
      </c>
      <c r="C9" s="50">
        <v>1316.3639004999998</v>
      </c>
      <c r="D9" s="50">
        <v>1345292.5699</v>
      </c>
      <c r="E9" s="51">
        <v>470.96838859999986</v>
      </c>
      <c r="F9" s="51">
        <v>830087.49679999973</v>
      </c>
      <c r="G9" s="52">
        <v>620.89418169999999</v>
      </c>
      <c r="H9" s="52">
        <v>672643.85900000017</v>
      </c>
      <c r="I9" s="52">
        <v>131.49104539999999</v>
      </c>
      <c r="J9" s="52">
        <v>127585.1078</v>
      </c>
      <c r="K9" s="52">
        <v>227.14370000000002</v>
      </c>
      <c r="L9" s="52">
        <v>223350.69589999996</v>
      </c>
      <c r="M9" s="52">
        <v>293.18477200000001</v>
      </c>
      <c r="N9" s="52">
        <v>542843.34820000001</v>
      </c>
      <c r="O9" s="52">
        <v>168.88268569999997</v>
      </c>
      <c r="P9" s="52">
        <v>467634.48740000016</v>
      </c>
      <c r="Q9" s="52">
        <v>243.55426280000006</v>
      </c>
      <c r="R9" s="52">
        <v>721744.76609999978</v>
      </c>
      <c r="S9" s="52">
        <v>111.52758239999997</v>
      </c>
      <c r="T9" s="52">
        <v>345926.0218000001</v>
      </c>
      <c r="U9" s="52">
        <v>161.92997299999999</v>
      </c>
      <c r="V9" s="52">
        <v>265276.13050000003</v>
      </c>
      <c r="W9" s="44">
        <v>97.054392299999961</v>
      </c>
      <c r="X9" s="44">
        <v>264754.38070000004</v>
      </c>
      <c r="Y9" s="44">
        <v>29.150279999999999</v>
      </c>
      <c r="Z9" s="45">
        <v>131134.28160000002</v>
      </c>
      <c r="AA9" s="53">
        <f t="shared" si="1"/>
        <v>3872.145164399999</v>
      </c>
      <c r="AB9" s="54">
        <f t="shared" si="2"/>
        <v>5938273.1457000002</v>
      </c>
      <c r="AC9" s="18"/>
      <c r="AD9" s="18"/>
      <c r="AE9" s="18"/>
      <c r="AF9" s="18"/>
    </row>
    <row r="10" spans="1:32" ht="24.75" x14ac:dyDescent="0.25">
      <c r="A10" s="48" t="s">
        <v>24</v>
      </c>
      <c r="B10" s="49" t="s">
        <v>25</v>
      </c>
      <c r="C10" s="50">
        <v>195.45091889999998</v>
      </c>
      <c r="D10" s="50">
        <v>1272414.1526000004</v>
      </c>
      <c r="E10" s="50">
        <v>126.7253163</v>
      </c>
      <c r="F10" s="50">
        <v>833849.51009999996</v>
      </c>
      <c r="G10" s="52">
        <v>83.88344170000002</v>
      </c>
      <c r="H10" s="52">
        <v>271177.86849999998</v>
      </c>
      <c r="I10" s="52">
        <v>183.04981700000002</v>
      </c>
      <c r="J10" s="52">
        <v>931718.21050000004</v>
      </c>
      <c r="K10" s="52">
        <v>90.776139999999998</v>
      </c>
      <c r="L10" s="52">
        <v>398679.27190000005</v>
      </c>
      <c r="M10" s="52">
        <v>684.89678999999956</v>
      </c>
      <c r="N10" s="52">
        <v>1116472.9101000002</v>
      </c>
      <c r="O10" s="52">
        <v>511.70690460000003</v>
      </c>
      <c r="P10" s="52">
        <v>768534.45120000024</v>
      </c>
      <c r="Q10" s="52">
        <v>729.06551999999999</v>
      </c>
      <c r="R10" s="52">
        <v>1233147.3880999996</v>
      </c>
      <c r="S10" s="52">
        <v>539.72711360000005</v>
      </c>
      <c r="T10" s="52">
        <v>846965.11480000033</v>
      </c>
      <c r="U10" s="52">
        <v>504.98247089999995</v>
      </c>
      <c r="V10" s="52">
        <v>784900.31310000014</v>
      </c>
      <c r="W10" s="44">
        <v>190.58073190000002</v>
      </c>
      <c r="X10" s="44">
        <v>705727.91969999997</v>
      </c>
      <c r="Y10" s="44">
        <v>85.900320000000008</v>
      </c>
      <c r="Z10" s="45">
        <v>879415.26410000026</v>
      </c>
      <c r="AA10" s="53">
        <f t="shared" si="1"/>
        <v>3926.7454848999996</v>
      </c>
      <c r="AB10" s="54">
        <f t="shared" si="2"/>
        <v>10043002.374700002</v>
      </c>
      <c r="AC10" s="14"/>
      <c r="AD10" s="18"/>
      <c r="AE10" s="18"/>
      <c r="AF10" s="18"/>
    </row>
    <row r="11" spans="1:32" ht="36" x14ac:dyDescent="0.25">
      <c r="A11" s="48" t="s">
        <v>26</v>
      </c>
      <c r="B11" s="55" t="s">
        <v>27</v>
      </c>
      <c r="C11" s="50">
        <v>285.68426999999997</v>
      </c>
      <c r="D11" s="50">
        <v>736863.24099999992</v>
      </c>
      <c r="E11" s="50">
        <v>158.18980132628326</v>
      </c>
      <c r="F11" s="50">
        <v>473269.07039999997</v>
      </c>
      <c r="G11" s="56">
        <v>252.62413420000004</v>
      </c>
      <c r="H11" s="56">
        <v>674711.05480000027</v>
      </c>
      <c r="I11" s="57">
        <v>213.97034450000001</v>
      </c>
      <c r="J11" s="57">
        <v>442556.68839999993</v>
      </c>
      <c r="K11" s="57">
        <v>308.38549450000005</v>
      </c>
      <c r="L11" s="57">
        <v>499161.27959999995</v>
      </c>
      <c r="M11" s="57">
        <v>270.52813899999995</v>
      </c>
      <c r="N11" s="57">
        <v>575800.3376000002</v>
      </c>
      <c r="O11" s="57">
        <v>206.47704239999999</v>
      </c>
      <c r="P11" s="57">
        <v>570787.07290000003</v>
      </c>
      <c r="Q11" s="57">
        <v>220.12956839999993</v>
      </c>
      <c r="R11" s="57">
        <v>433526.62160000007</v>
      </c>
      <c r="S11" s="57">
        <v>170.40583079999996</v>
      </c>
      <c r="T11" s="57">
        <v>373255.84580000001</v>
      </c>
      <c r="U11" s="57">
        <v>187.08761789999997</v>
      </c>
      <c r="V11" s="57">
        <v>506205.36709999992</v>
      </c>
      <c r="W11" s="58">
        <v>169.43505969999998</v>
      </c>
      <c r="X11" s="58">
        <v>391246.00889999996</v>
      </c>
      <c r="Y11" s="58">
        <v>305.92390900000004</v>
      </c>
      <c r="Z11" s="59">
        <v>909023.7929719988</v>
      </c>
      <c r="AA11" s="53">
        <f t="shared" si="1"/>
        <v>2748.8412117262833</v>
      </c>
      <c r="AB11" s="54">
        <f t="shared" si="2"/>
        <v>6586406.3810719997</v>
      </c>
      <c r="AC11" s="17"/>
      <c r="AD11" s="18"/>
      <c r="AE11" s="18"/>
      <c r="AF11" s="18"/>
    </row>
    <row r="12" spans="1:32" ht="24.75" x14ac:dyDescent="0.25">
      <c r="A12" s="48" t="s">
        <v>28</v>
      </c>
      <c r="B12" s="49" t="s">
        <v>29</v>
      </c>
      <c r="C12" s="51">
        <v>0</v>
      </c>
      <c r="D12" s="51">
        <v>0</v>
      </c>
      <c r="E12" s="51">
        <v>0.01</v>
      </c>
      <c r="F12" s="51">
        <v>500</v>
      </c>
      <c r="G12" s="52">
        <v>0.01</v>
      </c>
      <c r="H12" s="52">
        <v>31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0.01</v>
      </c>
      <c r="P12" s="52">
        <v>20</v>
      </c>
      <c r="Q12" s="52">
        <v>10.414999999999999</v>
      </c>
      <c r="R12" s="52">
        <v>31245</v>
      </c>
      <c r="S12" s="52">
        <v>0</v>
      </c>
      <c r="T12" s="52">
        <v>0</v>
      </c>
      <c r="U12" s="52">
        <v>0</v>
      </c>
      <c r="V12" s="52">
        <v>0</v>
      </c>
      <c r="W12" s="44">
        <v>0</v>
      </c>
      <c r="X12" s="44">
        <v>0</v>
      </c>
      <c r="Y12" s="44">
        <v>0</v>
      </c>
      <c r="Z12" s="45">
        <v>0</v>
      </c>
      <c r="AA12" s="53">
        <f t="shared" si="1"/>
        <v>10.444999999999999</v>
      </c>
      <c r="AB12" s="54">
        <f t="shared" si="2"/>
        <v>31796</v>
      </c>
      <c r="AC12" s="18"/>
      <c r="AD12" s="18"/>
      <c r="AE12" s="18"/>
      <c r="AF12" s="18"/>
    </row>
    <row r="13" spans="1:32" x14ac:dyDescent="0.25">
      <c r="A13" s="48" t="s">
        <v>30</v>
      </c>
      <c r="B13" s="49" t="s">
        <v>31</v>
      </c>
      <c r="C13" s="51">
        <v>256.99284640000008</v>
      </c>
      <c r="D13" s="51">
        <v>461244.47040000011</v>
      </c>
      <c r="E13" s="51">
        <v>250.14722930000008</v>
      </c>
      <c r="F13" s="51">
        <v>447808.09799999982</v>
      </c>
      <c r="G13" s="52">
        <v>210.76257999999999</v>
      </c>
      <c r="H13" s="52">
        <v>400445.10240000009</v>
      </c>
      <c r="I13" s="52">
        <v>124.97722999999999</v>
      </c>
      <c r="J13" s="52">
        <v>245858.69449999998</v>
      </c>
      <c r="K13" s="52">
        <v>160.86629000000002</v>
      </c>
      <c r="L13" s="52">
        <v>266447.77301742212</v>
      </c>
      <c r="M13" s="52">
        <v>220.31972999999999</v>
      </c>
      <c r="N13" s="52">
        <v>330309.01549999992</v>
      </c>
      <c r="O13" s="52">
        <v>304.90599999999989</v>
      </c>
      <c r="P13" s="52">
        <v>519897.60749999998</v>
      </c>
      <c r="Q13" s="52">
        <v>315.43755999999991</v>
      </c>
      <c r="R13" s="52">
        <v>497943.95790000004</v>
      </c>
      <c r="S13" s="52">
        <v>355.41444000000013</v>
      </c>
      <c r="T13" s="52">
        <v>605060.04209999973</v>
      </c>
      <c r="U13" s="52">
        <v>502.72957000000014</v>
      </c>
      <c r="V13" s="52">
        <v>779949.61249999958</v>
      </c>
      <c r="W13" s="44">
        <v>399.63171000000006</v>
      </c>
      <c r="X13" s="44">
        <v>670046.73769999959</v>
      </c>
      <c r="Y13" s="44">
        <v>315.92354330612255</v>
      </c>
      <c r="Z13" s="45">
        <v>530931.48809999973</v>
      </c>
      <c r="AA13" s="53">
        <f t="shared" si="1"/>
        <v>3418.1087290061228</v>
      </c>
      <c r="AB13" s="54">
        <f t="shared" si="2"/>
        <v>5755942.5996174198</v>
      </c>
      <c r="AC13" s="19"/>
      <c r="AD13" s="18"/>
      <c r="AE13" s="18"/>
      <c r="AF13" s="18"/>
    </row>
    <row r="14" spans="1:32" x14ac:dyDescent="0.25">
      <c r="A14" s="48" t="s">
        <v>32</v>
      </c>
      <c r="B14" s="49" t="s">
        <v>33</v>
      </c>
      <c r="C14" s="50">
        <v>9250.6123185999841</v>
      </c>
      <c r="D14" s="50">
        <v>8357018.7137987269</v>
      </c>
      <c r="E14" s="50">
        <v>7476.5107901000138</v>
      </c>
      <c r="F14" s="50">
        <v>6919402.8190000132</v>
      </c>
      <c r="G14" s="56">
        <v>6783.5411980999797</v>
      </c>
      <c r="H14" s="56">
        <v>6487546.9178999914</v>
      </c>
      <c r="I14" s="52">
        <v>6084.5933528000041</v>
      </c>
      <c r="J14" s="52">
        <v>6379048.8906799695</v>
      </c>
      <c r="K14" s="52">
        <v>6390.7276999999995</v>
      </c>
      <c r="L14" s="52">
        <v>6583292.1812999845</v>
      </c>
      <c r="M14" s="52">
        <v>6312.4009053000109</v>
      </c>
      <c r="N14" s="52">
        <v>6303292.7846999979</v>
      </c>
      <c r="O14" s="52">
        <v>5789.6580682087815</v>
      </c>
      <c r="P14" s="52">
        <v>5773958.8140999768</v>
      </c>
      <c r="Q14" s="52">
        <v>5090.3961729007196</v>
      </c>
      <c r="R14" s="52">
        <v>5247854.555899973</v>
      </c>
      <c r="S14" s="52">
        <v>5607.6398032000152</v>
      </c>
      <c r="T14" s="52">
        <v>5865818.0100999894</v>
      </c>
      <c r="U14" s="52">
        <v>6774.5519353000145</v>
      </c>
      <c r="V14" s="52">
        <v>7673571.3512999834</v>
      </c>
      <c r="W14" s="44">
        <v>6467.7646265000103</v>
      </c>
      <c r="X14" s="44">
        <v>7492875.8592999829</v>
      </c>
      <c r="Y14" s="44">
        <v>6968.0242520000083</v>
      </c>
      <c r="Z14" s="45">
        <v>8338305.2110000029</v>
      </c>
      <c r="AA14" s="53">
        <f t="shared" si="1"/>
        <v>78996.421123009524</v>
      </c>
      <c r="AB14" s="54">
        <f t="shared" si="2"/>
        <v>81421986.109078586</v>
      </c>
      <c r="AC14" s="18"/>
      <c r="AD14" s="18"/>
      <c r="AE14" s="18"/>
      <c r="AF14" s="18"/>
    </row>
    <row r="15" spans="1:32" ht="24" x14ac:dyDescent="0.25">
      <c r="A15" s="48" t="s">
        <v>34</v>
      </c>
      <c r="B15" s="55" t="s">
        <v>35</v>
      </c>
      <c r="C15" s="50">
        <v>43038.287365300042</v>
      </c>
      <c r="D15" s="50">
        <v>31230555.938699994</v>
      </c>
      <c r="E15" s="50">
        <v>39026.820613499913</v>
      </c>
      <c r="F15" s="50">
        <v>30480147.386900038</v>
      </c>
      <c r="G15" s="56">
        <v>41224.637814400056</v>
      </c>
      <c r="H15" s="56">
        <v>33228887.120900035</v>
      </c>
      <c r="I15" s="56">
        <v>39958.705198873591</v>
      </c>
      <c r="J15" s="56">
        <v>29016290.287299998</v>
      </c>
      <c r="K15" s="56">
        <v>40708.231897799968</v>
      </c>
      <c r="L15" s="56">
        <v>30869407.688800082</v>
      </c>
      <c r="M15" s="56">
        <v>41627.67428319998</v>
      </c>
      <c r="N15" s="56">
        <v>31705967.851300083</v>
      </c>
      <c r="O15" s="56">
        <v>43172.57421080432</v>
      </c>
      <c r="P15" s="56">
        <v>30945622.387200058</v>
      </c>
      <c r="Q15" s="56">
        <v>35836.83359519994</v>
      </c>
      <c r="R15" s="56">
        <v>25418331.306600012</v>
      </c>
      <c r="S15" s="56">
        <v>42966.152865799973</v>
      </c>
      <c r="T15" s="56">
        <v>30503795.976100124</v>
      </c>
      <c r="U15" s="56">
        <v>43438.234980800022</v>
      </c>
      <c r="V15" s="56">
        <v>30788826.422500052</v>
      </c>
      <c r="W15" s="60">
        <v>36579.010358299936</v>
      </c>
      <c r="X15" s="60">
        <v>26678375.352600012</v>
      </c>
      <c r="Y15" s="60">
        <v>44700.303972388851</v>
      </c>
      <c r="Z15" s="61">
        <v>31170871.447100062</v>
      </c>
      <c r="AA15" s="53">
        <f t="shared" si="1"/>
        <v>492277.46715636656</v>
      </c>
      <c r="AB15" s="54">
        <f t="shared" si="2"/>
        <v>362037079.1660006</v>
      </c>
      <c r="AC15" s="18"/>
      <c r="AD15" s="18"/>
      <c r="AE15" s="18"/>
      <c r="AF15" s="18"/>
    </row>
    <row r="16" spans="1:32" x14ac:dyDescent="0.25">
      <c r="A16" s="62" t="s">
        <v>60</v>
      </c>
      <c r="B16" s="49" t="s">
        <v>36</v>
      </c>
      <c r="C16" s="51">
        <v>274.13298218397722</v>
      </c>
      <c r="D16" s="51">
        <v>693827.13283999986</v>
      </c>
      <c r="E16" s="51">
        <v>260.58758610178643</v>
      </c>
      <c r="F16" s="51">
        <v>1030827.6715999995</v>
      </c>
      <c r="G16" s="52">
        <v>93.844950800000035</v>
      </c>
      <c r="H16" s="52">
        <v>493849.33270000003</v>
      </c>
      <c r="I16" s="52">
        <v>173.74411843750005</v>
      </c>
      <c r="J16" s="52">
        <v>841425.85688247287</v>
      </c>
      <c r="K16" s="52">
        <v>169.06341999999995</v>
      </c>
      <c r="L16" s="52">
        <v>736351.56399999955</v>
      </c>
      <c r="M16" s="52">
        <v>220.15111000000002</v>
      </c>
      <c r="N16" s="52">
        <v>1030397.8450999995</v>
      </c>
      <c r="O16" s="52">
        <v>165.57171999999997</v>
      </c>
      <c r="P16" s="52">
        <v>702250.06550000038</v>
      </c>
      <c r="Q16" s="52">
        <v>118.60990989999996</v>
      </c>
      <c r="R16" s="52">
        <v>740679.43600000022</v>
      </c>
      <c r="S16" s="52">
        <v>122.62679440000004</v>
      </c>
      <c r="T16" s="52">
        <v>775800.17174000014</v>
      </c>
      <c r="U16" s="52">
        <v>123.0037825</v>
      </c>
      <c r="V16" s="52">
        <v>406436.83539999992</v>
      </c>
      <c r="W16" s="44">
        <v>147.31972999999994</v>
      </c>
      <c r="X16" s="44">
        <v>866604.39780000038</v>
      </c>
      <c r="Y16" s="44">
        <v>114.83685000000003</v>
      </c>
      <c r="Z16" s="45">
        <v>592188.70840000012</v>
      </c>
      <c r="AA16" s="53">
        <f t="shared" si="1"/>
        <v>1983.4929543232638</v>
      </c>
      <c r="AB16" s="54">
        <f t="shared" si="2"/>
        <v>8910639.0179624744</v>
      </c>
      <c r="AC16" s="18"/>
      <c r="AD16" s="18"/>
      <c r="AE16" s="18"/>
      <c r="AF16" s="18"/>
    </row>
    <row r="17" spans="1:32" x14ac:dyDescent="0.25">
      <c r="A17" s="62">
        <v>10</v>
      </c>
      <c r="B17" s="49" t="s">
        <v>37</v>
      </c>
      <c r="C17" s="51">
        <v>2034.6343826999998</v>
      </c>
      <c r="D17" s="51">
        <v>1153692.0822999999</v>
      </c>
      <c r="E17" s="51">
        <v>896.58604980000007</v>
      </c>
      <c r="F17" s="51">
        <v>552780.36860000005</v>
      </c>
      <c r="G17" s="52">
        <v>968.72177055573763</v>
      </c>
      <c r="H17" s="52">
        <v>593849.62959999999</v>
      </c>
      <c r="I17" s="52">
        <v>405.98721969999997</v>
      </c>
      <c r="J17" s="52">
        <v>204837.32489999992</v>
      </c>
      <c r="K17" s="52">
        <v>378.80260720000001</v>
      </c>
      <c r="L17" s="52">
        <v>203396.06050000002</v>
      </c>
      <c r="M17" s="52">
        <v>103.65577500000001</v>
      </c>
      <c r="N17" s="52">
        <v>86051.160599999988</v>
      </c>
      <c r="O17" s="52">
        <v>154.07191440000003</v>
      </c>
      <c r="P17" s="52">
        <v>91128.989799999996</v>
      </c>
      <c r="Q17" s="52">
        <v>140.11596750000001</v>
      </c>
      <c r="R17" s="52">
        <v>138036.78289999999</v>
      </c>
      <c r="S17" s="52">
        <v>164.82709730000002</v>
      </c>
      <c r="T17" s="52">
        <v>54769.369500000001</v>
      </c>
      <c r="U17" s="52">
        <v>119.71825820000001</v>
      </c>
      <c r="V17" s="52">
        <v>88623.842300000004</v>
      </c>
      <c r="W17" s="44">
        <v>115.82727449999999</v>
      </c>
      <c r="X17" s="44">
        <v>86801.542200000025</v>
      </c>
      <c r="Y17" s="44">
        <v>41.646419999999999</v>
      </c>
      <c r="Z17" s="45">
        <v>16306.467200000003</v>
      </c>
      <c r="AA17" s="53">
        <f t="shared" si="1"/>
        <v>5524.5947368557381</v>
      </c>
      <c r="AB17" s="54">
        <f t="shared" si="2"/>
        <v>3270273.6204000004</v>
      </c>
      <c r="AC17" s="18"/>
      <c r="AD17" s="18"/>
      <c r="AE17" s="18"/>
      <c r="AF17" s="18"/>
    </row>
    <row r="18" spans="1:32" ht="24.75" x14ac:dyDescent="0.25">
      <c r="A18" s="62">
        <v>11</v>
      </c>
      <c r="B18" s="49" t="s">
        <v>38</v>
      </c>
      <c r="C18" s="50">
        <v>10561.647759300015</v>
      </c>
      <c r="D18" s="50">
        <v>5166287.9119999977</v>
      </c>
      <c r="E18" s="50">
        <v>10015.301862700002</v>
      </c>
      <c r="F18" s="50">
        <v>4861009.6808000002</v>
      </c>
      <c r="G18" s="56">
        <v>6872.7313862000001</v>
      </c>
      <c r="H18" s="56">
        <v>3439699.8891000012</v>
      </c>
      <c r="I18" s="56">
        <v>8370.2943397999916</v>
      </c>
      <c r="J18" s="56">
        <v>4381270.7110000057</v>
      </c>
      <c r="K18" s="56">
        <v>8094.1304983999926</v>
      </c>
      <c r="L18" s="56">
        <v>4046328.9201000012</v>
      </c>
      <c r="M18" s="56">
        <v>10629.282118400019</v>
      </c>
      <c r="N18" s="56">
        <v>5013714.6332000028</v>
      </c>
      <c r="O18" s="56">
        <v>10062.682573400009</v>
      </c>
      <c r="P18" s="56">
        <v>4859207.8797000041</v>
      </c>
      <c r="Q18" s="56">
        <v>10044.618159000009</v>
      </c>
      <c r="R18" s="56">
        <v>4748288.4076000033</v>
      </c>
      <c r="S18" s="56">
        <v>8338.5072669999918</v>
      </c>
      <c r="T18" s="56">
        <v>3968499.0021000025</v>
      </c>
      <c r="U18" s="56">
        <v>7475.941713199999</v>
      </c>
      <c r="V18" s="56">
        <v>3536773.5221000039</v>
      </c>
      <c r="W18" s="60">
        <v>7976.2059807999876</v>
      </c>
      <c r="X18" s="60">
        <v>3914688.6492000064</v>
      </c>
      <c r="Y18" s="60">
        <v>9984.229026300005</v>
      </c>
      <c r="Z18" s="61">
        <v>4957935.6218000017</v>
      </c>
      <c r="AA18" s="53">
        <f t="shared" si="1"/>
        <v>108425.57268450002</v>
      </c>
      <c r="AB18" s="54">
        <f t="shared" si="2"/>
        <v>52893704.828700036</v>
      </c>
      <c r="AC18" s="18"/>
      <c r="AD18" s="18"/>
      <c r="AE18" s="18"/>
      <c r="AF18" s="18"/>
    </row>
    <row r="19" spans="1:32" ht="24" x14ac:dyDescent="0.25">
      <c r="A19" s="48">
        <v>12</v>
      </c>
      <c r="B19" s="55" t="s">
        <v>39</v>
      </c>
      <c r="C19" s="50">
        <v>166.1165500000001</v>
      </c>
      <c r="D19" s="50">
        <v>223611.68299820536</v>
      </c>
      <c r="E19" s="50">
        <v>141.23793770000009</v>
      </c>
      <c r="F19" s="50">
        <v>174003.38380000004</v>
      </c>
      <c r="G19" s="56">
        <v>129.24560500000004</v>
      </c>
      <c r="H19" s="56">
        <v>151979.94890000013</v>
      </c>
      <c r="I19" s="56">
        <v>80.532229999999998</v>
      </c>
      <c r="J19" s="56">
        <v>115904.43290000001</v>
      </c>
      <c r="K19" s="56">
        <v>252.92684000000006</v>
      </c>
      <c r="L19" s="56">
        <v>300009.57680000021</v>
      </c>
      <c r="M19" s="56">
        <v>171.41583</v>
      </c>
      <c r="N19" s="56">
        <v>321229.7742000001</v>
      </c>
      <c r="O19" s="56">
        <v>137.19139999999999</v>
      </c>
      <c r="P19" s="56">
        <v>233901.75910000002</v>
      </c>
      <c r="Q19" s="56">
        <v>120.98367000000002</v>
      </c>
      <c r="R19" s="56">
        <v>173582.51399999994</v>
      </c>
      <c r="S19" s="56">
        <v>137.26167999999993</v>
      </c>
      <c r="T19" s="56">
        <v>224046.2056000001</v>
      </c>
      <c r="U19" s="56">
        <v>180.40815360000019</v>
      </c>
      <c r="V19" s="56">
        <v>228027.87790000014</v>
      </c>
      <c r="W19" s="60">
        <v>305.54316760000017</v>
      </c>
      <c r="X19" s="60">
        <v>366246.08969999995</v>
      </c>
      <c r="Y19" s="60">
        <v>342.39184999999958</v>
      </c>
      <c r="Z19" s="61">
        <v>307493.46009999991</v>
      </c>
      <c r="AA19" s="53">
        <f t="shared" si="1"/>
        <v>2165.2549139000002</v>
      </c>
      <c r="AB19" s="54">
        <f t="shared" si="2"/>
        <v>2820036.7059982056</v>
      </c>
      <c r="AC19" s="18"/>
      <c r="AD19" s="18"/>
      <c r="AE19" s="18"/>
      <c r="AF19" s="18"/>
    </row>
    <row r="20" spans="1:32" x14ac:dyDescent="0.25">
      <c r="A20" s="48" t="s">
        <v>40</v>
      </c>
      <c r="B20" s="49" t="s">
        <v>41</v>
      </c>
      <c r="C20" s="51">
        <v>556.19583000000011</v>
      </c>
      <c r="D20" s="51">
        <v>500060.61529999995</v>
      </c>
      <c r="E20" s="51">
        <v>730.17386999999997</v>
      </c>
      <c r="F20" s="51">
        <v>644319.3058999998</v>
      </c>
      <c r="G20" s="52">
        <v>917.87166999999977</v>
      </c>
      <c r="H20" s="52">
        <v>858465.41370000015</v>
      </c>
      <c r="I20" s="52">
        <v>476.88628999999997</v>
      </c>
      <c r="J20" s="52">
        <v>428533.57590000005</v>
      </c>
      <c r="K20" s="52">
        <v>224.82229000000001</v>
      </c>
      <c r="L20" s="52">
        <v>201043.20459999994</v>
      </c>
      <c r="M20" s="52">
        <v>770.45040000000006</v>
      </c>
      <c r="N20" s="52">
        <v>685454.83109999995</v>
      </c>
      <c r="O20" s="52">
        <v>636.54197000000011</v>
      </c>
      <c r="P20" s="52">
        <v>592388.15649999992</v>
      </c>
      <c r="Q20" s="52">
        <v>963.02029039999991</v>
      </c>
      <c r="R20" s="52">
        <v>863942.6534999999</v>
      </c>
      <c r="S20" s="52">
        <v>885.89269999999988</v>
      </c>
      <c r="T20" s="52">
        <v>797774.28280000004</v>
      </c>
      <c r="U20" s="52">
        <v>836.82392000000004</v>
      </c>
      <c r="V20" s="52">
        <v>766227.17009999987</v>
      </c>
      <c r="W20" s="44">
        <v>923.27870000000019</v>
      </c>
      <c r="X20" s="44">
        <v>827313.34479999996</v>
      </c>
      <c r="Y20" s="44">
        <v>646.74599999999998</v>
      </c>
      <c r="Z20" s="45">
        <v>580497.87430000002</v>
      </c>
      <c r="AA20" s="53">
        <f t="shared" si="1"/>
        <v>8568.7039303999991</v>
      </c>
      <c r="AB20" s="54">
        <f t="shared" si="2"/>
        <v>7746020.4284999995</v>
      </c>
      <c r="AC20" s="18"/>
      <c r="AD20" s="18"/>
      <c r="AE20" s="18"/>
      <c r="AF20" s="18"/>
    </row>
    <row r="21" spans="1:32" ht="24.75" x14ac:dyDescent="0.25">
      <c r="A21" s="48" t="s">
        <v>42</v>
      </c>
      <c r="B21" s="49" t="s">
        <v>43</v>
      </c>
      <c r="C21" s="51">
        <v>0</v>
      </c>
      <c r="D21" s="51">
        <v>0</v>
      </c>
      <c r="E21" s="51">
        <v>0</v>
      </c>
      <c r="F21" s="51">
        <v>0</v>
      </c>
      <c r="G21" s="52">
        <v>1.4999999999999999E-2</v>
      </c>
      <c r="H21" s="52">
        <v>126.87</v>
      </c>
      <c r="I21" s="52">
        <v>0.02</v>
      </c>
      <c r="J21" s="52">
        <v>300</v>
      </c>
      <c r="K21" s="52">
        <v>0.57899999999999996</v>
      </c>
      <c r="L21" s="52">
        <v>370.56</v>
      </c>
      <c r="M21" s="52">
        <v>1.073</v>
      </c>
      <c r="N21" s="52">
        <v>1729.02</v>
      </c>
      <c r="O21" s="52">
        <v>3.1</v>
      </c>
      <c r="P21" s="52">
        <v>3949.8654000000001</v>
      </c>
      <c r="Q21" s="52">
        <v>3.387</v>
      </c>
      <c r="R21" s="52">
        <v>4869.6954999999998</v>
      </c>
      <c r="S21" s="52">
        <v>4.8585500000000001</v>
      </c>
      <c r="T21" s="52">
        <v>2958.1111999999998</v>
      </c>
      <c r="U21" s="52">
        <v>8.1362500000000004</v>
      </c>
      <c r="V21" s="52">
        <v>10123.670499999998</v>
      </c>
      <c r="W21" s="44">
        <v>5.2649999999999997</v>
      </c>
      <c r="X21" s="44">
        <v>2870.5811999999996</v>
      </c>
      <c r="Y21" s="44">
        <v>8.7424999999999997</v>
      </c>
      <c r="Z21" s="45">
        <v>9532.1004000000012</v>
      </c>
      <c r="AA21" s="53">
        <f t="shared" si="1"/>
        <v>35.176299999999998</v>
      </c>
      <c r="AB21" s="54">
        <f t="shared" si="2"/>
        <v>36830.474199999997</v>
      </c>
      <c r="AC21" s="18"/>
      <c r="AD21" s="18"/>
      <c r="AE21" s="18"/>
      <c r="AF21" s="18"/>
    </row>
    <row r="22" spans="1:32" ht="36.75" x14ac:dyDescent="0.25">
      <c r="A22" s="62">
        <v>15</v>
      </c>
      <c r="B22" s="49" t="s">
        <v>44</v>
      </c>
      <c r="C22" s="50">
        <v>2324.8689632613227</v>
      </c>
      <c r="D22" s="50">
        <v>3467934.5812000013</v>
      </c>
      <c r="E22" s="50">
        <v>990.77981708170887</v>
      </c>
      <c r="F22" s="50">
        <v>1541691.3247000002</v>
      </c>
      <c r="G22" s="56">
        <v>1510.440574698405</v>
      </c>
      <c r="H22" s="56">
        <v>2287914.1981999995</v>
      </c>
      <c r="I22" s="56">
        <v>839.45241630000021</v>
      </c>
      <c r="J22" s="56">
        <v>1368691.3638000006</v>
      </c>
      <c r="K22" s="56">
        <v>1222.5041603119296</v>
      </c>
      <c r="L22" s="56">
        <v>1863614.4595000001</v>
      </c>
      <c r="M22" s="56">
        <v>2784.1594207000007</v>
      </c>
      <c r="N22" s="56">
        <v>3802926.3321999996</v>
      </c>
      <c r="O22" s="56">
        <v>2770.2556560999988</v>
      </c>
      <c r="P22" s="56">
        <v>3896354.7017348227</v>
      </c>
      <c r="Q22" s="56">
        <v>2169.88204703768</v>
      </c>
      <c r="R22" s="56">
        <v>3305071.3652999992</v>
      </c>
      <c r="S22" s="56">
        <v>1893.4930280389735</v>
      </c>
      <c r="T22" s="56">
        <v>2986730.9462999986</v>
      </c>
      <c r="U22" s="56">
        <v>1921.7812201999982</v>
      </c>
      <c r="V22" s="56">
        <v>2890044.3204999994</v>
      </c>
      <c r="W22" s="60">
        <v>2350.349232981227</v>
      </c>
      <c r="X22" s="60">
        <v>3271979.9080999997</v>
      </c>
      <c r="Y22" s="60">
        <v>1795.5217519533312</v>
      </c>
      <c r="Z22" s="61">
        <v>2786458.9688999988</v>
      </c>
      <c r="AA22" s="53">
        <f t="shared" si="1"/>
        <v>22573.488288664579</v>
      </c>
      <c r="AB22" s="54">
        <f t="shared" si="2"/>
        <v>33469412.470434826</v>
      </c>
      <c r="AC22" s="18"/>
      <c r="AD22" s="18"/>
      <c r="AE22" s="18"/>
      <c r="AF22" s="18"/>
    </row>
    <row r="23" spans="1:32" ht="24.75" x14ac:dyDescent="0.25">
      <c r="A23" s="62">
        <v>16</v>
      </c>
      <c r="B23" s="49" t="s">
        <v>45</v>
      </c>
      <c r="C23" s="50">
        <v>366.72326650000002</v>
      </c>
      <c r="D23" s="50">
        <v>829593.83839999908</v>
      </c>
      <c r="E23" s="50">
        <v>109.46109749999999</v>
      </c>
      <c r="F23" s="50">
        <v>277721.78380000015</v>
      </c>
      <c r="G23" s="56">
        <v>163.10362510000004</v>
      </c>
      <c r="H23" s="56">
        <v>385776.00950000004</v>
      </c>
      <c r="I23" s="56">
        <v>381.54519199999993</v>
      </c>
      <c r="J23" s="56">
        <v>660505.66750000021</v>
      </c>
      <c r="K23" s="56">
        <v>320.19361580000009</v>
      </c>
      <c r="L23" s="56">
        <v>567997.6590000001</v>
      </c>
      <c r="M23" s="56">
        <v>298.19527049999999</v>
      </c>
      <c r="N23" s="56">
        <v>697283.54320000007</v>
      </c>
      <c r="O23" s="56">
        <v>114.40920029999997</v>
      </c>
      <c r="P23" s="56">
        <v>231622.05190000008</v>
      </c>
      <c r="Q23" s="56">
        <v>264.07002099999994</v>
      </c>
      <c r="R23" s="56">
        <v>456048.97230000008</v>
      </c>
      <c r="S23" s="56">
        <v>250.33578679999997</v>
      </c>
      <c r="T23" s="56">
        <v>433668.5658000001</v>
      </c>
      <c r="U23" s="56">
        <v>261.19687900000002</v>
      </c>
      <c r="V23" s="56">
        <v>411334.99450000026</v>
      </c>
      <c r="W23" s="60">
        <v>207.99619469999996</v>
      </c>
      <c r="X23" s="60">
        <v>402031.66279999987</v>
      </c>
      <c r="Y23" s="60">
        <v>263.76894310000006</v>
      </c>
      <c r="Z23" s="61">
        <v>547063.48850000009</v>
      </c>
      <c r="AA23" s="53">
        <f t="shared" si="1"/>
        <v>3000.9990923</v>
      </c>
      <c r="AB23" s="54">
        <f t="shared" si="2"/>
        <v>5900648.2372000003</v>
      </c>
      <c r="AC23" s="18"/>
      <c r="AD23" s="18"/>
      <c r="AE23" s="18"/>
      <c r="AF23" s="18"/>
    </row>
    <row r="24" spans="1:32" x14ac:dyDescent="0.25">
      <c r="A24" s="62">
        <v>17</v>
      </c>
      <c r="B24" s="49" t="s">
        <v>46</v>
      </c>
      <c r="C24" s="51">
        <v>29334.526781082186</v>
      </c>
      <c r="D24" s="51">
        <v>9349703.4480000101</v>
      </c>
      <c r="E24" s="51">
        <v>95282.391562351608</v>
      </c>
      <c r="F24" s="51">
        <v>44910803.682499982</v>
      </c>
      <c r="G24" s="52">
        <v>47412.143441057495</v>
      </c>
      <c r="H24" s="52">
        <v>13263073.751100007</v>
      </c>
      <c r="I24" s="52">
        <v>53366.042842900017</v>
      </c>
      <c r="J24" s="52">
        <v>22067979.564900007</v>
      </c>
      <c r="K24" s="52">
        <v>40610.048130800009</v>
      </c>
      <c r="L24" s="52">
        <v>11582879.305099994</v>
      </c>
      <c r="M24" s="52">
        <v>47195.87505800002</v>
      </c>
      <c r="N24" s="52">
        <v>21654403.300000012</v>
      </c>
      <c r="O24" s="52">
        <v>867.69526469999994</v>
      </c>
      <c r="P24" s="52">
        <v>577367.78430000029</v>
      </c>
      <c r="Q24" s="52">
        <v>25138.791010100016</v>
      </c>
      <c r="R24" s="52">
        <v>9056289.149199998</v>
      </c>
      <c r="S24" s="52">
        <v>700.9875860999997</v>
      </c>
      <c r="T24" s="52">
        <v>598943.05399999977</v>
      </c>
      <c r="U24" s="52">
        <v>284.9623346478262</v>
      </c>
      <c r="V24" s="52">
        <v>398618.31410000019</v>
      </c>
      <c r="W24" s="44">
        <v>227.00727111784209</v>
      </c>
      <c r="X24" s="44">
        <v>601844.46970000025</v>
      </c>
      <c r="Y24" s="44">
        <v>442.08333079484436</v>
      </c>
      <c r="Z24" s="45">
        <v>538417.98659999971</v>
      </c>
      <c r="AA24" s="53">
        <f t="shared" si="1"/>
        <v>340862.55461365182</v>
      </c>
      <c r="AB24" s="54">
        <f t="shared" si="2"/>
        <v>134600323.80950001</v>
      </c>
      <c r="AC24" s="18"/>
      <c r="AD24" s="18"/>
      <c r="AE24" s="18"/>
      <c r="AF24" s="18"/>
    </row>
    <row r="25" spans="1:32" x14ac:dyDescent="0.25">
      <c r="A25" s="62">
        <v>18</v>
      </c>
      <c r="B25" s="49" t="s">
        <v>47</v>
      </c>
      <c r="C25" s="51">
        <v>3163.3616827994338</v>
      </c>
      <c r="D25" s="51">
        <v>9517235.4505000059</v>
      </c>
      <c r="E25" s="51">
        <v>4448.882903401548</v>
      </c>
      <c r="F25" s="51">
        <v>13681217.919399986</v>
      </c>
      <c r="G25" s="52">
        <v>4851.8388316124283</v>
      </c>
      <c r="H25" s="52">
        <v>14201026.530299984</v>
      </c>
      <c r="I25" s="52">
        <v>5097.8247699999993</v>
      </c>
      <c r="J25" s="52">
        <v>14325006.339099998</v>
      </c>
      <c r="K25" s="52">
        <v>9989.4015099999979</v>
      </c>
      <c r="L25" s="52">
        <v>28848830.689900003</v>
      </c>
      <c r="M25" s="52">
        <v>12209.531959999998</v>
      </c>
      <c r="N25" s="52">
        <v>34513059.003999993</v>
      </c>
      <c r="O25" s="52">
        <v>11129.443432</v>
      </c>
      <c r="P25" s="52">
        <v>30216317.761699997</v>
      </c>
      <c r="Q25" s="52">
        <v>6412.7194309000024</v>
      </c>
      <c r="R25" s="52">
        <v>18213361.523300003</v>
      </c>
      <c r="S25" s="52">
        <v>4403.5003349999979</v>
      </c>
      <c r="T25" s="52">
        <v>12742003.882599998</v>
      </c>
      <c r="U25" s="52">
        <v>2073.8855658241273</v>
      </c>
      <c r="V25" s="52">
        <v>5946981.7677000007</v>
      </c>
      <c r="W25" s="44">
        <v>1795.8286299716208</v>
      </c>
      <c r="X25" s="44">
        <v>5185613.2034000009</v>
      </c>
      <c r="Y25" s="44">
        <v>1702.835839549818</v>
      </c>
      <c r="Z25" s="45">
        <v>5179440.5869000005</v>
      </c>
      <c r="AA25" s="53">
        <f t="shared" si="1"/>
        <v>67279.054891058986</v>
      </c>
      <c r="AB25" s="54">
        <f t="shared" si="2"/>
        <v>192570094.65879995</v>
      </c>
      <c r="AC25" s="18"/>
      <c r="AD25" s="18"/>
      <c r="AE25" s="18"/>
      <c r="AF25" s="18"/>
    </row>
    <row r="26" spans="1:32" ht="24.75" x14ac:dyDescent="0.25">
      <c r="A26" s="62">
        <v>19</v>
      </c>
      <c r="B26" s="49" t="s">
        <v>48</v>
      </c>
      <c r="C26" s="50">
        <v>2536.7933954251885</v>
      </c>
      <c r="D26" s="50">
        <v>4616169.1534000048</v>
      </c>
      <c r="E26" s="50">
        <v>2406.1874405681751</v>
      </c>
      <c r="F26" s="50">
        <v>4676233.7270000009</v>
      </c>
      <c r="G26" s="56">
        <v>1908.1153319393131</v>
      </c>
      <c r="H26" s="56">
        <v>4015235.7267000005</v>
      </c>
      <c r="I26" s="56">
        <v>1636.7962335999998</v>
      </c>
      <c r="J26" s="56">
        <v>3610649.4277999983</v>
      </c>
      <c r="K26" s="56">
        <v>1745.7975038000002</v>
      </c>
      <c r="L26" s="56">
        <v>3306145.676200001</v>
      </c>
      <c r="M26" s="56">
        <v>2521.6398006999984</v>
      </c>
      <c r="N26" s="56">
        <v>5361449.4741000021</v>
      </c>
      <c r="O26" s="56">
        <v>2745.114239748576</v>
      </c>
      <c r="P26" s="56">
        <v>4796399.5709000006</v>
      </c>
      <c r="Q26" s="56">
        <v>2656.7644042000011</v>
      </c>
      <c r="R26" s="56">
        <v>4801284.0074000005</v>
      </c>
      <c r="S26" s="56">
        <v>2285.3837313000013</v>
      </c>
      <c r="T26" s="56">
        <v>4229040.7326917397</v>
      </c>
      <c r="U26" s="56">
        <v>2895.7477213037732</v>
      </c>
      <c r="V26" s="56">
        <v>5150266.2088999962</v>
      </c>
      <c r="W26" s="60">
        <v>3191.1810753070858</v>
      </c>
      <c r="X26" s="60">
        <v>6198414.4952000035</v>
      </c>
      <c r="Y26" s="60">
        <v>3034.6702687502252</v>
      </c>
      <c r="Z26" s="61">
        <v>6791844.7067063265</v>
      </c>
      <c r="AA26" s="53">
        <f t="shared" si="1"/>
        <v>29564.191146642337</v>
      </c>
      <c r="AB26" s="54">
        <f t="shared" si="2"/>
        <v>57553132.906998083</v>
      </c>
      <c r="AC26" s="18"/>
      <c r="AD26" s="18"/>
      <c r="AE26" s="18"/>
      <c r="AF26" s="18"/>
    </row>
    <row r="27" spans="1:32" ht="24.75" x14ac:dyDescent="0.25">
      <c r="A27" s="62">
        <v>20</v>
      </c>
      <c r="B27" s="49" t="s">
        <v>49</v>
      </c>
      <c r="C27" s="50">
        <v>4296.7317005000023</v>
      </c>
      <c r="D27" s="50">
        <v>4564263.8898000065</v>
      </c>
      <c r="E27" s="50">
        <v>3153.0592822999993</v>
      </c>
      <c r="F27" s="50">
        <v>3977027.640399999</v>
      </c>
      <c r="G27" s="56">
        <v>3414.7385969000011</v>
      </c>
      <c r="H27" s="56">
        <v>3685521.3141000001</v>
      </c>
      <c r="I27" s="56">
        <v>3269.2685281000004</v>
      </c>
      <c r="J27" s="56">
        <v>3255130.5123999994</v>
      </c>
      <c r="K27" s="56">
        <v>4235.6476181999997</v>
      </c>
      <c r="L27" s="56">
        <v>4658229.5193999968</v>
      </c>
      <c r="M27" s="56">
        <v>4153.5135054999964</v>
      </c>
      <c r="N27" s="56">
        <v>4766253.2677000035</v>
      </c>
      <c r="O27" s="56">
        <v>3876.9206617000004</v>
      </c>
      <c r="P27" s="56">
        <v>4212521.1957999999</v>
      </c>
      <c r="Q27" s="56">
        <v>2982.8346299</v>
      </c>
      <c r="R27" s="56">
        <v>3712697.4346685014</v>
      </c>
      <c r="S27" s="56">
        <v>3238.8391736999979</v>
      </c>
      <c r="T27" s="56">
        <v>4249588.3134999983</v>
      </c>
      <c r="U27" s="56">
        <v>4327.9351850151179</v>
      </c>
      <c r="V27" s="56">
        <v>6320360.1519000027</v>
      </c>
      <c r="W27" s="60">
        <v>4206.0661227537639</v>
      </c>
      <c r="X27" s="60">
        <v>5121425.4835999971</v>
      </c>
      <c r="Y27" s="60">
        <v>5369.6562046464351</v>
      </c>
      <c r="Z27" s="61">
        <v>6820725.9301999966</v>
      </c>
      <c r="AA27" s="53">
        <f t="shared" si="1"/>
        <v>46525.211209215311</v>
      </c>
      <c r="AB27" s="54">
        <f t="shared" si="2"/>
        <v>55343744.653468497</v>
      </c>
      <c r="AC27" s="18"/>
      <c r="AD27" s="18"/>
      <c r="AE27" s="18"/>
      <c r="AF27" s="18"/>
    </row>
    <row r="28" spans="1:32" x14ac:dyDescent="0.25">
      <c r="A28" s="62">
        <v>21</v>
      </c>
      <c r="B28" s="49" t="s">
        <v>50</v>
      </c>
      <c r="C28" s="51">
        <v>4761.7381065589261</v>
      </c>
      <c r="D28" s="51">
        <v>9552195.2236000188</v>
      </c>
      <c r="E28" s="51">
        <v>3599.8453676928716</v>
      </c>
      <c r="F28" s="51">
        <v>7892304.5134000033</v>
      </c>
      <c r="G28" s="52">
        <v>4167.4046625512792</v>
      </c>
      <c r="H28" s="52">
        <v>9672397.4434999805</v>
      </c>
      <c r="I28" s="52">
        <v>3335.3826796000012</v>
      </c>
      <c r="J28" s="52">
        <v>6973341.8453999944</v>
      </c>
      <c r="K28" s="52">
        <v>4012.9383625999972</v>
      </c>
      <c r="L28" s="52">
        <v>7032813.9213999957</v>
      </c>
      <c r="M28" s="52">
        <v>5310.8388927000005</v>
      </c>
      <c r="N28" s="52">
        <v>10723329.378111014</v>
      </c>
      <c r="O28" s="52">
        <v>4985.1156084999984</v>
      </c>
      <c r="P28" s="52">
        <v>10828704.337799978</v>
      </c>
      <c r="Q28" s="52">
        <v>4156.1754238648355</v>
      </c>
      <c r="R28" s="52">
        <v>8947668.3463999946</v>
      </c>
      <c r="S28" s="52">
        <v>4516.0511240999995</v>
      </c>
      <c r="T28" s="52">
        <v>10224069.683199992</v>
      </c>
      <c r="U28" s="52">
        <v>5091.9160608000011</v>
      </c>
      <c r="V28" s="52">
        <v>10076290.182000002</v>
      </c>
      <c r="W28" s="44">
        <v>4763.5222649000007</v>
      </c>
      <c r="X28" s="44">
        <v>8814082.1563999951</v>
      </c>
      <c r="Y28" s="44">
        <v>4609.0122863999977</v>
      </c>
      <c r="Z28" s="45">
        <v>8818915.4182000067</v>
      </c>
      <c r="AA28" s="53">
        <f t="shared" si="1"/>
        <v>53309.940840267911</v>
      </c>
      <c r="AB28" s="54">
        <f t="shared" si="2"/>
        <v>109556112.44941095</v>
      </c>
      <c r="AC28" s="18"/>
      <c r="AD28" s="18"/>
      <c r="AE28" s="18"/>
      <c r="AF28" s="18"/>
    </row>
    <row r="29" spans="1:32" x14ac:dyDescent="0.25">
      <c r="A29" s="62">
        <v>22</v>
      </c>
      <c r="B29" s="49" t="s">
        <v>51</v>
      </c>
      <c r="C29" s="51">
        <v>8082.9300677364499</v>
      </c>
      <c r="D29" s="51">
        <v>12137207.59180001</v>
      </c>
      <c r="E29" s="51">
        <v>9921.5446645160937</v>
      </c>
      <c r="F29" s="51">
        <v>12720542.933200004</v>
      </c>
      <c r="G29" s="52">
        <v>8143.3602343809762</v>
      </c>
      <c r="H29" s="52">
        <v>11955993.1779</v>
      </c>
      <c r="I29" s="52">
        <v>5203.5889775999976</v>
      </c>
      <c r="J29" s="52">
        <v>6141135.9573040353</v>
      </c>
      <c r="K29" s="52">
        <v>4741.1618602999979</v>
      </c>
      <c r="L29" s="52">
        <v>6689234.5844999906</v>
      </c>
      <c r="M29" s="52">
        <v>5305.0009527000002</v>
      </c>
      <c r="N29" s="52">
        <v>8369434.3418999948</v>
      </c>
      <c r="O29" s="52">
        <v>7909.9164466999882</v>
      </c>
      <c r="P29" s="52">
        <v>12722533.775800005</v>
      </c>
      <c r="Q29" s="52">
        <v>9497.7622582978747</v>
      </c>
      <c r="R29" s="52">
        <v>16252699.175700007</v>
      </c>
      <c r="S29" s="52">
        <v>9079.0706831000007</v>
      </c>
      <c r="T29" s="52">
        <v>15448092.699700007</v>
      </c>
      <c r="U29" s="52">
        <v>6571.0047271999965</v>
      </c>
      <c r="V29" s="52">
        <v>10789225.31194775</v>
      </c>
      <c r="W29" s="44">
        <v>6257.3985464768257</v>
      </c>
      <c r="X29" s="44">
        <v>10396373.353100004</v>
      </c>
      <c r="Y29" s="44">
        <v>7911.2656369430188</v>
      </c>
      <c r="Z29" s="45">
        <v>11958883.090098077</v>
      </c>
      <c r="AA29" s="53">
        <f t="shared" si="1"/>
        <v>88624.005055951202</v>
      </c>
      <c r="AB29" s="54">
        <f t="shared" si="2"/>
        <v>135581355.9929499</v>
      </c>
      <c r="AC29" s="18"/>
      <c r="AD29" s="18"/>
      <c r="AE29" s="18"/>
      <c r="AF29" s="18"/>
    </row>
    <row r="30" spans="1:32" ht="24.75" x14ac:dyDescent="0.25">
      <c r="A30" s="62" t="s">
        <v>52</v>
      </c>
      <c r="B30" s="49" t="s">
        <v>53</v>
      </c>
      <c r="C30" s="50">
        <v>2574.0929499999997</v>
      </c>
      <c r="D30" s="50">
        <v>779047.81780000078</v>
      </c>
      <c r="E30" s="50">
        <v>2310.1082100000003</v>
      </c>
      <c r="F30" s="50">
        <v>774421.08720000018</v>
      </c>
      <c r="G30" s="56">
        <v>2788.6922800000002</v>
      </c>
      <c r="H30" s="56">
        <v>1100671.3873000005</v>
      </c>
      <c r="I30" s="56">
        <v>1706.6921200000006</v>
      </c>
      <c r="J30" s="56">
        <v>816484.06479999982</v>
      </c>
      <c r="K30" s="56">
        <v>2005.7870800000001</v>
      </c>
      <c r="L30" s="56">
        <v>1155758.9803999995</v>
      </c>
      <c r="M30" s="56">
        <v>1352.7169000000006</v>
      </c>
      <c r="N30" s="56">
        <v>586810.18239999982</v>
      </c>
      <c r="O30" s="56">
        <v>1307.7246100000002</v>
      </c>
      <c r="P30" s="56">
        <v>666178.321</v>
      </c>
      <c r="Q30" s="56">
        <v>1742.2929900000006</v>
      </c>
      <c r="R30" s="56">
        <v>866289.17170000053</v>
      </c>
      <c r="S30" s="56">
        <v>2494.0601945000003</v>
      </c>
      <c r="T30" s="56">
        <v>1411020.0807000003</v>
      </c>
      <c r="U30" s="56">
        <v>2053.1957000000002</v>
      </c>
      <c r="V30" s="56">
        <v>925060.56000000064</v>
      </c>
      <c r="W30" s="60">
        <v>1606.2061618</v>
      </c>
      <c r="X30" s="60">
        <v>596145.86160000018</v>
      </c>
      <c r="Y30" s="60">
        <v>2298.79421</v>
      </c>
      <c r="Z30" s="61">
        <v>743802.92160000035</v>
      </c>
      <c r="AA30" s="53">
        <f t="shared" si="1"/>
        <v>24240.363406300003</v>
      </c>
      <c r="AB30" s="54">
        <f t="shared" si="2"/>
        <v>10421690.436500005</v>
      </c>
      <c r="AC30" s="18"/>
      <c r="AD30" s="18"/>
      <c r="AE30" s="18"/>
      <c r="AF30" s="18"/>
    </row>
    <row r="31" spans="1:32" ht="16.5" thickBot="1" x14ac:dyDescent="0.3">
      <c r="A31" s="63" t="s">
        <v>54</v>
      </c>
      <c r="B31" s="64" t="s">
        <v>55</v>
      </c>
      <c r="C31" s="65">
        <v>3741.4228841000013</v>
      </c>
      <c r="D31" s="65">
        <v>58144371.45440001</v>
      </c>
      <c r="E31" s="65">
        <v>5234.3213569000091</v>
      </c>
      <c r="F31" s="65">
        <v>79692169.446499988</v>
      </c>
      <c r="G31" s="66">
        <v>4310.7387983999943</v>
      </c>
      <c r="H31" s="66">
        <v>64968396.547999993</v>
      </c>
      <c r="I31" s="67">
        <v>2046.7623684759567</v>
      </c>
      <c r="J31" s="67">
        <v>31297511.0341</v>
      </c>
      <c r="K31" s="67">
        <v>3254.7705202908355</v>
      </c>
      <c r="L31" s="67">
        <v>52387631.209599979</v>
      </c>
      <c r="M31" s="67">
        <v>5324.4705746095078</v>
      </c>
      <c r="N31" s="67">
        <v>77121332.882699937</v>
      </c>
      <c r="O31" s="67">
        <v>5143.8386536000125</v>
      </c>
      <c r="P31" s="67">
        <v>89239665.318899721</v>
      </c>
      <c r="Q31" s="67">
        <v>6615.5325345000047</v>
      </c>
      <c r="R31" s="67">
        <v>88191645.442899913</v>
      </c>
      <c r="S31" s="67">
        <v>6118.1404414623075</v>
      </c>
      <c r="T31" s="67">
        <v>98098038.146899998</v>
      </c>
      <c r="U31" s="67">
        <v>6222.4733644198423</v>
      </c>
      <c r="V31" s="67">
        <v>106995689.64210005</v>
      </c>
      <c r="W31" s="68">
        <v>5698.5614631691542</v>
      </c>
      <c r="X31" s="68">
        <v>103202664.98840001</v>
      </c>
      <c r="Y31" s="68">
        <v>4383.2986932000003</v>
      </c>
      <c r="Z31" s="69">
        <v>87759658.154600024</v>
      </c>
      <c r="AA31" s="70">
        <f t="shared" si="1"/>
        <v>58094.331653127629</v>
      </c>
      <c r="AB31" s="71">
        <f t="shared" si="2"/>
        <v>937098774.26909959</v>
      </c>
      <c r="AC31" s="18"/>
      <c r="AD31" s="18"/>
      <c r="AE31" s="18"/>
      <c r="AF31" s="18"/>
    </row>
    <row r="32" spans="1:32" ht="6" customHeight="1" thickBot="1" x14ac:dyDescent="0.3">
      <c r="A32" s="171"/>
      <c r="B32" s="172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4"/>
      <c r="AB32" s="175"/>
      <c r="AC32" s="18"/>
      <c r="AD32" s="18"/>
      <c r="AE32" s="18"/>
      <c r="AF32" s="18"/>
    </row>
    <row r="33" spans="1:28" x14ac:dyDescent="0.25">
      <c r="A33" s="18" t="s">
        <v>79</v>
      </c>
      <c r="B33" s="17"/>
      <c r="C33" s="20"/>
      <c r="D33" s="20"/>
      <c r="E33" s="20"/>
      <c r="F33" s="20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21" t="s">
        <v>80</v>
      </c>
      <c r="B34" s="17"/>
      <c r="C34" s="20"/>
      <c r="D34" s="20"/>
      <c r="E34" s="20"/>
      <c r="F34" s="20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22" t="s">
        <v>63</v>
      </c>
      <c r="B35" s="23"/>
    </row>
  </sheetData>
  <mergeCells count="18">
    <mergeCell ref="A7:B7"/>
    <mergeCell ref="K5:L5"/>
    <mergeCell ref="M5:N5"/>
    <mergeCell ref="O5:P5"/>
    <mergeCell ref="Q5:R5"/>
    <mergeCell ref="A1:AB1"/>
    <mergeCell ref="A2:AB2"/>
    <mergeCell ref="A3:AB3"/>
    <mergeCell ref="A4:AB4"/>
    <mergeCell ref="C5:D5"/>
    <mergeCell ref="E5:F5"/>
    <mergeCell ref="G5:H5"/>
    <mergeCell ref="I5:J5"/>
    <mergeCell ref="W5:X5"/>
    <mergeCell ref="Y5:Z5"/>
    <mergeCell ref="AA5:AB5"/>
    <mergeCell ref="S5:T5"/>
    <mergeCell ref="U5:V5"/>
  </mergeCells>
  <phoneticPr fontId="15" type="noConversion"/>
  <pageMargins left="1" right="1" top="1" bottom="1" header="0.5" footer="0.5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="112" zoomScaleNormal="112" workbookViewId="0">
      <selection activeCell="A33" sqref="A33"/>
    </sheetView>
  </sheetViews>
  <sheetFormatPr baseColWidth="10" defaultColWidth="11.42578125" defaultRowHeight="15.75" x14ac:dyDescent="0.25"/>
  <cols>
    <col min="1" max="1" width="7.7109375" style="12" customWidth="1"/>
    <col min="2" max="2" width="43" style="12" customWidth="1"/>
    <col min="3" max="3" width="10.42578125" style="24" customWidth="1"/>
    <col min="4" max="4" width="11.42578125" style="24" customWidth="1"/>
    <col min="5" max="5" width="9.28515625" style="24" customWidth="1"/>
    <col min="6" max="6" width="11.28515625" style="24" customWidth="1"/>
    <col min="7" max="7" width="9.28515625" style="12" customWidth="1"/>
    <col min="8" max="8" width="11.7109375" style="12" customWidth="1"/>
    <col min="9" max="9" width="10.5703125" style="12" customWidth="1"/>
    <col min="10" max="10" width="12" style="12" customWidth="1"/>
    <col min="11" max="11" width="9.85546875" style="12" customWidth="1"/>
    <col min="12" max="12" width="12.28515625" style="12" customWidth="1"/>
    <col min="13" max="13" width="10.28515625" style="12" customWidth="1"/>
    <col min="14" max="14" width="12.140625" style="12" customWidth="1"/>
    <col min="15" max="15" width="11.140625" style="12" customWidth="1"/>
    <col min="16" max="16" width="11.5703125" style="12" customWidth="1"/>
    <col min="17" max="17" width="8.7109375" style="12" customWidth="1"/>
    <col min="18" max="18" width="11.7109375" style="12" customWidth="1"/>
    <col min="19" max="19" width="10.140625" style="12" customWidth="1"/>
    <col min="20" max="20" width="12" style="12" customWidth="1"/>
    <col min="21" max="21" width="9.7109375" style="12" customWidth="1"/>
    <col min="22" max="22" width="12" style="12" customWidth="1"/>
    <col min="23" max="23" width="9.42578125" style="12" customWidth="1"/>
    <col min="24" max="24" width="11.42578125" style="12" customWidth="1"/>
    <col min="25" max="25" width="10.42578125" style="12" customWidth="1"/>
    <col min="26" max="26" width="12" style="12" customWidth="1"/>
    <col min="27" max="27" width="11.28515625" style="12" customWidth="1"/>
    <col min="28" max="28" width="13.42578125" style="12" customWidth="1"/>
    <col min="29" max="29" width="20.140625" style="24" customWidth="1"/>
    <col min="30" max="30" width="17.28515625" style="12" customWidth="1"/>
    <col min="31" max="31" width="16.85546875" style="12" bestFit="1" customWidth="1"/>
    <col min="32" max="32" width="15.7109375" style="12" customWidth="1"/>
    <col min="33" max="16384" width="11.42578125" style="12"/>
  </cols>
  <sheetData>
    <row r="1" spans="1:32" ht="17.25" customHeight="1" x14ac:dyDescent="0.25">
      <c r="A1" s="197" t="s">
        <v>75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32" ht="17.25" customHeight="1" x14ac:dyDescent="0.25">
      <c r="A2" s="197" t="s">
        <v>76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</row>
    <row r="3" spans="1:32" x14ac:dyDescent="0.25">
      <c r="A3" s="181" t="s">
        <v>81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</row>
    <row r="4" spans="1:32" ht="16.5" thickBot="1" x14ac:dyDescent="0.3">
      <c r="A4" s="181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3"/>
    </row>
    <row r="5" spans="1:32" s="15" customFormat="1" ht="16.5" thickBot="1" x14ac:dyDescent="0.3">
      <c r="A5" s="33" t="s">
        <v>2</v>
      </c>
      <c r="B5" s="34" t="s">
        <v>3</v>
      </c>
      <c r="C5" s="194" t="s">
        <v>4</v>
      </c>
      <c r="D5" s="190"/>
      <c r="E5" s="191" t="s">
        <v>5</v>
      </c>
      <c r="F5" s="192"/>
      <c r="G5" s="189" t="s">
        <v>6</v>
      </c>
      <c r="H5" s="190"/>
      <c r="I5" s="191" t="s">
        <v>7</v>
      </c>
      <c r="J5" s="192"/>
      <c r="K5" s="189" t="s">
        <v>65</v>
      </c>
      <c r="L5" s="190"/>
      <c r="M5" s="189" t="s">
        <v>66</v>
      </c>
      <c r="N5" s="190"/>
      <c r="O5" s="189" t="s">
        <v>67</v>
      </c>
      <c r="P5" s="190"/>
      <c r="Q5" s="189" t="s">
        <v>68</v>
      </c>
      <c r="R5" s="190"/>
      <c r="S5" s="189" t="s">
        <v>69</v>
      </c>
      <c r="T5" s="190"/>
      <c r="U5" s="189" t="s">
        <v>70</v>
      </c>
      <c r="V5" s="190"/>
      <c r="W5" s="189" t="s">
        <v>71</v>
      </c>
      <c r="X5" s="190"/>
      <c r="Y5" s="189" t="s">
        <v>72</v>
      </c>
      <c r="Z5" s="190"/>
      <c r="AA5" s="189" t="s">
        <v>78</v>
      </c>
      <c r="AB5" s="192"/>
      <c r="AC5" s="30"/>
      <c r="AD5" s="14"/>
      <c r="AE5" s="14"/>
      <c r="AF5" s="14"/>
    </row>
    <row r="6" spans="1:32" s="15" customFormat="1" ht="16.5" thickBot="1" x14ac:dyDescent="0.3">
      <c r="A6" s="159"/>
      <c r="B6" s="160"/>
      <c r="C6" s="161" t="s">
        <v>17</v>
      </c>
      <c r="D6" s="162" t="s">
        <v>18</v>
      </c>
      <c r="E6" s="161" t="s">
        <v>17</v>
      </c>
      <c r="F6" s="163" t="s">
        <v>18</v>
      </c>
      <c r="G6" s="161" t="s">
        <v>17</v>
      </c>
      <c r="H6" s="162" t="s">
        <v>18</v>
      </c>
      <c r="I6" s="161" t="s">
        <v>17</v>
      </c>
      <c r="J6" s="163" t="s">
        <v>18</v>
      </c>
      <c r="K6" s="161" t="s">
        <v>17</v>
      </c>
      <c r="L6" s="162" t="s">
        <v>18</v>
      </c>
      <c r="M6" s="161" t="s">
        <v>17</v>
      </c>
      <c r="N6" s="162" t="s">
        <v>18</v>
      </c>
      <c r="O6" s="161" t="s">
        <v>17</v>
      </c>
      <c r="P6" s="162" t="s">
        <v>18</v>
      </c>
      <c r="Q6" s="161" t="s">
        <v>17</v>
      </c>
      <c r="R6" s="162" t="s">
        <v>18</v>
      </c>
      <c r="S6" s="161" t="s">
        <v>17</v>
      </c>
      <c r="T6" s="162" t="s">
        <v>18</v>
      </c>
      <c r="U6" s="161" t="s">
        <v>17</v>
      </c>
      <c r="V6" s="162" t="s">
        <v>18</v>
      </c>
      <c r="W6" s="161" t="s">
        <v>17</v>
      </c>
      <c r="X6" s="161" t="s">
        <v>18</v>
      </c>
      <c r="Y6" s="161" t="s">
        <v>17</v>
      </c>
      <c r="Z6" s="161" t="s">
        <v>18</v>
      </c>
      <c r="AA6" s="161" t="s">
        <v>17</v>
      </c>
      <c r="AB6" s="163" t="s">
        <v>18</v>
      </c>
      <c r="AC6" s="30"/>
      <c r="AD6" s="14"/>
      <c r="AE6" s="16"/>
      <c r="AF6" s="16"/>
    </row>
    <row r="7" spans="1:32" s="25" customFormat="1" ht="16.5" thickBot="1" x14ac:dyDescent="0.3">
      <c r="A7" s="195" t="s">
        <v>19</v>
      </c>
      <c r="B7" s="196"/>
      <c r="C7" s="40">
        <f>SUM(C8:C31)</f>
        <v>118218.99750930008</v>
      </c>
      <c r="D7" s="40">
        <f t="shared" ref="D7:Z7" si="0">SUM(D8:D31)</f>
        <v>170247227.81909999</v>
      </c>
      <c r="E7" s="40">
        <f t="shared" si="0"/>
        <v>160562.54272340008</v>
      </c>
      <c r="F7" s="40">
        <f t="shared" si="0"/>
        <v>220604009.00860006</v>
      </c>
      <c r="G7" s="40">
        <f t="shared" si="0"/>
        <v>166803.93746460005</v>
      </c>
      <c r="H7" s="40">
        <f t="shared" si="0"/>
        <v>268113463.90610695</v>
      </c>
      <c r="I7" s="40">
        <f t="shared" si="0"/>
        <v>145347.14325270004</v>
      </c>
      <c r="J7" s="40">
        <f t="shared" si="0"/>
        <v>232233825.48763955</v>
      </c>
      <c r="K7" s="40">
        <f t="shared" si="0"/>
        <v>157171.0839115</v>
      </c>
      <c r="L7" s="40">
        <f t="shared" si="0"/>
        <v>257062585.0170899</v>
      </c>
      <c r="M7" s="40">
        <f t="shared" si="0"/>
        <v>140535.80165219997</v>
      </c>
      <c r="N7" s="40">
        <f t="shared" si="0"/>
        <v>251930488.20686978</v>
      </c>
      <c r="O7" s="40">
        <f t="shared" si="0"/>
        <v>109826.92157789983</v>
      </c>
      <c r="P7" s="40">
        <f t="shared" si="0"/>
        <v>235630115.94289976</v>
      </c>
      <c r="Q7" s="40">
        <f t="shared" si="0"/>
        <v>110674.69328289991</v>
      </c>
      <c r="R7" s="40">
        <f t="shared" si="0"/>
        <v>228336536.79820007</v>
      </c>
      <c r="S7" s="40">
        <f t="shared" si="0"/>
        <v>115308.32564873331</v>
      </c>
      <c r="T7" s="40">
        <f t="shared" si="0"/>
        <v>231310220.74589983</v>
      </c>
      <c r="U7" s="40">
        <f t="shared" si="0"/>
        <v>101512.32012479998</v>
      </c>
      <c r="V7" s="40">
        <f t="shared" si="0"/>
        <v>210407494.72749996</v>
      </c>
      <c r="W7" s="40">
        <f t="shared" si="0"/>
        <v>94550.850175199972</v>
      </c>
      <c r="X7" s="40">
        <f t="shared" si="0"/>
        <v>210178505.56860018</v>
      </c>
      <c r="Y7" s="40">
        <f t="shared" si="0"/>
        <v>89458.016590599902</v>
      </c>
      <c r="Z7" s="40">
        <f t="shared" si="0"/>
        <v>175692276.0868001</v>
      </c>
      <c r="AA7" s="157">
        <f t="shared" ref="AA7:AB31" si="1">C7+E7+G7+I7+K7+M7+O7+Q7+S7+U7+W7+Y7</f>
        <v>1509970.6339138334</v>
      </c>
      <c r="AB7" s="158">
        <f t="shared" si="1"/>
        <v>2691746749.3153062</v>
      </c>
      <c r="AC7" s="30"/>
      <c r="AD7" s="26"/>
      <c r="AE7" s="27"/>
      <c r="AF7" s="21"/>
    </row>
    <row r="8" spans="1:32" x14ac:dyDescent="0.25">
      <c r="A8" s="41" t="s">
        <v>20</v>
      </c>
      <c r="B8" s="42" t="s">
        <v>21</v>
      </c>
      <c r="C8" s="43">
        <v>2.73916</v>
      </c>
      <c r="D8" s="43">
        <v>11071.026</v>
      </c>
      <c r="E8" s="43">
        <v>2.0659999999999998</v>
      </c>
      <c r="F8" s="43">
        <v>23059.64</v>
      </c>
      <c r="G8" s="44">
        <v>2.1682700000000001</v>
      </c>
      <c r="H8" s="44">
        <v>25106</v>
      </c>
      <c r="I8" s="44">
        <v>1.2450000000000001</v>
      </c>
      <c r="J8" s="44">
        <v>20898</v>
      </c>
      <c r="K8" s="44">
        <v>1.36145</v>
      </c>
      <c r="L8" s="44">
        <v>59724.277000000002</v>
      </c>
      <c r="M8" s="44">
        <v>1.84979</v>
      </c>
      <c r="N8" s="44">
        <v>37757</v>
      </c>
      <c r="O8" s="44">
        <v>5.016630000000001</v>
      </c>
      <c r="P8" s="44">
        <v>51927</v>
      </c>
      <c r="Q8" s="44">
        <v>1.2409539000000001</v>
      </c>
      <c r="R8" s="44">
        <v>15371</v>
      </c>
      <c r="S8" s="44">
        <v>1.2645</v>
      </c>
      <c r="T8" s="44">
        <v>7756</v>
      </c>
      <c r="U8" s="44">
        <v>0.57499999999999996</v>
      </c>
      <c r="V8" s="44">
        <v>8354</v>
      </c>
      <c r="W8" s="44">
        <v>0.74099999999999999</v>
      </c>
      <c r="X8" s="44">
        <v>6286</v>
      </c>
      <c r="Y8" s="44">
        <v>0.81579999999999997</v>
      </c>
      <c r="Z8" s="45">
        <v>11092</v>
      </c>
      <c r="AA8" s="46">
        <f t="shared" si="1"/>
        <v>21.083553899999998</v>
      </c>
      <c r="AB8" s="47">
        <f t="shared" si="1"/>
        <v>278401.94299999997</v>
      </c>
      <c r="AC8" s="20"/>
      <c r="AD8" s="28"/>
      <c r="AE8" s="29"/>
      <c r="AF8" s="18"/>
    </row>
    <row r="9" spans="1:32" x14ac:dyDescent="0.25">
      <c r="A9" s="48" t="s">
        <v>22</v>
      </c>
      <c r="B9" s="49" t="s">
        <v>23</v>
      </c>
      <c r="C9" s="43">
        <v>6.294830000000001</v>
      </c>
      <c r="D9" s="50">
        <v>33466.4925</v>
      </c>
      <c r="E9" s="43">
        <v>5.9732700000000003</v>
      </c>
      <c r="F9" s="51">
        <v>45782.457000000002</v>
      </c>
      <c r="G9" s="44">
        <v>35.400649999999999</v>
      </c>
      <c r="H9" s="52">
        <v>189956.46949999995</v>
      </c>
      <c r="I9" s="44">
        <v>75.578090000000046</v>
      </c>
      <c r="J9" s="52">
        <v>367552.57179999998</v>
      </c>
      <c r="K9" s="44">
        <v>146.09121000000002</v>
      </c>
      <c r="L9" s="52">
        <v>640739.60590000008</v>
      </c>
      <c r="M9" s="44">
        <v>115.13204999999999</v>
      </c>
      <c r="N9" s="52">
        <v>494058.20100000012</v>
      </c>
      <c r="O9" s="44">
        <v>150.75194999999997</v>
      </c>
      <c r="P9" s="52">
        <v>642505.98970000003</v>
      </c>
      <c r="Q9" s="44">
        <v>49.671129999999991</v>
      </c>
      <c r="R9" s="52">
        <v>192203.52170000004</v>
      </c>
      <c r="S9" s="44">
        <v>70.98560999999998</v>
      </c>
      <c r="T9" s="52">
        <v>308351.79959999991</v>
      </c>
      <c r="U9" s="44">
        <v>71.200310000000002</v>
      </c>
      <c r="V9" s="52">
        <v>306097.1666</v>
      </c>
      <c r="W9" s="44">
        <v>111.76857999999999</v>
      </c>
      <c r="X9" s="44">
        <v>796969.15610000002</v>
      </c>
      <c r="Y9" s="44">
        <v>46.160375500000001</v>
      </c>
      <c r="Z9" s="45">
        <v>231969.62210000001</v>
      </c>
      <c r="AA9" s="53">
        <f t="shared" si="1"/>
        <v>885.00805549999984</v>
      </c>
      <c r="AB9" s="54">
        <f t="shared" si="1"/>
        <v>4249653.0535000004</v>
      </c>
      <c r="AC9" s="20"/>
      <c r="AD9" s="29"/>
      <c r="AE9" s="29"/>
      <c r="AF9" s="18"/>
    </row>
    <row r="10" spans="1:32" ht="24.75" x14ac:dyDescent="0.25">
      <c r="A10" s="48" t="s">
        <v>24</v>
      </c>
      <c r="B10" s="49" t="s">
        <v>25</v>
      </c>
      <c r="C10" s="43">
        <v>155.23739999999995</v>
      </c>
      <c r="D10" s="50">
        <v>1057197.0059</v>
      </c>
      <c r="E10" s="43">
        <v>151.07650000000001</v>
      </c>
      <c r="F10" s="50">
        <v>990385.69110000017</v>
      </c>
      <c r="G10" s="44">
        <v>135.46797000000001</v>
      </c>
      <c r="H10" s="52">
        <v>932034.46739999996</v>
      </c>
      <c r="I10" s="44">
        <v>113.68804000000002</v>
      </c>
      <c r="J10" s="52">
        <v>719419.91230000008</v>
      </c>
      <c r="K10" s="44">
        <v>77.648440000000008</v>
      </c>
      <c r="L10" s="52">
        <v>339054.49239999999</v>
      </c>
      <c r="M10" s="44">
        <v>113.00949</v>
      </c>
      <c r="N10" s="52">
        <v>494715.23860000004</v>
      </c>
      <c r="O10" s="44">
        <v>201.27214269999999</v>
      </c>
      <c r="P10" s="52">
        <v>771492.60710000014</v>
      </c>
      <c r="Q10" s="44">
        <v>118.26511000000001</v>
      </c>
      <c r="R10" s="52">
        <v>495894.12739999994</v>
      </c>
      <c r="S10" s="44">
        <v>54.814519999999995</v>
      </c>
      <c r="T10" s="52">
        <v>280520.34260000003</v>
      </c>
      <c r="U10" s="44">
        <v>79.957428100000001</v>
      </c>
      <c r="V10" s="52">
        <v>387300.24530000001</v>
      </c>
      <c r="W10" s="44">
        <v>64.39667</v>
      </c>
      <c r="X10" s="44">
        <v>657065.77429999993</v>
      </c>
      <c r="Y10" s="44">
        <v>166.138577</v>
      </c>
      <c r="Z10" s="45">
        <v>1699417.5345999999</v>
      </c>
      <c r="AA10" s="53">
        <f t="shared" si="1"/>
        <v>1430.9722878</v>
      </c>
      <c r="AB10" s="54">
        <f t="shared" si="1"/>
        <v>8824497.4389999993</v>
      </c>
      <c r="AC10" s="30"/>
      <c r="AD10" s="29"/>
      <c r="AE10" s="29"/>
      <c r="AF10" s="18"/>
    </row>
    <row r="11" spans="1:32" ht="36" x14ac:dyDescent="0.25">
      <c r="A11" s="48" t="s">
        <v>26</v>
      </c>
      <c r="B11" s="55" t="s">
        <v>27</v>
      </c>
      <c r="C11" s="43">
        <v>183.03182000000001</v>
      </c>
      <c r="D11" s="50">
        <v>441613.40070000011</v>
      </c>
      <c r="E11" s="43">
        <v>248.93437999999995</v>
      </c>
      <c r="F11" s="50">
        <v>720532.62309999997</v>
      </c>
      <c r="G11" s="44">
        <v>147.3563839</v>
      </c>
      <c r="H11" s="56">
        <v>418907.67450000002</v>
      </c>
      <c r="I11" s="44">
        <v>196.7123684</v>
      </c>
      <c r="J11" s="57">
        <v>609512.31240000005</v>
      </c>
      <c r="K11" s="44">
        <v>135.77708000000001</v>
      </c>
      <c r="L11" s="57">
        <v>426837.2255</v>
      </c>
      <c r="M11" s="44">
        <v>147.99306329999999</v>
      </c>
      <c r="N11" s="57">
        <v>439546.95120000001</v>
      </c>
      <c r="O11" s="44">
        <v>202.75329799999997</v>
      </c>
      <c r="P11" s="57">
        <v>675780.49519999989</v>
      </c>
      <c r="Q11" s="44">
        <v>132.61167029999999</v>
      </c>
      <c r="R11" s="57">
        <v>427812.26329999993</v>
      </c>
      <c r="S11" s="44">
        <v>169.83011999999999</v>
      </c>
      <c r="T11" s="57">
        <v>489093.69409999996</v>
      </c>
      <c r="U11" s="44">
        <v>159.29083</v>
      </c>
      <c r="V11" s="57">
        <v>434677.34110000002</v>
      </c>
      <c r="W11" s="44">
        <v>115.81010999999999</v>
      </c>
      <c r="X11" s="58">
        <v>365870.04639999999</v>
      </c>
      <c r="Y11" s="44">
        <v>112.01594090000002</v>
      </c>
      <c r="Z11" s="59">
        <v>516394.58119999996</v>
      </c>
      <c r="AA11" s="53">
        <f t="shared" si="1"/>
        <v>1952.1170647999998</v>
      </c>
      <c r="AB11" s="54">
        <f t="shared" si="1"/>
        <v>5966578.6086999997</v>
      </c>
      <c r="AC11" s="31"/>
      <c r="AD11" s="29"/>
      <c r="AE11" s="29"/>
      <c r="AF11" s="18"/>
    </row>
    <row r="12" spans="1:32" ht="24.75" x14ac:dyDescent="0.25">
      <c r="A12" s="48" t="s">
        <v>28</v>
      </c>
      <c r="B12" s="49" t="s">
        <v>29</v>
      </c>
      <c r="C12" s="43">
        <v>0</v>
      </c>
      <c r="D12" s="51"/>
      <c r="E12" s="43">
        <v>3.5000000000000003E-2</v>
      </c>
      <c r="F12" s="51">
        <v>99.2</v>
      </c>
      <c r="G12" s="44">
        <v>2E-3</v>
      </c>
      <c r="H12" s="52">
        <v>69</v>
      </c>
      <c r="I12" s="44">
        <v>2.1999999999999999E-2</v>
      </c>
      <c r="J12" s="52">
        <v>88.3</v>
      </c>
      <c r="K12" s="44">
        <v>0</v>
      </c>
      <c r="L12" s="52"/>
      <c r="M12" s="44">
        <v>0</v>
      </c>
      <c r="N12" s="52"/>
      <c r="O12" s="44">
        <v>5.0000000000000001E-3</v>
      </c>
      <c r="P12" s="52">
        <v>15.76</v>
      </c>
      <c r="Q12" s="44">
        <v>5.0000000000000001E-3</v>
      </c>
      <c r="R12" s="52">
        <v>11.25</v>
      </c>
      <c r="S12" s="44">
        <v>0</v>
      </c>
      <c r="T12" s="52"/>
      <c r="U12" s="44">
        <v>22.670780000000001</v>
      </c>
      <c r="V12" s="52">
        <v>389905.67690000002</v>
      </c>
      <c r="W12" s="44">
        <v>0</v>
      </c>
      <c r="X12" s="44"/>
      <c r="Y12" s="44">
        <v>12.132999999999999</v>
      </c>
      <c r="Z12" s="45">
        <v>30332.5</v>
      </c>
      <c r="AA12" s="53">
        <f t="shared" si="1"/>
        <v>34.872779999999999</v>
      </c>
      <c r="AB12" s="54">
        <f t="shared" si="1"/>
        <v>420521.68690000003</v>
      </c>
      <c r="AC12" s="20"/>
      <c r="AD12" s="29"/>
      <c r="AE12" s="29"/>
      <c r="AF12" s="18"/>
    </row>
    <row r="13" spans="1:32" x14ac:dyDescent="0.25">
      <c r="A13" s="48" t="s">
        <v>30</v>
      </c>
      <c r="B13" s="49" t="s">
        <v>31</v>
      </c>
      <c r="C13" s="43">
        <v>251.96176</v>
      </c>
      <c r="D13" s="51">
        <v>733007.98109999986</v>
      </c>
      <c r="E13" s="43">
        <v>300.14822999999996</v>
      </c>
      <c r="F13" s="51">
        <v>940628.98110000009</v>
      </c>
      <c r="G13" s="44">
        <v>437.66907999999989</v>
      </c>
      <c r="H13" s="52">
        <v>1166740.7190000005</v>
      </c>
      <c r="I13" s="44">
        <v>419.20271000000002</v>
      </c>
      <c r="J13" s="52">
        <v>1100670.8139999995</v>
      </c>
      <c r="K13" s="44">
        <v>311.67412989999991</v>
      </c>
      <c r="L13" s="52">
        <v>841342.06789999991</v>
      </c>
      <c r="M13" s="44">
        <v>356.57731999999999</v>
      </c>
      <c r="N13" s="52">
        <v>896549.05989999999</v>
      </c>
      <c r="O13" s="44">
        <v>344.57900999999993</v>
      </c>
      <c r="P13" s="52">
        <v>875694.80419999978</v>
      </c>
      <c r="Q13" s="44">
        <v>433.50073000000009</v>
      </c>
      <c r="R13" s="52">
        <v>1092238.1476</v>
      </c>
      <c r="S13" s="44">
        <v>485.73446000000001</v>
      </c>
      <c r="T13" s="52">
        <v>1157609.3910999999</v>
      </c>
      <c r="U13" s="44">
        <v>530.73092999999994</v>
      </c>
      <c r="V13" s="52">
        <v>1101245.2349000003</v>
      </c>
      <c r="W13" s="44">
        <v>430.84374999999994</v>
      </c>
      <c r="X13" s="44">
        <v>908344.42340000009</v>
      </c>
      <c r="Y13" s="44">
        <v>346.30469000000016</v>
      </c>
      <c r="Z13" s="45">
        <v>921086.35050000041</v>
      </c>
      <c r="AA13" s="53">
        <f t="shared" si="1"/>
        <v>4648.9267998999994</v>
      </c>
      <c r="AB13" s="54">
        <f t="shared" si="1"/>
        <v>11735157.9747</v>
      </c>
      <c r="AC13" s="32"/>
      <c r="AD13" s="29"/>
      <c r="AE13" s="29"/>
      <c r="AF13" s="18"/>
    </row>
    <row r="14" spans="1:32" x14ac:dyDescent="0.25">
      <c r="A14" s="48" t="s">
        <v>32</v>
      </c>
      <c r="B14" s="49" t="s">
        <v>33</v>
      </c>
      <c r="C14" s="43">
        <v>8340.5240466000087</v>
      </c>
      <c r="D14" s="50">
        <v>10107632.757099979</v>
      </c>
      <c r="E14" s="43">
        <v>7431.7561242000056</v>
      </c>
      <c r="F14" s="50">
        <v>8578692.2973999996</v>
      </c>
      <c r="G14" s="44">
        <v>8574.752286400002</v>
      </c>
      <c r="H14" s="56">
        <v>9264704.0017236229</v>
      </c>
      <c r="I14" s="44">
        <v>7453.9254700000083</v>
      </c>
      <c r="J14" s="52">
        <v>8639708.0718000066</v>
      </c>
      <c r="K14" s="44">
        <v>6822.0184507000322</v>
      </c>
      <c r="L14" s="52">
        <v>7425098.1743999841</v>
      </c>
      <c r="M14" s="44">
        <v>6574.8432859999994</v>
      </c>
      <c r="N14" s="52">
        <v>7242114.9125000043</v>
      </c>
      <c r="O14" s="44">
        <v>6112.5166619999927</v>
      </c>
      <c r="P14" s="52">
        <v>6225484.9863000056</v>
      </c>
      <c r="Q14" s="44">
        <v>5408.4773149999992</v>
      </c>
      <c r="R14" s="52">
        <v>5262965.7951000025</v>
      </c>
      <c r="S14" s="44">
        <v>6475.9996289333367</v>
      </c>
      <c r="T14" s="52">
        <v>6645914.8032</v>
      </c>
      <c r="U14" s="44">
        <v>6993.1437009999927</v>
      </c>
      <c r="V14" s="52">
        <v>7644243.4864000184</v>
      </c>
      <c r="W14" s="44">
        <v>6949.8027768999937</v>
      </c>
      <c r="X14" s="44">
        <v>8131729.8643999957</v>
      </c>
      <c r="Y14" s="44">
        <v>6971.0398069999801</v>
      </c>
      <c r="Z14" s="45">
        <v>8493648.3067000024</v>
      </c>
      <c r="AA14" s="53">
        <f t="shared" si="1"/>
        <v>84108.799554733341</v>
      </c>
      <c r="AB14" s="54">
        <f t="shared" si="1"/>
        <v>93661937.457023636</v>
      </c>
      <c r="AC14" s="20"/>
      <c r="AD14" s="29"/>
      <c r="AE14" s="29"/>
      <c r="AF14" s="18"/>
    </row>
    <row r="15" spans="1:32" ht="24" x14ac:dyDescent="0.25">
      <c r="A15" s="48" t="s">
        <v>34</v>
      </c>
      <c r="B15" s="55" t="s">
        <v>35</v>
      </c>
      <c r="C15" s="43">
        <v>39965.348491700075</v>
      </c>
      <c r="D15" s="50">
        <v>28339265.84630008</v>
      </c>
      <c r="E15" s="43">
        <v>38172.96682970001</v>
      </c>
      <c r="F15" s="50">
        <v>28402787.965799961</v>
      </c>
      <c r="G15" s="44">
        <v>44291.818220000016</v>
      </c>
      <c r="H15" s="56">
        <v>33654982.765500046</v>
      </c>
      <c r="I15" s="44">
        <v>38725.473340000011</v>
      </c>
      <c r="J15" s="56">
        <v>29352202.145600006</v>
      </c>
      <c r="K15" s="44">
        <v>43204.619896999975</v>
      </c>
      <c r="L15" s="56">
        <v>33892526.812690057</v>
      </c>
      <c r="M15" s="44">
        <v>47721.673699999941</v>
      </c>
      <c r="N15" s="56">
        <v>36696596.841299951</v>
      </c>
      <c r="O15" s="44">
        <v>42485.301171699866</v>
      </c>
      <c r="P15" s="56">
        <v>30458720.08599991</v>
      </c>
      <c r="Q15" s="44">
        <v>38628.120509999921</v>
      </c>
      <c r="R15" s="56">
        <v>27585746.595000062</v>
      </c>
      <c r="S15" s="44">
        <v>44020.005179999978</v>
      </c>
      <c r="T15" s="56">
        <v>31717132.77869999</v>
      </c>
      <c r="U15" s="44">
        <v>43247.382781600012</v>
      </c>
      <c r="V15" s="56">
        <v>33309957.585999977</v>
      </c>
      <c r="W15" s="44">
        <v>38487.802743899963</v>
      </c>
      <c r="X15" s="60">
        <v>30214660.421200089</v>
      </c>
      <c r="Y15" s="44">
        <v>37381.835172999927</v>
      </c>
      <c r="Z15" s="61">
        <v>27363605.480200056</v>
      </c>
      <c r="AA15" s="53">
        <f t="shared" si="1"/>
        <v>496332.34803859971</v>
      </c>
      <c r="AB15" s="54">
        <f t="shared" si="1"/>
        <v>370988185.32429016</v>
      </c>
      <c r="AC15" s="20"/>
      <c r="AD15" s="29"/>
      <c r="AE15" s="29"/>
      <c r="AF15" s="18"/>
    </row>
    <row r="16" spans="1:32" x14ac:dyDescent="0.25">
      <c r="A16" s="62" t="s">
        <v>60</v>
      </c>
      <c r="B16" s="49" t="s">
        <v>36</v>
      </c>
      <c r="C16" s="43">
        <v>116.96760970000001</v>
      </c>
      <c r="D16" s="51">
        <v>495703.89109999972</v>
      </c>
      <c r="E16" s="43">
        <v>77.360086499999966</v>
      </c>
      <c r="F16" s="51">
        <v>397232.80989999999</v>
      </c>
      <c r="G16" s="44">
        <v>163.4392801999999</v>
      </c>
      <c r="H16" s="52">
        <v>859701.32730000035</v>
      </c>
      <c r="I16" s="44">
        <v>184.7345150000001</v>
      </c>
      <c r="J16" s="52">
        <v>1050203.7848999999</v>
      </c>
      <c r="K16" s="44">
        <v>251.84859889999998</v>
      </c>
      <c r="L16" s="52">
        <v>1364723.9044000006</v>
      </c>
      <c r="M16" s="44">
        <v>262.40649999999982</v>
      </c>
      <c r="N16" s="52">
        <v>1306692.3836000012</v>
      </c>
      <c r="O16" s="44">
        <v>227.09496929999989</v>
      </c>
      <c r="P16" s="52">
        <v>1148428.4058000005</v>
      </c>
      <c r="Q16" s="44">
        <v>156.16946549999992</v>
      </c>
      <c r="R16" s="52">
        <v>1034581.3250000001</v>
      </c>
      <c r="S16" s="44">
        <v>311.86574479999996</v>
      </c>
      <c r="T16" s="52">
        <v>1332133.0975000013</v>
      </c>
      <c r="U16" s="44">
        <v>450.27642680000008</v>
      </c>
      <c r="V16" s="52">
        <v>1912994.1013000002</v>
      </c>
      <c r="W16" s="44">
        <v>443.31886819999983</v>
      </c>
      <c r="X16" s="44">
        <v>1899776.346399999</v>
      </c>
      <c r="Y16" s="44">
        <v>236.7792164</v>
      </c>
      <c r="Z16" s="45">
        <v>1054403.9495999999</v>
      </c>
      <c r="AA16" s="53">
        <f t="shared" si="1"/>
        <v>2882.2612812999996</v>
      </c>
      <c r="AB16" s="54">
        <f t="shared" si="1"/>
        <v>13856575.326800002</v>
      </c>
      <c r="AC16" s="20"/>
      <c r="AD16" s="29"/>
      <c r="AE16" s="29"/>
      <c r="AF16" s="18"/>
    </row>
    <row r="17" spans="1:32" x14ac:dyDescent="0.25">
      <c r="A17" s="62">
        <v>10</v>
      </c>
      <c r="B17" s="49" t="s">
        <v>37</v>
      </c>
      <c r="C17" s="43">
        <v>22.883535399999996</v>
      </c>
      <c r="D17" s="51">
        <v>35055.732199999999</v>
      </c>
      <c r="E17" s="43">
        <v>27.402709999999999</v>
      </c>
      <c r="F17" s="51">
        <v>13334.880099999998</v>
      </c>
      <c r="G17" s="44">
        <v>332.08145999999999</v>
      </c>
      <c r="H17" s="52">
        <v>351640.30906892801</v>
      </c>
      <c r="I17" s="44">
        <v>117.60625999999999</v>
      </c>
      <c r="J17" s="52">
        <v>86872.611200000014</v>
      </c>
      <c r="K17" s="44">
        <v>202.90462629999996</v>
      </c>
      <c r="L17" s="52">
        <v>156620.31640000001</v>
      </c>
      <c r="M17" s="44">
        <v>196.81505829999998</v>
      </c>
      <c r="N17" s="52">
        <v>104899.05009999999</v>
      </c>
      <c r="O17" s="44">
        <v>212.13586570000001</v>
      </c>
      <c r="P17" s="52">
        <v>123136.6626</v>
      </c>
      <c r="Q17" s="44">
        <v>42.389948099999991</v>
      </c>
      <c r="R17" s="52">
        <v>28212.375400000004</v>
      </c>
      <c r="S17" s="44">
        <v>90.620523000000034</v>
      </c>
      <c r="T17" s="52">
        <v>59782.265100000004</v>
      </c>
      <c r="U17" s="44">
        <v>20.701598100000002</v>
      </c>
      <c r="V17" s="52">
        <v>18452.483700000001</v>
      </c>
      <c r="W17" s="44">
        <v>173.64960569999997</v>
      </c>
      <c r="X17" s="44">
        <v>93872.99470000001</v>
      </c>
      <c r="Y17" s="44">
        <v>115.6401106</v>
      </c>
      <c r="Z17" s="45">
        <v>117770.4166</v>
      </c>
      <c r="AA17" s="53">
        <f t="shared" si="1"/>
        <v>1554.8313012000001</v>
      </c>
      <c r="AB17" s="54">
        <f t="shared" si="1"/>
        <v>1189650.097168928</v>
      </c>
      <c r="AC17" s="20"/>
      <c r="AD17" s="29"/>
      <c r="AE17" s="29"/>
      <c r="AF17" s="18"/>
    </row>
    <row r="18" spans="1:32" ht="24.75" x14ac:dyDescent="0.25">
      <c r="A18" s="62">
        <v>11</v>
      </c>
      <c r="B18" s="49" t="s">
        <v>38</v>
      </c>
      <c r="C18" s="43">
        <v>9552.3805458999977</v>
      </c>
      <c r="D18" s="50">
        <v>4875410.9059999986</v>
      </c>
      <c r="E18" s="43">
        <v>7925.6585573999955</v>
      </c>
      <c r="F18" s="50">
        <v>4098920.6478000013</v>
      </c>
      <c r="G18" s="44">
        <v>10702.8424416</v>
      </c>
      <c r="H18" s="56">
        <v>5730394.5581248188</v>
      </c>
      <c r="I18" s="44">
        <v>9082.7170425999921</v>
      </c>
      <c r="J18" s="56">
        <v>4965817.6143000023</v>
      </c>
      <c r="K18" s="44">
        <v>8281.935338599993</v>
      </c>
      <c r="L18" s="56">
        <v>4729782.1204000013</v>
      </c>
      <c r="M18" s="44">
        <v>8969.4161569999997</v>
      </c>
      <c r="N18" s="56">
        <v>4933531.5274000019</v>
      </c>
      <c r="O18" s="44">
        <v>7757.9897563999903</v>
      </c>
      <c r="P18" s="56">
        <v>4673810.7521999972</v>
      </c>
      <c r="Q18" s="44">
        <v>8059.6380875999948</v>
      </c>
      <c r="R18" s="56">
        <v>4554196.5551000005</v>
      </c>
      <c r="S18" s="44">
        <v>7882.7689671999933</v>
      </c>
      <c r="T18" s="56">
        <v>4615563.991700002</v>
      </c>
      <c r="U18" s="44">
        <v>9096.1393221999915</v>
      </c>
      <c r="V18" s="56">
        <v>5288327.5965000009</v>
      </c>
      <c r="W18" s="44">
        <v>11485.10013320002</v>
      </c>
      <c r="X18" s="60">
        <v>6803338.1912000077</v>
      </c>
      <c r="Y18" s="44">
        <v>10285.988088800001</v>
      </c>
      <c r="Z18" s="61">
        <v>6069174.7112000063</v>
      </c>
      <c r="AA18" s="53">
        <f t="shared" si="1"/>
        <v>109082.57443849997</v>
      </c>
      <c r="AB18" s="54">
        <f t="shared" si="1"/>
        <v>61338269.171924844</v>
      </c>
      <c r="AC18" s="20"/>
      <c r="AD18" s="29"/>
      <c r="AE18" s="29"/>
      <c r="AF18" s="18"/>
    </row>
    <row r="19" spans="1:32" ht="24" x14ac:dyDescent="0.25">
      <c r="A19" s="48">
        <v>12</v>
      </c>
      <c r="B19" s="55" t="s">
        <v>39</v>
      </c>
      <c r="C19" s="43">
        <v>124.66925999999994</v>
      </c>
      <c r="D19" s="50">
        <v>205494.0334999999</v>
      </c>
      <c r="E19" s="43">
        <v>112.84910999999998</v>
      </c>
      <c r="F19" s="50">
        <v>177501.73150000005</v>
      </c>
      <c r="G19" s="44">
        <v>534.62125250000008</v>
      </c>
      <c r="H19" s="56">
        <v>492618.99739999953</v>
      </c>
      <c r="I19" s="44">
        <v>119.10096699999998</v>
      </c>
      <c r="J19" s="56">
        <v>150222.53010000003</v>
      </c>
      <c r="K19" s="44">
        <v>119.22027389999997</v>
      </c>
      <c r="L19" s="56">
        <v>171572.39910000013</v>
      </c>
      <c r="M19" s="44">
        <v>151.98426000000003</v>
      </c>
      <c r="N19" s="56">
        <v>315361.98480000009</v>
      </c>
      <c r="O19" s="44">
        <v>140.78708</v>
      </c>
      <c r="P19" s="56">
        <v>255356.17930000002</v>
      </c>
      <c r="Q19" s="44">
        <v>125.38662000000005</v>
      </c>
      <c r="R19" s="56">
        <v>146983.06350000005</v>
      </c>
      <c r="S19" s="44">
        <v>121.71031000000004</v>
      </c>
      <c r="T19" s="56">
        <v>185268.6348</v>
      </c>
      <c r="U19" s="44">
        <v>140.84938</v>
      </c>
      <c r="V19" s="56">
        <v>189036.64570000008</v>
      </c>
      <c r="W19" s="44">
        <v>119.30068999999999</v>
      </c>
      <c r="X19" s="60">
        <v>132704.40820000001</v>
      </c>
      <c r="Y19" s="44">
        <v>94.915600000000026</v>
      </c>
      <c r="Z19" s="61">
        <v>118410.4247</v>
      </c>
      <c r="AA19" s="53">
        <f t="shared" si="1"/>
        <v>1905.3948033999998</v>
      </c>
      <c r="AB19" s="54">
        <f t="shared" si="1"/>
        <v>2540531.0326</v>
      </c>
      <c r="AC19" s="20"/>
      <c r="AD19" s="29"/>
      <c r="AE19" s="29"/>
      <c r="AF19" s="18"/>
    </row>
    <row r="20" spans="1:32" x14ac:dyDescent="0.25">
      <c r="A20" s="48" t="s">
        <v>40</v>
      </c>
      <c r="B20" s="49" t="s">
        <v>41</v>
      </c>
      <c r="C20" s="43">
        <v>706.79754999999989</v>
      </c>
      <c r="D20" s="51">
        <v>636503.07449999987</v>
      </c>
      <c r="E20" s="43">
        <v>1798.4351745000001</v>
      </c>
      <c r="F20" s="51">
        <v>1602430.2990999999</v>
      </c>
      <c r="G20" s="44">
        <v>1399.8654855</v>
      </c>
      <c r="H20" s="52">
        <v>1246235.5334999994</v>
      </c>
      <c r="I20" s="44">
        <v>1410.2917249999996</v>
      </c>
      <c r="J20" s="52">
        <v>826262.62040000025</v>
      </c>
      <c r="K20" s="44">
        <v>753.86527450000006</v>
      </c>
      <c r="L20" s="52">
        <v>423416.52380000008</v>
      </c>
      <c r="M20" s="44">
        <v>1428.3179772000003</v>
      </c>
      <c r="N20" s="52">
        <v>818508.98849999998</v>
      </c>
      <c r="O20" s="44">
        <v>1472.9715818999998</v>
      </c>
      <c r="P20" s="52">
        <v>829546.87699999951</v>
      </c>
      <c r="Q20" s="44">
        <v>1011.5594607999999</v>
      </c>
      <c r="R20" s="52">
        <v>571704.34019999998</v>
      </c>
      <c r="S20" s="44">
        <v>769.59501549999993</v>
      </c>
      <c r="T20" s="52">
        <v>455753.87539999979</v>
      </c>
      <c r="U20" s="44">
        <v>523.34351049999998</v>
      </c>
      <c r="V20" s="52">
        <v>314947.13640000002</v>
      </c>
      <c r="W20" s="44">
        <v>590.73730630000023</v>
      </c>
      <c r="X20" s="44">
        <v>340686.71909999999</v>
      </c>
      <c r="Y20" s="44">
        <v>444.40694619999982</v>
      </c>
      <c r="Z20" s="45">
        <v>258772.49629999997</v>
      </c>
      <c r="AA20" s="53">
        <f t="shared" si="1"/>
        <v>12310.187007899998</v>
      </c>
      <c r="AB20" s="54">
        <f t="shared" si="1"/>
        <v>8324768.484199997</v>
      </c>
      <c r="AC20" s="20"/>
      <c r="AD20" s="29"/>
      <c r="AE20" s="29"/>
      <c r="AF20" s="18"/>
    </row>
    <row r="21" spans="1:32" ht="24.75" x14ac:dyDescent="0.25">
      <c r="A21" s="48" t="s">
        <v>42</v>
      </c>
      <c r="B21" s="49" t="s">
        <v>43</v>
      </c>
      <c r="C21" s="43">
        <v>2.00705</v>
      </c>
      <c r="D21" s="51">
        <v>3391.8575000000001</v>
      </c>
      <c r="E21" s="43">
        <v>0.46200000000000002</v>
      </c>
      <c r="F21" s="51">
        <v>399.99959999999999</v>
      </c>
      <c r="G21" s="44">
        <v>1.6479999999999999</v>
      </c>
      <c r="H21" s="52">
        <v>2139.9214000000002</v>
      </c>
      <c r="I21" s="44">
        <v>20.404599999999999</v>
      </c>
      <c r="J21" s="52">
        <v>11528.9265</v>
      </c>
      <c r="K21" s="44">
        <v>1.6080000000000001</v>
      </c>
      <c r="L21" s="52">
        <v>380.72</v>
      </c>
      <c r="M21" s="44">
        <v>8.2000000000000003E-2</v>
      </c>
      <c r="N21" s="52">
        <v>352.96</v>
      </c>
      <c r="O21" s="44">
        <v>0.84050000000000002</v>
      </c>
      <c r="P21" s="52">
        <v>2325.9297999999999</v>
      </c>
      <c r="Q21" s="44">
        <v>20</v>
      </c>
      <c r="R21" s="52">
        <v>5000</v>
      </c>
      <c r="S21" s="44">
        <v>4.7670000000000003</v>
      </c>
      <c r="T21" s="52">
        <v>7472.6779999999999</v>
      </c>
      <c r="U21" s="44">
        <v>1.3660000000000001</v>
      </c>
      <c r="V21" s="52">
        <v>4759.9794000000002</v>
      </c>
      <c r="W21" s="44">
        <v>2.948</v>
      </c>
      <c r="X21" s="44">
        <v>11149.7904</v>
      </c>
      <c r="Y21" s="44">
        <v>23.134</v>
      </c>
      <c r="Z21" s="45">
        <v>15849.9112</v>
      </c>
      <c r="AA21" s="53">
        <f t="shared" si="1"/>
        <v>79.267150000000001</v>
      </c>
      <c r="AB21" s="54">
        <f t="shared" si="1"/>
        <v>64752.673800000004</v>
      </c>
      <c r="AC21" s="20"/>
      <c r="AD21" s="29"/>
      <c r="AE21" s="29"/>
      <c r="AF21" s="18"/>
    </row>
    <row r="22" spans="1:32" ht="36.75" x14ac:dyDescent="0.25">
      <c r="A22" s="62">
        <v>15</v>
      </c>
      <c r="B22" s="49" t="s">
        <v>44</v>
      </c>
      <c r="C22" s="43">
        <v>1449.4699028999994</v>
      </c>
      <c r="D22" s="50">
        <v>2344754.0418999996</v>
      </c>
      <c r="E22" s="43">
        <v>2151.141271200001</v>
      </c>
      <c r="F22" s="50">
        <v>3714450.3350000004</v>
      </c>
      <c r="G22" s="44">
        <v>3019.7406249999985</v>
      </c>
      <c r="H22" s="56">
        <v>5259335.1379841054</v>
      </c>
      <c r="I22" s="44">
        <v>2753.0081958000001</v>
      </c>
      <c r="J22" s="56">
        <v>4806265.890999997</v>
      </c>
      <c r="K22" s="44">
        <v>2075.6254063999986</v>
      </c>
      <c r="L22" s="56">
        <v>3824188.4922000002</v>
      </c>
      <c r="M22" s="44">
        <v>1717.4866576000002</v>
      </c>
      <c r="N22" s="56">
        <v>3462393.0865999986</v>
      </c>
      <c r="O22" s="44">
        <v>2537.3963633000035</v>
      </c>
      <c r="P22" s="56">
        <v>5017912.4885999961</v>
      </c>
      <c r="Q22" s="44">
        <v>4593.7789754999967</v>
      </c>
      <c r="R22" s="56">
        <v>8786878.3806999959</v>
      </c>
      <c r="S22" s="44">
        <v>2961.6009144999985</v>
      </c>
      <c r="T22" s="56">
        <v>6287725.7033000058</v>
      </c>
      <c r="U22" s="44">
        <v>3312.2848067999994</v>
      </c>
      <c r="V22" s="56">
        <v>6843587.0053999983</v>
      </c>
      <c r="W22" s="44">
        <v>3627.5795657999997</v>
      </c>
      <c r="X22" s="60">
        <v>7778270.2719000047</v>
      </c>
      <c r="Y22" s="44">
        <v>2947.8776112999972</v>
      </c>
      <c r="Z22" s="61">
        <v>6256642.6261</v>
      </c>
      <c r="AA22" s="53">
        <f t="shared" si="1"/>
        <v>33146.99029609999</v>
      </c>
      <c r="AB22" s="54">
        <f t="shared" si="1"/>
        <v>64382403.460684106</v>
      </c>
      <c r="AC22" s="20"/>
      <c r="AD22" s="29"/>
      <c r="AE22" s="29"/>
      <c r="AF22" s="18"/>
    </row>
    <row r="23" spans="1:32" ht="24.75" x14ac:dyDescent="0.25">
      <c r="A23" s="62">
        <v>16</v>
      </c>
      <c r="B23" s="49" t="s">
        <v>45</v>
      </c>
      <c r="C23" s="43">
        <v>219.95963</v>
      </c>
      <c r="D23" s="50">
        <v>364857.63059999997</v>
      </c>
      <c r="E23" s="43">
        <v>226.34573999999998</v>
      </c>
      <c r="F23" s="50">
        <v>418413.72280000011</v>
      </c>
      <c r="G23" s="44">
        <v>248.56126299999997</v>
      </c>
      <c r="H23" s="56">
        <v>458983.6215999999</v>
      </c>
      <c r="I23" s="44">
        <v>235.44391999999993</v>
      </c>
      <c r="J23" s="56">
        <v>504406.5895</v>
      </c>
      <c r="K23" s="44">
        <v>265.21956990000001</v>
      </c>
      <c r="L23" s="56">
        <v>452480.71299999999</v>
      </c>
      <c r="M23" s="44">
        <v>173.33046659999997</v>
      </c>
      <c r="N23" s="56">
        <v>381220.32659999985</v>
      </c>
      <c r="O23" s="44">
        <v>216.76592999999994</v>
      </c>
      <c r="P23" s="56">
        <v>537763.53910000005</v>
      </c>
      <c r="Q23" s="44">
        <v>87.310004099999972</v>
      </c>
      <c r="R23" s="56">
        <v>272438.16570000007</v>
      </c>
      <c r="S23" s="44">
        <v>171.36997000000002</v>
      </c>
      <c r="T23" s="56">
        <v>369787.67470000003</v>
      </c>
      <c r="U23" s="44">
        <v>58.305303299999999</v>
      </c>
      <c r="V23" s="56">
        <v>166739.73790000001</v>
      </c>
      <c r="W23" s="44">
        <v>11.388890000000004</v>
      </c>
      <c r="X23" s="60">
        <v>63321.853299999995</v>
      </c>
      <c r="Y23" s="44">
        <v>18.942909999999998</v>
      </c>
      <c r="Z23" s="61">
        <v>124354.13510000003</v>
      </c>
      <c r="AA23" s="53">
        <f t="shared" si="1"/>
        <v>1932.9435968999999</v>
      </c>
      <c r="AB23" s="54">
        <f t="shared" si="1"/>
        <v>4114767.7099000001</v>
      </c>
      <c r="AC23" s="20"/>
      <c r="AD23" s="29"/>
      <c r="AE23" s="29"/>
      <c r="AF23" s="18"/>
    </row>
    <row r="24" spans="1:32" x14ac:dyDescent="0.25">
      <c r="A24" s="62">
        <v>17</v>
      </c>
      <c r="B24" s="49" t="s">
        <v>46</v>
      </c>
      <c r="C24" s="43">
        <v>32658.056790000002</v>
      </c>
      <c r="D24" s="51">
        <v>11050489.273299998</v>
      </c>
      <c r="E24" s="43">
        <v>73352.509895900032</v>
      </c>
      <c r="F24" s="51">
        <v>33003632.525800001</v>
      </c>
      <c r="G24" s="44">
        <v>57555.160844600025</v>
      </c>
      <c r="H24" s="52">
        <v>21162201.088199992</v>
      </c>
      <c r="I24" s="44">
        <v>45212.656337499997</v>
      </c>
      <c r="J24" s="52">
        <v>17259292.236999985</v>
      </c>
      <c r="K24" s="44">
        <v>54489.155436000015</v>
      </c>
      <c r="L24" s="52">
        <v>20587732.552900001</v>
      </c>
      <c r="M24" s="44">
        <v>32169.326635700003</v>
      </c>
      <c r="N24" s="52">
        <v>11808505.268700007</v>
      </c>
      <c r="O24" s="44">
        <v>10618.717632299991</v>
      </c>
      <c r="P24" s="52">
        <v>2150072.8291000002</v>
      </c>
      <c r="Q24" s="44">
        <v>15542.870268900002</v>
      </c>
      <c r="R24" s="52">
        <v>11323258.360600004</v>
      </c>
      <c r="S24" s="44">
        <v>17340.315385000002</v>
      </c>
      <c r="T24" s="52">
        <v>10373027.0298</v>
      </c>
      <c r="U24" s="44">
        <v>5584.0474772999996</v>
      </c>
      <c r="V24" s="52">
        <v>1427921.1344999995</v>
      </c>
      <c r="W24" s="44">
        <v>195.00534349999998</v>
      </c>
      <c r="X24" s="44">
        <v>743366.52190000028</v>
      </c>
      <c r="Y24" s="44">
        <v>272.65723240000005</v>
      </c>
      <c r="Z24" s="45">
        <v>762928.24539999978</v>
      </c>
      <c r="AA24" s="53">
        <f t="shared" si="1"/>
        <v>344990.47927910008</v>
      </c>
      <c r="AB24" s="54">
        <f t="shared" si="1"/>
        <v>141652427.06720001</v>
      </c>
      <c r="AC24" s="20"/>
      <c r="AD24" s="29"/>
      <c r="AE24" s="29"/>
      <c r="AF24" s="18"/>
    </row>
    <row r="25" spans="1:32" x14ac:dyDescent="0.25">
      <c r="A25" s="62">
        <v>18</v>
      </c>
      <c r="B25" s="49" t="s">
        <v>47</v>
      </c>
      <c r="C25" s="43">
        <v>1824.1013999999998</v>
      </c>
      <c r="D25" s="51">
        <v>5543692.7092999965</v>
      </c>
      <c r="E25" s="43">
        <v>2805.5826809999994</v>
      </c>
      <c r="F25" s="51">
        <v>8265703.8277000003</v>
      </c>
      <c r="G25" s="44">
        <v>7260.6720237</v>
      </c>
      <c r="H25" s="52">
        <v>21903096.639499981</v>
      </c>
      <c r="I25" s="44">
        <v>9596.051466400002</v>
      </c>
      <c r="J25" s="52">
        <v>28883076.014339712</v>
      </c>
      <c r="K25" s="44">
        <v>11794.42693280001</v>
      </c>
      <c r="L25" s="52">
        <v>34789901.029499993</v>
      </c>
      <c r="M25" s="44">
        <v>12378.645868700009</v>
      </c>
      <c r="N25" s="52">
        <v>36634708.156800017</v>
      </c>
      <c r="O25" s="44">
        <v>8586.1873740999999</v>
      </c>
      <c r="P25" s="52">
        <v>24554690.53769999</v>
      </c>
      <c r="Q25" s="44">
        <v>5687.1628443</v>
      </c>
      <c r="R25" s="52">
        <v>16626261.205100005</v>
      </c>
      <c r="S25" s="44">
        <v>6924.2713005000005</v>
      </c>
      <c r="T25" s="52">
        <v>20298749.208299987</v>
      </c>
      <c r="U25" s="44">
        <v>2297.5487435000005</v>
      </c>
      <c r="V25" s="52">
        <v>6673806.8365000002</v>
      </c>
      <c r="W25" s="44">
        <v>1722.1909978000003</v>
      </c>
      <c r="X25" s="44">
        <v>5439055.1364999954</v>
      </c>
      <c r="Y25" s="44">
        <v>2931.0622308000025</v>
      </c>
      <c r="Z25" s="45">
        <v>8504295.8344000001</v>
      </c>
      <c r="AA25" s="53">
        <f t="shared" si="1"/>
        <v>73807.903863600033</v>
      </c>
      <c r="AB25" s="54">
        <f t="shared" si="1"/>
        <v>218117037.13563967</v>
      </c>
      <c r="AC25" s="20"/>
      <c r="AD25" s="29"/>
      <c r="AE25" s="29"/>
      <c r="AF25" s="18"/>
    </row>
    <row r="26" spans="1:32" ht="24.75" x14ac:dyDescent="0.25">
      <c r="A26" s="62">
        <v>19</v>
      </c>
      <c r="B26" s="49" t="s">
        <v>48</v>
      </c>
      <c r="C26" s="43">
        <v>3223.6296424000029</v>
      </c>
      <c r="D26" s="50">
        <v>6595582.7854000069</v>
      </c>
      <c r="E26" s="43">
        <v>3321.7525213000017</v>
      </c>
      <c r="F26" s="50">
        <v>6491781.8804000048</v>
      </c>
      <c r="G26" s="44">
        <v>3824.1911642999976</v>
      </c>
      <c r="H26" s="56">
        <v>8278081.6497454373</v>
      </c>
      <c r="I26" s="44">
        <v>3148.2716661999989</v>
      </c>
      <c r="J26" s="56">
        <v>6906668.9750000071</v>
      </c>
      <c r="K26" s="44">
        <v>3130.4551466999974</v>
      </c>
      <c r="L26" s="56">
        <v>6715940.9225000013</v>
      </c>
      <c r="M26" s="44">
        <v>3162.1408244000013</v>
      </c>
      <c r="N26" s="56">
        <v>7325903.9533000011</v>
      </c>
      <c r="O26" s="44">
        <v>2577.1350641999989</v>
      </c>
      <c r="P26" s="56">
        <v>5760886.7594999941</v>
      </c>
      <c r="Q26" s="44">
        <v>2976.2013220000003</v>
      </c>
      <c r="R26" s="56">
        <v>5871174.2547000032</v>
      </c>
      <c r="S26" s="44">
        <v>2818.3778259999999</v>
      </c>
      <c r="T26" s="56">
        <v>5874805.2970000021</v>
      </c>
      <c r="U26" s="44">
        <v>3152.9516581999992</v>
      </c>
      <c r="V26" s="56">
        <v>6108113.3190000029</v>
      </c>
      <c r="W26" s="44">
        <v>3156.9417520000006</v>
      </c>
      <c r="X26" s="60">
        <v>6256739.6350999987</v>
      </c>
      <c r="Y26" s="44">
        <v>3451.8885471999984</v>
      </c>
      <c r="Z26" s="61">
        <v>6833982.3625999959</v>
      </c>
      <c r="AA26" s="53">
        <f t="shared" si="1"/>
        <v>37943.937134899999</v>
      </c>
      <c r="AB26" s="54">
        <f t="shared" si="1"/>
        <v>79019661.794245452</v>
      </c>
      <c r="AC26" s="20"/>
      <c r="AD26" s="29"/>
      <c r="AE26" s="29"/>
      <c r="AF26" s="18"/>
    </row>
    <row r="27" spans="1:32" ht="24.75" x14ac:dyDescent="0.25">
      <c r="A27" s="62">
        <v>20</v>
      </c>
      <c r="B27" s="49" t="s">
        <v>49</v>
      </c>
      <c r="C27" s="43">
        <v>4031.6803834000011</v>
      </c>
      <c r="D27" s="50">
        <v>5388119.2478999989</v>
      </c>
      <c r="E27" s="43">
        <v>4923.3139752000016</v>
      </c>
      <c r="F27" s="50">
        <v>6450079.2638000119</v>
      </c>
      <c r="G27" s="44">
        <v>5847.6510387000017</v>
      </c>
      <c r="H27" s="56">
        <v>7344041.4575000079</v>
      </c>
      <c r="I27" s="44">
        <v>6209.9437853999998</v>
      </c>
      <c r="J27" s="56">
        <v>7933053.3224999998</v>
      </c>
      <c r="K27" s="44">
        <v>6090.0674795000023</v>
      </c>
      <c r="L27" s="56">
        <v>8783120.2888999917</v>
      </c>
      <c r="M27" s="44">
        <v>5991.8056716000037</v>
      </c>
      <c r="N27" s="56">
        <v>8949620.962670004</v>
      </c>
      <c r="O27" s="44">
        <v>5847.9428713999969</v>
      </c>
      <c r="P27" s="56">
        <v>10795991.224800004</v>
      </c>
      <c r="Q27" s="44">
        <v>5651.1295266999996</v>
      </c>
      <c r="R27" s="56">
        <v>9306776.9753999915</v>
      </c>
      <c r="S27" s="44">
        <v>6090.4383670000034</v>
      </c>
      <c r="T27" s="56">
        <v>9993146.7663999908</v>
      </c>
      <c r="U27" s="44">
        <v>5900.9375351999952</v>
      </c>
      <c r="V27" s="56">
        <v>10064720.902000001</v>
      </c>
      <c r="W27" s="44">
        <v>5523.1963359999954</v>
      </c>
      <c r="X27" s="60">
        <v>8685510.8385000043</v>
      </c>
      <c r="Y27" s="44">
        <v>5875.312196300004</v>
      </c>
      <c r="Z27" s="61">
        <v>9861956.8204999901</v>
      </c>
      <c r="AA27" s="53">
        <f t="shared" si="1"/>
        <v>67983.419166399995</v>
      </c>
      <c r="AB27" s="54">
        <f t="shared" si="1"/>
        <v>103556138.07087</v>
      </c>
      <c r="AC27" s="20"/>
      <c r="AD27" s="29"/>
      <c r="AE27" s="29"/>
      <c r="AF27" s="18"/>
    </row>
    <row r="28" spans="1:32" x14ac:dyDescent="0.25">
      <c r="A28" s="62">
        <v>21</v>
      </c>
      <c r="B28" s="49" t="s">
        <v>50</v>
      </c>
      <c r="C28" s="43">
        <v>2221.817203000001</v>
      </c>
      <c r="D28" s="51">
        <v>3619675.0558000016</v>
      </c>
      <c r="E28" s="43">
        <v>3251.3604613999996</v>
      </c>
      <c r="F28" s="51">
        <v>5424753.0099999942</v>
      </c>
      <c r="G28" s="44">
        <v>3919.199306999999</v>
      </c>
      <c r="H28" s="52">
        <v>7172157.0059999991</v>
      </c>
      <c r="I28" s="44">
        <v>4130.4581480000006</v>
      </c>
      <c r="J28" s="52">
        <v>6598092.094899998</v>
      </c>
      <c r="K28" s="44">
        <v>4056.8623142999995</v>
      </c>
      <c r="L28" s="52">
        <v>6857477.1085000001</v>
      </c>
      <c r="M28" s="44">
        <v>4395.0303453000015</v>
      </c>
      <c r="N28" s="52">
        <v>8741307.2687000036</v>
      </c>
      <c r="O28" s="44">
        <v>4332.4171855999994</v>
      </c>
      <c r="P28" s="52">
        <v>6954921.8454000037</v>
      </c>
      <c r="Q28" s="44">
        <v>4862.1985574999953</v>
      </c>
      <c r="R28" s="52">
        <v>8383679.7413999997</v>
      </c>
      <c r="S28" s="44">
        <v>3901.1316664999999</v>
      </c>
      <c r="T28" s="52">
        <v>6912236.59880001</v>
      </c>
      <c r="U28" s="44">
        <v>5130.9937893999977</v>
      </c>
      <c r="V28" s="52">
        <v>8713854.7083000019</v>
      </c>
      <c r="W28" s="44">
        <v>5071.1023799000004</v>
      </c>
      <c r="X28" s="44">
        <v>8219865.2129000071</v>
      </c>
      <c r="Y28" s="44">
        <v>4092.1072031999988</v>
      </c>
      <c r="Z28" s="45">
        <v>7173645.0778999971</v>
      </c>
      <c r="AA28" s="53">
        <f t="shared" si="1"/>
        <v>49364.678561099994</v>
      </c>
      <c r="AB28" s="54">
        <f t="shared" si="1"/>
        <v>84771664.728600025</v>
      </c>
      <c r="AC28" s="20"/>
      <c r="AD28" s="29"/>
      <c r="AE28" s="29"/>
      <c r="AF28" s="18"/>
    </row>
    <row r="29" spans="1:32" x14ac:dyDescent="0.25">
      <c r="A29" s="62">
        <v>22</v>
      </c>
      <c r="B29" s="49" t="s">
        <v>51</v>
      </c>
      <c r="C29" s="43">
        <v>5315.1530826999979</v>
      </c>
      <c r="D29" s="51">
        <v>7907695.7801999943</v>
      </c>
      <c r="E29" s="43">
        <v>6799.7148422000046</v>
      </c>
      <c r="F29" s="51">
        <v>10117347.630899997</v>
      </c>
      <c r="G29" s="44">
        <v>9220.3794885000025</v>
      </c>
      <c r="H29" s="52">
        <v>14469969.080899993</v>
      </c>
      <c r="I29" s="44">
        <v>8771.7699240000038</v>
      </c>
      <c r="J29" s="52">
        <v>12669700.735900009</v>
      </c>
      <c r="K29" s="44">
        <v>7735.2115755999957</v>
      </c>
      <c r="L29" s="52">
        <v>13454727.931299997</v>
      </c>
      <c r="M29" s="44">
        <v>7674.2112260000058</v>
      </c>
      <c r="N29" s="52">
        <v>13870985.876799999</v>
      </c>
      <c r="O29" s="44">
        <v>7191.8065076999974</v>
      </c>
      <c r="P29" s="52">
        <v>14430987.832300004</v>
      </c>
      <c r="Q29" s="44">
        <v>9204.1176471000035</v>
      </c>
      <c r="R29" s="52">
        <v>18268878.724300008</v>
      </c>
      <c r="S29" s="44">
        <v>8171.7111025999984</v>
      </c>
      <c r="T29" s="52">
        <v>15026592.536800005</v>
      </c>
      <c r="U29" s="44">
        <v>8825.7521856999956</v>
      </c>
      <c r="V29" s="52">
        <v>17376749.244400021</v>
      </c>
      <c r="W29" s="44">
        <v>10147.670922600008</v>
      </c>
      <c r="X29" s="44">
        <v>18827319.648500003</v>
      </c>
      <c r="Y29" s="44">
        <v>9240.0351762000046</v>
      </c>
      <c r="Z29" s="45">
        <v>15121323.889300006</v>
      </c>
      <c r="AA29" s="53">
        <f t="shared" si="1"/>
        <v>98297.533680900015</v>
      </c>
      <c r="AB29" s="54">
        <f t="shared" si="1"/>
        <v>171542278.91160005</v>
      </c>
      <c r="AC29" s="20"/>
      <c r="AD29" s="29"/>
      <c r="AE29" s="29"/>
      <c r="AF29" s="18"/>
    </row>
    <row r="30" spans="1:32" ht="24.75" x14ac:dyDescent="0.25">
      <c r="A30" s="62" t="s">
        <v>52</v>
      </c>
      <c r="B30" s="49" t="s">
        <v>53</v>
      </c>
      <c r="C30" s="43">
        <v>2019.3491700000002</v>
      </c>
      <c r="D30" s="50">
        <v>699313.54259999981</v>
      </c>
      <c r="E30" s="43">
        <v>1580.9449600000003</v>
      </c>
      <c r="F30" s="50">
        <v>531360.88540000003</v>
      </c>
      <c r="G30" s="44">
        <v>1745.9253999999999</v>
      </c>
      <c r="H30" s="56">
        <v>721198.56399999966</v>
      </c>
      <c r="I30" s="44">
        <v>1452.35268</v>
      </c>
      <c r="J30" s="56">
        <v>578807.91649999993</v>
      </c>
      <c r="K30" s="44">
        <v>963.91406000000006</v>
      </c>
      <c r="L30" s="56">
        <v>537845.76249999995</v>
      </c>
      <c r="M30" s="44">
        <v>769.26293400000009</v>
      </c>
      <c r="N30" s="56">
        <v>353591.50349999993</v>
      </c>
      <c r="O30" s="44">
        <v>531.88017999999988</v>
      </c>
      <c r="P30" s="56">
        <v>234786.09090000001</v>
      </c>
      <c r="Q30" s="44">
        <v>519.14856259999999</v>
      </c>
      <c r="R30" s="56">
        <v>227028.79089999996</v>
      </c>
      <c r="S30" s="44">
        <v>662.05356000000006</v>
      </c>
      <c r="T30" s="56">
        <v>339173.10610000003</v>
      </c>
      <c r="U30" s="44">
        <v>746.08196600000008</v>
      </c>
      <c r="V30" s="56">
        <v>333900.96519999998</v>
      </c>
      <c r="W30" s="44">
        <v>736.64816000000008</v>
      </c>
      <c r="X30" s="60">
        <v>281527.92629999999</v>
      </c>
      <c r="Y30" s="44">
        <v>882.11916999999971</v>
      </c>
      <c r="Z30" s="61">
        <v>293349.03529999993</v>
      </c>
      <c r="AA30" s="53">
        <f t="shared" si="1"/>
        <v>12609.6808026</v>
      </c>
      <c r="AB30" s="54">
        <f t="shared" si="1"/>
        <v>5131884.0891999993</v>
      </c>
      <c r="AC30" s="20"/>
      <c r="AD30" s="29"/>
      <c r="AE30" s="29"/>
      <c r="AF30" s="18"/>
    </row>
    <row r="31" spans="1:32" ht="16.5" thickBot="1" x14ac:dyDescent="0.3">
      <c r="A31" s="63" t="s">
        <v>54</v>
      </c>
      <c r="B31" s="64" t="s">
        <v>55</v>
      </c>
      <c r="C31" s="164">
        <v>5824.9372455999965</v>
      </c>
      <c r="D31" s="65">
        <v>79758233.747699946</v>
      </c>
      <c r="E31" s="164">
        <v>5894.7524029000097</v>
      </c>
      <c r="F31" s="65">
        <v>100194696.70330009</v>
      </c>
      <c r="G31" s="68">
        <v>7403.323529700001</v>
      </c>
      <c r="H31" s="66">
        <v>127009167.91626</v>
      </c>
      <c r="I31" s="68">
        <v>5916.4850014000012</v>
      </c>
      <c r="J31" s="67">
        <v>98193501.495699808</v>
      </c>
      <c r="K31" s="68">
        <v>6259.5732204999958</v>
      </c>
      <c r="L31" s="67">
        <v>110587351.5758999</v>
      </c>
      <c r="M31" s="68">
        <v>6064.460370499999</v>
      </c>
      <c r="N31" s="67">
        <v>106621566.70429979</v>
      </c>
      <c r="O31" s="68">
        <v>8072.6568515999998</v>
      </c>
      <c r="P31" s="67">
        <v>118457876.26029983</v>
      </c>
      <c r="Q31" s="68">
        <v>7363.7395730000017</v>
      </c>
      <c r="R31" s="67">
        <v>107857241.84009998</v>
      </c>
      <c r="S31" s="68">
        <v>5807.0939771999929</v>
      </c>
      <c r="T31" s="67">
        <v>108572623.47289982</v>
      </c>
      <c r="U31" s="68">
        <v>5165.7886610999994</v>
      </c>
      <c r="V31" s="67">
        <v>101387802.19409995</v>
      </c>
      <c r="W31" s="68">
        <v>5382.9055933999998</v>
      </c>
      <c r="X31" s="68">
        <v>103521074.38790008</v>
      </c>
      <c r="Y31" s="68">
        <v>3508.7069878000011</v>
      </c>
      <c r="Z31" s="69">
        <v>73857869.775300056</v>
      </c>
      <c r="AA31" s="70">
        <f t="shared" si="1"/>
        <v>72664.423414699995</v>
      </c>
      <c r="AB31" s="71">
        <f t="shared" si="1"/>
        <v>1236019006.0737591</v>
      </c>
      <c r="AC31" s="20"/>
      <c r="AD31" s="29"/>
      <c r="AE31" s="29"/>
      <c r="AF31" s="18"/>
    </row>
    <row r="32" spans="1:32" ht="6" customHeight="1" thickBot="1" x14ac:dyDescent="0.3">
      <c r="A32" s="165"/>
      <c r="B32" s="166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8"/>
      <c r="AB32" s="169"/>
      <c r="AC32" s="20"/>
      <c r="AD32" s="18"/>
      <c r="AE32" s="18"/>
      <c r="AF32" s="18"/>
    </row>
    <row r="33" spans="1:28" x14ac:dyDescent="0.25">
      <c r="A33" s="18" t="s">
        <v>79</v>
      </c>
      <c r="B33" s="17"/>
      <c r="C33" s="20"/>
      <c r="D33" s="20"/>
      <c r="E33" s="20"/>
      <c r="F33" s="20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21" t="s">
        <v>80</v>
      </c>
      <c r="B34" s="17"/>
      <c r="C34" s="20"/>
      <c r="D34" s="20"/>
      <c r="E34" s="20"/>
      <c r="F34" s="20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22" t="s">
        <v>63</v>
      </c>
      <c r="B35" s="23"/>
    </row>
  </sheetData>
  <mergeCells count="18">
    <mergeCell ref="A7:B7"/>
    <mergeCell ref="O5:P5"/>
    <mergeCell ref="Q5:R5"/>
    <mergeCell ref="S5:T5"/>
    <mergeCell ref="U5:V5"/>
    <mergeCell ref="A1:AB1"/>
    <mergeCell ref="A2:AB2"/>
    <mergeCell ref="A3:AB3"/>
    <mergeCell ref="A4:AB4"/>
    <mergeCell ref="C5:D5"/>
    <mergeCell ref="E5:F5"/>
    <mergeCell ref="G5:H5"/>
    <mergeCell ref="I5:J5"/>
    <mergeCell ref="K5:L5"/>
    <mergeCell ref="M5:N5"/>
    <mergeCell ref="AA5:AB5"/>
    <mergeCell ref="W5:X5"/>
    <mergeCell ref="Y5:Z5"/>
  </mergeCells>
  <pageMargins left="1" right="1" top="1" bottom="1" header="0.5" footer="0.5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8"/>
  <sheetViews>
    <sheetView zoomScaleNormal="100" workbookViewId="0">
      <selection activeCell="D44" sqref="D44"/>
    </sheetView>
  </sheetViews>
  <sheetFormatPr baseColWidth="10" defaultColWidth="11.42578125" defaultRowHeight="15.75" x14ac:dyDescent="0.25"/>
  <cols>
    <col min="1" max="1" width="9.5703125" style="109" customWidth="1"/>
    <col min="2" max="2" width="43" style="109" customWidth="1"/>
    <col min="3" max="3" width="10.5703125" style="108" customWidth="1"/>
    <col min="4" max="4" width="13.85546875" style="108" bestFit="1" customWidth="1"/>
    <col min="5" max="5" width="10.140625" style="108" customWidth="1"/>
    <col min="6" max="6" width="12.42578125" style="108" customWidth="1"/>
    <col min="7" max="7" width="9.7109375" style="108" customWidth="1"/>
    <col min="8" max="8" width="12.85546875" style="108" customWidth="1"/>
    <col min="9" max="9" width="10.42578125" style="108" customWidth="1"/>
    <col min="10" max="10" width="13.5703125" style="108" customWidth="1"/>
    <col min="11" max="11" width="9.5703125" style="108" customWidth="1"/>
    <col min="12" max="12" width="13" style="108" customWidth="1"/>
    <col min="13" max="13" width="12.140625" style="108" customWidth="1"/>
    <col min="14" max="14" width="13.85546875" style="108" customWidth="1"/>
    <col min="15" max="15" width="11" style="108" customWidth="1"/>
    <col min="16" max="16" width="12" style="108" customWidth="1"/>
    <col min="17" max="17" width="11.140625" style="108" customWidth="1"/>
    <col min="18" max="18" width="12.42578125" style="108" customWidth="1"/>
    <col min="19" max="19" width="10.5703125" style="108" customWidth="1"/>
    <col min="20" max="20" width="12.85546875" style="108" customWidth="1"/>
    <col min="21" max="21" width="11.28515625" style="108" customWidth="1"/>
    <col min="22" max="22" width="12.5703125" style="108" customWidth="1"/>
    <col min="23" max="23" width="10.7109375" style="108" customWidth="1"/>
    <col min="24" max="24" width="14.140625" style="108" customWidth="1"/>
    <col min="25" max="25" width="9.7109375" style="108" customWidth="1"/>
    <col min="26" max="27" width="12.7109375" style="108" customWidth="1"/>
    <col min="28" max="28" width="16" style="109" customWidth="1"/>
    <col min="29" max="30" width="16.85546875" style="109" bestFit="1" customWidth="1"/>
    <col min="31" max="16384" width="11.42578125" style="109"/>
  </cols>
  <sheetData>
    <row r="1" spans="1:38" ht="13.5" customHeight="1" x14ac:dyDescent="0.25">
      <c r="A1" s="108"/>
      <c r="B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 x14ac:dyDescent="0.25">
      <c r="A2" s="108"/>
      <c r="B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</row>
    <row r="3" spans="1:38" ht="17.25" customHeight="1" x14ac:dyDescent="0.25">
      <c r="A3" s="197" t="s">
        <v>75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ht="17.25" customHeight="1" x14ac:dyDescent="0.25">
      <c r="A4" s="197" t="s">
        <v>76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08"/>
      <c r="AD4" s="108"/>
      <c r="AE4" s="108"/>
      <c r="AF4" s="108"/>
      <c r="AG4" s="108"/>
      <c r="AH4" s="108"/>
      <c r="AI4" s="108"/>
      <c r="AJ4" s="108"/>
      <c r="AK4" s="108"/>
      <c r="AL4" s="108"/>
    </row>
    <row r="5" spans="1:38" x14ac:dyDescent="0.25">
      <c r="A5" s="181" t="s">
        <v>82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38" ht="16.5" thickBot="1" x14ac:dyDescent="0.3">
      <c r="A6" s="198" t="s">
        <v>1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s="112" customFormat="1" x14ac:dyDescent="0.25">
      <c r="A7" s="199" t="s">
        <v>2</v>
      </c>
      <c r="B7" s="199" t="s">
        <v>3</v>
      </c>
      <c r="C7" s="201" t="s">
        <v>4</v>
      </c>
      <c r="D7" s="202"/>
      <c r="E7" s="202" t="s">
        <v>5</v>
      </c>
      <c r="F7" s="202"/>
      <c r="G7" s="202" t="s">
        <v>6</v>
      </c>
      <c r="H7" s="202"/>
      <c r="I7" s="202" t="s">
        <v>7</v>
      </c>
      <c r="J7" s="202"/>
      <c r="K7" s="202" t="s">
        <v>8</v>
      </c>
      <c r="L7" s="202"/>
      <c r="M7" s="202" t="s">
        <v>9</v>
      </c>
      <c r="N7" s="202"/>
      <c r="O7" s="202" t="s">
        <v>10</v>
      </c>
      <c r="P7" s="202"/>
      <c r="Q7" s="202" t="s">
        <v>11</v>
      </c>
      <c r="R7" s="202"/>
      <c r="S7" s="202" t="s">
        <v>12</v>
      </c>
      <c r="T7" s="202"/>
      <c r="U7" s="202" t="s">
        <v>13</v>
      </c>
      <c r="V7" s="202"/>
      <c r="W7" s="202" t="s">
        <v>14</v>
      </c>
      <c r="X7" s="202"/>
      <c r="Y7" s="202" t="s">
        <v>15</v>
      </c>
      <c r="Z7" s="202"/>
      <c r="AA7" s="203" t="s">
        <v>83</v>
      </c>
      <c r="AB7" s="204"/>
      <c r="AC7" s="110"/>
      <c r="AD7" s="111"/>
      <c r="AE7" s="111"/>
      <c r="AF7" s="111"/>
      <c r="AG7" s="111"/>
      <c r="AH7" s="111"/>
      <c r="AI7" s="111"/>
      <c r="AJ7" s="111"/>
      <c r="AK7" s="111"/>
      <c r="AL7" s="111"/>
    </row>
    <row r="8" spans="1:38" s="112" customFormat="1" ht="16.5" thickBot="1" x14ac:dyDescent="0.3">
      <c r="A8" s="200"/>
      <c r="B8" s="200"/>
      <c r="C8" s="113" t="s">
        <v>17</v>
      </c>
      <c r="D8" s="114" t="s">
        <v>18</v>
      </c>
      <c r="E8" s="114" t="s">
        <v>17</v>
      </c>
      <c r="F8" s="114" t="s">
        <v>18</v>
      </c>
      <c r="G8" s="114" t="s">
        <v>17</v>
      </c>
      <c r="H8" s="114" t="s">
        <v>18</v>
      </c>
      <c r="I8" s="114" t="s">
        <v>17</v>
      </c>
      <c r="J8" s="114" t="s">
        <v>18</v>
      </c>
      <c r="K8" s="114" t="s">
        <v>17</v>
      </c>
      <c r="L8" s="114" t="s">
        <v>18</v>
      </c>
      <c r="M8" s="114" t="s">
        <v>17</v>
      </c>
      <c r="N8" s="114" t="s">
        <v>18</v>
      </c>
      <c r="O8" s="114" t="s">
        <v>17</v>
      </c>
      <c r="P8" s="114" t="s">
        <v>18</v>
      </c>
      <c r="Q8" s="114" t="s">
        <v>17</v>
      </c>
      <c r="R8" s="114" t="s">
        <v>18</v>
      </c>
      <c r="S8" s="114" t="s">
        <v>17</v>
      </c>
      <c r="T8" s="114" t="s">
        <v>18</v>
      </c>
      <c r="U8" s="114" t="s">
        <v>17</v>
      </c>
      <c r="V8" s="114" t="s">
        <v>18</v>
      </c>
      <c r="W8" s="114" t="s">
        <v>17</v>
      </c>
      <c r="X8" s="114" t="s">
        <v>18</v>
      </c>
      <c r="Y8" s="114" t="s">
        <v>17</v>
      </c>
      <c r="Z8" s="114" t="s">
        <v>18</v>
      </c>
      <c r="AA8" s="114" t="s">
        <v>17</v>
      </c>
      <c r="AB8" s="145" t="s">
        <v>18</v>
      </c>
      <c r="AC8" s="115"/>
      <c r="AD8" s="111"/>
      <c r="AE8" s="111"/>
      <c r="AF8" s="111"/>
      <c r="AG8" s="111"/>
      <c r="AH8" s="111"/>
      <c r="AI8" s="111"/>
      <c r="AJ8" s="111"/>
      <c r="AK8" s="111"/>
      <c r="AL8" s="111"/>
    </row>
    <row r="9" spans="1:38" ht="18" customHeight="1" thickBot="1" x14ac:dyDescent="0.3">
      <c r="A9" s="205" t="s">
        <v>19</v>
      </c>
      <c r="B9" s="206"/>
      <c r="C9" s="146">
        <f>SUM(C10:C33)</f>
        <v>151347.91706649988</v>
      </c>
      <c r="D9" s="146">
        <f t="shared" ref="D9:G9" si="0">SUM(D10:D33)</f>
        <v>192414020.20614308</v>
      </c>
      <c r="E9" s="146">
        <f t="shared" si="0"/>
        <v>161953.35744000002</v>
      </c>
      <c r="F9" s="146">
        <f t="shared" si="0"/>
        <v>239641192.17770982</v>
      </c>
      <c r="G9" s="146">
        <f t="shared" si="0"/>
        <v>142093.11678539991</v>
      </c>
      <c r="H9" s="146">
        <f>SUM(H10:H33)</f>
        <v>264589269.5754163</v>
      </c>
      <c r="I9" s="146">
        <f t="shared" ref="I9:V9" si="1">SUM(I10:I33)</f>
        <v>177145.37990419986</v>
      </c>
      <c r="J9" s="146">
        <f t="shared" si="1"/>
        <v>257859833.85560009</v>
      </c>
      <c r="K9" s="146">
        <f>SUM(K10:K33)</f>
        <v>111524.06711649988</v>
      </c>
      <c r="L9" s="146">
        <f t="shared" si="1"/>
        <v>258820629.20049971</v>
      </c>
      <c r="M9" s="146">
        <f>SUM(M10:M33)</f>
        <v>126056.30804429976</v>
      </c>
      <c r="N9" s="146">
        <f t="shared" si="1"/>
        <v>262994949.33301663</v>
      </c>
      <c r="O9" s="146">
        <f>SUM(O10:O33)</f>
        <v>149676.73540069998</v>
      </c>
      <c r="P9" s="146">
        <f t="shared" si="1"/>
        <v>256063299.40536669</v>
      </c>
      <c r="Q9" s="146">
        <f>SUM(Q10:Q33)</f>
        <v>143506.24045239991</v>
      </c>
      <c r="R9" s="146">
        <f t="shared" si="1"/>
        <v>277383679.67550826</v>
      </c>
      <c r="S9" s="146">
        <f>SUM(S10:S33)</f>
        <v>110308.78345009996</v>
      </c>
      <c r="T9" s="146">
        <f t="shared" si="1"/>
        <v>228497555.43739992</v>
      </c>
      <c r="U9" s="146">
        <f>SUM(U10:U33)</f>
        <v>129494.96502370003</v>
      </c>
      <c r="V9" s="146">
        <f t="shared" si="1"/>
        <v>262446483.04434833</v>
      </c>
      <c r="W9" s="146">
        <f>SUM(W10:W33)</f>
        <v>110938.90956719992</v>
      </c>
      <c r="X9" s="146">
        <f>SUM(X10:X33)</f>
        <v>240057653.9230122</v>
      </c>
      <c r="Y9" s="146">
        <f>SUM(Y10:Y33)</f>
        <v>99204.705765800041</v>
      </c>
      <c r="Z9" s="146">
        <f>SUM(Z10:Z33)</f>
        <v>197653496.30319998</v>
      </c>
      <c r="AA9" s="146">
        <f t="shared" ref="AA9:AB23" si="2">C9+E9+G9+I9+K9+M9+O9+Q9+S9+U9+W9+Y9</f>
        <v>1613250.486016799</v>
      </c>
      <c r="AB9" s="147">
        <f t="shared" si="2"/>
        <v>2938422062.1372209</v>
      </c>
      <c r="AC9" s="116"/>
      <c r="AD9" s="117"/>
      <c r="AE9" s="108"/>
      <c r="AF9" s="108"/>
      <c r="AG9" s="108"/>
      <c r="AH9" s="108"/>
      <c r="AI9" s="108"/>
      <c r="AJ9" s="108"/>
      <c r="AK9" s="108"/>
      <c r="AL9" s="108"/>
    </row>
    <row r="10" spans="1:38" x14ac:dyDescent="0.25">
      <c r="A10" s="118" t="s">
        <v>20</v>
      </c>
      <c r="B10" s="119" t="s">
        <v>21</v>
      </c>
      <c r="C10" s="126">
        <v>0.34100000000000003</v>
      </c>
      <c r="D10" s="127">
        <v>1900</v>
      </c>
      <c r="E10" s="127">
        <v>1.9</v>
      </c>
      <c r="F10" s="127">
        <v>12206</v>
      </c>
      <c r="G10" s="127">
        <v>1.0454000000000001</v>
      </c>
      <c r="H10" s="127">
        <v>10832</v>
      </c>
      <c r="I10" s="127">
        <v>1.3380000000000001</v>
      </c>
      <c r="J10" s="127">
        <v>11030</v>
      </c>
      <c r="K10" s="127">
        <v>4.5869999999999997</v>
      </c>
      <c r="L10" s="127">
        <v>24887.58</v>
      </c>
      <c r="M10" s="127">
        <v>1.044</v>
      </c>
      <c r="N10" s="127">
        <v>4393</v>
      </c>
      <c r="O10" s="127">
        <v>1.0285</v>
      </c>
      <c r="P10" s="127">
        <v>8258</v>
      </c>
      <c r="Q10" s="127">
        <v>1.0726300000000002</v>
      </c>
      <c r="R10" s="127">
        <v>6250</v>
      </c>
      <c r="S10" s="127">
        <v>0.63400000000000001</v>
      </c>
      <c r="T10" s="127">
        <v>5634.5</v>
      </c>
      <c r="U10" s="127">
        <v>0.311</v>
      </c>
      <c r="V10" s="127">
        <v>3050</v>
      </c>
      <c r="W10" s="127">
        <v>1.9103699999999999</v>
      </c>
      <c r="X10" s="127">
        <v>12051.849999999999</v>
      </c>
      <c r="Y10" s="127">
        <v>4.9009999999999998</v>
      </c>
      <c r="Z10" s="127">
        <v>44536</v>
      </c>
      <c r="AA10" s="144">
        <f t="shared" si="2"/>
        <v>20.112900000000003</v>
      </c>
      <c r="AB10" s="152">
        <f t="shared" si="2"/>
        <v>145028.93</v>
      </c>
      <c r="AC10" s="123"/>
      <c r="AD10" s="117"/>
      <c r="AE10" s="108"/>
      <c r="AF10" s="108"/>
      <c r="AG10" s="108"/>
      <c r="AH10" s="108"/>
      <c r="AI10" s="108"/>
      <c r="AJ10" s="108"/>
      <c r="AK10" s="108"/>
      <c r="AL10" s="108"/>
    </row>
    <row r="11" spans="1:38" x14ac:dyDescent="0.25">
      <c r="A11" s="124" t="s">
        <v>22</v>
      </c>
      <c r="B11" s="125" t="s">
        <v>23</v>
      </c>
      <c r="C11" s="126">
        <v>114.57570829999999</v>
      </c>
      <c r="D11" s="127">
        <v>531367.79029999999</v>
      </c>
      <c r="E11" s="127">
        <v>111.85079500000001</v>
      </c>
      <c r="F11" s="127">
        <v>561905.55630000005</v>
      </c>
      <c r="G11" s="127">
        <v>152.81170999999998</v>
      </c>
      <c r="H11" s="127">
        <v>765643.56920000014</v>
      </c>
      <c r="I11" s="127">
        <v>111.99810999999997</v>
      </c>
      <c r="J11" s="127">
        <v>556009.84740000009</v>
      </c>
      <c r="K11" s="127">
        <v>99.564390000000003</v>
      </c>
      <c r="L11" s="127">
        <v>492670.55150000012</v>
      </c>
      <c r="M11" s="127">
        <v>133.91843</v>
      </c>
      <c r="N11" s="127">
        <v>656665.48620000004</v>
      </c>
      <c r="O11" s="127">
        <v>99.040779999999998</v>
      </c>
      <c r="P11" s="127">
        <v>523374.62280000001</v>
      </c>
      <c r="Q11" s="127">
        <v>135.21382999999997</v>
      </c>
      <c r="R11" s="127">
        <v>670986.99279999989</v>
      </c>
      <c r="S11" s="127">
        <v>154.24749199999994</v>
      </c>
      <c r="T11" s="127">
        <v>808132.91449999984</v>
      </c>
      <c r="U11" s="127">
        <v>161.27970000000002</v>
      </c>
      <c r="V11" s="127">
        <v>793262.52169999992</v>
      </c>
      <c r="W11" s="127">
        <v>93.778949999999995</v>
      </c>
      <c r="X11" s="127">
        <v>476804.68900000001</v>
      </c>
      <c r="Y11" s="127">
        <v>82.409309999999977</v>
      </c>
      <c r="Z11" s="127">
        <v>451290.07710000005</v>
      </c>
      <c r="AA11" s="122">
        <f t="shared" si="2"/>
        <v>1450.6892052999999</v>
      </c>
      <c r="AB11" s="153">
        <f t="shared" si="2"/>
        <v>7288114.6188000012</v>
      </c>
      <c r="AC11" s="116"/>
      <c r="AD11" s="117"/>
      <c r="AE11" s="108"/>
      <c r="AF11" s="108"/>
      <c r="AG11" s="108"/>
      <c r="AH11" s="108"/>
      <c r="AI11" s="108"/>
      <c r="AJ11" s="108"/>
      <c r="AK11" s="108"/>
      <c r="AL11" s="108"/>
    </row>
    <row r="12" spans="1:38" ht="26.25" x14ac:dyDescent="0.25">
      <c r="A12" s="124" t="s">
        <v>24</v>
      </c>
      <c r="B12" s="125" t="s">
        <v>25</v>
      </c>
      <c r="C12" s="120">
        <v>25.897269999999999</v>
      </c>
      <c r="D12" s="128">
        <v>571397.56850000005</v>
      </c>
      <c r="E12" s="128">
        <v>58.233410000000006</v>
      </c>
      <c r="F12" s="128">
        <v>604756.02100000007</v>
      </c>
      <c r="G12" s="128">
        <v>116.83205000000001</v>
      </c>
      <c r="H12" s="128">
        <v>973686.72959999996</v>
      </c>
      <c r="I12" s="128">
        <v>90.705130000000011</v>
      </c>
      <c r="J12" s="128">
        <v>556360.11790000007</v>
      </c>
      <c r="K12" s="128">
        <v>38.138589999999994</v>
      </c>
      <c r="L12" s="128">
        <v>204997.1213</v>
      </c>
      <c r="M12" s="128">
        <v>65.654309999999995</v>
      </c>
      <c r="N12" s="128">
        <v>372965.87330000009</v>
      </c>
      <c r="O12" s="128">
        <v>93.333519999999993</v>
      </c>
      <c r="P12" s="128">
        <v>546219.82110000006</v>
      </c>
      <c r="Q12" s="128">
        <v>59.497540000000001</v>
      </c>
      <c r="R12" s="128">
        <v>297134.8872</v>
      </c>
      <c r="S12" s="128">
        <v>86.284999999999997</v>
      </c>
      <c r="T12" s="128">
        <v>427968.36240000004</v>
      </c>
      <c r="U12" s="128">
        <v>36.859000000000002</v>
      </c>
      <c r="V12" s="128">
        <v>1064984.75</v>
      </c>
      <c r="W12" s="128">
        <v>162.82160000000002</v>
      </c>
      <c r="X12" s="128">
        <v>2688478.8726999997</v>
      </c>
      <c r="Y12" s="128">
        <v>112.70873000000002</v>
      </c>
      <c r="Z12" s="128">
        <v>1407960.4875000003</v>
      </c>
      <c r="AA12" s="122">
        <f t="shared" si="2"/>
        <v>946.96615000000008</v>
      </c>
      <c r="AB12" s="153">
        <f t="shared" si="2"/>
        <v>9716910.6125000007</v>
      </c>
      <c r="AC12" s="116"/>
      <c r="AD12" s="117"/>
      <c r="AE12" s="108"/>
      <c r="AF12" s="108"/>
      <c r="AG12" s="108"/>
      <c r="AH12" s="108"/>
      <c r="AI12" s="108"/>
      <c r="AJ12" s="108"/>
      <c r="AK12" s="108"/>
      <c r="AL12" s="108"/>
    </row>
    <row r="13" spans="1:38" ht="38.25" x14ac:dyDescent="0.25">
      <c r="A13" s="124" t="s">
        <v>26</v>
      </c>
      <c r="B13" s="129" t="s">
        <v>27</v>
      </c>
      <c r="C13" s="120">
        <v>68.684384500000021</v>
      </c>
      <c r="D13" s="128">
        <v>240051.88979999998</v>
      </c>
      <c r="E13" s="128">
        <v>93.974360000000004</v>
      </c>
      <c r="F13" s="128">
        <v>340934.29340000002</v>
      </c>
      <c r="G13" s="128">
        <v>97.579719999999995</v>
      </c>
      <c r="H13" s="128">
        <v>420764.12249999988</v>
      </c>
      <c r="I13" s="128">
        <v>121.91142999999995</v>
      </c>
      <c r="J13" s="128">
        <v>430797.1335</v>
      </c>
      <c r="K13" s="128">
        <v>61.544390000000007</v>
      </c>
      <c r="L13" s="128">
        <v>346455.9118</v>
      </c>
      <c r="M13" s="128">
        <v>75.574529999999996</v>
      </c>
      <c r="N13" s="128">
        <v>362742.10710000008</v>
      </c>
      <c r="O13" s="128">
        <v>177.41658000000001</v>
      </c>
      <c r="P13" s="128">
        <v>474982.65450000006</v>
      </c>
      <c r="Q13" s="128">
        <v>82.341145399999988</v>
      </c>
      <c r="R13" s="128">
        <v>328918.02230000001</v>
      </c>
      <c r="S13" s="128">
        <v>132.25256809999999</v>
      </c>
      <c r="T13" s="128">
        <v>573957.8003</v>
      </c>
      <c r="U13" s="128">
        <v>103.05350279999999</v>
      </c>
      <c r="V13" s="128">
        <v>445898.64899999998</v>
      </c>
      <c r="W13" s="128">
        <v>122.89625049999998</v>
      </c>
      <c r="X13" s="128">
        <v>591977.31640000013</v>
      </c>
      <c r="Y13" s="128">
        <v>84.798940000000002</v>
      </c>
      <c r="Z13" s="128">
        <v>372389.14390000002</v>
      </c>
      <c r="AA13" s="122">
        <f t="shared" si="2"/>
        <v>1222.0278012999997</v>
      </c>
      <c r="AB13" s="153">
        <f t="shared" si="2"/>
        <v>4929869.0445000008</v>
      </c>
      <c r="AC13" s="116"/>
      <c r="AD13" s="117"/>
      <c r="AE13" s="108"/>
      <c r="AF13" s="108"/>
      <c r="AG13" s="108"/>
      <c r="AH13" s="108"/>
      <c r="AI13" s="108"/>
      <c r="AJ13" s="108"/>
      <c r="AK13" s="108"/>
      <c r="AL13" s="108"/>
    </row>
    <row r="14" spans="1:38" ht="26.25" x14ac:dyDescent="0.25">
      <c r="A14" s="124" t="s">
        <v>28</v>
      </c>
      <c r="B14" s="125" t="s">
        <v>29</v>
      </c>
      <c r="C14" s="120">
        <v>0</v>
      </c>
      <c r="D14" s="128">
        <v>0</v>
      </c>
      <c r="E14" s="128">
        <v>3.2970000000000002</v>
      </c>
      <c r="F14" s="128">
        <v>425250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1.8143900000000002</v>
      </c>
      <c r="T14" s="128">
        <v>6839.8873999999996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2">
        <f t="shared" si="2"/>
        <v>5.1113900000000001</v>
      </c>
      <c r="AB14" s="153">
        <f t="shared" si="2"/>
        <v>432089.88740000001</v>
      </c>
      <c r="AC14" s="116"/>
      <c r="AD14" s="117"/>
      <c r="AE14" s="108"/>
      <c r="AF14" s="108"/>
      <c r="AG14" s="108"/>
      <c r="AH14" s="108"/>
      <c r="AI14" s="108"/>
      <c r="AJ14" s="108"/>
      <c r="AK14" s="108"/>
      <c r="AL14" s="108"/>
    </row>
    <row r="15" spans="1:38" x14ac:dyDescent="0.25">
      <c r="A15" s="124" t="s">
        <v>30</v>
      </c>
      <c r="B15" s="125" t="s">
        <v>31</v>
      </c>
      <c r="C15" s="120">
        <v>371.25713999999999</v>
      </c>
      <c r="D15" s="128">
        <v>1224888.8218000007</v>
      </c>
      <c r="E15" s="128">
        <v>392.85879000000017</v>
      </c>
      <c r="F15" s="128">
        <v>1029362.431171352</v>
      </c>
      <c r="G15" s="128">
        <v>471.56721000000016</v>
      </c>
      <c r="H15" s="128">
        <v>1077043.3713999998</v>
      </c>
      <c r="I15" s="128">
        <v>358.12253999999996</v>
      </c>
      <c r="J15" s="128">
        <v>939515.13060000038</v>
      </c>
      <c r="K15" s="128">
        <v>292.58671000000015</v>
      </c>
      <c r="L15" s="128">
        <v>683789.56110000017</v>
      </c>
      <c r="M15" s="128">
        <v>244.46639000000002</v>
      </c>
      <c r="N15" s="128">
        <v>563186.23869999999</v>
      </c>
      <c r="O15" s="128">
        <v>424.60046000000017</v>
      </c>
      <c r="P15" s="128">
        <v>831433.00489999994</v>
      </c>
      <c r="Q15" s="128">
        <v>392.70945</v>
      </c>
      <c r="R15" s="128">
        <v>864877.29520000063</v>
      </c>
      <c r="S15" s="128">
        <v>279.50170999999978</v>
      </c>
      <c r="T15" s="128">
        <v>776064.75269999972</v>
      </c>
      <c r="U15" s="128">
        <v>411.00198</v>
      </c>
      <c r="V15" s="128">
        <v>791679.1577000001</v>
      </c>
      <c r="W15" s="128">
        <v>384.34510000000012</v>
      </c>
      <c r="X15" s="128">
        <v>829501.28409999958</v>
      </c>
      <c r="Y15" s="128">
        <v>257.35740999999996</v>
      </c>
      <c r="Z15" s="128">
        <v>699111.99800000049</v>
      </c>
      <c r="AA15" s="122">
        <f t="shared" si="2"/>
        <v>4280.3748900000001</v>
      </c>
      <c r="AB15" s="153">
        <f t="shared" si="2"/>
        <v>10310453.047371354</v>
      </c>
      <c r="AC15" s="116"/>
      <c r="AD15" s="117"/>
      <c r="AE15" s="108"/>
      <c r="AF15" s="108"/>
      <c r="AG15" s="108"/>
      <c r="AH15" s="108"/>
      <c r="AI15" s="108"/>
      <c r="AJ15" s="108"/>
      <c r="AK15" s="108"/>
      <c r="AL15" s="108"/>
    </row>
    <row r="16" spans="1:38" x14ac:dyDescent="0.25">
      <c r="A16" s="124" t="s">
        <v>32</v>
      </c>
      <c r="B16" s="125" t="s">
        <v>33</v>
      </c>
      <c r="C16" s="120">
        <v>7347.2015259999826</v>
      </c>
      <c r="D16" s="128">
        <v>8603865.2991000209</v>
      </c>
      <c r="E16" s="128">
        <v>6221.8156349999945</v>
      </c>
      <c r="F16" s="128">
        <v>6837376.6606000001</v>
      </c>
      <c r="G16" s="128">
        <v>7141.3425330000173</v>
      </c>
      <c r="H16" s="128">
        <v>7735118.8873000126</v>
      </c>
      <c r="I16" s="128">
        <v>7100.9202185999966</v>
      </c>
      <c r="J16" s="128">
        <v>8052562.3195000077</v>
      </c>
      <c r="K16" s="128">
        <v>6760.6846694999858</v>
      </c>
      <c r="L16" s="128">
        <v>8210315.4306999724</v>
      </c>
      <c r="M16" s="128">
        <v>6772.2848900000099</v>
      </c>
      <c r="N16" s="128">
        <v>7447426.3544999594</v>
      </c>
      <c r="O16" s="128">
        <v>7102.3834039000067</v>
      </c>
      <c r="P16" s="128">
        <v>7766538.7853999725</v>
      </c>
      <c r="Q16" s="128">
        <v>6336.9985175000038</v>
      </c>
      <c r="R16" s="128">
        <v>6692796.9887000024</v>
      </c>
      <c r="S16" s="128">
        <v>5330.4368543999944</v>
      </c>
      <c r="T16" s="128">
        <v>5678038.1172999982</v>
      </c>
      <c r="U16" s="128">
        <v>6727.5159200000253</v>
      </c>
      <c r="V16" s="128">
        <v>7968799.5318999924</v>
      </c>
      <c r="W16" s="128">
        <v>6865.5014789999941</v>
      </c>
      <c r="X16" s="128">
        <v>7907225.6711999569</v>
      </c>
      <c r="Y16" s="128">
        <v>6772.0421172000251</v>
      </c>
      <c r="Z16" s="128">
        <v>8423608.554100005</v>
      </c>
      <c r="AA16" s="122">
        <f t="shared" si="2"/>
        <v>80479.127764100034</v>
      </c>
      <c r="AB16" s="153">
        <f t="shared" si="2"/>
        <v>91323672.60029991</v>
      </c>
      <c r="AC16" s="116"/>
      <c r="AD16" s="117"/>
      <c r="AE16" s="108"/>
      <c r="AF16" s="108"/>
      <c r="AG16" s="108"/>
      <c r="AH16" s="108"/>
      <c r="AI16" s="108"/>
      <c r="AJ16" s="108"/>
      <c r="AK16" s="108"/>
      <c r="AL16" s="108"/>
    </row>
    <row r="17" spans="1:38" ht="25.5" x14ac:dyDescent="0.25">
      <c r="A17" s="124" t="s">
        <v>34</v>
      </c>
      <c r="B17" s="129" t="s">
        <v>35</v>
      </c>
      <c r="C17" s="120">
        <v>36617.848839999882</v>
      </c>
      <c r="D17" s="128">
        <v>29719916.175800044</v>
      </c>
      <c r="E17" s="128">
        <v>39755.487859000001</v>
      </c>
      <c r="F17" s="128">
        <v>32577643.500700079</v>
      </c>
      <c r="G17" s="128">
        <v>44010.83908999987</v>
      </c>
      <c r="H17" s="128">
        <v>36039351.368999898</v>
      </c>
      <c r="I17" s="128">
        <v>44046.718672999901</v>
      </c>
      <c r="J17" s="128">
        <v>36185416.60869997</v>
      </c>
      <c r="K17" s="128">
        <v>42092.68604799988</v>
      </c>
      <c r="L17" s="128">
        <v>37153098.047799855</v>
      </c>
      <c r="M17" s="128">
        <v>44650.151268899775</v>
      </c>
      <c r="N17" s="128">
        <v>36346738.29179997</v>
      </c>
      <c r="O17" s="128">
        <v>37085.498267399955</v>
      </c>
      <c r="P17" s="128">
        <v>29678808.754099935</v>
      </c>
      <c r="Q17" s="128">
        <v>38173.764404699876</v>
      </c>
      <c r="R17" s="128">
        <v>28963162.984399937</v>
      </c>
      <c r="S17" s="128">
        <v>36475.772945199969</v>
      </c>
      <c r="T17" s="128">
        <v>27271738.475800008</v>
      </c>
      <c r="U17" s="128">
        <v>39164.652898999993</v>
      </c>
      <c r="V17" s="128">
        <v>31257052.088199995</v>
      </c>
      <c r="W17" s="128">
        <v>37420.177866499929</v>
      </c>
      <c r="X17" s="128">
        <v>29612670.121300057</v>
      </c>
      <c r="Y17" s="128">
        <v>31943.196820000005</v>
      </c>
      <c r="Z17" s="128">
        <v>25355243.573699977</v>
      </c>
      <c r="AA17" s="122">
        <f t="shared" si="2"/>
        <v>471436.79498169909</v>
      </c>
      <c r="AB17" s="153">
        <f t="shared" si="2"/>
        <v>380160839.99129969</v>
      </c>
      <c r="AC17" s="116"/>
      <c r="AD17" s="117"/>
      <c r="AE17" s="108"/>
      <c r="AF17" s="108"/>
      <c r="AG17" s="108"/>
      <c r="AH17" s="108"/>
      <c r="AI17" s="108"/>
      <c r="AJ17" s="108"/>
      <c r="AK17" s="108"/>
      <c r="AL17" s="108"/>
    </row>
    <row r="18" spans="1:38" x14ac:dyDescent="0.25">
      <c r="A18" s="130" t="s">
        <v>60</v>
      </c>
      <c r="B18" s="125" t="s">
        <v>36</v>
      </c>
      <c r="C18" s="120">
        <v>196.54712959999998</v>
      </c>
      <c r="D18" s="128">
        <v>782141.95800000045</v>
      </c>
      <c r="E18" s="128">
        <v>170.89511959999999</v>
      </c>
      <c r="F18" s="128">
        <v>818376.74830000021</v>
      </c>
      <c r="G18" s="128">
        <v>190.21693700000012</v>
      </c>
      <c r="H18" s="128">
        <v>1165744.7742999999</v>
      </c>
      <c r="I18" s="128">
        <v>141.13418379999993</v>
      </c>
      <c r="J18" s="128">
        <v>971134.29669999983</v>
      </c>
      <c r="K18" s="128">
        <v>649.26748500000019</v>
      </c>
      <c r="L18" s="128">
        <v>3657384.1444000006</v>
      </c>
      <c r="M18" s="128">
        <v>193.29034249999995</v>
      </c>
      <c r="N18" s="128">
        <v>1438010.3587000011</v>
      </c>
      <c r="O18" s="128">
        <v>394.70722499999999</v>
      </c>
      <c r="P18" s="128">
        <v>2060127.9581000004</v>
      </c>
      <c r="Q18" s="128">
        <v>1659.4180844000007</v>
      </c>
      <c r="R18" s="128">
        <v>9236319.9761999995</v>
      </c>
      <c r="S18" s="128">
        <v>979.44354599999963</v>
      </c>
      <c r="T18" s="128">
        <v>5498425.4813999953</v>
      </c>
      <c r="U18" s="128">
        <v>888.40239999999994</v>
      </c>
      <c r="V18" s="128">
        <v>4935029.1899999967</v>
      </c>
      <c r="W18" s="128">
        <v>726.57059569999956</v>
      </c>
      <c r="X18" s="128">
        <v>4536218.3932000007</v>
      </c>
      <c r="Y18" s="128">
        <v>475.06309319999986</v>
      </c>
      <c r="Z18" s="128">
        <v>2688518.2687000018</v>
      </c>
      <c r="AA18" s="122">
        <f t="shared" si="2"/>
        <v>6664.9561418000003</v>
      </c>
      <c r="AB18" s="153">
        <f t="shared" si="2"/>
        <v>37787431.548</v>
      </c>
      <c r="AC18" s="116"/>
      <c r="AD18" s="116"/>
      <c r="AE18" s="108"/>
      <c r="AF18" s="108"/>
      <c r="AG18" s="108"/>
      <c r="AH18" s="108"/>
      <c r="AI18" s="108"/>
      <c r="AJ18" s="108"/>
      <c r="AK18" s="108"/>
      <c r="AL18" s="108"/>
    </row>
    <row r="19" spans="1:38" x14ac:dyDescent="0.25">
      <c r="A19" s="130">
        <v>10</v>
      </c>
      <c r="B19" s="125" t="s">
        <v>37</v>
      </c>
      <c r="C19" s="120">
        <v>117.03970069999998</v>
      </c>
      <c r="D19" s="128">
        <v>61982.293000000005</v>
      </c>
      <c r="E19" s="128">
        <v>137.3833688</v>
      </c>
      <c r="F19" s="128">
        <v>84456.173899999994</v>
      </c>
      <c r="G19" s="128">
        <v>127.90605589999998</v>
      </c>
      <c r="H19" s="128">
        <v>118784.3762</v>
      </c>
      <c r="I19" s="128">
        <v>137.04193690000002</v>
      </c>
      <c r="J19" s="128">
        <v>127082.02309999999</v>
      </c>
      <c r="K19" s="128">
        <v>101.52589590000001</v>
      </c>
      <c r="L19" s="128">
        <v>101283.6923</v>
      </c>
      <c r="M19" s="128">
        <v>188.06340809999998</v>
      </c>
      <c r="N19" s="128">
        <v>216372.70170000003</v>
      </c>
      <c r="O19" s="128">
        <v>128.78700000000001</v>
      </c>
      <c r="P19" s="128">
        <v>131302.2138</v>
      </c>
      <c r="Q19" s="128">
        <v>49.920289999999994</v>
      </c>
      <c r="R19" s="128">
        <v>60650.173399999992</v>
      </c>
      <c r="S19" s="128">
        <v>135.51100539999999</v>
      </c>
      <c r="T19" s="128">
        <v>140202.82689999996</v>
      </c>
      <c r="U19" s="128">
        <v>291.02754819999996</v>
      </c>
      <c r="V19" s="128">
        <v>216464.6398</v>
      </c>
      <c r="W19" s="128">
        <v>493.56652149999996</v>
      </c>
      <c r="X19" s="128">
        <v>306687.74550000008</v>
      </c>
      <c r="Y19" s="128">
        <v>561.80660250000005</v>
      </c>
      <c r="Z19" s="128">
        <v>217998.0043</v>
      </c>
      <c r="AA19" s="122">
        <f>C19+E19+G19+I19+K19+M19+O19+Q19+S19+U19+W19+Y19</f>
        <v>2469.5793339000002</v>
      </c>
      <c r="AB19" s="153">
        <f t="shared" si="2"/>
        <v>1783266.8639</v>
      </c>
      <c r="AC19" s="116"/>
      <c r="AD19" s="117"/>
      <c r="AE19" s="108"/>
      <c r="AF19" s="108"/>
      <c r="AG19" s="108"/>
      <c r="AH19" s="108"/>
      <c r="AI19" s="108"/>
      <c r="AJ19" s="108"/>
      <c r="AK19" s="108"/>
      <c r="AL19" s="108"/>
    </row>
    <row r="20" spans="1:38" ht="26.25" x14ac:dyDescent="0.25">
      <c r="A20" s="130">
        <v>11</v>
      </c>
      <c r="B20" s="125" t="s">
        <v>38</v>
      </c>
      <c r="C20" s="120">
        <v>9028.2109865999937</v>
      </c>
      <c r="D20" s="128">
        <v>5631153.2609999999</v>
      </c>
      <c r="E20" s="128">
        <v>8321.1308283999897</v>
      </c>
      <c r="F20" s="128">
        <v>5375306.8906000052</v>
      </c>
      <c r="G20" s="128">
        <v>11024.820217000006</v>
      </c>
      <c r="H20" s="128">
        <v>7429176.593000005</v>
      </c>
      <c r="I20" s="128">
        <v>9853.0706989999962</v>
      </c>
      <c r="J20" s="128">
        <v>6895732.8662999962</v>
      </c>
      <c r="K20" s="128">
        <v>10093.949797400017</v>
      </c>
      <c r="L20" s="128">
        <v>7270469.3688999964</v>
      </c>
      <c r="M20" s="128">
        <v>7671.1411880000032</v>
      </c>
      <c r="N20" s="128">
        <v>5789201.9767999975</v>
      </c>
      <c r="O20" s="128">
        <v>10279.079756399999</v>
      </c>
      <c r="P20" s="128">
        <v>8217404.0728669195</v>
      </c>
      <c r="Q20" s="128">
        <v>11677.239140199999</v>
      </c>
      <c r="R20" s="128">
        <v>9071144.4346000087</v>
      </c>
      <c r="S20" s="128">
        <v>10577.273950800003</v>
      </c>
      <c r="T20" s="128">
        <v>8385389.8278000038</v>
      </c>
      <c r="U20" s="128">
        <v>15557.340691799995</v>
      </c>
      <c r="V20" s="128">
        <v>11803492.409900006</v>
      </c>
      <c r="W20" s="128">
        <v>17709.855715799997</v>
      </c>
      <c r="X20" s="128">
        <v>11936162.534399999</v>
      </c>
      <c r="Y20" s="128">
        <v>8672.2929450000011</v>
      </c>
      <c r="Z20" s="128">
        <v>6761731.9883000031</v>
      </c>
      <c r="AA20" s="122">
        <f>C20+E20+G20+I20+K20+M20+O20+Q20+S20+U20+W20+Y20</f>
        <v>130465.40591639999</v>
      </c>
      <c r="AB20" s="153">
        <f>D20+F20+H20+J20+L20+N20+P20+R20+T20+V20+X20+Z20</f>
        <v>94566366.22446695</v>
      </c>
      <c r="AC20" s="116"/>
      <c r="AD20" s="108"/>
      <c r="AE20" s="108"/>
      <c r="AF20" s="108"/>
      <c r="AG20" s="108"/>
      <c r="AH20" s="108"/>
      <c r="AI20" s="108"/>
      <c r="AJ20" s="108"/>
      <c r="AK20" s="108"/>
      <c r="AL20" s="108"/>
    </row>
    <row r="21" spans="1:38" ht="38.25" x14ac:dyDescent="0.25">
      <c r="A21" s="124">
        <v>12</v>
      </c>
      <c r="B21" s="129" t="s">
        <v>39</v>
      </c>
      <c r="C21" s="120">
        <v>142.36922000000007</v>
      </c>
      <c r="D21" s="121">
        <v>163717.87860000014</v>
      </c>
      <c r="E21" s="121">
        <v>214.42295750000014</v>
      </c>
      <c r="F21" s="121">
        <v>249383.95489999969</v>
      </c>
      <c r="G21" s="121">
        <v>182.80096010000005</v>
      </c>
      <c r="H21" s="121">
        <v>185193.42789999992</v>
      </c>
      <c r="I21" s="121">
        <v>207.07669999999993</v>
      </c>
      <c r="J21" s="121">
        <v>211874.18859999994</v>
      </c>
      <c r="K21" s="121">
        <v>202.80166999999994</v>
      </c>
      <c r="L21" s="121">
        <v>236201.65229999993</v>
      </c>
      <c r="M21" s="121">
        <v>268.86606000000012</v>
      </c>
      <c r="N21" s="121">
        <v>407802.52229999978</v>
      </c>
      <c r="O21" s="121">
        <v>279.12971450000026</v>
      </c>
      <c r="P21" s="121">
        <v>195577.83850000007</v>
      </c>
      <c r="Q21" s="121">
        <v>231.56304070000002</v>
      </c>
      <c r="R21" s="121">
        <v>203617.72880000001</v>
      </c>
      <c r="S21" s="121">
        <v>302.15326579999993</v>
      </c>
      <c r="T21" s="121">
        <v>190431.62119999999</v>
      </c>
      <c r="U21" s="121">
        <v>262.49952000000025</v>
      </c>
      <c r="V21" s="121">
        <v>245263.08769999995</v>
      </c>
      <c r="W21" s="121">
        <v>184.62368000000012</v>
      </c>
      <c r="X21" s="121">
        <v>162601.07099999997</v>
      </c>
      <c r="Y21" s="121">
        <v>156.29224000000011</v>
      </c>
      <c r="Z21" s="121">
        <v>159136.87330000004</v>
      </c>
      <c r="AA21" s="122">
        <f t="shared" si="2"/>
        <v>2634.599028600001</v>
      </c>
      <c r="AB21" s="153">
        <f t="shared" si="2"/>
        <v>2610801.8450999996</v>
      </c>
      <c r="AC21" s="116"/>
      <c r="AD21" s="117"/>
      <c r="AE21" s="108"/>
      <c r="AF21" s="108"/>
      <c r="AG21" s="108"/>
      <c r="AH21" s="108"/>
      <c r="AI21" s="108"/>
      <c r="AJ21" s="108"/>
      <c r="AK21" s="108"/>
      <c r="AL21" s="108"/>
    </row>
    <row r="22" spans="1:38" x14ac:dyDescent="0.25">
      <c r="A22" s="124" t="s">
        <v>40</v>
      </c>
      <c r="B22" s="125" t="s">
        <v>41</v>
      </c>
      <c r="C22" s="120">
        <v>729.91885000000013</v>
      </c>
      <c r="D22" s="121">
        <v>404325.33029999997</v>
      </c>
      <c r="E22" s="121">
        <v>846.93866000000003</v>
      </c>
      <c r="F22" s="121">
        <v>483508.15660000005</v>
      </c>
      <c r="G22" s="121">
        <v>842.16244000000017</v>
      </c>
      <c r="H22" s="121">
        <v>466476.3709000001</v>
      </c>
      <c r="I22" s="121">
        <v>874.13228000000004</v>
      </c>
      <c r="J22" s="121">
        <v>511168.39609999995</v>
      </c>
      <c r="K22" s="121">
        <v>648.96730000000002</v>
      </c>
      <c r="L22" s="121">
        <v>380237.9327</v>
      </c>
      <c r="M22" s="121">
        <v>861.53179620000003</v>
      </c>
      <c r="N22" s="121">
        <v>504429.886</v>
      </c>
      <c r="O22" s="121">
        <v>807.88008700000023</v>
      </c>
      <c r="P22" s="121">
        <v>473350.27789999993</v>
      </c>
      <c r="Q22" s="121">
        <v>741.29880000000014</v>
      </c>
      <c r="R22" s="121">
        <v>386928.33239999996</v>
      </c>
      <c r="S22" s="121">
        <v>1057.0223500000004</v>
      </c>
      <c r="T22" s="121">
        <v>585185.9804</v>
      </c>
      <c r="U22" s="121">
        <v>751.4437999999999</v>
      </c>
      <c r="V22" s="121">
        <v>434851.35930000013</v>
      </c>
      <c r="W22" s="121">
        <v>900.59190999999987</v>
      </c>
      <c r="X22" s="121">
        <v>557231.63911207742</v>
      </c>
      <c r="Y22" s="121">
        <v>389.13220000000001</v>
      </c>
      <c r="Z22" s="121">
        <v>235246.53469999996</v>
      </c>
      <c r="AA22" s="122">
        <f t="shared" si="2"/>
        <v>9451.020473200002</v>
      </c>
      <c r="AB22" s="153">
        <f t="shared" si="2"/>
        <v>5422940.1964120781</v>
      </c>
      <c r="AC22" s="116"/>
      <c r="AD22" s="117"/>
      <c r="AE22" s="108"/>
      <c r="AF22" s="108"/>
      <c r="AG22" s="108"/>
      <c r="AH22" s="108"/>
      <c r="AI22" s="108"/>
      <c r="AJ22" s="108"/>
      <c r="AK22" s="108"/>
      <c r="AL22" s="108"/>
    </row>
    <row r="23" spans="1:38" ht="39" x14ac:dyDescent="0.25">
      <c r="A23" s="124" t="s">
        <v>42</v>
      </c>
      <c r="B23" s="125" t="s">
        <v>43</v>
      </c>
      <c r="C23" s="120">
        <v>1.6714</v>
      </c>
      <c r="D23" s="121">
        <v>41663.9804</v>
      </c>
      <c r="E23" s="121">
        <v>0</v>
      </c>
      <c r="F23" s="121">
        <v>0</v>
      </c>
      <c r="G23" s="121">
        <v>7.0000000000000007E-2</v>
      </c>
      <c r="H23" s="121">
        <v>2518</v>
      </c>
      <c r="I23" s="121">
        <v>1.155</v>
      </c>
      <c r="J23" s="121">
        <v>3367.9524999999999</v>
      </c>
      <c r="K23" s="121">
        <v>1.7864</v>
      </c>
      <c r="L23" s="121">
        <v>5014.7052000000003</v>
      </c>
      <c r="M23" s="121">
        <v>3.0089999999999999</v>
      </c>
      <c r="N23" s="121">
        <v>9979.8721000000005</v>
      </c>
      <c r="O23" s="121">
        <v>1.5880000000000001</v>
      </c>
      <c r="P23" s="121">
        <v>6849.9798000000001</v>
      </c>
      <c r="Q23" s="121">
        <v>2.327</v>
      </c>
      <c r="R23" s="121">
        <v>8010.9026999999996</v>
      </c>
      <c r="S23" s="121">
        <v>2.5310000000000001</v>
      </c>
      <c r="T23" s="121">
        <v>8635.7752</v>
      </c>
      <c r="U23" s="121">
        <v>0.2</v>
      </c>
      <c r="V23" s="121">
        <v>2400</v>
      </c>
      <c r="W23" s="121">
        <v>0.08</v>
      </c>
      <c r="X23" s="121">
        <v>48</v>
      </c>
      <c r="Y23" s="121">
        <v>0.57699999999999996</v>
      </c>
      <c r="Z23" s="121">
        <v>1662.8335999999999</v>
      </c>
      <c r="AA23" s="122">
        <f t="shared" si="2"/>
        <v>14.994800000000001</v>
      </c>
      <c r="AB23" s="153">
        <f t="shared" si="2"/>
        <v>90152.001499999998</v>
      </c>
      <c r="AC23" s="116"/>
      <c r="AD23" s="117"/>
      <c r="AE23" s="108"/>
      <c r="AF23" s="108"/>
      <c r="AG23" s="108"/>
      <c r="AH23" s="108"/>
      <c r="AI23" s="108"/>
      <c r="AJ23" s="108"/>
      <c r="AK23" s="108"/>
      <c r="AL23" s="108"/>
    </row>
    <row r="24" spans="1:38" ht="39" x14ac:dyDescent="0.25">
      <c r="A24" s="130">
        <v>15</v>
      </c>
      <c r="B24" s="125" t="s">
        <v>44</v>
      </c>
      <c r="C24" s="120">
        <v>3209.5180599999981</v>
      </c>
      <c r="D24" s="121">
        <v>6900096.6421999987</v>
      </c>
      <c r="E24" s="121">
        <v>3281.1970000999991</v>
      </c>
      <c r="F24" s="121">
        <v>7321947.9928000048</v>
      </c>
      <c r="G24" s="121">
        <v>3742.4883002999986</v>
      </c>
      <c r="H24" s="121">
        <v>8221125.6263999986</v>
      </c>
      <c r="I24" s="121">
        <v>3759.6486170999988</v>
      </c>
      <c r="J24" s="121">
        <v>9092498.4076000061</v>
      </c>
      <c r="K24" s="121">
        <v>3636.1132326000024</v>
      </c>
      <c r="L24" s="121">
        <v>9167920.6234999951</v>
      </c>
      <c r="M24" s="121">
        <v>3159.8748051000025</v>
      </c>
      <c r="N24" s="121">
        <v>8119387.196299999</v>
      </c>
      <c r="O24" s="121">
        <v>3565.7350036000016</v>
      </c>
      <c r="P24" s="121">
        <v>9169726.494099997</v>
      </c>
      <c r="Q24" s="121">
        <v>4226.4421325000003</v>
      </c>
      <c r="R24" s="121">
        <v>10819506.069799993</v>
      </c>
      <c r="S24" s="121">
        <v>2411.6815903000006</v>
      </c>
      <c r="T24" s="121">
        <v>5978800.5592000009</v>
      </c>
      <c r="U24" s="121">
        <v>4863.1130623999979</v>
      </c>
      <c r="V24" s="121">
        <v>12041617.202499997</v>
      </c>
      <c r="W24" s="121">
        <v>4184.2713563000007</v>
      </c>
      <c r="X24" s="121">
        <v>10443303.846799998</v>
      </c>
      <c r="Y24" s="121">
        <v>3704.9102917000005</v>
      </c>
      <c r="Z24" s="121">
        <v>9050108.0003000032</v>
      </c>
      <c r="AA24" s="122">
        <f>C24+E24+G24+I24+K24+M24+O24+Q24+S24+U24+W24+Y24</f>
        <v>43744.993452000002</v>
      </c>
      <c r="AB24" s="153">
        <f>D24+F24+H24+J24+L24+N24+P24+R24+T24+V24+X24+Z24</f>
        <v>106326038.66150001</v>
      </c>
      <c r="AC24" s="116"/>
      <c r="AD24" s="117"/>
      <c r="AE24" s="108"/>
      <c r="AF24" s="108"/>
      <c r="AG24" s="108"/>
      <c r="AH24" s="108"/>
      <c r="AI24" s="108"/>
      <c r="AJ24" s="108"/>
      <c r="AK24" s="108"/>
      <c r="AL24" s="108"/>
    </row>
    <row r="25" spans="1:38" ht="26.25" x14ac:dyDescent="0.25">
      <c r="A25" s="130">
        <v>16</v>
      </c>
      <c r="B25" s="125" t="s">
        <v>45</v>
      </c>
      <c r="C25" s="120">
        <v>98.868039999999993</v>
      </c>
      <c r="D25" s="121">
        <v>220185.00299999997</v>
      </c>
      <c r="E25" s="121">
        <v>102.32510000000001</v>
      </c>
      <c r="F25" s="121">
        <v>428684.12340000004</v>
      </c>
      <c r="G25" s="121">
        <v>149.90130000000002</v>
      </c>
      <c r="H25" s="121">
        <v>437376.60409999982</v>
      </c>
      <c r="I25" s="121">
        <v>55.660829999999997</v>
      </c>
      <c r="J25" s="121">
        <v>180935.56719999993</v>
      </c>
      <c r="K25" s="121">
        <v>88.583590000000015</v>
      </c>
      <c r="L25" s="121">
        <v>284251.69600000011</v>
      </c>
      <c r="M25" s="121">
        <v>104.3803221</v>
      </c>
      <c r="N25" s="121">
        <v>213564.8137</v>
      </c>
      <c r="O25" s="121">
        <v>79.744209999999981</v>
      </c>
      <c r="P25" s="121">
        <v>242689.08169999995</v>
      </c>
      <c r="Q25" s="121">
        <v>162.15850000000003</v>
      </c>
      <c r="R25" s="121">
        <v>417205.95530000021</v>
      </c>
      <c r="S25" s="121">
        <v>28.796400000000002</v>
      </c>
      <c r="T25" s="121">
        <v>113082.69129999999</v>
      </c>
      <c r="U25" s="121">
        <v>83.443640000000016</v>
      </c>
      <c r="V25" s="121">
        <v>252594.08120000002</v>
      </c>
      <c r="W25" s="121">
        <v>155.57971269999999</v>
      </c>
      <c r="X25" s="121">
        <v>396584.96220000001</v>
      </c>
      <c r="Y25" s="121">
        <v>5.6101800000000006</v>
      </c>
      <c r="Z25" s="121">
        <v>18795.730599999999</v>
      </c>
      <c r="AA25" s="122">
        <f t="shared" ref="AA25:AB33" si="3">C25+E25+G25+I25+K25+M25+O25+Q25+S25+U25+W25+Y25</f>
        <v>1115.0518247999998</v>
      </c>
      <c r="AB25" s="153">
        <f t="shared" si="3"/>
        <v>3205950.3097000001</v>
      </c>
      <c r="AC25" s="116"/>
      <c r="AD25" s="117"/>
      <c r="AE25" s="108"/>
      <c r="AF25" s="108"/>
      <c r="AG25" s="108"/>
      <c r="AH25" s="108"/>
      <c r="AI25" s="108"/>
      <c r="AJ25" s="108"/>
      <c r="AK25" s="108"/>
      <c r="AL25" s="108"/>
    </row>
    <row r="26" spans="1:38" ht="15" customHeight="1" x14ac:dyDescent="0.25">
      <c r="A26" s="130">
        <v>17</v>
      </c>
      <c r="B26" s="125" t="s">
        <v>46</v>
      </c>
      <c r="C26" s="120">
        <v>65145.058706400021</v>
      </c>
      <c r="D26" s="121">
        <v>26969980.790300012</v>
      </c>
      <c r="E26" s="121">
        <v>65170.737071100011</v>
      </c>
      <c r="F26" s="121">
        <v>26469710.442599989</v>
      </c>
      <c r="G26" s="121">
        <v>34542.661756500005</v>
      </c>
      <c r="H26" s="121">
        <v>13186333.2234</v>
      </c>
      <c r="I26" s="121">
        <v>72029.498485200005</v>
      </c>
      <c r="J26" s="121">
        <v>31945774.39560001</v>
      </c>
      <c r="K26" s="121">
        <v>4791.143461200003</v>
      </c>
      <c r="L26" s="121">
        <v>1551631.9072000007</v>
      </c>
      <c r="M26" s="121">
        <v>16836.736907199993</v>
      </c>
      <c r="N26" s="121">
        <v>3361395.0881000003</v>
      </c>
      <c r="O26" s="121">
        <v>47386.107681500012</v>
      </c>
      <c r="P26" s="121">
        <v>25162432.222300004</v>
      </c>
      <c r="Q26" s="121">
        <v>37967.526358700001</v>
      </c>
      <c r="R26" s="121">
        <v>22955372.486000001</v>
      </c>
      <c r="S26" s="121">
        <v>15446.5095072</v>
      </c>
      <c r="T26" s="121">
        <v>5180127.2315000035</v>
      </c>
      <c r="U26" s="121">
        <v>19714.628096700002</v>
      </c>
      <c r="V26" s="121">
        <v>13149118.392700007</v>
      </c>
      <c r="W26" s="121">
        <v>798.29610910000008</v>
      </c>
      <c r="X26" s="121">
        <v>1271885.3030000005</v>
      </c>
      <c r="Y26" s="121">
        <v>7907.3784422999997</v>
      </c>
      <c r="Z26" s="121">
        <v>5094664.4436999969</v>
      </c>
      <c r="AA26" s="122">
        <f t="shared" si="3"/>
        <v>387736.28258310002</v>
      </c>
      <c r="AB26" s="153">
        <f t="shared" si="3"/>
        <v>176298425.92640004</v>
      </c>
      <c r="AC26" s="116"/>
      <c r="AD26" s="116"/>
      <c r="AE26" s="108"/>
      <c r="AF26" s="108"/>
      <c r="AG26" s="108"/>
      <c r="AH26" s="108"/>
      <c r="AI26" s="108"/>
      <c r="AJ26" s="108"/>
      <c r="AK26" s="108"/>
      <c r="AL26" s="108"/>
    </row>
    <row r="27" spans="1:38" x14ac:dyDescent="0.25">
      <c r="A27" s="130">
        <v>18</v>
      </c>
      <c r="B27" s="125" t="s">
        <v>47</v>
      </c>
      <c r="C27" s="120">
        <v>3536.2029978</v>
      </c>
      <c r="D27" s="121">
        <v>10263624.588400008</v>
      </c>
      <c r="E27" s="121">
        <v>6827.4003432000009</v>
      </c>
      <c r="F27" s="121">
        <v>19731447.410599988</v>
      </c>
      <c r="G27" s="121">
        <v>4858.5337024000028</v>
      </c>
      <c r="H27" s="121">
        <v>14472169.778499991</v>
      </c>
      <c r="I27" s="121">
        <v>5069.2231425000009</v>
      </c>
      <c r="J27" s="121">
        <v>15889521.543300001</v>
      </c>
      <c r="K27" s="121">
        <v>7377.9589364000021</v>
      </c>
      <c r="L27" s="121">
        <v>21778250.633499987</v>
      </c>
      <c r="M27" s="121">
        <v>9751.5227410999942</v>
      </c>
      <c r="N27" s="121">
        <v>29431450.175900012</v>
      </c>
      <c r="O27" s="121">
        <v>7440.3085888999976</v>
      </c>
      <c r="P27" s="121">
        <v>20782218.825599987</v>
      </c>
      <c r="Q27" s="121">
        <v>9681.6546805000053</v>
      </c>
      <c r="R27" s="121">
        <v>27378858.276900012</v>
      </c>
      <c r="S27" s="121">
        <v>7225.9340034000006</v>
      </c>
      <c r="T27" s="121">
        <v>21421126.423299998</v>
      </c>
      <c r="U27" s="121">
        <v>6288.3493273999993</v>
      </c>
      <c r="V27" s="121">
        <v>17723609.2848</v>
      </c>
      <c r="W27" s="121">
        <v>4576.8672858999962</v>
      </c>
      <c r="X27" s="121">
        <v>12863939.6735</v>
      </c>
      <c r="Y27" s="121">
        <v>5004.0711719000019</v>
      </c>
      <c r="Z27" s="121">
        <v>14508361.347900005</v>
      </c>
      <c r="AA27" s="122">
        <f t="shared" si="3"/>
        <v>77638.026921399985</v>
      </c>
      <c r="AB27" s="153">
        <f t="shared" si="3"/>
        <v>226244577.96219999</v>
      </c>
      <c r="AC27" s="116"/>
      <c r="AD27" s="117"/>
      <c r="AE27" s="108"/>
      <c r="AF27" s="108"/>
      <c r="AG27" s="108"/>
      <c r="AH27" s="108"/>
      <c r="AI27" s="108"/>
      <c r="AJ27" s="108"/>
      <c r="AK27" s="108"/>
      <c r="AL27" s="108"/>
    </row>
    <row r="28" spans="1:38" ht="26.25" x14ac:dyDescent="0.25">
      <c r="A28" s="130">
        <v>19</v>
      </c>
      <c r="B28" s="125" t="s">
        <v>48</v>
      </c>
      <c r="C28" s="120">
        <v>3160.4137639999999</v>
      </c>
      <c r="D28" s="121">
        <v>5909042.808543019</v>
      </c>
      <c r="E28" s="121">
        <v>2977.4680294000009</v>
      </c>
      <c r="F28" s="121">
        <v>6582014.9221383585</v>
      </c>
      <c r="G28" s="121">
        <v>3662.2802400000019</v>
      </c>
      <c r="H28" s="121">
        <v>7955510.2876163796</v>
      </c>
      <c r="I28" s="121">
        <v>3246.8938100999999</v>
      </c>
      <c r="J28" s="121">
        <v>7335075.2570000021</v>
      </c>
      <c r="K28" s="121">
        <v>3374.4983102000001</v>
      </c>
      <c r="L28" s="121">
        <v>8121660.8159000026</v>
      </c>
      <c r="M28" s="121">
        <v>3492.5350860000012</v>
      </c>
      <c r="N28" s="121">
        <v>7318291.3143000053</v>
      </c>
      <c r="O28" s="121">
        <v>3549.8300960000015</v>
      </c>
      <c r="P28" s="121">
        <v>8050291.5439000037</v>
      </c>
      <c r="Q28" s="121">
        <v>3527.4785325000039</v>
      </c>
      <c r="R28" s="121">
        <v>7879350.4270999981</v>
      </c>
      <c r="S28" s="121">
        <v>2947.5218030000028</v>
      </c>
      <c r="T28" s="121">
        <v>6410601.6314999936</v>
      </c>
      <c r="U28" s="121">
        <v>3648.3674960000053</v>
      </c>
      <c r="V28" s="121">
        <v>7189414.7661000015</v>
      </c>
      <c r="W28" s="121">
        <v>4618.0044638000027</v>
      </c>
      <c r="X28" s="121">
        <v>9624094.2795999963</v>
      </c>
      <c r="Y28" s="121">
        <v>4134.6349782000043</v>
      </c>
      <c r="Z28" s="121">
        <v>8957864.010800004</v>
      </c>
      <c r="AA28" s="122">
        <f t="shared" si="3"/>
        <v>42339.926609200025</v>
      </c>
      <c r="AB28" s="153">
        <f t="shared" si="3"/>
        <v>91333212.064497769</v>
      </c>
      <c r="AC28" s="116"/>
      <c r="AD28" s="108"/>
      <c r="AE28" s="108"/>
      <c r="AF28" s="108"/>
      <c r="AG28" s="108"/>
      <c r="AH28" s="108"/>
      <c r="AI28" s="108"/>
      <c r="AJ28" s="108"/>
      <c r="AK28" s="108"/>
      <c r="AL28" s="108"/>
    </row>
    <row r="29" spans="1:38" ht="26.25" x14ac:dyDescent="0.25">
      <c r="A29" s="130">
        <v>20</v>
      </c>
      <c r="B29" s="125" t="s">
        <v>49</v>
      </c>
      <c r="C29" s="120">
        <v>4661.9103154000013</v>
      </c>
      <c r="D29" s="121">
        <v>8066193.9753999989</v>
      </c>
      <c r="E29" s="121">
        <v>5275.7112104000007</v>
      </c>
      <c r="F29" s="121">
        <v>9808111.9922999833</v>
      </c>
      <c r="G29" s="121">
        <v>6652.5693854999927</v>
      </c>
      <c r="H29" s="121">
        <v>12582535.584800007</v>
      </c>
      <c r="I29" s="121">
        <v>6336.0666917999943</v>
      </c>
      <c r="J29" s="121">
        <v>11454842.250199977</v>
      </c>
      <c r="K29" s="121">
        <v>6866.7979203999976</v>
      </c>
      <c r="L29" s="121">
        <v>12947901.550799983</v>
      </c>
      <c r="M29" s="121">
        <v>6651.0715912000014</v>
      </c>
      <c r="N29" s="121">
        <v>11660502.731316755</v>
      </c>
      <c r="O29" s="121">
        <v>5709.7448919999988</v>
      </c>
      <c r="P29" s="121">
        <v>10256118.795899987</v>
      </c>
      <c r="Q29" s="121">
        <v>6027.3142950000029</v>
      </c>
      <c r="R29" s="121">
        <v>12040067.830335001</v>
      </c>
      <c r="S29" s="121">
        <v>5554.6053647999988</v>
      </c>
      <c r="T29" s="121">
        <v>9233746.5795999933</v>
      </c>
      <c r="U29" s="121">
        <v>5807.2263073000086</v>
      </c>
      <c r="V29" s="121">
        <v>11413094.402799996</v>
      </c>
      <c r="W29" s="121">
        <v>6022.5688830000036</v>
      </c>
      <c r="X29" s="121">
        <v>11409663.10930001</v>
      </c>
      <c r="Y29" s="121">
        <v>6001.6249996000024</v>
      </c>
      <c r="Z29" s="121">
        <v>11261415.143599989</v>
      </c>
      <c r="AA29" s="122">
        <f t="shared" si="3"/>
        <v>71567.211856399997</v>
      </c>
      <c r="AB29" s="153">
        <f t="shared" si="3"/>
        <v>132134193.94635168</v>
      </c>
      <c r="AC29" s="116"/>
      <c r="AD29" s="117"/>
      <c r="AE29" s="108"/>
      <c r="AF29" s="108"/>
      <c r="AG29" s="108"/>
      <c r="AH29" s="108"/>
      <c r="AI29" s="108"/>
      <c r="AJ29" s="108"/>
      <c r="AK29" s="108"/>
      <c r="AL29" s="108"/>
    </row>
    <row r="30" spans="1:38" x14ac:dyDescent="0.25">
      <c r="A30" s="130">
        <v>21</v>
      </c>
      <c r="B30" s="125" t="s">
        <v>50</v>
      </c>
      <c r="C30" s="120">
        <v>2790.2139193000012</v>
      </c>
      <c r="D30" s="121">
        <v>5363134.9108000007</v>
      </c>
      <c r="E30" s="121">
        <v>4534.6660561000008</v>
      </c>
      <c r="F30" s="121">
        <v>7843000.5768000009</v>
      </c>
      <c r="G30" s="121">
        <v>4652.9991776000015</v>
      </c>
      <c r="H30" s="121">
        <v>8180936.4301000098</v>
      </c>
      <c r="I30" s="121">
        <v>4621.500129699999</v>
      </c>
      <c r="J30" s="121">
        <v>8862342.1524000056</v>
      </c>
      <c r="K30" s="121">
        <v>4002.0322976000016</v>
      </c>
      <c r="L30" s="121">
        <v>7485488.8983999975</v>
      </c>
      <c r="M30" s="121">
        <v>4624.8533494999965</v>
      </c>
      <c r="N30" s="121">
        <v>8114782.2633000035</v>
      </c>
      <c r="O30" s="121">
        <v>3585.0271791</v>
      </c>
      <c r="P30" s="121">
        <v>6683325.8577999966</v>
      </c>
      <c r="Q30" s="121">
        <v>4277.4079048000031</v>
      </c>
      <c r="R30" s="121">
        <v>9479424.8454999924</v>
      </c>
      <c r="S30" s="121">
        <v>3409.6656756000002</v>
      </c>
      <c r="T30" s="121">
        <v>6970596.4130000062</v>
      </c>
      <c r="U30" s="121">
        <v>4010.8067252000005</v>
      </c>
      <c r="V30" s="121">
        <v>8229570.2097000014</v>
      </c>
      <c r="W30" s="121">
        <v>4595.5550547999992</v>
      </c>
      <c r="X30" s="121">
        <v>8425819.9101999979</v>
      </c>
      <c r="Y30" s="121">
        <v>3956.7997639999976</v>
      </c>
      <c r="Z30" s="121">
        <v>8135330.0072000008</v>
      </c>
      <c r="AA30" s="122">
        <f>C30+E30+G30+I30+K30+M30+O30+Q30+S30+U30+W30+Y30</f>
        <v>49061.527233300003</v>
      </c>
      <c r="AB30" s="153">
        <f t="shared" si="3"/>
        <v>93773752.475200027</v>
      </c>
      <c r="AC30" s="116"/>
      <c r="AD30" s="117"/>
      <c r="AE30" s="108"/>
      <c r="AF30" s="108"/>
      <c r="AG30" s="108"/>
      <c r="AH30" s="108"/>
      <c r="AI30" s="108"/>
      <c r="AJ30" s="108"/>
      <c r="AK30" s="108"/>
      <c r="AL30" s="108"/>
    </row>
    <row r="31" spans="1:38" x14ac:dyDescent="0.25">
      <c r="A31" s="130">
        <v>22</v>
      </c>
      <c r="B31" s="125" t="s">
        <v>51</v>
      </c>
      <c r="C31" s="120">
        <v>8672.2894864000064</v>
      </c>
      <c r="D31" s="121">
        <v>12762261.554700004</v>
      </c>
      <c r="E31" s="121">
        <v>10997.655984900004</v>
      </c>
      <c r="F31" s="121">
        <v>18176726.795400005</v>
      </c>
      <c r="G31" s="121">
        <v>11713.782091700006</v>
      </c>
      <c r="H31" s="121">
        <v>17934499.821399998</v>
      </c>
      <c r="I31" s="121">
        <v>11947.083919899989</v>
      </c>
      <c r="J31" s="121">
        <v>18429482.538899988</v>
      </c>
      <c r="K31" s="121">
        <v>10785.340480199991</v>
      </c>
      <c r="L31" s="121">
        <v>19170033.621699978</v>
      </c>
      <c r="M31" s="121">
        <v>12291.090503599989</v>
      </c>
      <c r="N31" s="121">
        <v>20646616.746399999</v>
      </c>
      <c r="O31" s="121">
        <v>13488.064239500005</v>
      </c>
      <c r="P31" s="121">
        <v>20747493.13829999</v>
      </c>
      <c r="Q31" s="121">
        <v>10670.018873600013</v>
      </c>
      <c r="R31" s="121">
        <v>17146708.331373345</v>
      </c>
      <c r="S31" s="121">
        <v>11103.935270499996</v>
      </c>
      <c r="T31" s="121">
        <v>18526368.599699982</v>
      </c>
      <c r="U31" s="121">
        <v>12444.750301300001</v>
      </c>
      <c r="V31" s="121">
        <v>20709647.768848244</v>
      </c>
      <c r="W31" s="121">
        <v>12463.349539800005</v>
      </c>
      <c r="X31" s="121">
        <v>20533262.093800005</v>
      </c>
      <c r="Y31" s="121">
        <v>13712.491806700007</v>
      </c>
      <c r="Z31" s="121">
        <v>21910098.921600003</v>
      </c>
      <c r="AA31" s="122">
        <f t="shared" si="3"/>
        <v>140289.85249809999</v>
      </c>
      <c r="AB31" s="153">
        <f t="shared" si="3"/>
        <v>226693199.93212155</v>
      </c>
      <c r="AC31" s="116"/>
      <c r="AD31" s="117"/>
      <c r="AE31" s="108"/>
      <c r="AF31" s="108"/>
      <c r="AG31" s="108"/>
      <c r="AH31" s="108"/>
      <c r="AI31" s="108"/>
      <c r="AJ31" s="108"/>
      <c r="AK31" s="108"/>
      <c r="AL31" s="108"/>
    </row>
    <row r="32" spans="1:38" ht="26.25" x14ac:dyDescent="0.25">
      <c r="A32" s="130" t="s">
        <v>52</v>
      </c>
      <c r="B32" s="125" t="s">
        <v>53</v>
      </c>
      <c r="C32" s="120">
        <v>1268.7668200000001</v>
      </c>
      <c r="D32" s="121">
        <v>328735.48759999993</v>
      </c>
      <c r="E32" s="121">
        <v>1079.9894900000002</v>
      </c>
      <c r="F32" s="121">
        <v>411380.24430000002</v>
      </c>
      <c r="G32" s="121">
        <v>1434.6564900000001</v>
      </c>
      <c r="H32" s="121">
        <v>501697.68479999987</v>
      </c>
      <c r="I32" s="121">
        <v>1519.2076499999998</v>
      </c>
      <c r="J32" s="121">
        <v>562851.4846999998</v>
      </c>
      <c r="K32" s="121">
        <v>2922.7611900000002</v>
      </c>
      <c r="L32" s="121">
        <v>795520.27799999993</v>
      </c>
      <c r="M32" s="121">
        <v>1785.4393299999995</v>
      </c>
      <c r="N32" s="121">
        <v>671765.21399999992</v>
      </c>
      <c r="O32" s="121">
        <v>2402.9768694999993</v>
      </c>
      <c r="P32" s="121">
        <v>648671.85639999993</v>
      </c>
      <c r="Q32" s="121">
        <v>1730.9099644</v>
      </c>
      <c r="R32" s="121">
        <v>499436.0224999999</v>
      </c>
      <c r="S32" s="121">
        <v>1255.7731456000001</v>
      </c>
      <c r="T32" s="121">
        <v>414663.19669999997</v>
      </c>
      <c r="U32" s="121">
        <v>2257.1652368</v>
      </c>
      <c r="V32" s="121">
        <v>565494.43689999974</v>
      </c>
      <c r="W32" s="121">
        <v>3446.3413121000003</v>
      </c>
      <c r="X32" s="121">
        <v>858604.50970000029</v>
      </c>
      <c r="Y32" s="121">
        <v>1936.8345059999997</v>
      </c>
      <c r="Z32" s="121">
        <v>664103.77260000003</v>
      </c>
      <c r="AA32" s="122">
        <f>C32+E32+G32+I32+K32+M32+O32+Q32+S32+U32+W32+Y32</f>
        <v>23040.822004400001</v>
      </c>
      <c r="AB32" s="153">
        <f t="shared" si="3"/>
        <v>6922924.1881999997</v>
      </c>
      <c r="AC32" s="116"/>
      <c r="AD32" s="108"/>
      <c r="AE32" s="108"/>
      <c r="AF32" s="108"/>
      <c r="AG32" s="108"/>
      <c r="AH32" s="108"/>
      <c r="AI32" s="108"/>
      <c r="AJ32" s="108"/>
      <c r="AK32" s="108"/>
      <c r="AL32" s="108"/>
    </row>
    <row r="33" spans="1:38" ht="16.5" thickBot="1" x14ac:dyDescent="0.3">
      <c r="A33" s="131" t="s">
        <v>54</v>
      </c>
      <c r="B33" s="132" t="s">
        <v>55</v>
      </c>
      <c r="C33" s="154">
        <v>4043.1118015000025</v>
      </c>
      <c r="D33" s="133">
        <v>67652392.198599979</v>
      </c>
      <c r="E33" s="133">
        <v>5376.0183714999976</v>
      </c>
      <c r="F33" s="133">
        <v>93467701.28990005</v>
      </c>
      <c r="G33" s="133">
        <v>6323.2500184</v>
      </c>
      <c r="H33" s="133">
        <v>124726750.94299999</v>
      </c>
      <c r="I33" s="133">
        <v>5515.2717266</v>
      </c>
      <c r="J33" s="133">
        <v>98654459.377800137</v>
      </c>
      <c r="K33" s="133">
        <v>6630.747352100002</v>
      </c>
      <c r="L33" s="133">
        <v>118751163.47549996</v>
      </c>
      <c r="M33" s="133">
        <v>6229.8077947999973</v>
      </c>
      <c r="N33" s="133">
        <v>119337279.12049997</v>
      </c>
      <c r="O33" s="133">
        <v>5594.7233464000064</v>
      </c>
      <c r="P33" s="133">
        <v>103406103.60559991</v>
      </c>
      <c r="Q33" s="133">
        <v>5691.9653374999998</v>
      </c>
      <c r="R33" s="133">
        <v>111976950.71199995</v>
      </c>
      <c r="S33" s="133">
        <v>5409.4806120000012</v>
      </c>
      <c r="T33" s="133">
        <v>103891795.78829993</v>
      </c>
      <c r="U33" s="133">
        <v>6021.5268687999996</v>
      </c>
      <c r="V33" s="133">
        <v>111210095.11360011</v>
      </c>
      <c r="W33" s="133">
        <v>5011.3558106999999</v>
      </c>
      <c r="X33" s="133">
        <v>104612837.04700008</v>
      </c>
      <c r="Y33" s="133">
        <v>3327.7712175000006</v>
      </c>
      <c r="Z33" s="133">
        <v>71234320.587699994</v>
      </c>
      <c r="AA33" s="155">
        <f>C33+E33+G33+I33+K33+M33+O33+Q33+S33+U33+W33+Y33</f>
        <v>65175.030257800005</v>
      </c>
      <c r="AB33" s="156">
        <f t="shared" si="3"/>
        <v>1228921849.2595</v>
      </c>
      <c r="AC33" s="116"/>
      <c r="AD33" s="117"/>
      <c r="AE33" s="108"/>
      <c r="AF33" s="108"/>
      <c r="AG33" s="108"/>
      <c r="AH33" s="108"/>
      <c r="AI33" s="108"/>
      <c r="AJ33" s="108"/>
      <c r="AK33" s="108"/>
      <c r="AL33" s="108"/>
    </row>
    <row r="34" spans="1:38" ht="6" customHeight="1" thickBot="1" x14ac:dyDescent="0.3">
      <c r="A34" s="148"/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1"/>
      <c r="AC34" s="116"/>
      <c r="AD34" s="117"/>
      <c r="AE34" s="108"/>
      <c r="AF34" s="108"/>
      <c r="AG34" s="108"/>
      <c r="AH34" s="108"/>
      <c r="AI34" s="108"/>
      <c r="AJ34" s="108"/>
      <c r="AK34" s="108"/>
      <c r="AL34" s="108"/>
    </row>
    <row r="35" spans="1:38" x14ac:dyDescent="0.25">
      <c r="A35" s="134" t="s">
        <v>79</v>
      </c>
      <c r="B35" s="135"/>
      <c r="C35" s="134"/>
      <c r="D35" s="134"/>
      <c r="E35" s="134"/>
      <c r="F35" s="134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B35" s="108"/>
      <c r="AC35" s="108"/>
      <c r="AD35" s="117"/>
      <c r="AE35" s="108"/>
      <c r="AF35" s="108"/>
      <c r="AG35" s="108"/>
      <c r="AH35" s="108"/>
      <c r="AI35" s="108"/>
      <c r="AJ35" s="108"/>
      <c r="AK35" s="108"/>
      <c r="AL35" s="108"/>
    </row>
    <row r="36" spans="1:38" x14ac:dyDescent="0.25">
      <c r="A36" s="137" t="s">
        <v>84</v>
      </c>
      <c r="B36" s="135"/>
      <c r="C36" s="134"/>
      <c r="D36" s="134"/>
      <c r="E36" s="134"/>
      <c r="F36" s="134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</row>
    <row r="37" spans="1:38" x14ac:dyDescent="0.25">
      <c r="A37" s="138" t="s">
        <v>85</v>
      </c>
      <c r="B37" s="139"/>
      <c r="C37" s="140"/>
      <c r="D37" s="140"/>
      <c r="E37" s="140"/>
      <c r="F37" s="140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C37" s="117"/>
      <c r="AD37" s="117"/>
      <c r="AE37" s="108"/>
      <c r="AF37" s="108"/>
      <c r="AG37" s="108"/>
      <c r="AH37" s="108"/>
      <c r="AI37" s="108"/>
      <c r="AJ37" s="108"/>
      <c r="AK37" s="108"/>
      <c r="AL37" s="108"/>
    </row>
    <row r="38" spans="1:38" x14ac:dyDescent="0.25">
      <c r="A38" s="140"/>
      <c r="B38" s="140"/>
      <c r="C38" s="140"/>
      <c r="D38" s="140"/>
      <c r="E38" s="140"/>
      <c r="F38" s="140"/>
      <c r="AD38" s="142"/>
    </row>
    <row r="39" spans="1:38" x14ac:dyDescent="0.25">
      <c r="A39" s="108"/>
      <c r="B39" s="108"/>
      <c r="AD39" s="142"/>
    </row>
    <row r="40" spans="1:38" x14ac:dyDescent="0.25">
      <c r="A40" s="108"/>
      <c r="B40" s="108"/>
      <c r="AD40" s="142"/>
    </row>
    <row r="41" spans="1:38" x14ac:dyDescent="0.25">
      <c r="A41" s="108"/>
      <c r="B41" s="108"/>
    </row>
    <row r="42" spans="1:38" x14ac:dyDescent="0.25">
      <c r="A42" s="108"/>
      <c r="B42" s="108"/>
    </row>
    <row r="43" spans="1:38" x14ac:dyDescent="0.25">
      <c r="A43" s="108"/>
      <c r="B43" s="108"/>
    </row>
    <row r="44" spans="1:38" x14ac:dyDescent="0.25">
      <c r="A44" s="108"/>
      <c r="B44" s="108"/>
    </row>
    <row r="45" spans="1:38" x14ac:dyDescent="0.25">
      <c r="A45" s="108"/>
      <c r="B45" s="108"/>
    </row>
    <row r="46" spans="1:38" x14ac:dyDescent="0.25">
      <c r="A46" s="108"/>
      <c r="B46" s="108"/>
    </row>
    <row r="47" spans="1:38" x14ac:dyDescent="0.25">
      <c r="A47" s="108"/>
      <c r="B47" s="108"/>
    </row>
    <row r="48" spans="1:38" x14ac:dyDescent="0.25">
      <c r="A48" s="108"/>
      <c r="B48" s="108"/>
    </row>
    <row r="49" spans="1:30" x14ac:dyDescent="0.25">
      <c r="A49" s="108"/>
      <c r="B49" s="108"/>
    </row>
    <row r="50" spans="1:30" x14ac:dyDescent="0.25">
      <c r="A50" s="108"/>
      <c r="B50" s="108"/>
    </row>
    <row r="51" spans="1:30" x14ac:dyDescent="0.25">
      <c r="A51" s="108"/>
      <c r="B51" s="108"/>
    </row>
    <row r="52" spans="1:30" x14ac:dyDescent="0.25">
      <c r="A52" s="108"/>
      <c r="B52" s="108"/>
    </row>
    <row r="53" spans="1:30" x14ac:dyDescent="0.25">
      <c r="A53" s="108"/>
      <c r="B53" s="108"/>
    </row>
    <row r="54" spans="1:30" x14ac:dyDescent="0.25">
      <c r="A54" s="108"/>
      <c r="B54" s="108"/>
    </row>
    <row r="55" spans="1:30" x14ac:dyDescent="0.25">
      <c r="A55" s="108"/>
      <c r="B55" s="108"/>
      <c r="AD55" s="142"/>
    </row>
    <row r="56" spans="1:30" x14ac:dyDescent="0.25">
      <c r="A56" s="108"/>
      <c r="B56" s="108"/>
    </row>
    <row r="57" spans="1:30" x14ac:dyDescent="0.25">
      <c r="A57" s="108"/>
      <c r="B57" s="108"/>
    </row>
    <row r="58" spans="1:30" x14ac:dyDescent="0.25">
      <c r="A58" s="108"/>
      <c r="B58" s="108"/>
    </row>
    <row r="59" spans="1:30" x14ac:dyDescent="0.25">
      <c r="A59" s="108"/>
      <c r="B59" s="108"/>
      <c r="AD59" s="142"/>
    </row>
    <row r="60" spans="1:30" x14ac:dyDescent="0.25">
      <c r="A60" s="108"/>
      <c r="B60" s="108"/>
      <c r="AD60" s="142"/>
    </row>
    <row r="61" spans="1:30" x14ac:dyDescent="0.25">
      <c r="A61" s="108"/>
      <c r="B61" s="108"/>
      <c r="AC61" s="142"/>
      <c r="AD61" s="142"/>
    </row>
    <row r="62" spans="1:30" x14ac:dyDescent="0.25">
      <c r="A62" s="108"/>
      <c r="B62" s="108"/>
    </row>
    <row r="63" spans="1:30" x14ac:dyDescent="0.25">
      <c r="A63" s="108"/>
      <c r="B63" s="108"/>
      <c r="AC63" s="142"/>
      <c r="AD63" s="142"/>
    </row>
    <row r="64" spans="1:30" x14ac:dyDescent="0.25">
      <c r="A64" s="108"/>
      <c r="B64" s="108"/>
      <c r="AC64" s="142"/>
      <c r="AD64" s="142"/>
    </row>
    <row r="65" spans="1:30" x14ac:dyDescent="0.25">
      <c r="A65" s="108"/>
      <c r="B65" s="108"/>
      <c r="AC65" s="142"/>
      <c r="AD65" s="142"/>
    </row>
    <row r="66" spans="1:30" x14ac:dyDescent="0.25">
      <c r="A66" s="108"/>
      <c r="B66" s="108"/>
      <c r="AC66" s="142"/>
      <c r="AD66" s="142"/>
    </row>
    <row r="67" spans="1:30" x14ac:dyDescent="0.25">
      <c r="A67" s="108"/>
      <c r="B67" s="108"/>
      <c r="AD67" s="142"/>
    </row>
    <row r="68" spans="1:30" x14ac:dyDescent="0.25">
      <c r="A68" s="108"/>
      <c r="B68" s="108"/>
    </row>
    <row r="69" spans="1:30" x14ac:dyDescent="0.25">
      <c r="A69" s="108"/>
      <c r="B69" s="108"/>
    </row>
    <row r="70" spans="1:30" x14ac:dyDescent="0.25">
      <c r="A70" s="108"/>
      <c r="B70" s="108"/>
    </row>
    <row r="71" spans="1:30" x14ac:dyDescent="0.25">
      <c r="A71" s="108"/>
      <c r="B71" s="108"/>
    </row>
    <row r="72" spans="1:30" x14ac:dyDescent="0.25">
      <c r="A72" s="108"/>
      <c r="B72" s="108"/>
    </row>
    <row r="73" spans="1:30" x14ac:dyDescent="0.25">
      <c r="A73" s="108"/>
      <c r="B73" s="108"/>
    </row>
    <row r="74" spans="1:30" x14ac:dyDescent="0.25">
      <c r="A74" s="108"/>
      <c r="B74" s="108"/>
    </row>
    <row r="75" spans="1:30" x14ac:dyDescent="0.25">
      <c r="A75" s="108"/>
      <c r="B75" s="108"/>
    </row>
    <row r="76" spans="1:30" x14ac:dyDescent="0.25">
      <c r="A76" s="108"/>
      <c r="B76" s="108"/>
    </row>
    <row r="77" spans="1:30" x14ac:dyDescent="0.25">
      <c r="A77" s="108"/>
      <c r="B77" s="108"/>
    </row>
    <row r="78" spans="1:30" x14ac:dyDescent="0.25">
      <c r="A78" s="108"/>
      <c r="B78" s="108"/>
    </row>
    <row r="79" spans="1:30" x14ac:dyDescent="0.25">
      <c r="A79" s="108"/>
      <c r="B79" s="108"/>
    </row>
    <row r="80" spans="1:30" x14ac:dyDescent="0.25">
      <c r="A80" s="108"/>
      <c r="B80" s="108"/>
    </row>
    <row r="81" spans="1:30" x14ac:dyDescent="0.25">
      <c r="A81" s="108"/>
      <c r="B81" s="108"/>
    </row>
    <row r="82" spans="1:30" x14ac:dyDescent="0.25">
      <c r="A82" s="108"/>
      <c r="B82" s="108"/>
    </row>
    <row r="83" spans="1:30" x14ac:dyDescent="0.25">
      <c r="A83" s="108"/>
      <c r="B83" s="108"/>
    </row>
    <row r="84" spans="1:30" x14ac:dyDescent="0.25">
      <c r="A84" s="108"/>
      <c r="B84" s="108"/>
    </row>
    <row r="85" spans="1:30" x14ac:dyDescent="0.25">
      <c r="A85" s="108"/>
      <c r="B85" s="108"/>
      <c r="AD85" s="142"/>
    </row>
    <row r="86" spans="1:30" x14ac:dyDescent="0.25">
      <c r="A86" s="108"/>
      <c r="B86" s="108"/>
      <c r="AD86" s="142"/>
    </row>
    <row r="87" spans="1:30" x14ac:dyDescent="0.25">
      <c r="A87" s="108"/>
      <c r="B87" s="108"/>
      <c r="AC87" s="142"/>
      <c r="AD87" s="142"/>
    </row>
    <row r="88" spans="1:30" x14ac:dyDescent="0.25">
      <c r="A88" s="108"/>
      <c r="B88" s="108"/>
    </row>
    <row r="89" spans="1:30" x14ac:dyDescent="0.25">
      <c r="A89" s="108"/>
      <c r="B89" s="108"/>
    </row>
    <row r="90" spans="1:30" x14ac:dyDescent="0.25">
      <c r="A90" s="108"/>
      <c r="B90" s="108"/>
    </row>
    <row r="91" spans="1:30" x14ac:dyDescent="0.25">
      <c r="A91" s="108"/>
      <c r="B91" s="108"/>
    </row>
    <row r="92" spans="1:30" x14ac:dyDescent="0.25">
      <c r="A92" s="108"/>
      <c r="B92" s="108"/>
    </row>
    <row r="93" spans="1:30" x14ac:dyDescent="0.25">
      <c r="A93" s="108"/>
      <c r="B93" s="108"/>
    </row>
    <row r="94" spans="1:30" x14ac:dyDescent="0.25">
      <c r="A94" s="108"/>
      <c r="B94" s="108"/>
    </row>
    <row r="95" spans="1:30" x14ac:dyDescent="0.25">
      <c r="A95" s="108"/>
      <c r="B95" s="108"/>
    </row>
    <row r="96" spans="1:30" x14ac:dyDescent="0.25">
      <c r="A96" s="108"/>
      <c r="B96" s="108"/>
    </row>
    <row r="97" spans="1:30" x14ac:dyDescent="0.25">
      <c r="A97" s="108"/>
      <c r="B97" s="108"/>
    </row>
    <row r="98" spans="1:30" x14ac:dyDescent="0.25">
      <c r="A98" s="108"/>
      <c r="B98" s="108"/>
      <c r="AC98" s="142"/>
      <c r="AD98" s="142"/>
    </row>
    <row r="99" spans="1:30" x14ac:dyDescent="0.25">
      <c r="A99" s="108"/>
      <c r="B99" s="108"/>
      <c r="AD99" s="142"/>
    </row>
    <row r="100" spans="1:30" x14ac:dyDescent="0.25">
      <c r="A100" s="108"/>
      <c r="B100" s="108"/>
    </row>
    <row r="101" spans="1:30" x14ac:dyDescent="0.25">
      <c r="A101" s="108"/>
      <c r="B101" s="108"/>
    </row>
    <row r="102" spans="1:30" x14ac:dyDescent="0.25">
      <c r="A102" s="108"/>
      <c r="B102" s="108"/>
    </row>
    <row r="103" spans="1:30" x14ac:dyDescent="0.25">
      <c r="A103" s="108"/>
      <c r="B103" s="108"/>
      <c r="AD103" s="142"/>
    </row>
    <row r="104" spans="1:30" x14ac:dyDescent="0.25">
      <c r="A104" s="108"/>
      <c r="B104" s="108"/>
      <c r="AC104" s="142"/>
      <c r="AD104" s="142"/>
    </row>
    <row r="105" spans="1:30" x14ac:dyDescent="0.25">
      <c r="A105" s="108"/>
      <c r="B105" s="108"/>
      <c r="AC105" s="142"/>
      <c r="AD105" s="142"/>
    </row>
    <row r="106" spans="1:30" x14ac:dyDescent="0.25">
      <c r="A106" s="108"/>
      <c r="B106" s="108"/>
    </row>
    <row r="107" spans="1:30" x14ac:dyDescent="0.25">
      <c r="A107" s="108"/>
      <c r="B107" s="108"/>
      <c r="AC107" s="142"/>
      <c r="AD107" s="142"/>
    </row>
    <row r="108" spans="1:30" x14ac:dyDescent="0.25">
      <c r="A108" s="108"/>
      <c r="B108" s="108"/>
    </row>
    <row r="109" spans="1:30" x14ac:dyDescent="0.25">
      <c r="A109" s="108"/>
      <c r="B109" s="108"/>
    </row>
    <row r="110" spans="1:30" x14ac:dyDescent="0.25">
      <c r="A110" s="108"/>
      <c r="B110" s="108"/>
    </row>
    <row r="111" spans="1:30" x14ac:dyDescent="0.25">
      <c r="A111" s="108"/>
      <c r="B111" s="108"/>
    </row>
    <row r="112" spans="1:30" x14ac:dyDescent="0.25">
      <c r="A112" s="108"/>
      <c r="B112" s="108"/>
    </row>
    <row r="113" spans="1:30" x14ac:dyDescent="0.25">
      <c r="A113" s="108"/>
      <c r="B113" s="108"/>
    </row>
    <row r="114" spans="1:30" x14ac:dyDescent="0.25">
      <c r="A114" s="108"/>
      <c r="B114" s="108"/>
    </row>
    <row r="115" spans="1:30" x14ac:dyDescent="0.25">
      <c r="A115" s="108"/>
      <c r="B115" s="108"/>
    </row>
    <row r="116" spans="1:30" x14ac:dyDescent="0.25">
      <c r="A116" s="108"/>
      <c r="B116" s="108"/>
    </row>
    <row r="117" spans="1:30" x14ac:dyDescent="0.25">
      <c r="A117" s="108"/>
      <c r="B117" s="108"/>
    </row>
    <row r="118" spans="1:30" x14ac:dyDescent="0.25">
      <c r="A118" s="108"/>
      <c r="B118" s="108"/>
    </row>
    <row r="119" spans="1:30" x14ac:dyDescent="0.25">
      <c r="A119" s="108"/>
      <c r="B119" s="108"/>
    </row>
    <row r="120" spans="1:30" x14ac:dyDescent="0.25">
      <c r="A120" s="108"/>
      <c r="B120" s="108"/>
    </row>
    <row r="125" spans="1:30" x14ac:dyDescent="0.25">
      <c r="AD125" s="142"/>
    </row>
    <row r="126" spans="1:30" x14ac:dyDescent="0.25">
      <c r="AD126" s="142"/>
    </row>
    <row r="128" spans="1:30" x14ac:dyDescent="0.25">
      <c r="AD128" s="142"/>
    </row>
  </sheetData>
  <mergeCells count="20">
    <mergeCell ref="A9:B9"/>
    <mergeCell ref="K7:L7"/>
    <mergeCell ref="M7:N7"/>
    <mergeCell ref="O7:P7"/>
    <mergeCell ref="Q7:R7"/>
    <mergeCell ref="A3:AB3"/>
    <mergeCell ref="A4:AB4"/>
    <mergeCell ref="A5:AB5"/>
    <mergeCell ref="A6:AB6"/>
    <mergeCell ref="A7:A8"/>
    <mergeCell ref="B7:B8"/>
    <mergeCell ref="C7:D7"/>
    <mergeCell ref="E7:F7"/>
    <mergeCell ref="G7:H7"/>
    <mergeCell ref="I7:J7"/>
    <mergeCell ref="W7:X7"/>
    <mergeCell ref="Y7:Z7"/>
    <mergeCell ref="AA7:AB7"/>
    <mergeCell ref="S7:T7"/>
    <mergeCell ref="U7:V7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9"/>
  <sheetViews>
    <sheetView zoomScale="90" zoomScaleNormal="90" workbookViewId="0">
      <selection activeCell="O11" sqref="O11"/>
    </sheetView>
  </sheetViews>
  <sheetFormatPr baseColWidth="10" defaultRowHeight="15.75" x14ac:dyDescent="0.25"/>
  <cols>
    <col min="1" max="1" width="10.85546875" style="109" customWidth="1"/>
    <col min="2" max="2" width="43" style="109" customWidth="1"/>
    <col min="3" max="3" width="13.5703125" style="108" customWidth="1"/>
    <col min="4" max="4" width="13.85546875" style="108" bestFit="1" customWidth="1"/>
    <col min="5" max="5" width="13.28515625" style="108" customWidth="1"/>
    <col min="6" max="6" width="13" style="108" customWidth="1"/>
    <col min="7" max="7" width="12.5703125" style="108" customWidth="1"/>
    <col min="8" max="8" width="13.85546875" style="108" customWidth="1"/>
    <col min="9" max="9" width="12.5703125" style="108" customWidth="1"/>
    <col min="10" max="10" width="14.28515625" style="108" customWidth="1"/>
    <col min="11" max="11" width="12.7109375" style="108" customWidth="1"/>
    <col min="12" max="12" width="14.85546875" style="108" customWidth="1"/>
    <col min="13" max="13" width="12.42578125" style="108" customWidth="1"/>
    <col min="14" max="14" width="14.85546875" style="108" customWidth="1"/>
    <col min="15" max="15" width="13.85546875" style="108" customWidth="1"/>
    <col min="16" max="16" width="14.28515625" style="108" customWidth="1"/>
    <col min="17" max="17" width="13.140625" style="108" customWidth="1"/>
    <col min="18" max="18" width="15.5703125" style="108" customWidth="1"/>
    <col min="19" max="19" width="14.28515625" style="108" customWidth="1"/>
    <col min="20" max="20" width="15.140625" style="108" customWidth="1"/>
    <col min="21" max="21" width="13.85546875" style="108" customWidth="1"/>
    <col min="22" max="22" width="15.140625" style="108" customWidth="1"/>
    <col min="23" max="24" width="14.7109375" style="108" customWidth="1"/>
    <col min="25" max="25" width="14.85546875" style="108" customWidth="1"/>
    <col min="26" max="26" width="15.28515625" style="108" customWidth="1"/>
    <col min="27" max="27" width="15.140625" style="108" customWidth="1"/>
    <col min="28" max="28" width="16" style="109" customWidth="1"/>
    <col min="29" max="30" width="16.85546875" style="109" bestFit="1" customWidth="1"/>
    <col min="31" max="16384" width="11.42578125" style="109"/>
  </cols>
  <sheetData>
    <row r="1" spans="1:38" ht="14.25" customHeight="1" x14ac:dyDescent="0.25">
      <c r="A1" s="108"/>
      <c r="B1" s="108"/>
      <c r="AB1" s="108"/>
      <c r="AC1" s="108"/>
      <c r="AD1" s="108"/>
      <c r="AE1" s="108"/>
      <c r="AF1" s="108"/>
      <c r="AG1" s="108"/>
      <c r="AH1" s="108"/>
      <c r="AI1" s="108"/>
    </row>
    <row r="2" spans="1:38" ht="13.5" customHeight="1" x14ac:dyDescent="0.25">
      <c r="A2" s="108"/>
      <c r="B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</row>
    <row r="3" spans="1:38" x14ac:dyDescent="0.25">
      <c r="A3" s="108"/>
      <c r="B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ht="17.25" customHeight="1" x14ac:dyDescent="0.25">
      <c r="A4" s="197" t="s">
        <v>75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08"/>
      <c r="AD4" s="108"/>
      <c r="AE4" s="108"/>
      <c r="AF4" s="108"/>
      <c r="AG4" s="108"/>
      <c r="AH4" s="108"/>
      <c r="AI4" s="108"/>
      <c r="AJ4" s="108"/>
      <c r="AK4" s="108"/>
      <c r="AL4" s="108"/>
    </row>
    <row r="5" spans="1:38" ht="17.25" customHeight="1" x14ac:dyDescent="0.25">
      <c r="A5" s="197" t="s">
        <v>76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38" x14ac:dyDescent="0.25">
      <c r="A6" s="181" t="s">
        <v>86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ht="16.5" thickBot="1" x14ac:dyDescent="0.3">
      <c r="A7" s="198" t="s">
        <v>1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s="112" customFormat="1" x14ac:dyDescent="0.25">
      <c r="A8" s="199" t="s">
        <v>2</v>
      </c>
      <c r="B8" s="199" t="s">
        <v>3</v>
      </c>
      <c r="C8" s="201" t="s">
        <v>4</v>
      </c>
      <c r="D8" s="202"/>
      <c r="E8" s="202" t="s">
        <v>5</v>
      </c>
      <c r="F8" s="202"/>
      <c r="G8" s="202" t="s">
        <v>6</v>
      </c>
      <c r="H8" s="202"/>
      <c r="I8" s="202" t="s">
        <v>7</v>
      </c>
      <c r="J8" s="202"/>
      <c r="K8" s="202" t="s">
        <v>8</v>
      </c>
      <c r="L8" s="202"/>
      <c r="M8" s="202" t="s">
        <v>9</v>
      </c>
      <c r="N8" s="202"/>
      <c r="O8" s="202" t="s">
        <v>10</v>
      </c>
      <c r="P8" s="202"/>
      <c r="Q8" s="202" t="s">
        <v>11</v>
      </c>
      <c r="R8" s="202"/>
      <c r="S8" s="202" t="s">
        <v>12</v>
      </c>
      <c r="T8" s="202"/>
      <c r="U8" s="202" t="s">
        <v>13</v>
      </c>
      <c r="V8" s="202"/>
      <c r="W8" s="202" t="s">
        <v>14</v>
      </c>
      <c r="X8" s="202"/>
      <c r="Y8" s="202" t="s">
        <v>15</v>
      </c>
      <c r="Z8" s="202"/>
      <c r="AA8" s="203" t="s">
        <v>83</v>
      </c>
      <c r="AB8" s="207"/>
      <c r="AC8" s="110"/>
      <c r="AD8" s="111"/>
      <c r="AE8" s="111"/>
      <c r="AF8" s="111"/>
      <c r="AG8" s="111"/>
      <c r="AH8" s="111"/>
      <c r="AI8" s="111"/>
      <c r="AJ8" s="111"/>
      <c r="AK8" s="111"/>
      <c r="AL8" s="111"/>
    </row>
    <row r="9" spans="1:38" s="112" customFormat="1" ht="16.5" thickBot="1" x14ac:dyDescent="0.3">
      <c r="A9" s="200"/>
      <c r="B9" s="200"/>
      <c r="C9" s="113" t="s">
        <v>17</v>
      </c>
      <c r="D9" s="114" t="s">
        <v>18</v>
      </c>
      <c r="E9" s="114" t="s">
        <v>17</v>
      </c>
      <c r="F9" s="114" t="s">
        <v>18</v>
      </c>
      <c r="G9" s="114" t="s">
        <v>17</v>
      </c>
      <c r="H9" s="114" t="s">
        <v>18</v>
      </c>
      <c r="I9" s="114" t="s">
        <v>17</v>
      </c>
      <c r="J9" s="114" t="s">
        <v>18</v>
      </c>
      <c r="K9" s="114" t="s">
        <v>17</v>
      </c>
      <c r="L9" s="114" t="s">
        <v>18</v>
      </c>
      <c r="M9" s="114" t="s">
        <v>17</v>
      </c>
      <c r="N9" s="114" t="s">
        <v>18</v>
      </c>
      <c r="O9" s="114" t="s">
        <v>17</v>
      </c>
      <c r="P9" s="114" t="s">
        <v>18</v>
      </c>
      <c r="Q9" s="114" t="s">
        <v>17</v>
      </c>
      <c r="R9" s="114" t="s">
        <v>18</v>
      </c>
      <c r="S9" s="114" t="s">
        <v>17</v>
      </c>
      <c r="T9" s="114" t="s">
        <v>18</v>
      </c>
      <c r="U9" s="114" t="s">
        <v>17</v>
      </c>
      <c r="V9" s="114" t="s">
        <v>18</v>
      </c>
      <c r="W9" s="114" t="s">
        <v>17</v>
      </c>
      <c r="X9" s="114" t="s">
        <v>18</v>
      </c>
      <c r="Y9" s="114" t="s">
        <v>17</v>
      </c>
      <c r="Z9" s="114" t="s">
        <v>18</v>
      </c>
      <c r="AA9" s="114" t="s">
        <v>17</v>
      </c>
      <c r="AB9" s="114" t="s">
        <v>18</v>
      </c>
      <c r="AC9" s="115"/>
      <c r="AD9" s="111"/>
      <c r="AE9" s="111"/>
      <c r="AF9" s="111"/>
      <c r="AG9" s="111"/>
      <c r="AH9" s="111"/>
      <c r="AI9" s="111"/>
      <c r="AJ9" s="111"/>
      <c r="AK9" s="111"/>
      <c r="AL9" s="111"/>
    </row>
    <row r="10" spans="1:38" ht="20.25" customHeight="1" thickBot="1" x14ac:dyDescent="0.3">
      <c r="A10" s="205" t="s">
        <v>19</v>
      </c>
      <c r="B10" s="206"/>
      <c r="C10" s="176">
        <f>SUM(C11:C34)</f>
        <v>147613.98270190004</v>
      </c>
      <c r="D10" s="176">
        <f t="shared" ref="D10:G10" si="0">SUM(D11:D34)</f>
        <v>217367491.77470011</v>
      </c>
      <c r="E10" s="176">
        <f t="shared" si="0"/>
        <v>141713.84508600002</v>
      </c>
      <c r="F10" s="176">
        <f t="shared" si="0"/>
        <v>241165064.28860384</v>
      </c>
      <c r="G10" s="176">
        <f t="shared" si="0"/>
        <v>154793.04683890007</v>
      </c>
      <c r="H10" s="176">
        <f>SUM(H11:H34)</f>
        <v>286603496.56851071</v>
      </c>
      <c r="I10" s="176">
        <f t="shared" ref="I10:V10" si="1">SUM(I11:I34)</f>
        <v>139427.7824021001</v>
      </c>
      <c r="J10" s="176">
        <f t="shared" si="1"/>
        <v>243301054.26052243</v>
      </c>
      <c r="K10" s="176">
        <f>SUM(K11:K34)</f>
        <v>170267.53595329993</v>
      </c>
      <c r="L10" s="176">
        <f t="shared" si="1"/>
        <v>291283947.09219998</v>
      </c>
      <c r="M10" s="176">
        <f>SUM(M11:M34)</f>
        <v>140125.29122139991</v>
      </c>
      <c r="N10" s="176">
        <f t="shared" si="1"/>
        <v>269320450.78414011</v>
      </c>
      <c r="O10" s="176">
        <f>SUM(O11:O34)</f>
        <v>123754.29445990002</v>
      </c>
      <c r="P10" s="176">
        <f t="shared" si="1"/>
        <v>256472127.55910167</v>
      </c>
      <c r="Q10" s="176">
        <f>SUM(Q11:Q34)</f>
        <v>88504.253495800032</v>
      </c>
      <c r="R10" s="176">
        <f t="shared" si="1"/>
        <v>217716695.66059998</v>
      </c>
      <c r="S10" s="176">
        <f>SUM(S11:S34)</f>
        <v>84536.175905199954</v>
      </c>
      <c r="T10" s="176">
        <f t="shared" si="1"/>
        <v>205037301.99180001</v>
      </c>
      <c r="U10" s="176">
        <f>SUM(U11:U34)</f>
        <v>74455.620678399981</v>
      </c>
      <c r="V10" s="176">
        <f t="shared" si="1"/>
        <v>210265296.97522217</v>
      </c>
      <c r="W10" s="176">
        <f>SUM(W11:W34)</f>
        <v>90210.026807400078</v>
      </c>
      <c r="X10" s="176">
        <f>SUM(X11:X34)</f>
        <v>220999538.09222388</v>
      </c>
      <c r="Y10" s="176">
        <f>SUM(Y11:Y34)</f>
        <v>87659.747172100004</v>
      </c>
      <c r="Z10" s="176">
        <f>SUM(Z11:Z34)</f>
        <v>194448348.08490002</v>
      </c>
      <c r="AA10" s="176">
        <f>C10+E10+G10+I10+K10+M10+O10+Q10+S10+U10+W10+Y10</f>
        <v>1443061.6027224001</v>
      </c>
      <c r="AB10" s="176">
        <f>D10+F10+H10+J10+L10+N10+P10+R10+T10+V10+X10+Z10</f>
        <v>2853980813.1325245</v>
      </c>
      <c r="AC10" s="116"/>
      <c r="AD10" s="117"/>
      <c r="AE10" s="108"/>
      <c r="AF10" s="108"/>
      <c r="AG10" s="108"/>
      <c r="AH10" s="108"/>
      <c r="AI10" s="108"/>
      <c r="AJ10" s="108"/>
      <c r="AK10" s="108"/>
      <c r="AL10" s="108"/>
    </row>
    <row r="11" spans="1:38" x14ac:dyDescent="0.25">
      <c r="A11" s="118" t="s">
        <v>20</v>
      </c>
      <c r="B11" s="119" t="s">
        <v>21</v>
      </c>
      <c r="C11" s="120">
        <v>0.79410000000000003</v>
      </c>
      <c r="D11" s="121">
        <v>9950</v>
      </c>
      <c r="E11" s="121">
        <v>2.3710399999999998</v>
      </c>
      <c r="F11" s="121">
        <v>21742</v>
      </c>
      <c r="G11" s="121">
        <v>1.04173</v>
      </c>
      <c r="H11" s="121">
        <v>10919</v>
      </c>
      <c r="I11" s="121">
        <v>1.3919999999999999</v>
      </c>
      <c r="J11" s="121">
        <v>17010</v>
      </c>
      <c r="K11" s="121">
        <v>1.1220000000000001</v>
      </c>
      <c r="L11" s="121">
        <v>13621.6499</v>
      </c>
      <c r="M11" s="121">
        <v>0.76449999999999996</v>
      </c>
      <c r="N11" s="121">
        <v>8875.59</v>
      </c>
      <c r="O11" s="121">
        <v>40.301499999999997</v>
      </c>
      <c r="P11" s="121">
        <v>308330</v>
      </c>
      <c r="Q11" s="121">
        <v>0.94286329999999996</v>
      </c>
      <c r="R11" s="121">
        <v>9050</v>
      </c>
      <c r="S11" s="121">
        <v>0.69259999999999999</v>
      </c>
      <c r="T11" s="121">
        <v>10920</v>
      </c>
      <c r="U11" s="121">
        <v>1.7490000000000001</v>
      </c>
      <c r="V11" s="121">
        <v>20357</v>
      </c>
      <c r="W11" s="121">
        <v>18.9755</v>
      </c>
      <c r="X11" s="121">
        <v>72092</v>
      </c>
      <c r="Y11" s="121">
        <v>7.69</v>
      </c>
      <c r="Z11" s="121">
        <v>38050</v>
      </c>
      <c r="AA11" s="122">
        <f>C11+E11+G11+I11+K11+M11+O11+Q11+S11+U11+W11+Y11</f>
        <v>77.836833299999995</v>
      </c>
      <c r="AB11" s="122">
        <f t="shared" ref="AA11:AB26" si="2">D11+F11+H11+J11+L11+N11+P11+R11+T11+V11+X11+Z11</f>
        <v>540917.23989999993</v>
      </c>
      <c r="AC11" s="123"/>
      <c r="AD11" s="117"/>
      <c r="AE11" s="108"/>
      <c r="AF11" s="108"/>
      <c r="AG11" s="108"/>
      <c r="AH11" s="108"/>
      <c r="AI11" s="108"/>
      <c r="AJ11" s="108"/>
      <c r="AK11" s="108"/>
      <c r="AL11" s="108"/>
    </row>
    <row r="12" spans="1:38" x14ac:dyDescent="0.25">
      <c r="A12" s="124" t="s">
        <v>22</v>
      </c>
      <c r="B12" s="125" t="s">
        <v>23</v>
      </c>
      <c r="C12" s="126">
        <v>124.81722000000001</v>
      </c>
      <c r="D12" s="127">
        <v>600164.71339999989</v>
      </c>
      <c r="E12" s="127">
        <v>171.25997999999996</v>
      </c>
      <c r="F12" s="127">
        <v>754196.07420000003</v>
      </c>
      <c r="G12" s="127">
        <v>117.34492</v>
      </c>
      <c r="H12" s="127">
        <v>694542.93339999963</v>
      </c>
      <c r="I12" s="127">
        <v>141.58270999999999</v>
      </c>
      <c r="J12" s="127">
        <v>709740.30669999996</v>
      </c>
      <c r="K12" s="127">
        <v>114.03111999999999</v>
      </c>
      <c r="L12" s="127">
        <v>542368.5830000001</v>
      </c>
      <c r="M12" s="127">
        <v>67.66413</v>
      </c>
      <c r="N12" s="127">
        <v>336399.88339999999</v>
      </c>
      <c r="O12" s="127">
        <v>107.44387999999999</v>
      </c>
      <c r="P12" s="127">
        <v>499861.28520000004</v>
      </c>
      <c r="Q12" s="127">
        <v>149.83005000000003</v>
      </c>
      <c r="R12" s="127">
        <v>791179.85399999993</v>
      </c>
      <c r="S12" s="127">
        <v>114.9748</v>
      </c>
      <c r="T12" s="127">
        <v>552582.79540000006</v>
      </c>
      <c r="U12" s="127">
        <v>60.773859999999999</v>
      </c>
      <c r="V12" s="127">
        <v>304250.27970000001</v>
      </c>
      <c r="W12" s="127">
        <v>120.86675000000001</v>
      </c>
      <c r="X12" s="127">
        <v>739174.81240000005</v>
      </c>
      <c r="Y12" s="127">
        <v>162.02847999999994</v>
      </c>
      <c r="Z12" s="127">
        <v>809785.28050000011</v>
      </c>
      <c r="AA12" s="122">
        <f t="shared" si="2"/>
        <v>1452.6179</v>
      </c>
      <c r="AB12" s="122">
        <f t="shared" si="2"/>
        <v>7334246.8013000004</v>
      </c>
      <c r="AC12" s="116"/>
      <c r="AD12" s="117"/>
      <c r="AE12" s="108"/>
      <c r="AF12" s="108"/>
      <c r="AG12" s="108"/>
      <c r="AH12" s="108"/>
      <c r="AI12" s="108"/>
      <c r="AJ12" s="108"/>
      <c r="AK12" s="108"/>
      <c r="AL12" s="108"/>
    </row>
    <row r="13" spans="1:38" ht="26.25" x14ac:dyDescent="0.25">
      <c r="A13" s="124" t="s">
        <v>24</v>
      </c>
      <c r="B13" s="125" t="s">
        <v>25</v>
      </c>
      <c r="C13" s="120">
        <v>124.45744000000001</v>
      </c>
      <c r="D13" s="128">
        <v>1171715.9558999999</v>
      </c>
      <c r="E13" s="128">
        <v>175.27428280000001</v>
      </c>
      <c r="F13" s="128">
        <v>1343501.7021999995</v>
      </c>
      <c r="G13" s="128">
        <v>262.28514999999999</v>
      </c>
      <c r="H13" s="128">
        <v>1769552.3752000004</v>
      </c>
      <c r="I13" s="128">
        <v>195.79119900000003</v>
      </c>
      <c r="J13" s="128">
        <v>815209.48412248737</v>
      </c>
      <c r="K13" s="128">
        <v>199.25274999999999</v>
      </c>
      <c r="L13" s="128">
        <v>1008420.1329</v>
      </c>
      <c r="M13" s="128">
        <v>264.44498000000004</v>
      </c>
      <c r="N13" s="128">
        <v>1423559.1273999996</v>
      </c>
      <c r="O13" s="128">
        <v>147.74295000000001</v>
      </c>
      <c r="P13" s="128">
        <v>675785.14460000012</v>
      </c>
      <c r="Q13" s="128">
        <v>239.95355539999997</v>
      </c>
      <c r="R13" s="128">
        <v>1132761.4108</v>
      </c>
      <c r="S13" s="128">
        <v>130.6696</v>
      </c>
      <c r="T13" s="128">
        <v>569537.21589999995</v>
      </c>
      <c r="U13" s="128">
        <v>40.08605</v>
      </c>
      <c r="V13" s="128">
        <v>700997.42480000004</v>
      </c>
      <c r="W13" s="128">
        <v>36.756779999999999</v>
      </c>
      <c r="X13" s="128">
        <v>2846814.0144000007</v>
      </c>
      <c r="Y13" s="128">
        <v>30.710740000000001</v>
      </c>
      <c r="Z13" s="128">
        <v>3071716.6168000004</v>
      </c>
      <c r="AA13" s="122">
        <f t="shared" si="2"/>
        <v>1847.4254771999997</v>
      </c>
      <c r="AB13" s="122">
        <f t="shared" si="2"/>
        <v>16529570.605022488</v>
      </c>
      <c r="AC13" s="116"/>
      <c r="AD13" s="117"/>
      <c r="AE13" s="108"/>
      <c r="AF13" s="108"/>
      <c r="AG13" s="108"/>
      <c r="AH13" s="108"/>
      <c r="AI13" s="108"/>
      <c r="AJ13" s="108"/>
      <c r="AK13" s="108"/>
      <c r="AL13" s="108"/>
    </row>
    <row r="14" spans="1:38" ht="38.25" x14ac:dyDescent="0.25">
      <c r="A14" s="124" t="s">
        <v>26</v>
      </c>
      <c r="B14" s="129" t="s">
        <v>27</v>
      </c>
      <c r="C14" s="120">
        <v>71.140510000000006</v>
      </c>
      <c r="D14" s="128">
        <v>310107.03619999997</v>
      </c>
      <c r="E14" s="128">
        <v>105.94155960000001</v>
      </c>
      <c r="F14" s="128">
        <v>444865.29299999995</v>
      </c>
      <c r="G14" s="128">
        <v>146.78766700000003</v>
      </c>
      <c r="H14" s="128">
        <v>567644.54140000022</v>
      </c>
      <c r="I14" s="128">
        <v>110.35230429999999</v>
      </c>
      <c r="J14" s="128">
        <v>363781.10560000001</v>
      </c>
      <c r="K14" s="128">
        <v>104.70664000000001</v>
      </c>
      <c r="L14" s="128">
        <v>454158.32380000001</v>
      </c>
      <c r="M14" s="128">
        <v>106.78764990000001</v>
      </c>
      <c r="N14" s="128">
        <v>388742.70629999996</v>
      </c>
      <c r="O14" s="128">
        <v>129.16897</v>
      </c>
      <c r="P14" s="128">
        <v>352427.71080000006</v>
      </c>
      <c r="Q14" s="128">
        <v>147.16215</v>
      </c>
      <c r="R14" s="128">
        <v>505163.14089999988</v>
      </c>
      <c r="S14" s="128">
        <v>113.80036489999999</v>
      </c>
      <c r="T14" s="128">
        <v>470135.85889999999</v>
      </c>
      <c r="U14" s="128">
        <v>373.40434000000005</v>
      </c>
      <c r="V14" s="128">
        <v>921549.59380000026</v>
      </c>
      <c r="W14" s="128">
        <v>3818.32015</v>
      </c>
      <c r="X14" s="128">
        <v>1015165.6530000002</v>
      </c>
      <c r="Y14" s="128">
        <v>395.54309000000001</v>
      </c>
      <c r="Z14" s="128">
        <v>459823.84089999989</v>
      </c>
      <c r="AA14" s="122">
        <f t="shared" si="2"/>
        <v>5623.1153957000006</v>
      </c>
      <c r="AB14" s="122">
        <f t="shared" si="2"/>
        <v>6253564.8045999995</v>
      </c>
      <c r="AC14" s="116"/>
      <c r="AD14" s="117"/>
      <c r="AE14" s="108"/>
      <c r="AF14" s="108"/>
      <c r="AG14" s="108"/>
      <c r="AH14" s="108"/>
      <c r="AI14" s="108"/>
      <c r="AJ14" s="108"/>
      <c r="AK14" s="108"/>
      <c r="AL14" s="108"/>
    </row>
    <row r="15" spans="1:38" ht="26.25" x14ac:dyDescent="0.25">
      <c r="A15" s="124" t="s">
        <v>28</v>
      </c>
      <c r="B15" s="125" t="s">
        <v>29</v>
      </c>
      <c r="C15" s="120">
        <v>18.597480000000001</v>
      </c>
      <c r="D15" s="128">
        <v>12298.513499999999</v>
      </c>
      <c r="E15" s="128">
        <v>0</v>
      </c>
      <c r="F15" s="128">
        <v>0</v>
      </c>
      <c r="G15" s="128">
        <v>33.375459999999997</v>
      </c>
      <c r="H15" s="128">
        <v>25450.647799999999</v>
      </c>
      <c r="I15" s="128">
        <v>18.597480000000001</v>
      </c>
      <c r="J15" s="128">
        <v>12298.513499999999</v>
      </c>
      <c r="K15" s="128">
        <v>10.323</v>
      </c>
      <c r="L15" s="128">
        <v>30969</v>
      </c>
      <c r="M15" s="128">
        <v>0</v>
      </c>
      <c r="N15" s="128">
        <v>0</v>
      </c>
      <c r="O15" s="128">
        <v>0</v>
      </c>
      <c r="P15" s="128">
        <v>0</v>
      </c>
      <c r="Q15" s="128">
        <v>2.4809999999999999</v>
      </c>
      <c r="R15" s="128">
        <v>401923.56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2">
        <f t="shared" si="2"/>
        <v>83.374419999999986</v>
      </c>
      <c r="AB15" s="122">
        <f t="shared" si="2"/>
        <v>482940.23479999998</v>
      </c>
      <c r="AC15" s="116"/>
      <c r="AD15" s="117"/>
      <c r="AE15" s="108"/>
      <c r="AF15" s="108"/>
      <c r="AG15" s="108"/>
      <c r="AH15" s="108"/>
      <c r="AI15" s="108"/>
      <c r="AJ15" s="108"/>
      <c r="AK15" s="108"/>
      <c r="AL15" s="108"/>
    </row>
    <row r="16" spans="1:38" x14ac:dyDescent="0.25">
      <c r="A16" s="124" t="s">
        <v>30</v>
      </c>
      <c r="B16" s="125" t="s">
        <v>31</v>
      </c>
      <c r="C16" s="120">
        <v>200.25257000000008</v>
      </c>
      <c r="D16" s="128">
        <v>633881.17300000007</v>
      </c>
      <c r="E16" s="128">
        <v>214.08894000000012</v>
      </c>
      <c r="F16" s="128">
        <v>595989.81740000017</v>
      </c>
      <c r="G16" s="128">
        <v>274.43842000000041</v>
      </c>
      <c r="H16" s="128">
        <v>694454.25490000064</v>
      </c>
      <c r="I16" s="128">
        <v>336.9494000000002</v>
      </c>
      <c r="J16" s="128">
        <v>675962.1562000002</v>
      </c>
      <c r="K16" s="128">
        <v>277.75862000000023</v>
      </c>
      <c r="L16" s="128">
        <v>603884.1314000003</v>
      </c>
      <c r="M16" s="128">
        <v>267.7038399999999</v>
      </c>
      <c r="N16" s="128">
        <v>514334.00480000017</v>
      </c>
      <c r="O16" s="128">
        <v>367.19368999999995</v>
      </c>
      <c r="P16" s="128">
        <v>715493.01799999969</v>
      </c>
      <c r="Q16" s="128">
        <v>351.75357000000002</v>
      </c>
      <c r="R16" s="128">
        <v>868032.31059999974</v>
      </c>
      <c r="S16" s="128">
        <v>468.62339999999989</v>
      </c>
      <c r="T16" s="128">
        <v>1144949.7873999998</v>
      </c>
      <c r="U16" s="128">
        <v>564.04794999999956</v>
      </c>
      <c r="V16" s="128">
        <v>1059017.2463999996</v>
      </c>
      <c r="W16" s="128">
        <v>437.83170220000005</v>
      </c>
      <c r="X16" s="128">
        <v>721606.8217000002</v>
      </c>
      <c r="Y16" s="128">
        <v>252.69682</v>
      </c>
      <c r="Z16" s="128">
        <v>651715.72110000008</v>
      </c>
      <c r="AA16" s="122">
        <f t="shared" si="2"/>
        <v>4013.3389222000005</v>
      </c>
      <c r="AB16" s="122">
        <f t="shared" si="2"/>
        <v>8879320.4429000001</v>
      </c>
      <c r="AC16" s="116"/>
      <c r="AD16" s="117"/>
      <c r="AE16" s="108"/>
      <c r="AF16" s="108"/>
      <c r="AG16" s="108"/>
      <c r="AH16" s="108"/>
      <c r="AI16" s="108"/>
      <c r="AJ16" s="108"/>
      <c r="AK16" s="108"/>
      <c r="AL16" s="108"/>
    </row>
    <row r="17" spans="1:38" x14ac:dyDescent="0.25">
      <c r="A17" s="124" t="s">
        <v>32</v>
      </c>
      <c r="B17" s="125" t="s">
        <v>33</v>
      </c>
      <c r="C17" s="120">
        <v>7965.4425972000454</v>
      </c>
      <c r="D17" s="128">
        <v>10358143.840100002</v>
      </c>
      <c r="E17" s="128">
        <v>6861.9501816000329</v>
      </c>
      <c r="F17" s="128">
        <v>8340703.3313282253</v>
      </c>
      <c r="G17" s="128">
        <v>7619.0185202000548</v>
      </c>
      <c r="H17" s="128">
        <v>8719973.7749145627</v>
      </c>
      <c r="I17" s="128">
        <v>7147.5372891000143</v>
      </c>
      <c r="J17" s="128">
        <v>8201699.2558999751</v>
      </c>
      <c r="K17" s="128">
        <v>7439.0056344000113</v>
      </c>
      <c r="L17" s="128">
        <v>7781846.4344999623</v>
      </c>
      <c r="M17" s="128">
        <v>7060.9423299000018</v>
      </c>
      <c r="N17" s="128">
        <v>7825355.0328999599</v>
      </c>
      <c r="O17" s="128">
        <v>7248.6974065000077</v>
      </c>
      <c r="P17" s="128">
        <v>8679638.0296999793</v>
      </c>
      <c r="Q17" s="128">
        <v>6159.1542200000122</v>
      </c>
      <c r="R17" s="128">
        <v>7271702.4995999858</v>
      </c>
      <c r="S17" s="128">
        <v>6453.5660599999874</v>
      </c>
      <c r="T17" s="128">
        <v>7477811.6038999977</v>
      </c>
      <c r="U17" s="128">
        <v>6295.5617999999931</v>
      </c>
      <c r="V17" s="128">
        <v>7161651.3643999798</v>
      </c>
      <c r="W17" s="128">
        <v>6588.1515040000131</v>
      </c>
      <c r="X17" s="128">
        <v>7464615.2354999995</v>
      </c>
      <c r="Y17" s="128">
        <v>5932.9956909999983</v>
      </c>
      <c r="Z17" s="128">
        <v>6249461.2371999826</v>
      </c>
      <c r="AA17" s="122">
        <f t="shared" si="2"/>
        <v>82772.023233900181</v>
      </c>
      <c r="AB17" s="122">
        <f t="shared" si="2"/>
        <v>95532601.639942616</v>
      </c>
      <c r="AC17" s="116"/>
      <c r="AD17" s="117"/>
      <c r="AE17" s="108"/>
      <c r="AF17" s="108"/>
      <c r="AG17" s="108"/>
      <c r="AH17" s="108"/>
      <c r="AI17" s="108"/>
      <c r="AJ17" s="108"/>
      <c r="AK17" s="108"/>
      <c r="AL17" s="108"/>
    </row>
    <row r="18" spans="1:38" ht="25.5" x14ac:dyDescent="0.25">
      <c r="A18" s="124" t="s">
        <v>34</v>
      </c>
      <c r="B18" s="129" t="s">
        <v>35</v>
      </c>
      <c r="C18" s="120">
        <v>31509.315305999979</v>
      </c>
      <c r="D18" s="128">
        <v>26258179.139300019</v>
      </c>
      <c r="E18" s="128">
        <v>34333.947606999958</v>
      </c>
      <c r="F18" s="128">
        <v>28930989.961420514</v>
      </c>
      <c r="G18" s="128">
        <v>40189.023725999992</v>
      </c>
      <c r="H18" s="128">
        <v>35452904.573818073</v>
      </c>
      <c r="I18" s="128">
        <v>33844.492622000063</v>
      </c>
      <c r="J18" s="128">
        <v>30716237.365699902</v>
      </c>
      <c r="K18" s="128">
        <v>42210.276875299947</v>
      </c>
      <c r="L18" s="128">
        <v>37846915.43819993</v>
      </c>
      <c r="M18" s="128">
        <v>45122.250219399873</v>
      </c>
      <c r="N18" s="128">
        <v>38314435.19530008</v>
      </c>
      <c r="O18" s="128">
        <v>34385.489626499984</v>
      </c>
      <c r="P18" s="128">
        <v>29417420.666900072</v>
      </c>
      <c r="Q18" s="128">
        <v>32510.592912499989</v>
      </c>
      <c r="R18" s="128">
        <v>26903323.509000018</v>
      </c>
      <c r="S18" s="128">
        <v>32414.261223199959</v>
      </c>
      <c r="T18" s="128">
        <v>27376292.240500011</v>
      </c>
      <c r="U18" s="128">
        <v>32371.109835799994</v>
      </c>
      <c r="V18" s="128">
        <v>31411647.21130006</v>
      </c>
      <c r="W18" s="128">
        <v>29356.847665800029</v>
      </c>
      <c r="X18" s="128">
        <v>26121635.285699945</v>
      </c>
      <c r="Y18" s="128">
        <v>29263.672290999992</v>
      </c>
      <c r="Z18" s="128">
        <v>23641563.437100001</v>
      </c>
      <c r="AA18" s="122">
        <f t="shared" si="2"/>
        <v>417511.2799104997</v>
      </c>
      <c r="AB18" s="122">
        <f t="shared" si="2"/>
        <v>362391544.02423865</v>
      </c>
      <c r="AC18" s="116"/>
      <c r="AD18" s="117"/>
      <c r="AE18" s="108"/>
      <c r="AF18" s="108"/>
      <c r="AG18" s="108"/>
      <c r="AH18" s="108"/>
      <c r="AI18" s="108"/>
      <c r="AJ18" s="108"/>
      <c r="AK18" s="108"/>
      <c r="AL18" s="108"/>
    </row>
    <row r="19" spans="1:38" x14ac:dyDescent="0.25">
      <c r="A19" s="130" t="s">
        <v>60</v>
      </c>
      <c r="B19" s="125" t="s">
        <v>36</v>
      </c>
      <c r="C19" s="120">
        <v>171.15743170000005</v>
      </c>
      <c r="D19" s="128">
        <v>948686.50409999967</v>
      </c>
      <c r="E19" s="128">
        <v>150.13090090000003</v>
      </c>
      <c r="F19" s="128">
        <v>861261.07509999978</v>
      </c>
      <c r="G19" s="128">
        <v>764.23677280000061</v>
      </c>
      <c r="H19" s="128">
        <v>4450954.3883999987</v>
      </c>
      <c r="I19" s="128">
        <v>764.19461940000019</v>
      </c>
      <c r="J19" s="128">
        <v>4332847.3347999975</v>
      </c>
      <c r="K19" s="128">
        <v>772.20621500000004</v>
      </c>
      <c r="L19" s="128">
        <v>4544841.6032999987</v>
      </c>
      <c r="M19" s="128">
        <v>523.72039749999999</v>
      </c>
      <c r="N19" s="128">
        <v>2931215.4382399986</v>
      </c>
      <c r="O19" s="128">
        <v>153.49298790000009</v>
      </c>
      <c r="P19" s="128">
        <v>991249.00170000072</v>
      </c>
      <c r="Q19" s="128">
        <v>162.43387790000008</v>
      </c>
      <c r="R19" s="128">
        <v>1236066.5190999997</v>
      </c>
      <c r="S19" s="128">
        <v>153.78548120000005</v>
      </c>
      <c r="T19" s="128">
        <v>951191.52029999997</v>
      </c>
      <c r="U19" s="128">
        <v>102.99504179999998</v>
      </c>
      <c r="V19" s="128">
        <v>461174.18099999981</v>
      </c>
      <c r="W19" s="128">
        <v>137.70525820000003</v>
      </c>
      <c r="X19" s="128">
        <v>1101432.6259999997</v>
      </c>
      <c r="Y19" s="128">
        <v>126.31037109999997</v>
      </c>
      <c r="Z19" s="128">
        <v>790280.15280000051</v>
      </c>
      <c r="AA19" s="122">
        <f t="shared" si="2"/>
        <v>3982.3693554000006</v>
      </c>
      <c r="AB19" s="122">
        <f t="shared" si="2"/>
        <v>23601200.34483999</v>
      </c>
      <c r="AC19" s="116"/>
      <c r="AD19" s="116"/>
      <c r="AE19" s="108"/>
      <c r="AF19" s="108"/>
      <c r="AG19" s="108"/>
      <c r="AH19" s="108"/>
      <c r="AI19" s="108"/>
      <c r="AJ19" s="108"/>
      <c r="AK19" s="108"/>
      <c r="AL19" s="108"/>
    </row>
    <row r="20" spans="1:38" x14ac:dyDescent="0.25">
      <c r="A20" s="130">
        <v>10</v>
      </c>
      <c r="B20" s="125" t="s">
        <v>37</v>
      </c>
      <c r="C20" s="120">
        <v>372.56498170000009</v>
      </c>
      <c r="D20" s="128">
        <v>91280.213099999994</v>
      </c>
      <c r="E20" s="128">
        <v>263.8076279</v>
      </c>
      <c r="F20" s="128">
        <v>90926.341799999995</v>
      </c>
      <c r="G20" s="128">
        <v>282.43224659999998</v>
      </c>
      <c r="H20" s="128">
        <v>111386.70110000001</v>
      </c>
      <c r="I20" s="128">
        <v>311.72919009999998</v>
      </c>
      <c r="J20" s="128">
        <v>184777.47250000003</v>
      </c>
      <c r="K20" s="128">
        <v>4445.5458601</v>
      </c>
      <c r="L20" s="128">
        <v>1727215.4985999998</v>
      </c>
      <c r="M20" s="128">
        <v>3273.0496401999999</v>
      </c>
      <c r="N20" s="128">
        <v>1366484.5724000002</v>
      </c>
      <c r="O20" s="128">
        <v>289.21269839999991</v>
      </c>
      <c r="P20" s="128">
        <v>337099.29630000016</v>
      </c>
      <c r="Q20" s="128">
        <v>256.38208359999999</v>
      </c>
      <c r="R20" s="128">
        <v>132895.18640000001</v>
      </c>
      <c r="S20" s="128">
        <v>219.63124230000003</v>
      </c>
      <c r="T20" s="128">
        <v>63964.568600000006</v>
      </c>
      <c r="U20" s="128">
        <v>30.988150000000001</v>
      </c>
      <c r="V20" s="128">
        <v>36356.1325</v>
      </c>
      <c r="W20" s="128">
        <v>362.80648180000009</v>
      </c>
      <c r="X20" s="128">
        <v>133231.93299999999</v>
      </c>
      <c r="Y20" s="128">
        <v>330.70390420000001</v>
      </c>
      <c r="Z20" s="128">
        <v>139742.62849999999</v>
      </c>
      <c r="AA20" s="122">
        <f>C20+E20+G20+I20+K20+M20+O20+Q20+S20+U20+W20+Y20</f>
        <v>10438.8541069</v>
      </c>
      <c r="AB20" s="122">
        <f t="shared" si="2"/>
        <v>4415360.5447999993</v>
      </c>
      <c r="AC20" s="116"/>
      <c r="AD20" s="117"/>
      <c r="AE20" s="108"/>
      <c r="AF20" s="108"/>
      <c r="AG20" s="108"/>
      <c r="AH20" s="108"/>
      <c r="AI20" s="108"/>
      <c r="AJ20" s="108"/>
      <c r="AK20" s="108"/>
      <c r="AL20" s="108"/>
    </row>
    <row r="21" spans="1:38" ht="26.25" x14ac:dyDescent="0.25">
      <c r="A21" s="130">
        <v>11</v>
      </c>
      <c r="B21" s="125" t="s">
        <v>38</v>
      </c>
      <c r="C21" s="120">
        <v>14077.768927299996</v>
      </c>
      <c r="D21" s="128">
        <v>12259714.222099993</v>
      </c>
      <c r="E21" s="128">
        <v>9939.3827429000066</v>
      </c>
      <c r="F21" s="128">
        <v>8025495.3365999907</v>
      </c>
      <c r="G21" s="128">
        <v>12291.775229600007</v>
      </c>
      <c r="H21" s="128">
        <v>9776856.1784999818</v>
      </c>
      <c r="I21" s="128">
        <v>11353.779004400005</v>
      </c>
      <c r="J21" s="128">
        <v>8828504.6221999861</v>
      </c>
      <c r="K21" s="128">
        <v>10280.760529400015</v>
      </c>
      <c r="L21" s="128">
        <v>8336759.9507999951</v>
      </c>
      <c r="M21" s="128">
        <v>9467.8299409000083</v>
      </c>
      <c r="N21" s="128">
        <v>7614063.1779999947</v>
      </c>
      <c r="O21" s="128">
        <v>10821.372351100021</v>
      </c>
      <c r="P21" s="128">
        <v>8639277.4258999862</v>
      </c>
      <c r="Q21" s="128">
        <v>7329.9807125000052</v>
      </c>
      <c r="R21" s="128">
        <v>5879547.2523999959</v>
      </c>
      <c r="S21" s="128">
        <v>4864.6138214000021</v>
      </c>
      <c r="T21" s="128">
        <v>4317058.0290999999</v>
      </c>
      <c r="U21" s="128">
        <v>3836.3065710000014</v>
      </c>
      <c r="V21" s="128">
        <v>3110096.5716222501</v>
      </c>
      <c r="W21" s="128">
        <v>8345.2476300000053</v>
      </c>
      <c r="X21" s="128">
        <v>6568925.87492391</v>
      </c>
      <c r="Y21" s="128">
        <v>9442.8343113000046</v>
      </c>
      <c r="Z21" s="128">
        <v>7245758.9411999946</v>
      </c>
      <c r="AA21" s="122">
        <f>C21+E21+G21+I21+K21+M21+O21+Q21+S21+U21+W21+Y21</f>
        <v>112051.65177180008</v>
      </c>
      <c r="AB21" s="122">
        <f>D21+F21+H21+J21+L21+N21+P21+R21+T21+V21+X21+Z21</f>
        <v>90602057.583346084</v>
      </c>
      <c r="AC21" s="116"/>
      <c r="AD21" s="108"/>
      <c r="AE21" s="108"/>
      <c r="AF21" s="108"/>
      <c r="AG21" s="108"/>
      <c r="AH21" s="108"/>
      <c r="AI21" s="108"/>
      <c r="AJ21" s="108"/>
      <c r="AK21" s="108"/>
      <c r="AL21" s="108"/>
    </row>
    <row r="22" spans="1:38" ht="38.25" x14ac:dyDescent="0.25">
      <c r="A22" s="124">
        <v>12</v>
      </c>
      <c r="B22" s="129" t="s">
        <v>39</v>
      </c>
      <c r="C22" s="120">
        <v>203.56199000000026</v>
      </c>
      <c r="D22" s="121">
        <v>219488.92949999979</v>
      </c>
      <c r="E22" s="121">
        <v>189.75363300000009</v>
      </c>
      <c r="F22" s="121">
        <v>219068.29405522789</v>
      </c>
      <c r="G22" s="121">
        <v>170.49387730000015</v>
      </c>
      <c r="H22" s="121">
        <v>228748.92437822168</v>
      </c>
      <c r="I22" s="121">
        <v>158.72627000000014</v>
      </c>
      <c r="J22" s="121">
        <v>190577.49659999995</v>
      </c>
      <c r="K22" s="121">
        <v>200.38150000000002</v>
      </c>
      <c r="L22" s="121">
        <v>309343.63849999977</v>
      </c>
      <c r="M22" s="121">
        <v>181.45156000000003</v>
      </c>
      <c r="N22" s="121">
        <v>213625.43019999997</v>
      </c>
      <c r="O22" s="121">
        <v>224.05636000000018</v>
      </c>
      <c r="P22" s="121">
        <v>231479.11699999994</v>
      </c>
      <c r="Q22" s="121">
        <v>167.1776999999999</v>
      </c>
      <c r="R22" s="121">
        <v>168657.98020000011</v>
      </c>
      <c r="S22" s="121">
        <v>172.31067999999993</v>
      </c>
      <c r="T22" s="121">
        <v>249968.92910000015</v>
      </c>
      <c r="U22" s="121">
        <v>156.74984000000006</v>
      </c>
      <c r="V22" s="121">
        <v>205512.08290000004</v>
      </c>
      <c r="W22" s="121">
        <v>160.97471000000004</v>
      </c>
      <c r="X22" s="121">
        <v>256014.08619999987</v>
      </c>
      <c r="Y22" s="121">
        <v>162.64682000000019</v>
      </c>
      <c r="Z22" s="121">
        <v>230811.9500999999</v>
      </c>
      <c r="AA22" s="122">
        <f t="shared" si="2"/>
        <v>2148.2849403000009</v>
      </c>
      <c r="AB22" s="122">
        <f t="shared" si="2"/>
        <v>2723296.8587334491</v>
      </c>
      <c r="AC22" s="116"/>
      <c r="AD22" s="117"/>
      <c r="AE22" s="108"/>
      <c r="AF22" s="108"/>
      <c r="AG22" s="108"/>
      <c r="AH22" s="108"/>
      <c r="AI22" s="108"/>
      <c r="AJ22" s="108"/>
      <c r="AK22" s="108"/>
      <c r="AL22" s="108"/>
    </row>
    <row r="23" spans="1:38" x14ac:dyDescent="0.25">
      <c r="A23" s="124" t="s">
        <v>40</v>
      </c>
      <c r="B23" s="125" t="s">
        <v>41</v>
      </c>
      <c r="C23" s="120">
        <v>717.2480863000003</v>
      </c>
      <c r="D23" s="121">
        <v>406534.33309999999</v>
      </c>
      <c r="E23" s="121">
        <v>760.76317030000041</v>
      </c>
      <c r="F23" s="121">
        <v>442105.58140000002</v>
      </c>
      <c r="G23" s="121">
        <v>1139.1215700000005</v>
      </c>
      <c r="H23" s="121">
        <v>656049.49789999996</v>
      </c>
      <c r="I23" s="121">
        <v>845.30655000000002</v>
      </c>
      <c r="J23" s="121">
        <v>501302.04949999991</v>
      </c>
      <c r="K23" s="121">
        <v>1094.3345800000002</v>
      </c>
      <c r="L23" s="121">
        <v>614097.58040000044</v>
      </c>
      <c r="M23" s="121">
        <v>1293.67076</v>
      </c>
      <c r="N23" s="121">
        <v>732213.68500000017</v>
      </c>
      <c r="O23" s="121">
        <v>1077.33428</v>
      </c>
      <c r="P23" s="121">
        <v>794431.21529999992</v>
      </c>
      <c r="Q23" s="121">
        <v>869.21149000000003</v>
      </c>
      <c r="R23" s="121">
        <v>500931.50889999996</v>
      </c>
      <c r="S23" s="121">
        <v>999.82649000000004</v>
      </c>
      <c r="T23" s="121">
        <v>551471.55760000006</v>
      </c>
      <c r="U23" s="121">
        <v>856.68367999999998</v>
      </c>
      <c r="V23" s="121">
        <v>560373.98080000002</v>
      </c>
      <c r="W23" s="121">
        <v>946.59368999999992</v>
      </c>
      <c r="X23" s="121">
        <v>524304.59800000011</v>
      </c>
      <c r="Y23" s="121">
        <v>466.36225000000002</v>
      </c>
      <c r="Z23" s="121">
        <v>294152.46590000001</v>
      </c>
      <c r="AA23" s="122">
        <f t="shared" si="2"/>
        <v>11066.456596600001</v>
      </c>
      <c r="AB23" s="122">
        <f t="shared" si="2"/>
        <v>6577968.0538000008</v>
      </c>
      <c r="AC23" s="116"/>
      <c r="AD23" s="117"/>
      <c r="AE23" s="108"/>
      <c r="AF23" s="108"/>
      <c r="AG23" s="108"/>
      <c r="AH23" s="108"/>
      <c r="AI23" s="108"/>
      <c r="AJ23" s="108"/>
      <c r="AK23" s="108"/>
      <c r="AL23" s="108"/>
    </row>
    <row r="24" spans="1:38" ht="39" x14ac:dyDescent="0.25">
      <c r="A24" s="124" t="s">
        <v>42</v>
      </c>
      <c r="B24" s="125" t="s">
        <v>43</v>
      </c>
      <c r="C24" s="120">
        <v>0.04</v>
      </c>
      <c r="D24" s="121">
        <v>2000</v>
      </c>
      <c r="E24" s="121">
        <v>0</v>
      </c>
      <c r="F24" s="121">
        <v>0</v>
      </c>
      <c r="G24" s="121">
        <v>0.45300000000000001</v>
      </c>
      <c r="H24" s="121">
        <v>1639.9958999999999</v>
      </c>
      <c r="I24" s="121">
        <v>0.92500000000000004</v>
      </c>
      <c r="J24" s="121">
        <v>3279.9575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1.897</v>
      </c>
      <c r="R24" s="121">
        <v>10214.9758</v>
      </c>
      <c r="S24" s="121">
        <v>4.8626000000000005</v>
      </c>
      <c r="T24" s="121">
        <v>24150.0036</v>
      </c>
      <c r="U24" s="121">
        <v>4.819</v>
      </c>
      <c r="V24" s="121">
        <v>18034.762699999999</v>
      </c>
      <c r="W24" s="121">
        <v>1.0640000000000001</v>
      </c>
      <c r="X24" s="121">
        <v>4829.9215999999997</v>
      </c>
      <c r="Y24" s="121">
        <v>0</v>
      </c>
      <c r="Z24" s="121">
        <v>0</v>
      </c>
      <c r="AA24" s="122">
        <f t="shared" si="2"/>
        <v>14.060600000000001</v>
      </c>
      <c r="AB24" s="122">
        <f t="shared" si="2"/>
        <v>64149.617099999996</v>
      </c>
      <c r="AC24" s="116"/>
      <c r="AD24" s="117"/>
      <c r="AE24" s="108"/>
      <c r="AF24" s="108"/>
      <c r="AG24" s="108"/>
      <c r="AH24" s="108"/>
      <c r="AI24" s="108"/>
      <c r="AJ24" s="108"/>
      <c r="AK24" s="108"/>
      <c r="AL24" s="108"/>
    </row>
    <row r="25" spans="1:38" ht="39" x14ac:dyDescent="0.25">
      <c r="A25" s="130">
        <v>15</v>
      </c>
      <c r="B25" s="125" t="s">
        <v>44</v>
      </c>
      <c r="C25" s="120">
        <v>4162.4799901999986</v>
      </c>
      <c r="D25" s="121">
        <v>9955042.5311000049</v>
      </c>
      <c r="E25" s="121">
        <v>3338.198703500002</v>
      </c>
      <c r="F25" s="121">
        <v>8025427.1471000016</v>
      </c>
      <c r="G25" s="121">
        <v>3868.1146391999991</v>
      </c>
      <c r="H25" s="121">
        <v>8912045.2789999992</v>
      </c>
      <c r="I25" s="121">
        <v>2122.3713373999999</v>
      </c>
      <c r="J25" s="121">
        <v>4500908.91</v>
      </c>
      <c r="K25" s="121">
        <v>1944.2280600000001</v>
      </c>
      <c r="L25" s="121">
        <v>3726841.5104999994</v>
      </c>
      <c r="M25" s="121">
        <v>2494.7788225000004</v>
      </c>
      <c r="N25" s="121">
        <v>5059931.6145999981</v>
      </c>
      <c r="O25" s="121">
        <v>2895.8689167000002</v>
      </c>
      <c r="P25" s="121">
        <v>6023882.0676999977</v>
      </c>
      <c r="Q25" s="121">
        <v>2479.9075920000005</v>
      </c>
      <c r="R25" s="121">
        <v>5169592.9323999975</v>
      </c>
      <c r="S25" s="121">
        <v>1424.2621802000006</v>
      </c>
      <c r="T25" s="121">
        <v>3014092.3933999999</v>
      </c>
      <c r="U25" s="121">
        <v>1538.4997406999996</v>
      </c>
      <c r="V25" s="121">
        <v>3946249.0999000003</v>
      </c>
      <c r="W25" s="121">
        <v>2232.2925368000015</v>
      </c>
      <c r="X25" s="121">
        <v>4251018.8279999997</v>
      </c>
      <c r="Y25" s="121">
        <v>2358.1365280000027</v>
      </c>
      <c r="Z25" s="121">
        <v>4120128.5225000032</v>
      </c>
      <c r="AA25" s="122">
        <f>C25+E25+G25+I25+K25+M25+O25+Q25+S25+U25+W25+Y25</f>
        <v>30859.139047200006</v>
      </c>
      <c r="AB25" s="122">
        <f>D25+F25+H25+J25+L25+N25+P25+R25+T25+V25+X25+Z25</f>
        <v>66705160.836199999</v>
      </c>
      <c r="AC25" s="116"/>
      <c r="AD25" s="117"/>
      <c r="AE25" s="108"/>
      <c r="AF25" s="108"/>
      <c r="AG25" s="108"/>
      <c r="AH25" s="108"/>
      <c r="AI25" s="108"/>
      <c r="AJ25" s="108"/>
      <c r="AK25" s="108"/>
      <c r="AL25" s="108"/>
    </row>
    <row r="26" spans="1:38" ht="26.25" x14ac:dyDescent="0.25">
      <c r="A26" s="130">
        <v>16</v>
      </c>
      <c r="B26" s="125" t="s">
        <v>45</v>
      </c>
      <c r="C26" s="120">
        <v>8.5888209999999976</v>
      </c>
      <c r="D26" s="121">
        <v>136656.92710000003</v>
      </c>
      <c r="E26" s="121">
        <v>73.072190000000006</v>
      </c>
      <c r="F26" s="121">
        <v>191256.57060000001</v>
      </c>
      <c r="G26" s="121">
        <v>102.36689000000001</v>
      </c>
      <c r="H26" s="121">
        <v>277760.5208</v>
      </c>
      <c r="I26" s="121">
        <v>28.129399999999997</v>
      </c>
      <c r="J26" s="121">
        <v>103293.2911</v>
      </c>
      <c r="K26" s="121">
        <v>40.755900000000004</v>
      </c>
      <c r="L26" s="121">
        <v>105247.0423</v>
      </c>
      <c r="M26" s="121">
        <v>22.155269999999998</v>
      </c>
      <c r="N26" s="121">
        <v>94118.178800000009</v>
      </c>
      <c r="O26" s="121">
        <v>28.207893599999998</v>
      </c>
      <c r="P26" s="121">
        <v>196519.68270000003</v>
      </c>
      <c r="Q26" s="121">
        <v>3.0062200000000003</v>
      </c>
      <c r="R26" s="121">
        <v>31856.274799999999</v>
      </c>
      <c r="S26" s="121">
        <v>4.7873100000000006</v>
      </c>
      <c r="T26" s="121">
        <v>60461.620600000002</v>
      </c>
      <c r="U26" s="121">
        <v>70.291963299999992</v>
      </c>
      <c r="V26" s="121">
        <v>192935.67800000001</v>
      </c>
      <c r="W26" s="121">
        <v>64.423969999999997</v>
      </c>
      <c r="X26" s="121">
        <v>261934.67230000001</v>
      </c>
      <c r="Y26" s="121">
        <v>4.3186899999999993</v>
      </c>
      <c r="Z26" s="121">
        <v>29675.039500000003</v>
      </c>
      <c r="AA26" s="122">
        <f t="shared" si="2"/>
        <v>450.10451789999991</v>
      </c>
      <c r="AB26" s="122">
        <f t="shared" si="2"/>
        <v>1681715.4986</v>
      </c>
      <c r="AC26" s="116"/>
      <c r="AD26" s="117"/>
      <c r="AE26" s="108"/>
      <c r="AF26" s="108"/>
      <c r="AG26" s="108"/>
      <c r="AH26" s="108"/>
      <c r="AI26" s="108"/>
      <c r="AJ26" s="108"/>
      <c r="AK26" s="108"/>
      <c r="AL26" s="108"/>
    </row>
    <row r="27" spans="1:38" ht="15" customHeight="1" x14ac:dyDescent="0.25">
      <c r="A27" s="130">
        <v>17</v>
      </c>
      <c r="B27" s="125" t="s">
        <v>46</v>
      </c>
      <c r="C27" s="120">
        <v>49423.303177700021</v>
      </c>
      <c r="D27" s="121">
        <v>20655666.281700004</v>
      </c>
      <c r="E27" s="121">
        <v>50140.573736000006</v>
      </c>
      <c r="F27" s="121">
        <v>27318690.860599957</v>
      </c>
      <c r="G27" s="121">
        <v>41429.410851400004</v>
      </c>
      <c r="H27" s="121">
        <v>15204304.693999993</v>
      </c>
      <c r="I27" s="121">
        <v>45399.409939299971</v>
      </c>
      <c r="J27" s="121">
        <v>24433393.488600019</v>
      </c>
      <c r="K27" s="121">
        <v>54465.748430899985</v>
      </c>
      <c r="L27" s="121">
        <v>23531005.822200019</v>
      </c>
      <c r="M27" s="121">
        <v>23174.222874599996</v>
      </c>
      <c r="N27" s="121">
        <v>17972954.784700017</v>
      </c>
      <c r="O27" s="121">
        <v>24826.534488999994</v>
      </c>
      <c r="P27" s="121">
        <v>16113793.008099999</v>
      </c>
      <c r="Q27" s="121">
        <v>589.19969669999978</v>
      </c>
      <c r="R27" s="121">
        <v>990076.64920000057</v>
      </c>
      <c r="S27" s="121">
        <v>136.4083799</v>
      </c>
      <c r="T27" s="121">
        <v>559105.48449999967</v>
      </c>
      <c r="U27" s="121">
        <v>73.654372999999993</v>
      </c>
      <c r="V27" s="121">
        <v>332645.68589999992</v>
      </c>
      <c r="W27" s="121">
        <v>232.59673260000011</v>
      </c>
      <c r="X27" s="121">
        <v>864022.37880000006</v>
      </c>
      <c r="Y27" s="121">
        <v>7900.7780200000034</v>
      </c>
      <c r="Z27" s="121">
        <v>7782508.1187999975</v>
      </c>
      <c r="AA27" s="122">
        <f t="shared" ref="AA27:AB34" si="3">C27+E27+G27+I27+K27+M27+O27+Q27+S27+U27+W27+Y27</f>
        <v>297791.84070109995</v>
      </c>
      <c r="AB27" s="122">
        <f t="shared" si="3"/>
        <v>155758167.25709999</v>
      </c>
      <c r="AC27" s="116"/>
      <c r="AD27" s="116"/>
      <c r="AE27" s="108"/>
      <c r="AF27" s="108"/>
      <c r="AG27" s="108"/>
      <c r="AH27" s="108"/>
      <c r="AI27" s="108"/>
      <c r="AJ27" s="108"/>
      <c r="AK27" s="108"/>
      <c r="AL27" s="108"/>
    </row>
    <row r="28" spans="1:38" x14ac:dyDescent="0.25">
      <c r="A28" s="130">
        <v>18</v>
      </c>
      <c r="B28" s="125" t="s">
        <v>47</v>
      </c>
      <c r="C28" s="120">
        <v>3239.0753495000017</v>
      </c>
      <c r="D28" s="121">
        <v>9439523.3098000046</v>
      </c>
      <c r="E28" s="121">
        <v>4476.4432336999989</v>
      </c>
      <c r="F28" s="121">
        <v>13320639.10480001</v>
      </c>
      <c r="G28" s="121">
        <v>9590.8496516000014</v>
      </c>
      <c r="H28" s="121">
        <v>26237070.371500004</v>
      </c>
      <c r="I28" s="121">
        <v>8318.1254099000034</v>
      </c>
      <c r="J28" s="121">
        <v>24570013.017800018</v>
      </c>
      <c r="K28" s="121">
        <v>12442.1104512</v>
      </c>
      <c r="L28" s="121">
        <v>36074543.99849996</v>
      </c>
      <c r="M28" s="121">
        <v>11745.198621899999</v>
      </c>
      <c r="N28" s="121">
        <v>34926560.50840003</v>
      </c>
      <c r="O28" s="121">
        <v>9427.666893100004</v>
      </c>
      <c r="P28" s="121">
        <v>28923829.319699988</v>
      </c>
      <c r="Q28" s="121">
        <v>3794.8033156999995</v>
      </c>
      <c r="R28" s="121">
        <v>12510649.660400003</v>
      </c>
      <c r="S28" s="121">
        <v>2721.4825012999981</v>
      </c>
      <c r="T28" s="121">
        <v>10667271.864799997</v>
      </c>
      <c r="U28" s="121">
        <v>875.07633630000009</v>
      </c>
      <c r="V28" s="121">
        <v>3445772.7912000003</v>
      </c>
      <c r="W28" s="121">
        <v>1496.0878314000004</v>
      </c>
      <c r="X28" s="121">
        <v>5014311.7934999978</v>
      </c>
      <c r="Y28" s="121">
        <v>1611.0332798999998</v>
      </c>
      <c r="Z28" s="121">
        <v>5796814.6377999997</v>
      </c>
      <c r="AA28" s="122">
        <f t="shared" si="3"/>
        <v>69737.952875500006</v>
      </c>
      <c r="AB28" s="122">
        <f t="shared" si="3"/>
        <v>210927000.37820005</v>
      </c>
      <c r="AC28" s="116"/>
      <c r="AD28" s="117"/>
      <c r="AE28" s="108"/>
      <c r="AF28" s="108"/>
      <c r="AG28" s="108"/>
      <c r="AH28" s="108"/>
      <c r="AI28" s="108"/>
      <c r="AJ28" s="108"/>
      <c r="AK28" s="108"/>
      <c r="AL28" s="108"/>
    </row>
    <row r="29" spans="1:38" ht="26.25" x14ac:dyDescent="0.25">
      <c r="A29" s="130">
        <v>19</v>
      </c>
      <c r="B29" s="125" t="s">
        <v>48</v>
      </c>
      <c r="C29" s="120">
        <v>3925.8809931000014</v>
      </c>
      <c r="D29" s="121">
        <v>8656433.2755000032</v>
      </c>
      <c r="E29" s="121">
        <v>4061.6635709000043</v>
      </c>
      <c r="F29" s="121">
        <v>8925869.1635999978</v>
      </c>
      <c r="G29" s="121">
        <v>4988.5432280000005</v>
      </c>
      <c r="H29" s="121">
        <v>11754586.725899987</v>
      </c>
      <c r="I29" s="121">
        <v>3885.4071304000049</v>
      </c>
      <c r="J29" s="121">
        <v>9528074.6078000031</v>
      </c>
      <c r="K29" s="121">
        <v>4014.7745109000016</v>
      </c>
      <c r="L29" s="121">
        <v>9395785.3000999987</v>
      </c>
      <c r="M29" s="121">
        <v>3401.5458644000028</v>
      </c>
      <c r="N29" s="121">
        <v>7900367.5487000039</v>
      </c>
      <c r="O29" s="121">
        <v>3311.4310295000055</v>
      </c>
      <c r="P29" s="121">
        <v>8088416.9309999999</v>
      </c>
      <c r="Q29" s="121">
        <v>3644.5861462000057</v>
      </c>
      <c r="R29" s="121">
        <v>7676978.2644000072</v>
      </c>
      <c r="S29" s="121">
        <v>2394.1370896999997</v>
      </c>
      <c r="T29" s="121">
        <v>6911762.1275999993</v>
      </c>
      <c r="U29" s="121">
        <v>2755.3030704000012</v>
      </c>
      <c r="V29" s="121">
        <v>7589561.9559999984</v>
      </c>
      <c r="W29" s="121">
        <v>3519.1016790000017</v>
      </c>
      <c r="X29" s="121">
        <v>8720190.9750000034</v>
      </c>
      <c r="Y29" s="121">
        <v>3809.9432310000043</v>
      </c>
      <c r="Z29" s="121">
        <v>8633516.6903000046</v>
      </c>
      <c r="AA29" s="122">
        <f t="shared" si="3"/>
        <v>43712.317543500038</v>
      </c>
      <c r="AB29" s="122">
        <f t="shared" si="3"/>
        <v>103781543.56590001</v>
      </c>
      <c r="AC29" s="116"/>
      <c r="AD29" s="108"/>
      <c r="AE29" s="108"/>
      <c r="AF29" s="108"/>
      <c r="AG29" s="108"/>
      <c r="AH29" s="108"/>
      <c r="AI29" s="108"/>
      <c r="AJ29" s="108"/>
      <c r="AK29" s="108"/>
      <c r="AL29" s="108"/>
    </row>
    <row r="30" spans="1:38" ht="26.25" x14ac:dyDescent="0.25">
      <c r="A30" s="130">
        <v>20</v>
      </c>
      <c r="B30" s="125" t="s">
        <v>49</v>
      </c>
      <c r="C30" s="120">
        <v>6676.7045367999972</v>
      </c>
      <c r="D30" s="121">
        <v>9569961.4981999956</v>
      </c>
      <c r="E30" s="121">
        <v>4854.0316147999974</v>
      </c>
      <c r="F30" s="121">
        <v>10181768.332600007</v>
      </c>
      <c r="G30" s="121">
        <v>5666.767785799997</v>
      </c>
      <c r="H30" s="121">
        <v>11987163.60150001</v>
      </c>
      <c r="I30" s="121">
        <v>5605.445272599999</v>
      </c>
      <c r="J30" s="121">
        <v>11571982.227900004</v>
      </c>
      <c r="K30" s="121">
        <v>6750.6278621000038</v>
      </c>
      <c r="L30" s="121">
        <v>12426091.689900002</v>
      </c>
      <c r="M30" s="121">
        <v>6037.9606934999965</v>
      </c>
      <c r="N30" s="121">
        <v>10070194.798599986</v>
      </c>
      <c r="O30" s="121">
        <v>4926.1355176999996</v>
      </c>
      <c r="P30" s="121">
        <v>8856420.0828017276</v>
      </c>
      <c r="Q30" s="121">
        <v>4724.8343464000009</v>
      </c>
      <c r="R30" s="121">
        <v>8704589.1060999949</v>
      </c>
      <c r="S30" s="121">
        <v>6123.2448220000033</v>
      </c>
      <c r="T30" s="121">
        <v>10442227.103100002</v>
      </c>
      <c r="U30" s="121">
        <v>5803.9086714999994</v>
      </c>
      <c r="V30" s="121">
        <v>9422920.963600006</v>
      </c>
      <c r="W30" s="121">
        <v>5677.5283851999993</v>
      </c>
      <c r="X30" s="121">
        <v>9981616.7877000067</v>
      </c>
      <c r="Y30" s="121">
        <v>4529.9717169999985</v>
      </c>
      <c r="Z30" s="121">
        <v>8430355.9817000031</v>
      </c>
      <c r="AA30" s="122">
        <f t="shared" si="3"/>
        <v>67377.161225399992</v>
      </c>
      <c r="AB30" s="122">
        <f t="shared" si="3"/>
        <v>121645292.17370176</v>
      </c>
      <c r="AC30" s="116"/>
      <c r="AD30" s="117"/>
      <c r="AE30" s="108"/>
      <c r="AF30" s="108"/>
      <c r="AG30" s="108"/>
      <c r="AH30" s="108"/>
      <c r="AI30" s="108"/>
      <c r="AJ30" s="108"/>
      <c r="AK30" s="108"/>
      <c r="AL30" s="108"/>
    </row>
    <row r="31" spans="1:38" x14ac:dyDescent="0.25">
      <c r="A31" s="130">
        <v>21</v>
      </c>
      <c r="B31" s="125" t="s">
        <v>50</v>
      </c>
      <c r="C31" s="120">
        <v>3155.2545054000007</v>
      </c>
      <c r="D31" s="121">
        <v>5962231.4780000038</v>
      </c>
      <c r="E31" s="121">
        <v>3429.0827018000009</v>
      </c>
      <c r="F31" s="121">
        <v>6330873.0149999922</v>
      </c>
      <c r="G31" s="121">
        <v>4088.6840812000019</v>
      </c>
      <c r="H31" s="121">
        <v>8731719.3260000031</v>
      </c>
      <c r="I31" s="121">
        <v>3304.1171352000015</v>
      </c>
      <c r="J31" s="121">
        <v>6465957.6247000014</v>
      </c>
      <c r="K31" s="121">
        <v>3746.6109953000032</v>
      </c>
      <c r="L31" s="121">
        <v>8033097.8920000084</v>
      </c>
      <c r="M31" s="121">
        <v>3799.3062948000002</v>
      </c>
      <c r="N31" s="121">
        <v>8058545.3219999941</v>
      </c>
      <c r="O31" s="121">
        <v>4501.7119837</v>
      </c>
      <c r="P31" s="121">
        <v>10672987.594899995</v>
      </c>
      <c r="Q31" s="121">
        <v>4086.0621504000019</v>
      </c>
      <c r="R31" s="121">
        <v>9716985.8577999976</v>
      </c>
      <c r="S31" s="121">
        <v>4858.3427685000006</v>
      </c>
      <c r="T31" s="121">
        <v>9541403.7250000052</v>
      </c>
      <c r="U31" s="121">
        <v>4299.1048037</v>
      </c>
      <c r="V31" s="121">
        <v>10015756.08510001</v>
      </c>
      <c r="W31" s="121">
        <v>5411.9705355000015</v>
      </c>
      <c r="X31" s="121">
        <v>11308971.1852</v>
      </c>
      <c r="Y31" s="121">
        <v>4983.1137626999989</v>
      </c>
      <c r="Z31" s="121">
        <v>10455000.864799989</v>
      </c>
      <c r="AA31" s="122">
        <f>C31+E31+G31+I31+K31+M31+O31+Q31+S31+U31+W31+Y31</f>
        <v>49663.361718200009</v>
      </c>
      <c r="AB31" s="122">
        <f t="shared" si="3"/>
        <v>105293529.97050001</v>
      </c>
      <c r="AC31" s="116"/>
      <c r="AD31" s="117"/>
      <c r="AE31" s="108"/>
      <c r="AF31" s="108"/>
      <c r="AG31" s="108"/>
      <c r="AH31" s="108"/>
      <c r="AI31" s="108"/>
      <c r="AJ31" s="108"/>
      <c r="AK31" s="108"/>
      <c r="AL31" s="108"/>
    </row>
    <row r="32" spans="1:38" x14ac:dyDescent="0.25">
      <c r="A32" s="130">
        <v>22</v>
      </c>
      <c r="B32" s="125" t="s">
        <v>51</v>
      </c>
      <c r="C32" s="120">
        <v>15862.349624900002</v>
      </c>
      <c r="D32" s="121">
        <v>20045431.882300019</v>
      </c>
      <c r="E32" s="121">
        <v>11152.6747755</v>
      </c>
      <c r="F32" s="121">
        <v>19331426.710899994</v>
      </c>
      <c r="G32" s="121">
        <v>13817.389402999997</v>
      </c>
      <c r="H32" s="121">
        <v>21395041.790199969</v>
      </c>
      <c r="I32" s="121">
        <v>10699.185419800011</v>
      </c>
      <c r="J32" s="121">
        <v>19517069.652899995</v>
      </c>
      <c r="K32" s="121">
        <v>13116.591806200022</v>
      </c>
      <c r="L32" s="121">
        <v>23117922.061099999</v>
      </c>
      <c r="M32" s="121">
        <v>15942.206333600014</v>
      </c>
      <c r="N32" s="121">
        <v>22001633.672899999</v>
      </c>
      <c r="O32" s="121">
        <v>12507.867504600006</v>
      </c>
      <c r="P32" s="121">
        <v>20028605.413499992</v>
      </c>
      <c r="Q32" s="121">
        <v>15290.590331500003</v>
      </c>
      <c r="R32" s="121">
        <v>20806133.808399986</v>
      </c>
      <c r="S32" s="121">
        <v>15444.529819999998</v>
      </c>
      <c r="T32" s="121">
        <v>21253023.433200005</v>
      </c>
      <c r="U32" s="121">
        <v>9006.4775387000027</v>
      </c>
      <c r="V32" s="121">
        <v>15876310.173400003</v>
      </c>
      <c r="W32" s="121">
        <v>16259.345578700011</v>
      </c>
      <c r="X32" s="121">
        <v>21822620.628200006</v>
      </c>
      <c r="Y32" s="121">
        <v>11927.230739999983</v>
      </c>
      <c r="Z32" s="121">
        <v>17212945.925499998</v>
      </c>
      <c r="AA32" s="122">
        <f t="shared" si="3"/>
        <v>161026.43887650003</v>
      </c>
      <c r="AB32" s="122">
        <f t="shared" si="3"/>
        <v>242408165.15249994</v>
      </c>
      <c r="AC32" s="116"/>
      <c r="AD32" s="117"/>
      <c r="AE32" s="108"/>
      <c r="AF32" s="108"/>
      <c r="AG32" s="108"/>
      <c r="AH32" s="108"/>
      <c r="AI32" s="108"/>
      <c r="AJ32" s="108"/>
      <c r="AK32" s="108"/>
      <c r="AL32" s="108"/>
    </row>
    <row r="33" spans="1:38" ht="26.25" x14ac:dyDescent="0.25">
      <c r="A33" s="130" t="s">
        <v>52</v>
      </c>
      <c r="B33" s="125" t="s">
        <v>53</v>
      </c>
      <c r="C33" s="120">
        <v>1525.2617399999999</v>
      </c>
      <c r="D33" s="121">
        <v>482851.00419999991</v>
      </c>
      <c r="E33" s="121">
        <v>2563.5855000000001</v>
      </c>
      <c r="F33" s="121">
        <v>741440.21439999994</v>
      </c>
      <c r="G33" s="121">
        <v>2270.6816400000002</v>
      </c>
      <c r="H33" s="121">
        <v>685619.98169999977</v>
      </c>
      <c r="I33" s="121">
        <v>911.6234300000001</v>
      </c>
      <c r="J33" s="121">
        <v>346154.64689999988</v>
      </c>
      <c r="K33" s="121">
        <v>1415.6545122000009</v>
      </c>
      <c r="L33" s="121">
        <v>504644.61349999986</v>
      </c>
      <c r="M33" s="121">
        <v>1311.6790300000002</v>
      </c>
      <c r="N33" s="121">
        <v>556304.83879999991</v>
      </c>
      <c r="O33" s="121">
        <v>1692.2416700000001</v>
      </c>
      <c r="P33" s="121">
        <v>618240.1207999998</v>
      </c>
      <c r="Q33" s="121">
        <v>890.33659999999998</v>
      </c>
      <c r="R33" s="121">
        <v>300391.85929999995</v>
      </c>
      <c r="S33" s="121">
        <v>870.1973999999999</v>
      </c>
      <c r="T33" s="121">
        <v>460890.57780000009</v>
      </c>
      <c r="U33" s="121">
        <v>319.24033999999995</v>
      </c>
      <c r="V33" s="121">
        <v>214665.78270000001</v>
      </c>
      <c r="W33" s="121">
        <v>405.30403000000001</v>
      </c>
      <c r="X33" s="121">
        <v>276518.4363</v>
      </c>
      <c r="Y33" s="121">
        <v>772.7623000000001</v>
      </c>
      <c r="Z33" s="121">
        <v>351662.95069999999</v>
      </c>
      <c r="AA33" s="122">
        <f>C33+E33+G33+I33+K33+M33+O33+Q33+S33+U33+W33+Y33</f>
        <v>14948.568192199999</v>
      </c>
      <c r="AB33" s="122">
        <f t="shared" si="3"/>
        <v>5539385.0270999996</v>
      </c>
      <c r="AC33" s="116"/>
      <c r="AD33" s="108"/>
      <c r="AE33" s="108"/>
      <c r="AF33" s="108"/>
      <c r="AG33" s="108"/>
      <c r="AH33" s="108"/>
      <c r="AI33" s="108"/>
      <c r="AJ33" s="108"/>
      <c r="AK33" s="108"/>
      <c r="AL33" s="108"/>
    </row>
    <row r="34" spans="1:38" ht="16.5" thickBot="1" x14ac:dyDescent="0.3">
      <c r="A34" s="131" t="s">
        <v>54</v>
      </c>
      <c r="B34" s="132" t="s">
        <v>55</v>
      </c>
      <c r="C34" s="120">
        <v>4077.9253230999989</v>
      </c>
      <c r="D34" s="133">
        <v>79181549.01350008</v>
      </c>
      <c r="E34" s="133">
        <v>4455.8473937999997</v>
      </c>
      <c r="F34" s="133">
        <v>96726828.360499904</v>
      </c>
      <c r="G34" s="177">
        <v>5678.4103792000024</v>
      </c>
      <c r="H34" s="177">
        <v>118257106.49029991</v>
      </c>
      <c r="I34" s="177">
        <v>3922.6122891999985</v>
      </c>
      <c r="J34" s="177">
        <v>86710979.672000065</v>
      </c>
      <c r="K34" s="177">
        <v>5180.7281002999935</v>
      </c>
      <c r="L34" s="177">
        <v>110554325.19680008</v>
      </c>
      <c r="M34" s="177">
        <v>4565.957468300001</v>
      </c>
      <c r="N34" s="177">
        <v>101010535.67269999</v>
      </c>
      <c r="O34" s="177">
        <v>4645.1218615999978</v>
      </c>
      <c r="P34" s="177">
        <v>105306941.42649993</v>
      </c>
      <c r="Q34" s="177">
        <v>4651.9739116999999</v>
      </c>
      <c r="R34" s="177">
        <v>105997991.54009999</v>
      </c>
      <c r="S34" s="177">
        <v>4447.1652706000032</v>
      </c>
      <c r="T34" s="177">
        <v>98367029.551499993</v>
      </c>
      <c r="U34" s="177">
        <v>5018.7887222000008</v>
      </c>
      <c r="V34" s="177">
        <v>113257460.92749983</v>
      </c>
      <c r="W34" s="177">
        <v>4579.2337061999988</v>
      </c>
      <c r="X34" s="177">
        <v>110928489.54480001</v>
      </c>
      <c r="Y34" s="177">
        <v>3188.2641349000014</v>
      </c>
      <c r="Z34" s="177">
        <v>88012877.081200048</v>
      </c>
      <c r="AA34" s="122">
        <f>C34+E34+G34+I34+K34+M34+O34+Q34+S34+U34+W34+Y34</f>
        <v>54412.0285611</v>
      </c>
      <c r="AB34" s="122">
        <f t="shared" si="3"/>
        <v>1214312114.4774001</v>
      </c>
      <c r="AC34" s="116"/>
      <c r="AD34" s="117"/>
      <c r="AE34" s="108"/>
      <c r="AF34" s="108"/>
      <c r="AG34" s="108"/>
      <c r="AH34" s="108"/>
      <c r="AI34" s="108"/>
      <c r="AJ34" s="108"/>
      <c r="AK34" s="108"/>
      <c r="AL34" s="108"/>
    </row>
    <row r="35" spans="1:38" ht="6" customHeight="1" x14ac:dyDescent="0.25">
      <c r="A35" s="178"/>
      <c r="B35" s="17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16"/>
      <c r="AD35" s="117"/>
      <c r="AE35" s="108"/>
      <c r="AF35" s="108"/>
      <c r="AG35" s="108"/>
      <c r="AH35" s="108"/>
      <c r="AI35" s="108"/>
      <c r="AJ35" s="108"/>
      <c r="AK35" s="108"/>
      <c r="AL35" s="108"/>
    </row>
    <row r="36" spans="1:38" x14ac:dyDescent="0.25">
      <c r="A36" s="134" t="s">
        <v>79</v>
      </c>
      <c r="B36" s="135"/>
      <c r="C36" s="134"/>
      <c r="D36" s="134"/>
      <c r="E36" s="134"/>
      <c r="F36" s="134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B36" s="108"/>
      <c r="AC36" s="108"/>
      <c r="AD36" s="117"/>
      <c r="AE36" s="108"/>
      <c r="AF36" s="108"/>
      <c r="AG36" s="108"/>
      <c r="AH36" s="108"/>
      <c r="AI36" s="108"/>
      <c r="AJ36" s="108"/>
      <c r="AK36" s="108"/>
      <c r="AL36" s="108"/>
    </row>
    <row r="37" spans="1:38" x14ac:dyDescent="0.25">
      <c r="A37" s="137" t="s">
        <v>84</v>
      </c>
      <c r="B37" s="135"/>
      <c r="C37" s="134"/>
      <c r="D37" s="134"/>
      <c r="E37" s="134"/>
      <c r="F37" s="134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</row>
    <row r="38" spans="1:38" x14ac:dyDescent="0.25">
      <c r="A38" s="138" t="s">
        <v>63</v>
      </c>
      <c r="B38" s="139"/>
      <c r="C38" s="140"/>
      <c r="D38" s="140"/>
      <c r="E38" s="140"/>
      <c r="F38" s="140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C38" s="117"/>
      <c r="AD38" s="117"/>
      <c r="AE38" s="108"/>
      <c r="AF38" s="108"/>
      <c r="AG38" s="108"/>
      <c r="AH38" s="108"/>
      <c r="AI38" s="108"/>
      <c r="AJ38" s="108"/>
      <c r="AK38" s="108"/>
      <c r="AL38" s="108"/>
    </row>
    <row r="39" spans="1:38" x14ac:dyDescent="0.25">
      <c r="A39" s="140"/>
      <c r="B39" s="140"/>
      <c r="C39" s="140"/>
      <c r="D39" s="140"/>
      <c r="E39" s="140"/>
      <c r="F39" s="140"/>
      <c r="AD39" s="142"/>
    </row>
    <row r="40" spans="1:38" x14ac:dyDescent="0.25">
      <c r="A40" s="108"/>
      <c r="B40" s="108"/>
      <c r="AD40" s="142"/>
    </row>
    <row r="41" spans="1:38" x14ac:dyDescent="0.25">
      <c r="A41" s="108"/>
      <c r="B41" s="108"/>
      <c r="AD41" s="142"/>
    </row>
    <row r="42" spans="1:38" x14ac:dyDescent="0.25">
      <c r="A42" s="108"/>
      <c r="B42" s="108"/>
    </row>
    <row r="43" spans="1:38" x14ac:dyDescent="0.25">
      <c r="A43" s="108"/>
      <c r="B43" s="108"/>
    </row>
    <row r="44" spans="1:38" x14ac:dyDescent="0.25">
      <c r="A44" s="108"/>
      <c r="B44" s="108"/>
    </row>
    <row r="45" spans="1:38" x14ac:dyDescent="0.25">
      <c r="A45" s="108"/>
      <c r="B45" s="108"/>
    </row>
    <row r="46" spans="1:38" x14ac:dyDescent="0.25">
      <c r="A46" s="108"/>
      <c r="B46" s="108"/>
    </row>
    <row r="47" spans="1:38" x14ac:dyDescent="0.25">
      <c r="A47" s="108"/>
      <c r="B47" s="108"/>
    </row>
    <row r="48" spans="1:38" x14ac:dyDescent="0.25">
      <c r="A48" s="108"/>
      <c r="B48" s="108"/>
    </row>
    <row r="49" spans="1:30" x14ac:dyDescent="0.25">
      <c r="A49" s="108"/>
      <c r="B49" s="108"/>
    </row>
    <row r="50" spans="1:30" x14ac:dyDescent="0.25">
      <c r="A50" s="108"/>
      <c r="B50" s="108"/>
    </row>
    <row r="51" spans="1:30" x14ac:dyDescent="0.25">
      <c r="A51" s="108"/>
      <c r="B51" s="108"/>
    </row>
    <row r="52" spans="1:30" x14ac:dyDescent="0.25">
      <c r="A52" s="108"/>
      <c r="B52" s="108"/>
    </row>
    <row r="53" spans="1:30" x14ac:dyDescent="0.25">
      <c r="A53" s="108"/>
      <c r="B53" s="108"/>
    </row>
    <row r="54" spans="1:30" x14ac:dyDescent="0.25">
      <c r="A54" s="108"/>
      <c r="B54" s="108"/>
    </row>
    <row r="55" spans="1:30" x14ac:dyDescent="0.25">
      <c r="A55" s="108"/>
      <c r="B55" s="108"/>
    </row>
    <row r="56" spans="1:30" x14ac:dyDescent="0.25">
      <c r="A56" s="108"/>
      <c r="B56" s="108"/>
      <c r="AD56" s="142"/>
    </row>
    <row r="57" spans="1:30" x14ac:dyDescent="0.25">
      <c r="A57" s="108"/>
      <c r="B57" s="108"/>
    </row>
    <row r="58" spans="1:30" x14ac:dyDescent="0.25">
      <c r="A58" s="108"/>
      <c r="B58" s="108"/>
    </row>
    <row r="59" spans="1:30" x14ac:dyDescent="0.25">
      <c r="A59" s="108"/>
      <c r="B59" s="108"/>
    </row>
    <row r="60" spans="1:30" x14ac:dyDescent="0.25">
      <c r="A60" s="108"/>
      <c r="B60" s="108"/>
      <c r="AD60" s="142"/>
    </row>
    <row r="61" spans="1:30" x14ac:dyDescent="0.25">
      <c r="A61" s="108"/>
      <c r="B61" s="108"/>
      <c r="AD61" s="142"/>
    </row>
    <row r="62" spans="1:30" x14ac:dyDescent="0.25">
      <c r="A62" s="108"/>
      <c r="B62" s="108"/>
      <c r="AC62" s="142"/>
      <c r="AD62" s="142"/>
    </row>
    <row r="63" spans="1:30" x14ac:dyDescent="0.25">
      <c r="A63" s="108"/>
      <c r="B63" s="108"/>
    </row>
    <row r="64" spans="1:30" x14ac:dyDescent="0.25">
      <c r="A64" s="108"/>
      <c r="B64" s="108"/>
      <c r="AC64" s="142"/>
      <c r="AD64" s="142"/>
    </row>
    <row r="65" spans="1:30" x14ac:dyDescent="0.25">
      <c r="A65" s="108"/>
      <c r="B65" s="108"/>
      <c r="AC65" s="142"/>
      <c r="AD65" s="142"/>
    </row>
    <row r="66" spans="1:30" x14ac:dyDescent="0.25">
      <c r="A66" s="108"/>
      <c r="B66" s="108"/>
      <c r="AC66" s="142"/>
      <c r="AD66" s="142"/>
    </row>
    <row r="67" spans="1:30" x14ac:dyDescent="0.25">
      <c r="A67" s="108"/>
      <c r="B67" s="108"/>
      <c r="AC67" s="142"/>
      <c r="AD67" s="142"/>
    </row>
    <row r="68" spans="1:30" x14ac:dyDescent="0.25">
      <c r="A68" s="108"/>
      <c r="B68" s="108"/>
      <c r="AD68" s="142"/>
    </row>
    <row r="69" spans="1:30" x14ac:dyDescent="0.25">
      <c r="A69" s="108"/>
      <c r="B69" s="108"/>
    </row>
    <row r="70" spans="1:30" x14ac:dyDescent="0.25">
      <c r="A70" s="108"/>
      <c r="B70" s="108"/>
    </row>
    <row r="71" spans="1:30" x14ac:dyDescent="0.25">
      <c r="A71" s="108"/>
      <c r="B71" s="108"/>
    </row>
    <row r="72" spans="1:30" x14ac:dyDescent="0.25">
      <c r="A72" s="108"/>
      <c r="B72" s="108"/>
    </row>
    <row r="73" spans="1:30" x14ac:dyDescent="0.25">
      <c r="A73" s="108"/>
      <c r="B73" s="108"/>
    </row>
    <row r="74" spans="1:30" x14ac:dyDescent="0.25">
      <c r="A74" s="108"/>
      <c r="B74" s="108"/>
    </row>
    <row r="75" spans="1:30" x14ac:dyDescent="0.25">
      <c r="A75" s="108"/>
      <c r="B75" s="108"/>
    </row>
    <row r="76" spans="1:30" x14ac:dyDescent="0.25">
      <c r="A76" s="108"/>
      <c r="B76" s="108"/>
    </row>
    <row r="77" spans="1:30" x14ac:dyDescent="0.25">
      <c r="A77" s="108"/>
      <c r="B77" s="108"/>
    </row>
    <row r="78" spans="1:30" x14ac:dyDescent="0.25">
      <c r="A78" s="108"/>
      <c r="B78" s="108"/>
    </row>
    <row r="79" spans="1:30" x14ac:dyDescent="0.25">
      <c r="A79" s="108"/>
      <c r="B79" s="108"/>
    </row>
    <row r="80" spans="1:30" x14ac:dyDescent="0.25">
      <c r="A80" s="108"/>
      <c r="B80" s="108"/>
    </row>
    <row r="81" spans="1:30" x14ac:dyDescent="0.25">
      <c r="A81" s="108"/>
      <c r="B81" s="108"/>
    </row>
    <row r="82" spans="1:30" x14ac:dyDescent="0.25">
      <c r="A82" s="108"/>
      <c r="B82" s="108"/>
    </row>
    <row r="83" spans="1:30" x14ac:dyDescent="0.25">
      <c r="A83" s="108"/>
      <c r="B83" s="108"/>
    </row>
    <row r="84" spans="1:30" x14ac:dyDescent="0.25">
      <c r="A84" s="108"/>
      <c r="B84" s="108"/>
    </row>
    <row r="85" spans="1:30" x14ac:dyDescent="0.25">
      <c r="A85" s="108"/>
      <c r="B85" s="108"/>
    </row>
    <row r="86" spans="1:30" x14ac:dyDescent="0.25">
      <c r="A86" s="108"/>
      <c r="B86" s="108"/>
      <c r="AD86" s="142"/>
    </row>
    <row r="87" spans="1:30" x14ac:dyDescent="0.25">
      <c r="A87" s="108"/>
      <c r="B87" s="108"/>
      <c r="AD87" s="142"/>
    </row>
    <row r="88" spans="1:30" x14ac:dyDescent="0.25">
      <c r="A88" s="108"/>
      <c r="B88" s="108"/>
      <c r="AC88" s="142"/>
      <c r="AD88" s="142"/>
    </row>
    <row r="89" spans="1:30" x14ac:dyDescent="0.25">
      <c r="A89" s="108"/>
      <c r="B89" s="108"/>
    </row>
    <row r="90" spans="1:30" x14ac:dyDescent="0.25">
      <c r="A90" s="108"/>
      <c r="B90" s="108"/>
    </row>
    <row r="91" spans="1:30" x14ac:dyDescent="0.25">
      <c r="A91" s="108"/>
      <c r="B91" s="108"/>
    </row>
    <row r="92" spans="1:30" x14ac:dyDescent="0.25">
      <c r="A92" s="108"/>
      <c r="B92" s="108"/>
    </row>
    <row r="93" spans="1:30" x14ac:dyDescent="0.25">
      <c r="A93" s="108"/>
      <c r="B93" s="108"/>
    </row>
    <row r="94" spans="1:30" x14ac:dyDescent="0.25">
      <c r="A94" s="108"/>
      <c r="B94" s="108"/>
    </row>
    <row r="95" spans="1:30" x14ac:dyDescent="0.25">
      <c r="A95" s="108"/>
      <c r="B95" s="108"/>
    </row>
    <row r="96" spans="1:30" x14ac:dyDescent="0.25">
      <c r="A96" s="108"/>
      <c r="B96" s="108"/>
    </row>
    <row r="97" spans="1:30" x14ac:dyDescent="0.25">
      <c r="A97" s="108"/>
      <c r="B97" s="108"/>
    </row>
    <row r="98" spans="1:30" x14ac:dyDescent="0.25">
      <c r="A98" s="108"/>
      <c r="B98" s="108"/>
    </row>
    <row r="99" spans="1:30" x14ac:dyDescent="0.25">
      <c r="A99" s="108"/>
      <c r="B99" s="108"/>
      <c r="AC99" s="142"/>
      <c r="AD99" s="142"/>
    </row>
    <row r="100" spans="1:30" x14ac:dyDescent="0.25">
      <c r="A100" s="108"/>
      <c r="B100" s="108"/>
      <c r="AD100" s="142"/>
    </row>
    <row r="101" spans="1:30" x14ac:dyDescent="0.25">
      <c r="A101" s="108"/>
      <c r="B101" s="108"/>
    </row>
    <row r="102" spans="1:30" x14ac:dyDescent="0.25">
      <c r="A102" s="108"/>
      <c r="B102" s="108"/>
    </row>
    <row r="103" spans="1:30" x14ac:dyDescent="0.25">
      <c r="A103" s="108"/>
      <c r="B103" s="108"/>
    </row>
    <row r="104" spans="1:30" x14ac:dyDescent="0.25">
      <c r="A104" s="108"/>
      <c r="B104" s="108"/>
      <c r="AD104" s="142"/>
    </row>
    <row r="105" spans="1:30" x14ac:dyDescent="0.25">
      <c r="A105" s="108"/>
      <c r="B105" s="108"/>
      <c r="AC105" s="142"/>
      <c r="AD105" s="142"/>
    </row>
    <row r="106" spans="1:30" x14ac:dyDescent="0.25">
      <c r="A106" s="108"/>
      <c r="B106" s="108"/>
      <c r="AC106" s="142"/>
      <c r="AD106" s="142"/>
    </row>
    <row r="107" spans="1:30" x14ac:dyDescent="0.25">
      <c r="A107" s="108"/>
      <c r="B107" s="108"/>
    </row>
    <row r="108" spans="1:30" x14ac:dyDescent="0.25">
      <c r="A108" s="108"/>
      <c r="B108" s="108"/>
      <c r="AC108" s="142"/>
      <c r="AD108" s="142"/>
    </row>
    <row r="109" spans="1:30" x14ac:dyDescent="0.25">
      <c r="A109" s="108"/>
      <c r="B109" s="108"/>
    </row>
    <row r="110" spans="1:30" x14ac:dyDescent="0.25">
      <c r="A110" s="108"/>
      <c r="B110" s="108"/>
    </row>
    <row r="111" spans="1:30" x14ac:dyDescent="0.25">
      <c r="A111" s="108"/>
      <c r="B111" s="108"/>
    </row>
    <row r="112" spans="1:30" x14ac:dyDescent="0.25">
      <c r="A112" s="108"/>
      <c r="B112" s="108"/>
    </row>
    <row r="113" spans="1:30" x14ac:dyDescent="0.25">
      <c r="A113" s="108"/>
      <c r="B113" s="108"/>
    </row>
    <row r="114" spans="1:30" x14ac:dyDescent="0.25">
      <c r="A114" s="108"/>
      <c r="B114" s="108"/>
    </row>
    <row r="115" spans="1:30" x14ac:dyDescent="0.25">
      <c r="A115" s="108"/>
      <c r="B115" s="108"/>
    </row>
    <row r="116" spans="1:30" x14ac:dyDescent="0.25">
      <c r="A116" s="108"/>
      <c r="B116" s="108"/>
    </row>
    <row r="117" spans="1:30" x14ac:dyDescent="0.25">
      <c r="A117" s="108"/>
      <c r="B117" s="108"/>
    </row>
    <row r="118" spans="1:30" x14ac:dyDescent="0.25">
      <c r="A118" s="108"/>
      <c r="B118" s="108"/>
    </row>
    <row r="119" spans="1:30" x14ac:dyDescent="0.25">
      <c r="A119" s="108"/>
      <c r="B119" s="108"/>
    </row>
    <row r="120" spans="1:30" x14ac:dyDescent="0.25">
      <c r="A120" s="108"/>
      <c r="B120" s="108"/>
    </row>
    <row r="121" spans="1:30" x14ac:dyDescent="0.25">
      <c r="A121" s="108"/>
      <c r="B121" s="108"/>
    </row>
    <row r="126" spans="1:30" x14ac:dyDescent="0.25">
      <c r="AD126" s="142"/>
    </row>
    <row r="127" spans="1:30" x14ac:dyDescent="0.25">
      <c r="AD127" s="142"/>
    </row>
    <row r="129" spans="30:30" x14ac:dyDescent="0.25">
      <c r="AD129" s="142"/>
    </row>
  </sheetData>
  <mergeCells count="20">
    <mergeCell ref="A10:B10"/>
    <mergeCell ref="K8:L8"/>
    <mergeCell ref="M8:N8"/>
    <mergeCell ref="O8:P8"/>
    <mergeCell ref="Q8:R8"/>
    <mergeCell ref="A4:AB4"/>
    <mergeCell ref="A5:AB5"/>
    <mergeCell ref="A6:AB6"/>
    <mergeCell ref="A7:AB7"/>
    <mergeCell ref="A8:A9"/>
    <mergeCell ref="B8:B9"/>
    <mergeCell ref="C8:D8"/>
    <mergeCell ref="E8:F8"/>
    <mergeCell ref="G8:H8"/>
    <mergeCell ref="I8:J8"/>
    <mergeCell ref="W8:X8"/>
    <mergeCell ref="Y8:Z8"/>
    <mergeCell ref="AA8:AB8"/>
    <mergeCell ref="S8:T8"/>
    <mergeCell ref="U8:V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9"/>
  <sheetViews>
    <sheetView tabSelected="1" zoomScale="90" zoomScaleNormal="90" workbookViewId="0">
      <selection activeCell="G40" sqref="G40"/>
    </sheetView>
  </sheetViews>
  <sheetFormatPr baseColWidth="10" defaultRowHeight="15.75" x14ac:dyDescent="0.25"/>
  <cols>
    <col min="1" max="1" width="10.85546875" style="109" customWidth="1"/>
    <col min="2" max="2" width="43" style="109" customWidth="1"/>
    <col min="3" max="3" width="13.5703125" style="108" customWidth="1"/>
    <col min="4" max="4" width="13.85546875" style="108" bestFit="1" customWidth="1"/>
    <col min="5" max="5" width="13.28515625" style="108" customWidth="1"/>
    <col min="6" max="6" width="17.28515625" style="108" customWidth="1"/>
    <col min="7" max="7" width="12.140625" style="108" customWidth="1"/>
    <col min="8" max="8" width="12.7109375" style="108" customWidth="1"/>
    <col min="9" max="9" width="11.42578125" style="108" customWidth="1"/>
    <col min="10" max="10" width="13" style="108" customWidth="1"/>
    <col min="11" max="11" width="12.28515625" style="108" customWidth="1"/>
    <col min="12" max="12" width="14.28515625" style="108" customWidth="1"/>
    <col min="13" max="13" width="13.28515625" style="108" customWidth="1"/>
    <col min="14" max="14" width="13.85546875" style="108" customWidth="1"/>
    <col min="15" max="15" width="10.85546875" style="108" customWidth="1"/>
    <col min="16" max="16" width="15.42578125" style="108" customWidth="1"/>
    <col min="17" max="17" width="13" style="108" customWidth="1"/>
    <col min="18" max="18" width="12.28515625" style="108" customWidth="1"/>
    <col min="19" max="19" width="11.7109375" style="108" customWidth="1"/>
    <col min="20" max="20" width="12.7109375" style="108" customWidth="1"/>
    <col min="21" max="21" width="14.85546875" style="108" customWidth="1"/>
    <col min="22" max="22" width="14.7109375" style="108" customWidth="1"/>
    <col min="23" max="23" width="14.5703125" style="108" customWidth="1"/>
    <col min="24" max="24" width="14.42578125" style="108" customWidth="1"/>
    <col min="25" max="26" width="14.140625" style="108" customWidth="1"/>
    <col min="27" max="27" width="14" style="108" customWidth="1"/>
    <col min="28" max="28" width="16" style="109" customWidth="1"/>
    <col min="29" max="30" width="16.85546875" style="109" bestFit="1" customWidth="1"/>
    <col min="31" max="16384" width="11.42578125" style="109"/>
  </cols>
  <sheetData>
    <row r="1" spans="1:38" ht="16.5" customHeight="1" x14ac:dyDescent="0.25">
      <c r="A1" s="108"/>
      <c r="B1" s="108"/>
      <c r="AB1" s="108"/>
      <c r="AC1" s="108"/>
      <c r="AD1" s="108"/>
      <c r="AE1" s="108"/>
      <c r="AF1" s="108"/>
      <c r="AG1" s="108"/>
      <c r="AH1" s="108"/>
      <c r="AI1" s="108"/>
    </row>
    <row r="2" spans="1:38" ht="13.5" customHeight="1" x14ac:dyDescent="0.25">
      <c r="A2" s="108"/>
      <c r="B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</row>
    <row r="3" spans="1:38" x14ac:dyDescent="0.25">
      <c r="A3" s="108"/>
      <c r="B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</row>
    <row r="4" spans="1:38" ht="17.25" customHeight="1" x14ac:dyDescent="0.25">
      <c r="A4" s="197" t="s">
        <v>75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08"/>
      <c r="AD4" s="108"/>
      <c r="AE4" s="108"/>
      <c r="AF4" s="108"/>
      <c r="AG4" s="108"/>
      <c r="AH4" s="108"/>
      <c r="AI4" s="108"/>
      <c r="AJ4" s="108"/>
      <c r="AK4" s="108"/>
      <c r="AL4" s="108"/>
    </row>
    <row r="5" spans="1:38" ht="17.25" customHeight="1" x14ac:dyDescent="0.25">
      <c r="A5" s="197" t="s">
        <v>76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08"/>
      <c r="AD5" s="108"/>
      <c r="AE5" s="108"/>
      <c r="AF5" s="108"/>
      <c r="AG5" s="108"/>
      <c r="AH5" s="108"/>
      <c r="AI5" s="108"/>
      <c r="AJ5" s="108"/>
      <c r="AK5" s="108"/>
      <c r="AL5" s="108"/>
    </row>
    <row r="6" spans="1:38" x14ac:dyDescent="0.25">
      <c r="A6" s="181" t="s">
        <v>87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08"/>
      <c r="AD6" s="108"/>
      <c r="AE6" s="108"/>
      <c r="AF6" s="108"/>
      <c r="AG6" s="108"/>
      <c r="AH6" s="108"/>
      <c r="AI6" s="108"/>
      <c r="AJ6" s="108"/>
      <c r="AK6" s="108"/>
      <c r="AL6" s="108"/>
    </row>
    <row r="7" spans="1:38" ht="16.5" thickBot="1" x14ac:dyDescent="0.3">
      <c r="A7" s="198" t="s">
        <v>1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08"/>
      <c r="AD7" s="108"/>
      <c r="AE7" s="108"/>
      <c r="AF7" s="108"/>
      <c r="AG7" s="108"/>
      <c r="AH7" s="108"/>
      <c r="AI7" s="108"/>
      <c r="AJ7" s="108"/>
      <c r="AK7" s="108"/>
      <c r="AL7" s="108"/>
    </row>
    <row r="8" spans="1:38" s="112" customFormat="1" x14ac:dyDescent="0.25">
      <c r="A8" s="199" t="s">
        <v>2</v>
      </c>
      <c r="B8" s="199" t="s">
        <v>3</v>
      </c>
      <c r="C8" s="201" t="s">
        <v>4</v>
      </c>
      <c r="D8" s="202"/>
      <c r="E8" s="202" t="s">
        <v>5</v>
      </c>
      <c r="F8" s="202"/>
      <c r="G8" s="202" t="s">
        <v>6</v>
      </c>
      <c r="H8" s="202"/>
      <c r="I8" s="202" t="s">
        <v>7</v>
      </c>
      <c r="J8" s="202"/>
      <c r="K8" s="202" t="s">
        <v>8</v>
      </c>
      <c r="L8" s="202"/>
      <c r="M8" s="202" t="s">
        <v>9</v>
      </c>
      <c r="N8" s="202"/>
      <c r="O8" s="202" t="s">
        <v>10</v>
      </c>
      <c r="P8" s="202"/>
      <c r="Q8" s="202" t="s">
        <v>11</v>
      </c>
      <c r="R8" s="202"/>
      <c r="S8" s="202" t="s">
        <v>12</v>
      </c>
      <c r="T8" s="202"/>
      <c r="U8" s="202" t="s">
        <v>13</v>
      </c>
      <c r="V8" s="202"/>
      <c r="W8" s="202" t="s">
        <v>14</v>
      </c>
      <c r="X8" s="202"/>
      <c r="Y8" s="202" t="s">
        <v>15</v>
      </c>
      <c r="Z8" s="202"/>
      <c r="AA8" s="203" t="s">
        <v>83</v>
      </c>
      <c r="AB8" s="207"/>
      <c r="AC8" s="110"/>
      <c r="AD8" s="111"/>
      <c r="AE8" s="111"/>
      <c r="AF8" s="111"/>
      <c r="AG8" s="111"/>
      <c r="AH8" s="111"/>
      <c r="AI8" s="111"/>
      <c r="AJ8" s="111"/>
      <c r="AK8" s="111"/>
      <c r="AL8" s="111"/>
    </row>
    <row r="9" spans="1:38" s="112" customFormat="1" ht="16.5" thickBot="1" x14ac:dyDescent="0.3">
      <c r="A9" s="200"/>
      <c r="B9" s="200"/>
      <c r="C9" s="113" t="s">
        <v>17</v>
      </c>
      <c r="D9" s="114" t="s">
        <v>18</v>
      </c>
      <c r="E9" s="114" t="s">
        <v>17</v>
      </c>
      <c r="F9" s="114" t="s">
        <v>18</v>
      </c>
      <c r="G9" s="114" t="s">
        <v>17</v>
      </c>
      <c r="H9" s="114" t="s">
        <v>18</v>
      </c>
      <c r="I9" s="114" t="s">
        <v>17</v>
      </c>
      <c r="J9" s="114" t="s">
        <v>18</v>
      </c>
      <c r="K9" s="114" t="s">
        <v>17</v>
      </c>
      <c r="L9" s="114" t="s">
        <v>18</v>
      </c>
      <c r="M9" s="114" t="s">
        <v>17</v>
      </c>
      <c r="N9" s="114" t="s">
        <v>18</v>
      </c>
      <c r="O9" s="114" t="s">
        <v>17</v>
      </c>
      <c r="P9" s="114" t="s">
        <v>18</v>
      </c>
      <c r="Q9" s="114" t="s">
        <v>17</v>
      </c>
      <c r="R9" s="114" t="s">
        <v>18</v>
      </c>
      <c r="S9" s="114" t="s">
        <v>17</v>
      </c>
      <c r="T9" s="114" t="s">
        <v>18</v>
      </c>
      <c r="U9" s="114" t="s">
        <v>17</v>
      </c>
      <c r="V9" s="114" t="s">
        <v>18</v>
      </c>
      <c r="W9" s="114" t="s">
        <v>17</v>
      </c>
      <c r="X9" s="114" t="s">
        <v>18</v>
      </c>
      <c r="Y9" s="114" t="s">
        <v>17</v>
      </c>
      <c r="Z9" s="114" t="s">
        <v>18</v>
      </c>
      <c r="AA9" s="114" t="s">
        <v>17</v>
      </c>
      <c r="AB9" s="114" t="s">
        <v>18</v>
      </c>
      <c r="AC9" s="115"/>
      <c r="AD9" s="111"/>
      <c r="AE9" s="111"/>
      <c r="AF9" s="111"/>
      <c r="AG9" s="111"/>
      <c r="AH9" s="111"/>
      <c r="AI9" s="111"/>
      <c r="AJ9" s="111"/>
      <c r="AK9" s="111"/>
      <c r="AL9" s="111"/>
    </row>
    <row r="10" spans="1:38" ht="20.25" customHeight="1" thickBot="1" x14ac:dyDescent="0.3">
      <c r="A10" s="205" t="s">
        <v>19</v>
      </c>
      <c r="B10" s="206"/>
      <c r="C10" s="176">
        <f t="shared" ref="C10:H10" si="0">SUM(C11:C34)</f>
        <v>111964.50889150001</v>
      </c>
      <c r="D10" s="176">
        <f t="shared" si="0"/>
        <v>199723718.36529979</v>
      </c>
      <c r="E10" s="176">
        <f t="shared" si="0"/>
        <v>116227.08576999993</v>
      </c>
      <c r="F10" s="176">
        <f t="shared" si="0"/>
        <v>226329494.15430009</v>
      </c>
      <c r="G10" s="176">
        <f t="shared" si="0"/>
        <v>147912.64786320002</v>
      </c>
      <c r="H10" s="176">
        <f t="shared" si="0"/>
        <v>252867494.00950012</v>
      </c>
      <c r="I10" s="176">
        <f t="shared" ref="I10:V10" si="1">SUM(I11:I34)</f>
        <v>161602.02325949993</v>
      </c>
      <c r="J10" s="176">
        <f t="shared" si="1"/>
        <v>340404774.80310297</v>
      </c>
      <c r="K10" s="176">
        <f>SUM(K11:K34)</f>
        <v>152635.13015460002</v>
      </c>
      <c r="L10" s="176">
        <f t="shared" si="1"/>
        <v>344224698.41582692</v>
      </c>
      <c r="M10" s="176">
        <f>SUM(M11:M34)</f>
        <v>141729.25141919975</v>
      </c>
      <c r="N10" s="176">
        <f t="shared" si="1"/>
        <v>334346333.1832999</v>
      </c>
      <c r="O10" s="176">
        <f>SUM(O11:O34)</f>
        <v>125882.46599629975</v>
      </c>
      <c r="P10" s="176">
        <f t="shared" si="1"/>
        <v>342168961.95340002</v>
      </c>
      <c r="Q10" s="176">
        <f>SUM(Q11:Q34)</f>
        <v>112587.1761390999</v>
      </c>
      <c r="R10" s="176">
        <f t="shared" si="1"/>
        <v>276982391.10815263</v>
      </c>
      <c r="S10" s="176">
        <f>SUM(S11:S34)</f>
        <v>91967.033877927097</v>
      </c>
      <c r="T10" s="176">
        <f t="shared" si="1"/>
        <v>252791827.03168589</v>
      </c>
      <c r="U10" s="176">
        <f>SUM(U11:U34)</f>
        <v>117694.09891069987</v>
      </c>
      <c r="V10" s="176">
        <f t="shared" si="1"/>
        <v>271853918.31904191</v>
      </c>
      <c r="W10" s="176">
        <f>SUM(W11:W34)</f>
        <v>110570.26506449992</v>
      </c>
      <c r="X10" s="176">
        <f>SUM(X11:X34)</f>
        <v>257843121.06670558</v>
      </c>
      <c r="Y10" s="176">
        <f>SUM(Y11:Y34)</f>
        <v>112785.63566009987</v>
      </c>
      <c r="Z10" s="176">
        <f>SUM(Z11:Z34)</f>
        <v>265090631.16749984</v>
      </c>
      <c r="AA10" s="176">
        <f t="shared" ref="AA10:AB24" si="2">C10+E10+G10+I10+K10+M10+O10+Q10+S10+U10+W10+Y10</f>
        <v>1503557.3230066262</v>
      </c>
      <c r="AB10" s="176">
        <f t="shared" si="2"/>
        <v>3364627363.577816</v>
      </c>
      <c r="AC10" s="116"/>
      <c r="AD10" s="117"/>
      <c r="AE10" s="108"/>
      <c r="AF10" s="108"/>
      <c r="AG10" s="108"/>
      <c r="AH10" s="108"/>
      <c r="AI10" s="108"/>
      <c r="AJ10" s="108"/>
      <c r="AK10" s="108"/>
      <c r="AL10" s="108"/>
    </row>
    <row r="11" spans="1:38" x14ac:dyDescent="0.25">
      <c r="A11" s="118" t="s">
        <v>20</v>
      </c>
      <c r="B11" s="119" t="s">
        <v>21</v>
      </c>
      <c r="C11" s="120">
        <v>0.90100000000000047</v>
      </c>
      <c r="D11" s="121">
        <v>5676.29</v>
      </c>
      <c r="E11" s="208">
        <v>1.176266</v>
      </c>
      <c r="F11" s="121">
        <v>6822.6601000000001</v>
      </c>
      <c r="G11" s="208">
        <v>1.6928399999999999</v>
      </c>
      <c r="H11" s="121">
        <v>16629</v>
      </c>
      <c r="I11" s="208">
        <v>1.5116999999999998</v>
      </c>
      <c r="J11" s="121">
        <v>10620.001099999999</v>
      </c>
      <c r="K11" s="121">
        <v>1.4153</v>
      </c>
      <c r="L11" s="121">
        <v>7666.5001000000002</v>
      </c>
      <c r="M11" s="121">
        <v>4.3530000000000006</v>
      </c>
      <c r="N11" s="121">
        <v>23395.000200000002</v>
      </c>
      <c r="O11" s="121">
        <v>5.237099999999999</v>
      </c>
      <c r="P11" s="121">
        <v>23540.000400000001</v>
      </c>
      <c r="Q11" s="121">
        <v>1.4</v>
      </c>
      <c r="R11" s="121">
        <v>13675.000099999999</v>
      </c>
      <c r="S11" s="121">
        <v>0.51</v>
      </c>
      <c r="T11" s="121">
        <v>3755.0003000000002</v>
      </c>
      <c r="U11" s="121">
        <v>1.4489999999999998</v>
      </c>
      <c r="V11" s="121">
        <v>12300.000199999999</v>
      </c>
      <c r="W11" s="121">
        <v>0.58800000000000008</v>
      </c>
      <c r="X11" s="121">
        <v>4915.0003000000006</v>
      </c>
      <c r="Y11" s="121">
        <v>0.90539999999999998</v>
      </c>
      <c r="Z11" s="121">
        <v>7170.0003000000006</v>
      </c>
      <c r="AA11" s="122">
        <f t="shared" si="2"/>
        <v>21.139606000000001</v>
      </c>
      <c r="AB11" s="122">
        <f t="shared" si="2"/>
        <v>136164.45310000001</v>
      </c>
      <c r="AC11" s="123"/>
      <c r="AD11" s="117"/>
      <c r="AE11" s="108"/>
      <c r="AF11" s="108"/>
      <c r="AG11" s="108"/>
      <c r="AH11" s="108"/>
      <c r="AI11" s="108"/>
      <c r="AJ11" s="108"/>
      <c r="AK11" s="108"/>
      <c r="AL11" s="108"/>
    </row>
    <row r="12" spans="1:38" x14ac:dyDescent="0.25">
      <c r="A12" s="124" t="s">
        <v>22</v>
      </c>
      <c r="B12" s="125" t="s">
        <v>23</v>
      </c>
      <c r="C12" s="126">
        <v>155.59592999999995</v>
      </c>
      <c r="D12" s="127">
        <v>749812.83410000009</v>
      </c>
      <c r="E12" s="127">
        <v>297.45237000000003</v>
      </c>
      <c r="F12" s="127">
        <v>1606246.6754999997</v>
      </c>
      <c r="G12" s="127">
        <v>145.82424999999998</v>
      </c>
      <c r="H12" s="127">
        <v>760007.26190000016</v>
      </c>
      <c r="I12" s="127">
        <v>253.68296000000004</v>
      </c>
      <c r="J12" s="127">
        <v>1227430.9359000004</v>
      </c>
      <c r="K12" s="127">
        <v>261.37358999999998</v>
      </c>
      <c r="L12" s="127">
        <v>1310541.0949000001</v>
      </c>
      <c r="M12" s="127">
        <v>173.08957000000001</v>
      </c>
      <c r="N12" s="127">
        <v>598253.51319999993</v>
      </c>
      <c r="O12" s="127">
        <v>267.61754999999994</v>
      </c>
      <c r="P12" s="127">
        <v>1472625.4709999999</v>
      </c>
      <c r="Q12" s="127">
        <v>229.02844799999997</v>
      </c>
      <c r="R12" s="127">
        <v>1180366.3273</v>
      </c>
      <c r="S12" s="127">
        <v>237.466352</v>
      </c>
      <c r="T12" s="127">
        <v>1357083.9016</v>
      </c>
      <c r="U12" s="127">
        <v>166.65222999999995</v>
      </c>
      <c r="V12" s="127">
        <v>882376.02410000004</v>
      </c>
      <c r="W12" s="127">
        <v>243.09371999999993</v>
      </c>
      <c r="X12" s="127">
        <v>1473743.8592000001</v>
      </c>
      <c r="Y12" s="127">
        <v>109.77482000000001</v>
      </c>
      <c r="Z12" s="127">
        <v>536268.87580000004</v>
      </c>
      <c r="AA12" s="122">
        <f t="shared" si="2"/>
        <v>2540.6517899999999</v>
      </c>
      <c r="AB12" s="122">
        <f t="shared" si="2"/>
        <v>13154756.774500001</v>
      </c>
      <c r="AC12" s="116"/>
      <c r="AD12" s="117"/>
      <c r="AE12" s="108"/>
      <c r="AF12" s="108"/>
      <c r="AG12" s="108"/>
      <c r="AH12" s="108"/>
      <c r="AI12" s="108"/>
      <c r="AJ12" s="108"/>
      <c r="AK12" s="108"/>
      <c r="AL12" s="108"/>
    </row>
    <row r="13" spans="1:38" ht="26.25" x14ac:dyDescent="0.25">
      <c r="A13" s="124" t="s">
        <v>24</v>
      </c>
      <c r="B13" s="125" t="s">
        <v>25</v>
      </c>
      <c r="C13" s="120">
        <v>13.617920000000005</v>
      </c>
      <c r="D13" s="128">
        <v>1687989.6017000002</v>
      </c>
      <c r="E13" s="128">
        <v>19.391030000000001</v>
      </c>
      <c r="F13" s="128">
        <v>981838.45149999997</v>
      </c>
      <c r="G13" s="128">
        <v>26.934325000000001</v>
      </c>
      <c r="H13" s="128">
        <v>795227.47290000005</v>
      </c>
      <c r="I13" s="128">
        <v>37.083000000000006</v>
      </c>
      <c r="J13" s="128">
        <v>133829.1061</v>
      </c>
      <c r="K13" s="128">
        <v>20.693601000000001</v>
      </c>
      <c r="L13" s="128">
        <v>123889.4654</v>
      </c>
      <c r="M13" s="128">
        <v>94.950230000000005</v>
      </c>
      <c r="N13" s="128">
        <v>389747.26490000001</v>
      </c>
      <c r="O13" s="128">
        <v>63.834168300000009</v>
      </c>
      <c r="P13" s="128">
        <v>303225.60609999998</v>
      </c>
      <c r="Q13" s="128">
        <v>85.613910000000004</v>
      </c>
      <c r="R13" s="128">
        <v>342469.23269999999</v>
      </c>
      <c r="S13" s="128">
        <v>116.81668000000002</v>
      </c>
      <c r="T13" s="128">
        <v>492075.40480000002</v>
      </c>
      <c r="U13" s="128">
        <v>107.20473</v>
      </c>
      <c r="V13" s="128">
        <v>2250323.6603999995</v>
      </c>
      <c r="W13" s="128">
        <v>133.37542100000002</v>
      </c>
      <c r="X13" s="128">
        <v>3240138.4869999993</v>
      </c>
      <c r="Y13" s="128">
        <v>78.324730000000017</v>
      </c>
      <c r="Z13" s="128">
        <v>3370273.2341999998</v>
      </c>
      <c r="AA13" s="122">
        <f t="shared" si="2"/>
        <v>797.83974530000023</v>
      </c>
      <c r="AB13" s="122">
        <f t="shared" si="2"/>
        <v>14111026.987699997</v>
      </c>
      <c r="AC13" s="116"/>
      <c r="AD13" s="117"/>
      <c r="AE13" s="108"/>
      <c r="AF13" s="108"/>
      <c r="AG13" s="108"/>
      <c r="AH13" s="108"/>
      <c r="AI13" s="108"/>
      <c r="AJ13" s="108"/>
      <c r="AK13" s="108"/>
      <c r="AL13" s="108"/>
    </row>
    <row r="14" spans="1:38" ht="38.25" x14ac:dyDescent="0.25">
      <c r="A14" s="124" t="s">
        <v>26</v>
      </c>
      <c r="B14" s="129" t="s">
        <v>27</v>
      </c>
      <c r="C14" s="120">
        <v>159.05420000000004</v>
      </c>
      <c r="D14" s="128">
        <v>481160.59480000002</v>
      </c>
      <c r="E14" s="128">
        <v>132.21400000000003</v>
      </c>
      <c r="F14" s="128">
        <v>486187.43779999996</v>
      </c>
      <c r="G14" s="128">
        <v>1084.1837039999996</v>
      </c>
      <c r="H14" s="128">
        <v>1190087.3776</v>
      </c>
      <c r="I14" s="128">
        <v>896.70586399999979</v>
      </c>
      <c r="J14" s="128">
        <v>1965302.4411999998</v>
      </c>
      <c r="K14" s="128">
        <v>1610.0470012999997</v>
      </c>
      <c r="L14" s="128">
        <v>2409168.0068000015</v>
      </c>
      <c r="M14" s="128">
        <v>802.00431799999967</v>
      </c>
      <c r="N14" s="128">
        <v>1444510.3451</v>
      </c>
      <c r="O14" s="128">
        <v>532.2472909999999</v>
      </c>
      <c r="P14" s="128">
        <v>1105794.4746999999</v>
      </c>
      <c r="Q14" s="128">
        <v>2456.1909080000009</v>
      </c>
      <c r="R14" s="128">
        <v>2482307.5787</v>
      </c>
      <c r="S14" s="128">
        <v>661.17135999999994</v>
      </c>
      <c r="T14" s="128">
        <v>1609149.1517999996</v>
      </c>
      <c r="U14" s="128">
        <v>2926.7609879999995</v>
      </c>
      <c r="V14" s="128">
        <v>4149871.7993000001</v>
      </c>
      <c r="W14" s="128">
        <v>2223.5005400000005</v>
      </c>
      <c r="X14" s="128">
        <v>8313466.8895999994</v>
      </c>
      <c r="Y14" s="128">
        <v>1731.27936</v>
      </c>
      <c r="Z14" s="128">
        <v>3240185.8853000007</v>
      </c>
      <c r="AA14" s="122">
        <f t="shared" si="2"/>
        <v>15215.3595343</v>
      </c>
      <c r="AB14" s="122">
        <f t="shared" si="2"/>
        <v>28877191.982700001</v>
      </c>
      <c r="AC14" s="116"/>
      <c r="AD14" s="117"/>
      <c r="AE14" s="108"/>
      <c r="AF14" s="108"/>
      <c r="AG14" s="108"/>
      <c r="AH14" s="108"/>
      <c r="AI14" s="108"/>
      <c r="AJ14" s="108"/>
      <c r="AK14" s="108"/>
      <c r="AL14" s="108"/>
    </row>
    <row r="15" spans="1:38" ht="26.25" x14ac:dyDescent="0.25">
      <c r="A15" s="124" t="s">
        <v>28</v>
      </c>
      <c r="B15" s="125" t="s">
        <v>29</v>
      </c>
      <c r="C15" s="120">
        <v>0</v>
      </c>
      <c r="D15" s="120">
        <v>0</v>
      </c>
      <c r="E15" s="128">
        <v>0.67549999999999999</v>
      </c>
      <c r="F15" s="128">
        <v>1608.298</v>
      </c>
      <c r="G15" s="128">
        <v>0</v>
      </c>
      <c r="H15" s="128">
        <v>0</v>
      </c>
      <c r="I15" s="128">
        <v>18.597480000000001</v>
      </c>
      <c r="J15" s="128">
        <v>12298.513499999999</v>
      </c>
      <c r="K15" s="128">
        <v>1.7370000000000001</v>
      </c>
      <c r="L15" s="128">
        <v>147645</v>
      </c>
      <c r="M15" s="128">
        <v>18.597429999999999</v>
      </c>
      <c r="N15" s="128">
        <v>12298.4805</v>
      </c>
      <c r="O15" s="128">
        <v>0</v>
      </c>
      <c r="P15" s="128">
        <v>0</v>
      </c>
      <c r="Q15" s="128">
        <v>22.707160000000002</v>
      </c>
      <c r="R15" s="128">
        <v>15016.2449</v>
      </c>
      <c r="S15" s="128">
        <v>2.5000000000000001E-2</v>
      </c>
      <c r="T15" s="128">
        <v>240</v>
      </c>
      <c r="U15" s="128">
        <v>0</v>
      </c>
      <c r="V15" s="128">
        <v>0</v>
      </c>
      <c r="W15" s="128">
        <v>2.2652600000000001</v>
      </c>
      <c r="X15" s="128">
        <v>6192.5412999999999</v>
      </c>
      <c r="Y15" s="128">
        <v>9.1199999999999992</v>
      </c>
      <c r="Z15" s="128">
        <v>27360</v>
      </c>
      <c r="AA15" s="122">
        <f t="shared" si="2"/>
        <v>73.724830000000011</v>
      </c>
      <c r="AB15" s="122">
        <f t="shared" si="2"/>
        <v>222659.07820000002</v>
      </c>
      <c r="AC15" s="116"/>
      <c r="AD15" s="117"/>
      <c r="AE15" s="108"/>
      <c r="AF15" s="108"/>
      <c r="AG15" s="108"/>
      <c r="AH15" s="108"/>
      <c r="AI15" s="108"/>
      <c r="AJ15" s="108"/>
      <c r="AK15" s="108"/>
      <c r="AL15" s="108"/>
    </row>
    <row r="16" spans="1:38" x14ac:dyDescent="0.25">
      <c r="A16" s="124" t="s">
        <v>30</v>
      </c>
      <c r="B16" s="125" t="s">
        <v>31</v>
      </c>
      <c r="C16" s="120">
        <v>213.57297999999997</v>
      </c>
      <c r="D16" s="128">
        <v>703154.07629999996</v>
      </c>
      <c r="E16" s="128">
        <v>209.71032999999991</v>
      </c>
      <c r="F16" s="128">
        <v>706236.97299999953</v>
      </c>
      <c r="G16" s="128">
        <v>242.7596300000001</v>
      </c>
      <c r="H16" s="128">
        <v>711752.48279999965</v>
      </c>
      <c r="I16" s="128">
        <v>207.34085999999996</v>
      </c>
      <c r="J16" s="128">
        <v>797924.45569999982</v>
      </c>
      <c r="K16" s="128">
        <v>198.39168999999981</v>
      </c>
      <c r="L16" s="128">
        <v>911585.3213999999</v>
      </c>
      <c r="M16" s="128">
        <v>158.73042000000001</v>
      </c>
      <c r="N16" s="128">
        <v>749949.28909999947</v>
      </c>
      <c r="O16" s="128">
        <v>184.75575000000003</v>
      </c>
      <c r="P16" s="128">
        <v>827208.27439999988</v>
      </c>
      <c r="Q16" s="128">
        <v>199.20339000000001</v>
      </c>
      <c r="R16" s="128">
        <v>895983.11289999995</v>
      </c>
      <c r="S16" s="128">
        <v>276.72192000000007</v>
      </c>
      <c r="T16" s="128">
        <v>1050965.9298000005</v>
      </c>
      <c r="U16" s="128">
        <v>217.88988000000003</v>
      </c>
      <c r="V16" s="128">
        <v>1058234.2377000009</v>
      </c>
      <c r="W16" s="128">
        <v>249.23689000000007</v>
      </c>
      <c r="X16" s="128">
        <v>1022229.6214999997</v>
      </c>
      <c r="Y16" s="128">
        <v>171.20143999999996</v>
      </c>
      <c r="Z16" s="128">
        <v>883113.39159999962</v>
      </c>
      <c r="AA16" s="122">
        <f t="shared" si="2"/>
        <v>2529.5151800000003</v>
      </c>
      <c r="AB16" s="122">
        <f t="shared" si="2"/>
        <v>10318337.166199999</v>
      </c>
      <c r="AC16" s="116"/>
      <c r="AD16" s="117"/>
      <c r="AE16" s="108"/>
      <c r="AF16" s="108"/>
      <c r="AG16" s="108"/>
      <c r="AH16" s="108"/>
      <c r="AI16" s="108"/>
      <c r="AJ16" s="108"/>
      <c r="AK16" s="108"/>
      <c r="AL16" s="108"/>
    </row>
    <row r="17" spans="1:38" x14ac:dyDescent="0.25">
      <c r="A17" s="124" t="s">
        <v>32</v>
      </c>
      <c r="B17" s="125" t="s">
        <v>33</v>
      </c>
      <c r="C17" s="120">
        <v>6991.4938345000255</v>
      </c>
      <c r="D17" s="128">
        <v>7646644.6806999808</v>
      </c>
      <c r="E17" s="128">
        <v>7188.8397189000425</v>
      </c>
      <c r="F17" s="128">
        <v>7942617.8810999785</v>
      </c>
      <c r="G17" s="128">
        <v>7614.1888760000747</v>
      </c>
      <c r="H17" s="128">
        <v>8395332.2589999884</v>
      </c>
      <c r="I17" s="128">
        <v>7540.4753590000546</v>
      </c>
      <c r="J17" s="128">
        <v>8356666.7756999889</v>
      </c>
      <c r="K17" s="128">
        <v>6695.9501460000502</v>
      </c>
      <c r="L17" s="128">
        <v>7288016.8064999776</v>
      </c>
      <c r="M17" s="128">
        <v>6285.1543230000016</v>
      </c>
      <c r="N17" s="128">
        <v>7053488.2811999684</v>
      </c>
      <c r="O17" s="128">
        <v>7326.3701275000258</v>
      </c>
      <c r="P17" s="128">
        <v>8997016.8956000227</v>
      </c>
      <c r="Q17" s="128">
        <v>6224.8231000000123</v>
      </c>
      <c r="R17" s="128">
        <v>6985998.8188999994</v>
      </c>
      <c r="S17" s="128">
        <v>5579.4546480000081</v>
      </c>
      <c r="T17" s="128">
        <v>6179382.5571000092</v>
      </c>
      <c r="U17" s="128">
        <v>7105.5997790000283</v>
      </c>
      <c r="V17" s="128">
        <v>8412750.2934000026</v>
      </c>
      <c r="W17" s="128">
        <v>7295.6541700000607</v>
      </c>
      <c r="X17" s="128">
        <v>8336411.7325000148</v>
      </c>
      <c r="Y17" s="128">
        <v>7507.2316850000298</v>
      </c>
      <c r="Z17" s="128">
        <v>8531442.3127999958</v>
      </c>
      <c r="AA17" s="122">
        <f t="shared" si="2"/>
        <v>83355.235766900427</v>
      </c>
      <c r="AB17" s="122">
        <f t="shared" si="2"/>
        <v>94125769.294499919</v>
      </c>
      <c r="AC17" s="116"/>
      <c r="AD17" s="117"/>
      <c r="AE17" s="108"/>
      <c r="AF17" s="108"/>
      <c r="AG17" s="108"/>
      <c r="AH17" s="108"/>
      <c r="AI17" s="108"/>
      <c r="AJ17" s="108"/>
      <c r="AK17" s="108"/>
      <c r="AL17" s="108"/>
    </row>
    <row r="18" spans="1:38" ht="25.5" x14ac:dyDescent="0.25">
      <c r="A18" s="124" t="s">
        <v>34</v>
      </c>
      <c r="B18" s="129" t="s">
        <v>35</v>
      </c>
      <c r="C18" s="120">
        <v>26699.071275699967</v>
      </c>
      <c r="D18" s="128">
        <v>23459046.462399915</v>
      </c>
      <c r="E18" s="128">
        <v>28145.748109999891</v>
      </c>
      <c r="F18" s="128">
        <v>23554082.492500026</v>
      </c>
      <c r="G18" s="128">
        <v>29782.91865569993</v>
      </c>
      <c r="H18" s="128">
        <v>25502303.44490001</v>
      </c>
      <c r="I18" s="128">
        <v>30807.018152699879</v>
      </c>
      <c r="J18" s="128">
        <v>27960920.344300061</v>
      </c>
      <c r="K18" s="128">
        <v>41590.867342799967</v>
      </c>
      <c r="L18" s="128">
        <v>36770321.858899958</v>
      </c>
      <c r="M18" s="128">
        <v>41128.162641499781</v>
      </c>
      <c r="N18" s="128">
        <v>36319731.217299975</v>
      </c>
      <c r="O18" s="128">
        <v>39231.861165999755</v>
      </c>
      <c r="P18" s="128">
        <v>33432843.523600053</v>
      </c>
      <c r="Q18" s="128">
        <v>30498.735633999935</v>
      </c>
      <c r="R18" s="128">
        <v>24844843.958800007</v>
      </c>
      <c r="S18" s="128">
        <v>28974.554360999835</v>
      </c>
      <c r="T18" s="128">
        <v>26732037.277000062</v>
      </c>
      <c r="U18" s="128">
        <v>33942.796437899829</v>
      </c>
      <c r="V18" s="128">
        <v>33568973.319400057</v>
      </c>
      <c r="W18" s="128">
        <v>28310.584211999823</v>
      </c>
      <c r="X18" s="128">
        <v>26304893.584400151</v>
      </c>
      <c r="Y18" s="128">
        <v>27481.427406999854</v>
      </c>
      <c r="Z18" s="128">
        <v>23872338.527299967</v>
      </c>
      <c r="AA18" s="122">
        <f t="shared" si="2"/>
        <v>386593.74539629847</v>
      </c>
      <c r="AB18" s="122">
        <f t="shared" si="2"/>
        <v>342322336.01080024</v>
      </c>
      <c r="AC18" s="116"/>
      <c r="AD18" s="117"/>
      <c r="AE18" s="108"/>
      <c r="AF18" s="108"/>
      <c r="AG18" s="108"/>
      <c r="AH18" s="108"/>
      <c r="AI18" s="108"/>
      <c r="AJ18" s="108"/>
      <c r="AK18" s="108"/>
      <c r="AL18" s="108"/>
    </row>
    <row r="19" spans="1:38" x14ac:dyDescent="0.25">
      <c r="A19" s="130" t="s">
        <v>60</v>
      </c>
      <c r="B19" s="125" t="s">
        <v>36</v>
      </c>
      <c r="C19" s="120">
        <v>163.14717729999992</v>
      </c>
      <c r="D19" s="128">
        <v>927898.77630000014</v>
      </c>
      <c r="E19" s="128">
        <v>122.9689</v>
      </c>
      <c r="F19" s="128">
        <v>946834.67370000028</v>
      </c>
      <c r="G19" s="128">
        <v>268.08186510000002</v>
      </c>
      <c r="H19" s="128">
        <v>1787854.0497999992</v>
      </c>
      <c r="I19" s="128">
        <v>179.98978439999996</v>
      </c>
      <c r="J19" s="128">
        <v>1037967.7816999999</v>
      </c>
      <c r="K19" s="128">
        <v>569.31028179999998</v>
      </c>
      <c r="L19" s="128">
        <v>3687158.6471000011</v>
      </c>
      <c r="M19" s="128">
        <v>588.58368620000033</v>
      </c>
      <c r="N19" s="128">
        <v>3600980.7024000008</v>
      </c>
      <c r="O19" s="128">
        <v>1478.4063038999993</v>
      </c>
      <c r="P19" s="128">
        <v>8697053.9180000052</v>
      </c>
      <c r="Q19" s="128">
        <v>946.02735189999953</v>
      </c>
      <c r="R19" s="128">
        <v>6017527.594800001</v>
      </c>
      <c r="S19" s="128">
        <v>752.77744080000002</v>
      </c>
      <c r="T19" s="128">
        <v>5146832.9241999993</v>
      </c>
      <c r="U19" s="128">
        <v>921.44506709999916</v>
      </c>
      <c r="V19" s="128">
        <v>6872275.8227999955</v>
      </c>
      <c r="W19" s="128">
        <v>291.82841399999967</v>
      </c>
      <c r="X19" s="128">
        <v>2112948.6215999993</v>
      </c>
      <c r="Y19" s="128">
        <v>172.91480600000008</v>
      </c>
      <c r="Z19" s="128">
        <v>2289736.0854000007</v>
      </c>
      <c r="AA19" s="122">
        <f t="shared" si="2"/>
        <v>6455.4810784999981</v>
      </c>
      <c r="AB19" s="122">
        <f t="shared" si="2"/>
        <v>43125069.597800002</v>
      </c>
      <c r="AC19" s="116"/>
      <c r="AD19" s="116"/>
      <c r="AE19" s="108"/>
      <c r="AF19" s="108"/>
      <c r="AG19" s="108"/>
      <c r="AH19" s="108"/>
      <c r="AI19" s="108"/>
      <c r="AJ19" s="108"/>
      <c r="AK19" s="108"/>
      <c r="AL19" s="108"/>
    </row>
    <row r="20" spans="1:38" x14ac:dyDescent="0.25">
      <c r="A20" s="130">
        <v>10</v>
      </c>
      <c r="B20" s="125" t="s">
        <v>37</v>
      </c>
      <c r="C20" s="120">
        <v>396.72929199999999</v>
      </c>
      <c r="D20" s="128">
        <v>229848.03279999999</v>
      </c>
      <c r="E20" s="128">
        <v>250.00571919999999</v>
      </c>
      <c r="F20" s="128">
        <v>187229.67210000003</v>
      </c>
      <c r="G20" s="128">
        <v>5327.8405601999993</v>
      </c>
      <c r="H20" s="128">
        <v>2251664.2430999996</v>
      </c>
      <c r="I20" s="128">
        <v>623.95896259999995</v>
      </c>
      <c r="J20" s="128">
        <v>297160.95779999997</v>
      </c>
      <c r="K20" s="128">
        <v>230.372173</v>
      </c>
      <c r="L20" s="128">
        <v>128031.4454</v>
      </c>
      <c r="M20" s="128">
        <v>244.3024614</v>
      </c>
      <c r="N20" s="128">
        <v>148933.00210000001</v>
      </c>
      <c r="O20" s="128">
        <v>199.74032169999998</v>
      </c>
      <c r="P20" s="128">
        <v>206235.78110000002</v>
      </c>
      <c r="Q20" s="128">
        <v>195.10833330000003</v>
      </c>
      <c r="R20" s="128">
        <v>113080.4262</v>
      </c>
      <c r="S20" s="128">
        <v>256.69819990000002</v>
      </c>
      <c r="T20" s="128">
        <v>711949.19140000001</v>
      </c>
      <c r="U20" s="128">
        <v>287.8463895000001</v>
      </c>
      <c r="V20" s="128">
        <v>143080.36180000001</v>
      </c>
      <c r="W20" s="128">
        <v>612.21394450000003</v>
      </c>
      <c r="X20" s="128">
        <v>261606.38949999999</v>
      </c>
      <c r="Y20" s="128">
        <v>423.54226799999992</v>
      </c>
      <c r="Z20" s="128">
        <v>221553.47810000004</v>
      </c>
      <c r="AA20" s="122">
        <f>C20+E20+G20+I20+K20+M20+O20+Q20+S20+U20+W20+Y20</f>
        <v>9048.3586252999976</v>
      </c>
      <c r="AB20" s="122">
        <f t="shared" si="2"/>
        <v>4900372.9813999999</v>
      </c>
      <c r="AC20" s="116"/>
      <c r="AD20" s="117"/>
      <c r="AE20" s="108"/>
      <c r="AF20" s="108"/>
      <c r="AG20" s="108"/>
      <c r="AH20" s="108"/>
      <c r="AI20" s="108"/>
      <c r="AJ20" s="108"/>
      <c r="AK20" s="108"/>
      <c r="AL20" s="108"/>
    </row>
    <row r="21" spans="1:38" ht="26.25" x14ac:dyDescent="0.25">
      <c r="A21" s="130">
        <v>11</v>
      </c>
      <c r="B21" s="125" t="s">
        <v>38</v>
      </c>
      <c r="C21" s="120">
        <v>9406.4777416000088</v>
      </c>
      <c r="D21" s="128">
        <v>7422068.604299997</v>
      </c>
      <c r="E21" s="128">
        <v>10941.891545900013</v>
      </c>
      <c r="F21" s="128">
        <v>9025675.8327000029</v>
      </c>
      <c r="G21" s="128">
        <v>8199.5109541000093</v>
      </c>
      <c r="H21" s="128">
        <v>6406596.1152000064</v>
      </c>
      <c r="I21" s="128">
        <v>9946.1573051999967</v>
      </c>
      <c r="J21" s="128">
        <v>8142492.9941000035</v>
      </c>
      <c r="K21" s="128">
        <v>8743.4744407000107</v>
      </c>
      <c r="L21" s="128">
        <v>6645631.6660000086</v>
      </c>
      <c r="M21" s="128">
        <v>8203.1566490000023</v>
      </c>
      <c r="N21" s="128">
        <v>6015231.5326999947</v>
      </c>
      <c r="O21" s="128">
        <v>8106.2278867000032</v>
      </c>
      <c r="P21" s="128">
        <v>6235205.8066000026</v>
      </c>
      <c r="Q21" s="128">
        <v>6430.4879028000014</v>
      </c>
      <c r="R21" s="128">
        <v>5046547.3347527059</v>
      </c>
      <c r="S21" s="128">
        <v>8773.5650300000088</v>
      </c>
      <c r="T21" s="128">
        <v>6737990.5399999926</v>
      </c>
      <c r="U21" s="128">
        <v>10802.301320100007</v>
      </c>
      <c r="V21" s="128">
        <v>7961652.8308999883</v>
      </c>
      <c r="W21" s="128">
        <v>9493.718043400002</v>
      </c>
      <c r="X21" s="128">
        <v>7252794.5975798294</v>
      </c>
      <c r="Y21" s="128">
        <v>8714.28316120001</v>
      </c>
      <c r="Z21" s="128">
        <v>6388197.6266999999</v>
      </c>
      <c r="AA21" s="122">
        <f>C21+E21+G21+I21+K21+M21+O21+Q21+S21+U21+W21+Y21</f>
        <v>107761.25198070008</v>
      </c>
      <c r="AB21" s="122">
        <f>D21+F21+H21+J21+L21+N21+P21+R21+T21+V21+X21+Z21</f>
        <v>83280085.481532529</v>
      </c>
      <c r="AC21" s="116"/>
      <c r="AD21" s="108"/>
      <c r="AE21" s="108"/>
      <c r="AF21" s="108"/>
      <c r="AG21" s="108"/>
      <c r="AH21" s="108"/>
      <c r="AI21" s="108"/>
      <c r="AJ21" s="108"/>
      <c r="AK21" s="108"/>
      <c r="AL21" s="108"/>
    </row>
    <row r="22" spans="1:38" ht="38.25" x14ac:dyDescent="0.25">
      <c r="A22" s="124">
        <v>12</v>
      </c>
      <c r="B22" s="129" t="s">
        <v>39</v>
      </c>
      <c r="C22" s="120">
        <v>186.04191999999995</v>
      </c>
      <c r="D22" s="121">
        <v>226737.29529999997</v>
      </c>
      <c r="E22" s="121">
        <v>159.62135999999981</v>
      </c>
      <c r="F22" s="121">
        <v>173041.17750000011</v>
      </c>
      <c r="G22" s="121">
        <v>180.4736119999998</v>
      </c>
      <c r="H22" s="121">
        <v>266274.0267000001</v>
      </c>
      <c r="I22" s="121">
        <v>186.07156999999987</v>
      </c>
      <c r="J22" s="121">
        <v>292334.42950000032</v>
      </c>
      <c r="K22" s="121">
        <v>155.01871999999992</v>
      </c>
      <c r="L22" s="121">
        <v>258020.11940000011</v>
      </c>
      <c r="M22" s="121">
        <v>211.38476999999975</v>
      </c>
      <c r="N22" s="121">
        <v>255102.49559999999</v>
      </c>
      <c r="O22" s="121">
        <v>179.89416500000007</v>
      </c>
      <c r="P22" s="121">
        <v>189624.55700000015</v>
      </c>
      <c r="Q22" s="121">
        <v>176.26541999999972</v>
      </c>
      <c r="R22" s="121">
        <v>200880.76780000003</v>
      </c>
      <c r="S22" s="121">
        <v>188.81775999999985</v>
      </c>
      <c r="T22" s="121">
        <v>255430.15460000027</v>
      </c>
      <c r="U22" s="121">
        <v>791.64831999999865</v>
      </c>
      <c r="V22" s="121">
        <v>591836.1298</v>
      </c>
      <c r="W22" s="121">
        <v>1004.8899654999993</v>
      </c>
      <c r="X22" s="121">
        <v>773908.86419999995</v>
      </c>
      <c r="Y22" s="121">
        <v>235.08852999999988</v>
      </c>
      <c r="Z22" s="121">
        <v>423682.79559999966</v>
      </c>
      <c r="AA22" s="122">
        <f t="shared" si="2"/>
        <v>3655.2161124999966</v>
      </c>
      <c r="AB22" s="122">
        <f t="shared" si="2"/>
        <v>3906872.813000001</v>
      </c>
      <c r="AC22" s="116"/>
      <c r="AD22" s="117"/>
      <c r="AE22" s="108"/>
      <c r="AF22" s="108"/>
      <c r="AG22" s="108"/>
      <c r="AH22" s="108"/>
      <c r="AI22" s="108"/>
      <c r="AJ22" s="108"/>
      <c r="AK22" s="108"/>
      <c r="AL22" s="108"/>
    </row>
    <row r="23" spans="1:38" x14ac:dyDescent="0.25">
      <c r="A23" s="124" t="s">
        <v>40</v>
      </c>
      <c r="B23" s="125" t="s">
        <v>41</v>
      </c>
      <c r="C23" s="120">
        <v>764.02003999999999</v>
      </c>
      <c r="D23" s="121">
        <v>421665.98949999997</v>
      </c>
      <c r="E23" s="121">
        <v>770.50143999999989</v>
      </c>
      <c r="F23" s="121">
        <v>438700.66239999991</v>
      </c>
      <c r="G23" s="121">
        <v>947.19417999999996</v>
      </c>
      <c r="H23" s="121">
        <v>620227.02870000002</v>
      </c>
      <c r="I23" s="121">
        <v>770.62376000000006</v>
      </c>
      <c r="J23" s="121">
        <v>444456.24250000005</v>
      </c>
      <c r="K23" s="121">
        <v>986.27832999999987</v>
      </c>
      <c r="L23" s="121">
        <v>552816.97190000012</v>
      </c>
      <c r="M23" s="121">
        <v>888.35510999999997</v>
      </c>
      <c r="N23" s="121">
        <v>499605.88219999999</v>
      </c>
      <c r="O23" s="121">
        <v>840.55486000000019</v>
      </c>
      <c r="P23" s="121">
        <v>486183.04230000009</v>
      </c>
      <c r="Q23" s="121">
        <v>915.67870999999991</v>
      </c>
      <c r="R23" s="121">
        <v>512570.63169999997</v>
      </c>
      <c r="S23" s="121">
        <v>636.30269999999996</v>
      </c>
      <c r="T23" s="121">
        <v>351820.96179999999</v>
      </c>
      <c r="U23" s="121">
        <v>1070.3291383999999</v>
      </c>
      <c r="V23" s="121">
        <v>613442.72090000007</v>
      </c>
      <c r="W23" s="121">
        <v>856.59908000000007</v>
      </c>
      <c r="X23" s="121">
        <v>476851.26759999996</v>
      </c>
      <c r="Y23" s="121">
        <v>663.72244000000001</v>
      </c>
      <c r="Z23" s="121">
        <v>418133.68929999997</v>
      </c>
      <c r="AA23" s="122">
        <f t="shared" si="2"/>
        <v>10110.1597884</v>
      </c>
      <c r="AB23" s="122">
        <f t="shared" si="2"/>
        <v>5836475.0907999994</v>
      </c>
      <c r="AC23" s="116"/>
      <c r="AD23" s="117"/>
      <c r="AE23" s="108"/>
      <c r="AF23" s="108"/>
      <c r="AG23" s="108"/>
      <c r="AH23" s="108"/>
      <c r="AI23" s="108"/>
      <c r="AJ23" s="108"/>
      <c r="AK23" s="108"/>
      <c r="AL23" s="108"/>
    </row>
    <row r="24" spans="1:38" ht="39" x14ac:dyDescent="0.25">
      <c r="A24" s="124" t="s">
        <v>42</v>
      </c>
      <c r="B24" s="125" t="s">
        <v>43</v>
      </c>
      <c r="C24" s="120">
        <v>0</v>
      </c>
      <c r="D24" s="121">
        <v>0</v>
      </c>
      <c r="E24" s="121">
        <v>1.3608</v>
      </c>
      <c r="F24" s="121">
        <v>7409.9642000000003</v>
      </c>
      <c r="G24" s="121">
        <v>3.5109999999999997</v>
      </c>
      <c r="H24" s="121">
        <v>975.32</v>
      </c>
      <c r="I24" s="121">
        <v>0</v>
      </c>
      <c r="J24" s="121">
        <v>0</v>
      </c>
      <c r="K24" s="121">
        <v>0.57799999999999996</v>
      </c>
      <c r="L24" s="121">
        <v>2824.9749999999999</v>
      </c>
      <c r="M24" s="121">
        <v>0.68100000000000005</v>
      </c>
      <c r="N24" s="121">
        <v>4499.9799000000003</v>
      </c>
      <c r="O24" s="121">
        <v>0</v>
      </c>
      <c r="P24" s="121">
        <v>0</v>
      </c>
      <c r="Q24" s="121">
        <v>1.36</v>
      </c>
      <c r="R24" s="121">
        <v>7439.88</v>
      </c>
      <c r="S24" s="121">
        <v>1.1339999999999999</v>
      </c>
      <c r="T24" s="121">
        <v>6499.9745999999996</v>
      </c>
      <c r="U24" s="121">
        <v>1.6295999999999999E-3</v>
      </c>
      <c r="V24" s="121">
        <v>15.769600000000001</v>
      </c>
      <c r="W24" s="121">
        <v>3.4009999999999998</v>
      </c>
      <c r="X24" s="121">
        <v>20249.893199999999</v>
      </c>
      <c r="Y24" s="121">
        <v>2.1175800000000002</v>
      </c>
      <c r="Z24" s="121">
        <v>10625.178</v>
      </c>
      <c r="AA24" s="122">
        <f t="shared" si="2"/>
        <v>14.1450096</v>
      </c>
      <c r="AB24" s="122">
        <f t="shared" si="2"/>
        <v>60540.934499999996</v>
      </c>
      <c r="AC24" s="116"/>
      <c r="AD24" s="117"/>
      <c r="AE24" s="108"/>
      <c r="AF24" s="108"/>
      <c r="AG24" s="108"/>
      <c r="AH24" s="108"/>
      <c r="AI24" s="108"/>
      <c r="AJ24" s="108"/>
      <c r="AK24" s="108"/>
      <c r="AL24" s="108"/>
    </row>
    <row r="25" spans="1:38" ht="39" x14ac:dyDescent="0.25">
      <c r="A25" s="130">
        <v>15</v>
      </c>
      <c r="B25" s="125" t="s">
        <v>44</v>
      </c>
      <c r="C25" s="120">
        <v>2896.719094</v>
      </c>
      <c r="D25" s="121">
        <v>4670335.1505000032</v>
      </c>
      <c r="E25" s="121">
        <v>2918.6739240000002</v>
      </c>
      <c r="F25" s="121">
        <v>5011365.0893999981</v>
      </c>
      <c r="G25" s="121">
        <v>2804.3953810000003</v>
      </c>
      <c r="H25" s="121">
        <v>5059723.3670000024</v>
      </c>
      <c r="I25" s="121">
        <v>4457.5442231000043</v>
      </c>
      <c r="J25" s="121">
        <v>7958251.6770000011</v>
      </c>
      <c r="K25" s="121">
        <v>4960.9265844000056</v>
      </c>
      <c r="L25" s="121">
        <v>8388133.5090630483</v>
      </c>
      <c r="M25" s="121">
        <v>3499.2366051999984</v>
      </c>
      <c r="N25" s="121">
        <v>5921299.2175000058</v>
      </c>
      <c r="O25" s="121">
        <v>4044.6342649999992</v>
      </c>
      <c r="P25" s="121">
        <v>6761670.6005999995</v>
      </c>
      <c r="Q25" s="121">
        <v>5112.6482400000014</v>
      </c>
      <c r="R25" s="121">
        <v>8393627.3150000013</v>
      </c>
      <c r="S25" s="121">
        <v>4051.0994170000004</v>
      </c>
      <c r="T25" s="121">
        <v>6659315.5520858485</v>
      </c>
      <c r="U25" s="121">
        <v>4911.6886590000022</v>
      </c>
      <c r="V25" s="121">
        <v>7676337.6476419317</v>
      </c>
      <c r="W25" s="121">
        <v>4460.3605499999985</v>
      </c>
      <c r="X25" s="121">
        <v>7265300.6411257247</v>
      </c>
      <c r="Y25" s="121">
        <v>4036.2574041999987</v>
      </c>
      <c r="Z25" s="121">
        <v>6923946.2700000014</v>
      </c>
      <c r="AA25" s="122">
        <f>C25+E25+G25+I25+K25+M25+O25+Q25+S25+U25+W25+Y25</f>
        <v>48154.184346900009</v>
      </c>
      <c r="AB25" s="122">
        <f>D25+F25+H25+J25+L25+N25+P25+R25+T25+V25+X25+Z25</f>
        <v>80689306.036916569</v>
      </c>
      <c r="AC25" s="116"/>
      <c r="AD25" s="117"/>
      <c r="AE25" s="108"/>
      <c r="AF25" s="108"/>
      <c r="AG25" s="108"/>
      <c r="AH25" s="108"/>
      <c r="AI25" s="108"/>
      <c r="AJ25" s="108"/>
      <c r="AK25" s="108"/>
      <c r="AL25" s="108"/>
    </row>
    <row r="26" spans="1:38" ht="26.25" x14ac:dyDescent="0.25">
      <c r="A26" s="130">
        <v>16</v>
      </c>
      <c r="B26" s="125" t="s">
        <v>45</v>
      </c>
      <c r="C26" s="120">
        <v>5.0039699999999989</v>
      </c>
      <c r="D26" s="121">
        <v>71290.385399999999</v>
      </c>
      <c r="E26" s="121">
        <v>3.03464</v>
      </c>
      <c r="F26" s="121">
        <v>32569.611800000002</v>
      </c>
      <c r="G26" s="121">
        <v>6.6022699999999999</v>
      </c>
      <c r="H26" s="121">
        <v>66923.730700000015</v>
      </c>
      <c r="I26" s="121">
        <v>6.1524799999999988</v>
      </c>
      <c r="J26" s="121">
        <v>51621.431100000009</v>
      </c>
      <c r="K26" s="121">
        <v>72.82817</v>
      </c>
      <c r="L26" s="121">
        <v>197934.99769999998</v>
      </c>
      <c r="M26" s="121">
        <v>53.236249999999998</v>
      </c>
      <c r="N26" s="121">
        <v>152666.82129999998</v>
      </c>
      <c r="O26" s="121">
        <v>56.088449999999995</v>
      </c>
      <c r="P26" s="121">
        <v>201457.55779999998</v>
      </c>
      <c r="Q26" s="121">
        <v>39.208899999999993</v>
      </c>
      <c r="R26" s="121">
        <v>118198.31680000002</v>
      </c>
      <c r="S26" s="121">
        <v>61.672330000000002</v>
      </c>
      <c r="T26" s="121">
        <v>107690.35190000001</v>
      </c>
      <c r="U26" s="121">
        <v>130.39613000000003</v>
      </c>
      <c r="V26" s="121">
        <v>283010.98930000002</v>
      </c>
      <c r="W26" s="121">
        <v>0.14750000000000002</v>
      </c>
      <c r="X26" s="121">
        <v>710.98749999999995</v>
      </c>
      <c r="Y26" s="121">
        <v>90.260559999999998</v>
      </c>
      <c r="Z26" s="121">
        <v>287730.99939999997</v>
      </c>
      <c r="AA26" s="122">
        <f t="shared" ref="AA26:AB44" si="3">C26+E26+G26+I26+K26+M26+O26+Q26+S26+U26+W26+Y26</f>
        <v>524.63165000000004</v>
      </c>
      <c r="AB26" s="122">
        <f t="shared" si="3"/>
        <v>1571806.1806999999</v>
      </c>
      <c r="AC26" s="116"/>
      <c r="AD26" s="117"/>
      <c r="AE26" s="108"/>
      <c r="AF26" s="108"/>
      <c r="AG26" s="108"/>
      <c r="AH26" s="108"/>
      <c r="AI26" s="108"/>
      <c r="AJ26" s="108"/>
      <c r="AK26" s="108"/>
      <c r="AL26" s="108"/>
    </row>
    <row r="27" spans="1:38" ht="15" customHeight="1" x14ac:dyDescent="0.25">
      <c r="A27" s="130">
        <v>17</v>
      </c>
      <c r="B27" s="125" t="s">
        <v>46</v>
      </c>
      <c r="C27" s="120">
        <v>29520.196196999994</v>
      </c>
      <c r="D27" s="121">
        <v>19777874.703399997</v>
      </c>
      <c r="E27" s="121">
        <v>31350.004240000006</v>
      </c>
      <c r="F27" s="121">
        <v>11447877.096800007</v>
      </c>
      <c r="G27" s="121">
        <v>48510.480663300004</v>
      </c>
      <c r="H27" s="121">
        <v>35206771.00850004</v>
      </c>
      <c r="I27" s="121">
        <v>62399.090311500004</v>
      </c>
      <c r="J27" s="121">
        <v>51078680.338199988</v>
      </c>
      <c r="K27" s="121">
        <v>39096.205950999982</v>
      </c>
      <c r="L27" s="121">
        <v>26387480.097500019</v>
      </c>
      <c r="M27" s="121">
        <v>28499.45853269998</v>
      </c>
      <c r="N27" s="121">
        <v>19398277.014799993</v>
      </c>
      <c r="O27" s="121">
        <v>13275.81984299999</v>
      </c>
      <c r="P27" s="121">
        <v>9346300.7782999966</v>
      </c>
      <c r="Q27" s="121">
        <v>10896.632636699991</v>
      </c>
      <c r="R27" s="121">
        <v>6669331.474299999</v>
      </c>
      <c r="S27" s="121">
        <v>866.47462892727242</v>
      </c>
      <c r="T27" s="121">
        <v>1401936.2482999999</v>
      </c>
      <c r="U27" s="121">
        <v>7597.3690926999989</v>
      </c>
      <c r="V27" s="121">
        <v>2553610.3455999987</v>
      </c>
      <c r="W27" s="121">
        <v>361.8773377</v>
      </c>
      <c r="X27" s="121">
        <v>1017965.9623</v>
      </c>
      <c r="Y27" s="121">
        <v>17201.417183999987</v>
      </c>
      <c r="Z27" s="121">
        <v>9562044.7214000002</v>
      </c>
      <c r="AA27" s="122">
        <f t="shared" si="3"/>
        <v>289575.02661852713</v>
      </c>
      <c r="AB27" s="122">
        <f t="shared" si="3"/>
        <v>193848149.78940001</v>
      </c>
      <c r="AC27" s="116"/>
      <c r="AD27" s="116"/>
      <c r="AE27" s="108"/>
      <c r="AF27" s="108"/>
      <c r="AG27" s="108"/>
      <c r="AH27" s="108"/>
      <c r="AI27" s="108"/>
      <c r="AJ27" s="108"/>
      <c r="AK27" s="108"/>
      <c r="AL27" s="108"/>
    </row>
    <row r="28" spans="1:38" x14ac:dyDescent="0.25">
      <c r="A28" s="130">
        <v>18</v>
      </c>
      <c r="B28" s="125" t="s">
        <v>47</v>
      </c>
      <c r="C28" s="120">
        <v>3260.0575551000034</v>
      </c>
      <c r="D28" s="121">
        <v>10362080.298199994</v>
      </c>
      <c r="E28" s="121">
        <v>3486.4406267000031</v>
      </c>
      <c r="F28" s="121">
        <v>13478686.814299997</v>
      </c>
      <c r="G28" s="121">
        <v>4070.6094887000017</v>
      </c>
      <c r="H28" s="121">
        <v>19897318.883999996</v>
      </c>
      <c r="I28" s="121">
        <v>5775.2088402000018</v>
      </c>
      <c r="J28" s="121">
        <v>39875322.564299963</v>
      </c>
      <c r="K28" s="121">
        <v>8922.318481899998</v>
      </c>
      <c r="L28" s="121">
        <v>67479257.43599999</v>
      </c>
      <c r="M28" s="121">
        <v>10795.31097559999</v>
      </c>
      <c r="N28" s="121">
        <v>80665712.443000019</v>
      </c>
      <c r="O28" s="121">
        <v>9737.4821585999925</v>
      </c>
      <c r="P28" s="121">
        <v>75939851.533799946</v>
      </c>
      <c r="Q28" s="121">
        <v>6312.0319759999984</v>
      </c>
      <c r="R28" s="121">
        <v>51176692.723399989</v>
      </c>
      <c r="S28" s="121">
        <v>3846.2196763999982</v>
      </c>
      <c r="T28" s="121">
        <v>34026267.727900006</v>
      </c>
      <c r="U28" s="121">
        <v>1603.0563755000001</v>
      </c>
      <c r="V28" s="121">
        <v>12052942.833200002</v>
      </c>
      <c r="W28" s="121">
        <v>3491.9982848000013</v>
      </c>
      <c r="X28" s="121">
        <v>26350473.699300006</v>
      </c>
      <c r="Y28" s="121">
        <v>3872.7651363999998</v>
      </c>
      <c r="Z28" s="121">
        <v>33019608.338900004</v>
      </c>
      <c r="AA28" s="122">
        <f t="shared" si="3"/>
        <v>65173.499575899979</v>
      </c>
      <c r="AB28" s="122">
        <f t="shared" si="3"/>
        <v>464324215.29629993</v>
      </c>
      <c r="AC28" s="116"/>
      <c r="AD28" s="117"/>
      <c r="AE28" s="108"/>
      <c r="AF28" s="108"/>
      <c r="AG28" s="108"/>
      <c r="AH28" s="108"/>
      <c r="AI28" s="108"/>
      <c r="AJ28" s="108"/>
      <c r="AK28" s="108"/>
      <c r="AL28" s="108"/>
    </row>
    <row r="29" spans="1:38" ht="26.25" x14ac:dyDescent="0.25">
      <c r="A29" s="130">
        <v>19</v>
      </c>
      <c r="B29" s="125" t="s">
        <v>48</v>
      </c>
      <c r="C29" s="120">
        <v>3960.0781199000003</v>
      </c>
      <c r="D29" s="121">
        <v>9349363.2731999923</v>
      </c>
      <c r="E29" s="121">
        <v>4566.8709583999935</v>
      </c>
      <c r="F29" s="121">
        <v>9999246.5752999913</v>
      </c>
      <c r="G29" s="121">
        <v>5094.5896308000029</v>
      </c>
      <c r="H29" s="121">
        <v>10883244.010699995</v>
      </c>
      <c r="I29" s="121">
        <v>4371.5446045999943</v>
      </c>
      <c r="J29" s="121">
        <v>9895597.4603029918</v>
      </c>
      <c r="K29" s="121">
        <v>5129.7375622999971</v>
      </c>
      <c r="L29" s="121">
        <v>12054618.855863808</v>
      </c>
      <c r="M29" s="121">
        <v>5642.163847599998</v>
      </c>
      <c r="N29" s="121">
        <v>11270578.806099996</v>
      </c>
      <c r="O29" s="121">
        <v>5396.9499310999972</v>
      </c>
      <c r="P29" s="121">
        <v>12156199.768599991</v>
      </c>
      <c r="Q29" s="121">
        <v>5199.6195102999982</v>
      </c>
      <c r="R29" s="121">
        <v>11081373.933200002</v>
      </c>
      <c r="S29" s="121">
        <v>5340.3377237999966</v>
      </c>
      <c r="T29" s="121">
        <v>11324748.595000003</v>
      </c>
      <c r="U29" s="121">
        <v>6007.4024001999924</v>
      </c>
      <c r="V29" s="121">
        <v>12086752.595199991</v>
      </c>
      <c r="W29" s="121">
        <v>5344.1149752000028</v>
      </c>
      <c r="X29" s="121">
        <v>11856891.554699985</v>
      </c>
      <c r="Y29" s="121">
        <v>5074.4181232999963</v>
      </c>
      <c r="Z29" s="121">
        <v>10562976.67609999</v>
      </c>
      <c r="AA29" s="122">
        <f t="shared" si="3"/>
        <v>61127.827387499972</v>
      </c>
      <c r="AB29" s="122">
        <f t="shared" si="3"/>
        <v>132521592.10426673</v>
      </c>
      <c r="AC29" s="116"/>
      <c r="AD29" s="108"/>
      <c r="AE29" s="108"/>
      <c r="AF29" s="108"/>
      <c r="AG29" s="108"/>
      <c r="AH29" s="108"/>
      <c r="AI29" s="108"/>
      <c r="AJ29" s="108"/>
      <c r="AK29" s="108"/>
      <c r="AL29" s="108"/>
    </row>
    <row r="30" spans="1:38" ht="26.25" x14ac:dyDescent="0.25">
      <c r="A30" s="130">
        <v>20</v>
      </c>
      <c r="B30" s="125" t="s">
        <v>49</v>
      </c>
      <c r="C30" s="120">
        <v>5695.640165400001</v>
      </c>
      <c r="D30" s="121">
        <v>9870820.3925000094</v>
      </c>
      <c r="E30" s="121">
        <v>5550.1568007000051</v>
      </c>
      <c r="F30" s="121">
        <v>11000825.155799992</v>
      </c>
      <c r="G30" s="121">
        <v>5630.3845239000057</v>
      </c>
      <c r="H30" s="121">
        <v>10298611.342800004</v>
      </c>
      <c r="I30" s="121">
        <v>7675.1632129000054</v>
      </c>
      <c r="J30" s="121">
        <v>14764360.576899979</v>
      </c>
      <c r="K30" s="121">
        <v>6572.6084101000024</v>
      </c>
      <c r="L30" s="121">
        <v>12465167.275799986</v>
      </c>
      <c r="M30" s="121">
        <v>7186.5027969000166</v>
      </c>
      <c r="N30" s="121">
        <v>13590202.347799987</v>
      </c>
      <c r="O30" s="121">
        <v>6868.1061731000154</v>
      </c>
      <c r="P30" s="121">
        <v>13899521.617199978</v>
      </c>
      <c r="Q30" s="121">
        <v>6890.3777009000041</v>
      </c>
      <c r="R30" s="121">
        <v>12691557.311100001</v>
      </c>
      <c r="S30" s="121">
        <v>6463.3529753000093</v>
      </c>
      <c r="T30" s="121">
        <v>11582432.644199997</v>
      </c>
      <c r="U30" s="121">
        <v>8741.366917700012</v>
      </c>
      <c r="V30" s="121">
        <v>15000226.86869997</v>
      </c>
      <c r="W30" s="121">
        <v>5950.3411664999994</v>
      </c>
      <c r="X30" s="121">
        <v>12217101.984999975</v>
      </c>
      <c r="Y30" s="121">
        <v>6842.3802352000112</v>
      </c>
      <c r="Z30" s="121">
        <v>13081229.488799976</v>
      </c>
      <c r="AA30" s="122">
        <f t="shared" si="3"/>
        <v>80066.381078600083</v>
      </c>
      <c r="AB30" s="122">
        <f t="shared" si="3"/>
        <v>150462057.00659987</v>
      </c>
      <c r="AC30" s="116"/>
      <c r="AD30" s="117"/>
      <c r="AE30" s="108"/>
      <c r="AF30" s="108"/>
      <c r="AG30" s="108"/>
      <c r="AH30" s="108"/>
      <c r="AI30" s="108"/>
      <c r="AJ30" s="108"/>
      <c r="AK30" s="108"/>
      <c r="AL30" s="108"/>
    </row>
    <row r="31" spans="1:38" x14ac:dyDescent="0.25">
      <c r="A31" s="130">
        <v>21</v>
      </c>
      <c r="B31" s="125" t="s">
        <v>50</v>
      </c>
      <c r="C31" s="120">
        <v>3362.4400401000016</v>
      </c>
      <c r="D31" s="121">
        <v>7932073.5339999953</v>
      </c>
      <c r="E31" s="121">
        <v>3211.0684449000014</v>
      </c>
      <c r="F31" s="121">
        <v>7451631.6110999994</v>
      </c>
      <c r="G31" s="121">
        <v>3427.3900712000027</v>
      </c>
      <c r="H31" s="121">
        <v>6747791.9209999982</v>
      </c>
      <c r="I31" s="121">
        <v>3861.9149682000061</v>
      </c>
      <c r="J31" s="121">
        <v>7952494.5621999959</v>
      </c>
      <c r="K31" s="121">
        <v>4919.8972870999905</v>
      </c>
      <c r="L31" s="121">
        <v>9553117.2937999833</v>
      </c>
      <c r="M31" s="121">
        <v>3748.7384365000044</v>
      </c>
      <c r="N31" s="121">
        <v>7655077.6205999935</v>
      </c>
      <c r="O31" s="121">
        <v>5288.1940376999955</v>
      </c>
      <c r="P31" s="121">
        <v>9897309.0794000011</v>
      </c>
      <c r="Q31" s="121">
        <v>3691.0552440000006</v>
      </c>
      <c r="R31" s="121">
        <v>7212852.0743999993</v>
      </c>
      <c r="S31" s="121">
        <v>3324.5331809999943</v>
      </c>
      <c r="T31" s="121">
        <v>7128274.0025999993</v>
      </c>
      <c r="U31" s="121">
        <v>4374.853631000009</v>
      </c>
      <c r="V31" s="121">
        <v>10334229.312700011</v>
      </c>
      <c r="W31" s="121">
        <v>3863.3147159999985</v>
      </c>
      <c r="X31" s="121">
        <v>8270188.3119999962</v>
      </c>
      <c r="Y31" s="121">
        <v>4238.5264299999981</v>
      </c>
      <c r="Z31" s="121">
        <v>10594325.08510001</v>
      </c>
      <c r="AA31" s="122">
        <f>C31+E31+G31+I31+K31+M31+O31+Q31+S31+U31+W31+Y31</f>
        <v>47311.926487700002</v>
      </c>
      <c r="AB31" s="122">
        <f t="shared" si="3"/>
        <v>100729364.40889996</v>
      </c>
      <c r="AC31" s="116"/>
      <c r="AD31" s="117"/>
      <c r="AE31" s="108"/>
      <c r="AF31" s="108"/>
      <c r="AG31" s="108"/>
      <c r="AH31" s="108"/>
      <c r="AI31" s="108"/>
      <c r="AJ31" s="108"/>
      <c r="AK31" s="108"/>
      <c r="AL31" s="108"/>
    </row>
    <row r="32" spans="1:38" x14ac:dyDescent="0.25">
      <c r="A32" s="130">
        <v>22</v>
      </c>
      <c r="B32" s="125" t="s">
        <v>51</v>
      </c>
      <c r="C32" s="120">
        <v>12176.063770499997</v>
      </c>
      <c r="D32" s="121">
        <v>16632073.099599995</v>
      </c>
      <c r="E32" s="121">
        <v>7296.7519362000012</v>
      </c>
      <c r="F32" s="121">
        <v>14415169.619499989</v>
      </c>
      <c r="G32" s="121">
        <v>10373.815575099992</v>
      </c>
      <c r="H32" s="121">
        <v>17313142.121400014</v>
      </c>
      <c r="I32" s="121">
        <v>10225.206640799992</v>
      </c>
      <c r="J32" s="121">
        <v>18403793.822199985</v>
      </c>
      <c r="K32" s="121">
        <v>12095.459382800002</v>
      </c>
      <c r="L32" s="121">
        <v>20295227.310300011</v>
      </c>
      <c r="M32" s="121">
        <v>15405.417160899999</v>
      </c>
      <c r="N32" s="121">
        <v>22704535.10170003</v>
      </c>
      <c r="O32" s="121">
        <v>10692.228576299987</v>
      </c>
      <c r="P32" s="121">
        <v>18335920.188999988</v>
      </c>
      <c r="Q32" s="121">
        <v>11876.275167899972</v>
      </c>
      <c r="R32" s="121">
        <v>18394967.354499977</v>
      </c>
      <c r="S32" s="121">
        <v>10313.617791599983</v>
      </c>
      <c r="T32" s="121">
        <v>17079631.933999985</v>
      </c>
      <c r="U32" s="121">
        <v>12048.994177299997</v>
      </c>
      <c r="V32" s="121">
        <v>17654734.137399971</v>
      </c>
      <c r="W32" s="121">
        <v>26019.553917100042</v>
      </c>
      <c r="X32" s="121">
        <v>28965266.850299969</v>
      </c>
      <c r="Y32" s="121">
        <v>13008.871767099998</v>
      </c>
      <c r="Z32" s="121">
        <v>18966041.324999969</v>
      </c>
      <c r="AA32" s="122">
        <f t="shared" si="3"/>
        <v>151532.25586359997</v>
      </c>
      <c r="AB32" s="122">
        <f t="shared" si="3"/>
        <v>229160502.86489984</v>
      </c>
      <c r="AC32" s="116"/>
      <c r="AD32" s="117"/>
      <c r="AE32" s="108"/>
      <c r="AF32" s="108"/>
      <c r="AG32" s="108"/>
      <c r="AH32" s="108"/>
      <c r="AI32" s="108"/>
      <c r="AJ32" s="108"/>
      <c r="AK32" s="108"/>
      <c r="AL32" s="108"/>
    </row>
    <row r="33" spans="1:38" ht="26.25" x14ac:dyDescent="0.25">
      <c r="A33" s="130" t="s">
        <v>52</v>
      </c>
      <c r="B33" s="125" t="s">
        <v>53</v>
      </c>
      <c r="C33" s="120">
        <v>2321.9958182</v>
      </c>
      <c r="D33" s="121">
        <v>1059667.2556000003</v>
      </c>
      <c r="E33" s="121">
        <v>4882.0032099999989</v>
      </c>
      <c r="F33" s="121">
        <v>2551375.4244999993</v>
      </c>
      <c r="G33" s="121">
        <v>3721.0385559999986</v>
      </c>
      <c r="H33" s="121">
        <v>1425842.7331999999</v>
      </c>
      <c r="I33" s="121">
        <v>1805.3499000000002</v>
      </c>
      <c r="J33" s="121">
        <v>623038.60189999989</v>
      </c>
      <c r="K33" s="121">
        <v>1647.3617800000002</v>
      </c>
      <c r="L33" s="121">
        <v>670049.63380000019</v>
      </c>
      <c r="M33" s="121">
        <v>1158.7606899999998</v>
      </c>
      <c r="N33" s="121">
        <v>503521.56459999998</v>
      </c>
      <c r="O33" s="121">
        <v>3673.51865</v>
      </c>
      <c r="P33" s="121">
        <v>1368022.1065000002</v>
      </c>
      <c r="Q33" s="121">
        <v>9420.8574238000001</v>
      </c>
      <c r="R33" s="121">
        <v>3767352.5742999977</v>
      </c>
      <c r="S33" s="121">
        <v>6377.0972190000002</v>
      </c>
      <c r="T33" s="121">
        <v>2508745.3704999997</v>
      </c>
      <c r="U33" s="121">
        <v>8498.2720500000014</v>
      </c>
      <c r="V33" s="121">
        <v>3403044.9272999996</v>
      </c>
      <c r="W33" s="121">
        <v>5699.6838460000008</v>
      </c>
      <c r="X33" s="121">
        <v>2326172.2610999993</v>
      </c>
      <c r="Y33" s="121">
        <v>7503.6039200000005</v>
      </c>
      <c r="Z33" s="121">
        <v>5619193.2976000011</v>
      </c>
      <c r="AA33" s="122">
        <f>C33+E33+G33+I33+K33+M33+O33+Q33+S33+U33+W33+Y33</f>
        <v>56709.543062999997</v>
      </c>
      <c r="AB33" s="122">
        <f t="shared" si="3"/>
        <v>25826025.750899997</v>
      </c>
      <c r="AC33" s="116"/>
      <c r="AD33" s="108"/>
      <c r="AE33" s="108"/>
      <c r="AF33" s="108"/>
      <c r="AG33" s="108"/>
      <c r="AH33" s="108"/>
      <c r="AI33" s="108"/>
      <c r="AJ33" s="108"/>
      <c r="AK33" s="108"/>
      <c r="AL33" s="108"/>
    </row>
    <row r="34" spans="1:38" ht="16.5" thickBot="1" x14ac:dyDescent="0.3">
      <c r="A34" s="131" t="s">
        <v>54</v>
      </c>
      <c r="B34" s="132" t="s">
        <v>55</v>
      </c>
      <c r="C34" s="120">
        <v>3616.5908501999984</v>
      </c>
      <c r="D34" s="133">
        <v>76036437.034699917</v>
      </c>
      <c r="E34" s="133">
        <v>4720.5238990999997</v>
      </c>
      <c r="F34" s="133">
        <v>104876214.30370012</v>
      </c>
      <c r="G34" s="177">
        <v>10448.227251099997</v>
      </c>
      <c r="H34" s="177">
        <v>97263194.807600051</v>
      </c>
      <c r="I34" s="177">
        <v>9555.6313202999991</v>
      </c>
      <c r="J34" s="177">
        <v>139122208.7899</v>
      </c>
      <c r="K34" s="177">
        <v>8152.2789284000064</v>
      </c>
      <c r="L34" s="177">
        <v>126490394.12720007</v>
      </c>
      <c r="M34" s="177">
        <v>6938.920514700003</v>
      </c>
      <c r="N34" s="177">
        <v>115368735.25949989</v>
      </c>
      <c r="O34" s="177">
        <v>8432.6972213999961</v>
      </c>
      <c r="P34" s="177">
        <v>132286151.37140006</v>
      </c>
      <c r="Q34" s="177">
        <v>4765.8390715000005</v>
      </c>
      <c r="R34" s="177">
        <v>108817731.12159994</v>
      </c>
      <c r="S34" s="177">
        <v>4866.6134831999962</v>
      </c>
      <c r="T34" s="177">
        <v>110337571.63619998</v>
      </c>
      <c r="U34" s="177">
        <v>5438.7745676999884</v>
      </c>
      <c r="V34" s="177">
        <v>124291895.6917</v>
      </c>
      <c r="W34" s="177">
        <v>4657.9241107999997</v>
      </c>
      <c r="X34" s="177">
        <v>99972697.463899955</v>
      </c>
      <c r="Y34" s="177">
        <v>3616.2012727000019</v>
      </c>
      <c r="Z34" s="177">
        <v>106253453.88479994</v>
      </c>
      <c r="AA34" s="122">
        <f>C34+E34+G34+I34+K34+M34+O34+Q34+S34+U34+W34+Y34</f>
        <v>75210.222491099979</v>
      </c>
      <c r="AB34" s="122">
        <f t="shared" si="3"/>
        <v>1341116685.4921997</v>
      </c>
      <c r="AC34" s="116"/>
      <c r="AD34" s="117"/>
      <c r="AE34" s="108"/>
      <c r="AF34" s="108"/>
      <c r="AG34" s="108"/>
      <c r="AH34" s="108"/>
      <c r="AI34" s="108"/>
      <c r="AJ34" s="108"/>
      <c r="AK34" s="108"/>
      <c r="AL34" s="108"/>
    </row>
    <row r="35" spans="1:38" ht="6" customHeight="1" x14ac:dyDescent="0.25">
      <c r="A35" s="178"/>
      <c r="B35" s="179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16"/>
      <c r="AD35" s="117"/>
      <c r="AE35" s="108"/>
      <c r="AF35" s="108"/>
      <c r="AG35" s="108"/>
      <c r="AH35" s="108"/>
      <c r="AI35" s="108"/>
      <c r="AJ35" s="108"/>
      <c r="AK35" s="108"/>
      <c r="AL35" s="108"/>
    </row>
    <row r="36" spans="1:38" x14ac:dyDescent="0.25">
      <c r="A36" s="134" t="s">
        <v>79</v>
      </c>
      <c r="B36" s="135"/>
      <c r="C36" s="134"/>
      <c r="D36" s="134"/>
      <c r="E36" s="134"/>
      <c r="F36" s="134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B36" s="108"/>
      <c r="AC36" s="108"/>
      <c r="AD36" s="117"/>
      <c r="AE36" s="108"/>
      <c r="AF36" s="108"/>
      <c r="AG36" s="108"/>
      <c r="AH36" s="108"/>
      <c r="AI36" s="108"/>
      <c r="AJ36" s="108"/>
      <c r="AK36" s="108"/>
      <c r="AL36" s="108"/>
    </row>
    <row r="37" spans="1:38" x14ac:dyDescent="0.25">
      <c r="A37" s="137" t="s">
        <v>88</v>
      </c>
      <c r="B37" s="135"/>
      <c r="C37" s="134"/>
      <c r="D37" s="134"/>
      <c r="E37" s="134"/>
      <c r="F37" s="134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</row>
    <row r="38" spans="1:38" x14ac:dyDescent="0.25">
      <c r="A38" s="138" t="s">
        <v>89</v>
      </c>
      <c r="B38" s="139"/>
      <c r="C38" s="140"/>
      <c r="D38" s="140"/>
      <c r="E38" s="140"/>
      <c r="F38" s="140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B38" s="209"/>
      <c r="AC38" s="117"/>
      <c r="AD38" s="117"/>
      <c r="AE38" s="108"/>
      <c r="AF38" s="108"/>
      <c r="AG38" s="108"/>
      <c r="AH38" s="108"/>
      <c r="AI38" s="108"/>
      <c r="AJ38" s="108"/>
      <c r="AK38" s="108"/>
      <c r="AL38" s="108"/>
    </row>
    <row r="39" spans="1:38" x14ac:dyDescent="0.25">
      <c r="A39" s="140"/>
      <c r="B39" s="140"/>
      <c r="C39" s="140"/>
      <c r="D39" s="140"/>
      <c r="E39" s="140"/>
      <c r="F39" s="140"/>
      <c r="AB39" s="209"/>
      <c r="AC39" s="209"/>
      <c r="AD39" s="210"/>
    </row>
    <row r="40" spans="1:38" x14ac:dyDescent="0.25">
      <c r="A40" s="108"/>
      <c r="B40" s="108"/>
      <c r="AB40" s="209"/>
      <c r="AC40" s="209"/>
      <c r="AD40" s="210"/>
    </row>
    <row r="41" spans="1:38" x14ac:dyDescent="0.25">
      <c r="A41" s="108"/>
      <c r="B41" s="108"/>
      <c r="AB41" s="209"/>
      <c r="AC41" s="209"/>
      <c r="AD41" s="210"/>
    </row>
    <row r="42" spans="1:38" x14ac:dyDescent="0.25">
      <c r="A42" s="108"/>
      <c r="B42" s="108"/>
      <c r="AB42" s="209"/>
      <c r="AC42" s="209"/>
      <c r="AD42" s="209"/>
    </row>
    <row r="43" spans="1:38" x14ac:dyDescent="0.25">
      <c r="A43" s="108"/>
      <c r="B43" s="108"/>
      <c r="AB43" s="209"/>
      <c r="AC43" s="209"/>
      <c r="AD43" s="209"/>
    </row>
    <row r="44" spans="1:38" x14ac:dyDescent="0.25">
      <c r="A44" s="108"/>
      <c r="B44" s="108"/>
      <c r="AB44" s="209"/>
      <c r="AC44" s="209"/>
      <c r="AD44" s="209"/>
    </row>
    <row r="45" spans="1:38" x14ac:dyDescent="0.25">
      <c r="A45" s="108"/>
      <c r="B45" s="108"/>
      <c r="AB45" s="209"/>
      <c r="AC45" s="209"/>
      <c r="AD45" s="209"/>
    </row>
    <row r="46" spans="1:38" x14ac:dyDescent="0.25">
      <c r="A46" s="108"/>
      <c r="B46" s="108"/>
      <c r="AB46" s="209"/>
      <c r="AC46" s="209"/>
      <c r="AD46" s="209"/>
    </row>
    <row r="47" spans="1:38" x14ac:dyDescent="0.25">
      <c r="A47" s="108"/>
      <c r="B47" s="108"/>
    </row>
    <row r="48" spans="1:38" x14ac:dyDescent="0.25">
      <c r="A48" s="108"/>
      <c r="B48" s="108"/>
    </row>
    <row r="49" spans="1:30" x14ac:dyDescent="0.25">
      <c r="A49" s="108"/>
      <c r="B49" s="108"/>
    </row>
    <row r="50" spans="1:30" x14ac:dyDescent="0.25">
      <c r="A50" s="108"/>
      <c r="B50" s="108"/>
    </row>
    <row r="51" spans="1:30" x14ac:dyDescent="0.25">
      <c r="A51" s="108"/>
      <c r="B51" s="108"/>
    </row>
    <row r="52" spans="1:30" x14ac:dyDescent="0.25">
      <c r="A52" s="108"/>
      <c r="B52" s="108"/>
    </row>
    <row r="53" spans="1:30" x14ac:dyDescent="0.25">
      <c r="A53" s="108"/>
      <c r="B53" s="108"/>
    </row>
    <row r="54" spans="1:30" x14ac:dyDescent="0.25">
      <c r="A54" s="108"/>
      <c r="B54" s="108"/>
    </row>
    <row r="55" spans="1:30" x14ac:dyDescent="0.25">
      <c r="A55" s="108"/>
      <c r="B55" s="108"/>
    </row>
    <row r="56" spans="1:30" x14ac:dyDescent="0.25">
      <c r="A56" s="108"/>
      <c r="B56" s="108"/>
      <c r="AD56" s="142"/>
    </row>
    <row r="57" spans="1:30" x14ac:dyDescent="0.25">
      <c r="A57" s="108"/>
      <c r="B57" s="108"/>
    </row>
    <row r="58" spans="1:30" x14ac:dyDescent="0.25">
      <c r="A58" s="108"/>
      <c r="B58" s="108"/>
    </row>
    <row r="59" spans="1:30" x14ac:dyDescent="0.25">
      <c r="A59" s="108"/>
      <c r="B59" s="108"/>
    </row>
    <row r="60" spans="1:30" x14ac:dyDescent="0.25">
      <c r="A60" s="108"/>
      <c r="B60" s="108"/>
      <c r="AD60" s="142"/>
    </row>
    <row r="61" spans="1:30" x14ac:dyDescent="0.25">
      <c r="A61" s="108"/>
      <c r="B61" s="108"/>
      <c r="AD61" s="142"/>
    </row>
    <row r="62" spans="1:30" x14ac:dyDescent="0.25">
      <c r="A62" s="108"/>
      <c r="B62" s="108"/>
      <c r="AC62" s="142"/>
      <c r="AD62" s="142"/>
    </row>
    <row r="63" spans="1:30" x14ac:dyDescent="0.25">
      <c r="A63" s="108"/>
      <c r="B63" s="108"/>
    </row>
    <row r="64" spans="1:30" x14ac:dyDescent="0.25">
      <c r="A64" s="108"/>
      <c r="B64" s="108"/>
      <c r="AC64" s="142"/>
      <c r="AD64" s="142"/>
    </row>
    <row r="65" spans="1:30" x14ac:dyDescent="0.25">
      <c r="A65" s="108"/>
      <c r="B65" s="108"/>
      <c r="AC65" s="142"/>
      <c r="AD65" s="142"/>
    </row>
    <row r="66" spans="1:30" x14ac:dyDescent="0.25">
      <c r="A66" s="108"/>
      <c r="B66" s="108"/>
      <c r="AC66" s="142"/>
      <c r="AD66" s="142"/>
    </row>
    <row r="67" spans="1:30" x14ac:dyDescent="0.25">
      <c r="A67" s="108"/>
      <c r="B67" s="108"/>
      <c r="AC67" s="142"/>
      <c r="AD67" s="142"/>
    </row>
    <row r="68" spans="1:30" x14ac:dyDescent="0.25">
      <c r="A68" s="108"/>
      <c r="B68" s="108"/>
      <c r="AD68" s="142"/>
    </row>
    <row r="69" spans="1:30" x14ac:dyDescent="0.25">
      <c r="A69" s="108"/>
      <c r="B69" s="108"/>
    </row>
    <row r="70" spans="1:30" x14ac:dyDescent="0.25">
      <c r="A70" s="108"/>
      <c r="B70" s="108"/>
    </row>
    <row r="71" spans="1:30" x14ac:dyDescent="0.25">
      <c r="A71" s="108"/>
      <c r="B71" s="108"/>
    </row>
    <row r="72" spans="1:30" x14ac:dyDescent="0.25">
      <c r="A72" s="108"/>
      <c r="B72" s="108"/>
    </row>
    <row r="73" spans="1:30" x14ac:dyDescent="0.25">
      <c r="A73" s="108"/>
      <c r="B73" s="108"/>
    </row>
    <row r="74" spans="1:30" x14ac:dyDescent="0.25">
      <c r="A74" s="108"/>
      <c r="B74" s="108"/>
    </row>
    <row r="75" spans="1:30" x14ac:dyDescent="0.25">
      <c r="A75" s="108"/>
      <c r="B75" s="108"/>
    </row>
    <row r="76" spans="1:30" x14ac:dyDescent="0.25">
      <c r="A76" s="108"/>
      <c r="B76" s="108"/>
    </row>
    <row r="77" spans="1:30" x14ac:dyDescent="0.25">
      <c r="A77" s="108"/>
      <c r="B77" s="108"/>
    </row>
    <row r="78" spans="1:30" x14ac:dyDescent="0.25">
      <c r="A78" s="108"/>
      <c r="B78" s="108"/>
    </row>
    <row r="79" spans="1:30" x14ac:dyDescent="0.25">
      <c r="A79" s="108"/>
      <c r="B79" s="108"/>
    </row>
    <row r="80" spans="1:30" x14ac:dyDescent="0.25">
      <c r="A80" s="108"/>
      <c r="B80" s="108"/>
    </row>
    <row r="81" spans="1:30" x14ac:dyDescent="0.25">
      <c r="A81" s="108"/>
      <c r="B81" s="108"/>
    </row>
    <row r="82" spans="1:30" x14ac:dyDescent="0.25">
      <c r="A82" s="108"/>
      <c r="B82" s="108"/>
    </row>
    <row r="83" spans="1:30" x14ac:dyDescent="0.25">
      <c r="A83" s="108"/>
      <c r="B83" s="108"/>
    </row>
    <row r="84" spans="1:30" x14ac:dyDescent="0.25">
      <c r="A84" s="108"/>
      <c r="B84" s="108"/>
    </row>
    <row r="85" spans="1:30" x14ac:dyDescent="0.25">
      <c r="A85" s="108"/>
      <c r="B85" s="108"/>
    </row>
    <row r="86" spans="1:30" x14ac:dyDescent="0.25">
      <c r="A86" s="108"/>
      <c r="B86" s="108"/>
      <c r="AD86" s="142"/>
    </row>
    <row r="87" spans="1:30" x14ac:dyDescent="0.25">
      <c r="A87" s="108"/>
      <c r="B87" s="108"/>
      <c r="AD87" s="142"/>
    </row>
    <row r="88" spans="1:30" x14ac:dyDescent="0.25">
      <c r="A88" s="108"/>
      <c r="B88" s="108"/>
      <c r="AC88" s="142"/>
      <c r="AD88" s="142"/>
    </row>
    <row r="89" spans="1:30" x14ac:dyDescent="0.25">
      <c r="A89" s="108"/>
      <c r="B89" s="108"/>
    </row>
    <row r="90" spans="1:30" x14ac:dyDescent="0.25">
      <c r="A90" s="108"/>
      <c r="B90" s="108"/>
    </row>
    <row r="91" spans="1:30" x14ac:dyDescent="0.25">
      <c r="A91" s="108"/>
      <c r="B91" s="108"/>
    </row>
    <row r="92" spans="1:30" x14ac:dyDescent="0.25">
      <c r="A92" s="108"/>
      <c r="B92" s="108"/>
    </row>
    <row r="93" spans="1:30" x14ac:dyDescent="0.25">
      <c r="A93" s="108"/>
      <c r="B93" s="108"/>
    </row>
    <row r="94" spans="1:30" x14ac:dyDescent="0.25">
      <c r="A94" s="108"/>
      <c r="B94" s="108"/>
    </row>
    <row r="95" spans="1:30" x14ac:dyDescent="0.25">
      <c r="A95" s="108"/>
      <c r="B95" s="108"/>
    </row>
    <row r="96" spans="1:30" x14ac:dyDescent="0.25">
      <c r="A96" s="108"/>
      <c r="B96" s="108"/>
    </row>
    <row r="97" spans="1:30" x14ac:dyDescent="0.25">
      <c r="A97" s="108"/>
      <c r="B97" s="108"/>
    </row>
    <row r="98" spans="1:30" x14ac:dyDescent="0.25">
      <c r="A98" s="108"/>
      <c r="B98" s="108"/>
    </row>
    <row r="99" spans="1:30" x14ac:dyDescent="0.25">
      <c r="A99" s="108"/>
      <c r="B99" s="108"/>
      <c r="AC99" s="142"/>
      <c r="AD99" s="142"/>
    </row>
    <row r="100" spans="1:30" x14ac:dyDescent="0.25">
      <c r="A100" s="108"/>
      <c r="B100" s="108"/>
      <c r="AD100" s="142"/>
    </row>
    <row r="101" spans="1:30" x14ac:dyDescent="0.25">
      <c r="A101" s="108"/>
      <c r="B101" s="108"/>
    </row>
    <row r="102" spans="1:30" x14ac:dyDescent="0.25">
      <c r="A102" s="108"/>
      <c r="B102" s="108"/>
    </row>
    <row r="103" spans="1:30" x14ac:dyDescent="0.25">
      <c r="A103" s="108"/>
      <c r="B103" s="108"/>
    </row>
    <row r="104" spans="1:30" x14ac:dyDescent="0.25">
      <c r="A104" s="108"/>
      <c r="B104" s="108"/>
      <c r="AD104" s="142"/>
    </row>
    <row r="105" spans="1:30" x14ac:dyDescent="0.25">
      <c r="A105" s="108"/>
      <c r="B105" s="108"/>
      <c r="AC105" s="142"/>
      <c r="AD105" s="142"/>
    </row>
    <row r="106" spans="1:30" x14ac:dyDescent="0.25">
      <c r="A106" s="108"/>
      <c r="B106" s="108"/>
      <c r="AC106" s="142"/>
      <c r="AD106" s="142"/>
    </row>
    <row r="107" spans="1:30" x14ac:dyDescent="0.25">
      <c r="A107" s="108"/>
      <c r="B107" s="108"/>
    </row>
    <row r="108" spans="1:30" x14ac:dyDescent="0.25">
      <c r="A108" s="108"/>
      <c r="B108" s="108"/>
      <c r="AC108" s="142"/>
      <c r="AD108" s="142"/>
    </row>
    <row r="109" spans="1:30" x14ac:dyDescent="0.25">
      <c r="A109" s="108"/>
      <c r="B109" s="108"/>
    </row>
    <row r="110" spans="1:30" x14ac:dyDescent="0.25">
      <c r="A110" s="108"/>
      <c r="B110" s="108"/>
    </row>
    <row r="111" spans="1:30" x14ac:dyDescent="0.25">
      <c r="A111" s="108"/>
      <c r="B111" s="108"/>
    </row>
    <row r="112" spans="1:30" x14ac:dyDescent="0.25">
      <c r="A112" s="108"/>
      <c r="B112" s="108"/>
    </row>
    <row r="113" spans="1:30" x14ac:dyDescent="0.25">
      <c r="A113" s="108"/>
      <c r="B113" s="108"/>
    </row>
    <row r="114" spans="1:30" x14ac:dyDescent="0.25">
      <c r="A114" s="108"/>
      <c r="B114" s="108"/>
    </row>
    <row r="115" spans="1:30" x14ac:dyDescent="0.25">
      <c r="A115" s="108"/>
      <c r="B115" s="108"/>
    </row>
    <row r="116" spans="1:30" x14ac:dyDescent="0.25">
      <c r="A116" s="108"/>
      <c r="B116" s="108"/>
    </row>
    <row r="117" spans="1:30" x14ac:dyDescent="0.25">
      <c r="A117" s="108"/>
      <c r="B117" s="108"/>
    </row>
    <row r="118" spans="1:30" x14ac:dyDescent="0.25">
      <c r="A118" s="108"/>
      <c r="B118" s="108"/>
    </row>
    <row r="119" spans="1:30" x14ac:dyDescent="0.25">
      <c r="A119" s="108"/>
      <c r="B119" s="108"/>
    </row>
    <row r="120" spans="1:30" x14ac:dyDescent="0.25">
      <c r="A120" s="108"/>
      <c r="B120" s="108"/>
    </row>
    <row r="121" spans="1:30" x14ac:dyDescent="0.25">
      <c r="A121" s="108"/>
      <c r="B121" s="108"/>
    </row>
    <row r="126" spans="1:30" x14ac:dyDescent="0.25">
      <c r="AD126" s="142"/>
    </row>
    <row r="127" spans="1:30" x14ac:dyDescent="0.25">
      <c r="AD127" s="142"/>
    </row>
    <row r="129" spans="30:30" x14ac:dyDescent="0.25">
      <c r="AD129" s="142"/>
    </row>
  </sheetData>
  <mergeCells count="20">
    <mergeCell ref="W8:X8"/>
    <mergeCell ref="Y8:Z8"/>
    <mergeCell ref="AA8:AB8"/>
    <mergeCell ref="A10:B10"/>
    <mergeCell ref="K8:L8"/>
    <mergeCell ref="M8:N8"/>
    <mergeCell ref="O8:P8"/>
    <mergeCell ref="Q8:R8"/>
    <mergeCell ref="S8:T8"/>
    <mergeCell ref="U8:V8"/>
    <mergeCell ref="A4:AB4"/>
    <mergeCell ref="A5:AB5"/>
    <mergeCell ref="A6:AB6"/>
    <mergeCell ref="A7:AB7"/>
    <mergeCell ref="A8:A9"/>
    <mergeCell ref="B8:B9"/>
    <mergeCell ref="C8:D8"/>
    <mergeCell ref="E8:F8"/>
    <mergeCell ref="G8:H8"/>
    <mergeCell ref="I8:J8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Exp. Cap  Mensual 2016</vt:lpstr>
      <vt:lpstr>Exp. Cap Mensual 2017</vt:lpstr>
      <vt:lpstr>Exp. Cap Mensual 2018</vt:lpstr>
      <vt:lpstr>Exp. Cap Mensual 2019</vt:lpstr>
      <vt:lpstr>Exp. Cap. Mensual 2020 </vt:lpstr>
      <vt:lpstr>Exp. Cap. Mensual 2021  </vt:lpstr>
      <vt:lpstr>Exp. Cap. Mensual 2022</vt:lpstr>
      <vt:lpstr>Exp. Cap. Mensual 2023</vt:lpstr>
      <vt:lpstr>Exp. Cap. Mensual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Adelle Borbon</dc:creator>
  <cp:keywords/>
  <dc:description/>
  <cp:lastModifiedBy>Nikauris De La Cruz</cp:lastModifiedBy>
  <cp:revision/>
  <dcterms:created xsi:type="dcterms:W3CDTF">2018-01-31T13:54:10Z</dcterms:created>
  <dcterms:modified xsi:type="dcterms:W3CDTF">2025-03-21T14:08:12Z</dcterms:modified>
  <cp:category/>
  <cp:contentStatus/>
</cp:coreProperties>
</file>