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leo.AGRICULTURA\Desktop\cuadro lidia de preciio\"/>
    </mc:Choice>
  </mc:AlternateContent>
  <xr:revisionPtr revIDLastSave="0" documentId="8_{CDCA9A74-1E27-4190-BBC5-A60609A98E7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cios Mercados" sheetId="3" r:id="rId1"/>
    <sheet name="precios de Supermercados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7" i="2" l="1"/>
  <c r="G197" i="2"/>
  <c r="E197" i="2"/>
  <c r="D197" i="2"/>
  <c r="C197" i="2"/>
  <c r="I197" i="2" s="1"/>
  <c r="B197" i="2"/>
  <c r="A197" i="2"/>
  <c r="H196" i="2"/>
  <c r="G196" i="2"/>
  <c r="F196" i="2"/>
  <c r="E196" i="2"/>
  <c r="D196" i="2"/>
  <c r="I196" i="2" s="1"/>
  <c r="B196" i="2"/>
  <c r="A196" i="2"/>
  <c r="H195" i="2"/>
  <c r="G195" i="2"/>
  <c r="E195" i="2"/>
  <c r="C195" i="2"/>
  <c r="I195" i="2" s="1"/>
  <c r="B195" i="2"/>
  <c r="A195" i="2"/>
  <c r="I194" i="2"/>
  <c r="F194" i="2"/>
  <c r="D194" i="2"/>
  <c r="C194" i="2"/>
  <c r="B194" i="2"/>
  <c r="A194" i="2"/>
  <c r="A193" i="2"/>
  <c r="H192" i="2"/>
  <c r="I192" i="2" s="1"/>
  <c r="C192" i="2"/>
  <c r="B192" i="2"/>
  <c r="A192" i="2"/>
  <c r="G191" i="2"/>
  <c r="F191" i="2"/>
  <c r="E191" i="2"/>
  <c r="D191" i="2"/>
  <c r="I191" i="2" s="1"/>
  <c r="B191" i="2"/>
  <c r="A191" i="2"/>
  <c r="H190" i="2"/>
  <c r="G190" i="2"/>
  <c r="F190" i="2"/>
  <c r="E190" i="2"/>
  <c r="D190" i="2"/>
  <c r="I190" i="2" s="1"/>
  <c r="C190" i="2"/>
  <c r="B190" i="2"/>
  <c r="A190" i="2"/>
  <c r="I189" i="2"/>
  <c r="H189" i="2"/>
  <c r="G189" i="2"/>
  <c r="F189" i="2"/>
  <c r="E189" i="2"/>
  <c r="D189" i="2"/>
  <c r="C189" i="2"/>
  <c r="B189" i="2"/>
  <c r="A189" i="2"/>
  <c r="H188" i="2"/>
  <c r="G188" i="2"/>
  <c r="F188" i="2"/>
  <c r="E188" i="2"/>
  <c r="D188" i="2"/>
  <c r="C188" i="2"/>
  <c r="I188" i="2" s="1"/>
  <c r="B188" i="2"/>
  <c r="A188" i="2"/>
  <c r="H187" i="2"/>
  <c r="G187" i="2"/>
  <c r="F187" i="2"/>
  <c r="E187" i="2"/>
  <c r="D187" i="2"/>
  <c r="C187" i="2"/>
  <c r="I187" i="2" s="1"/>
  <c r="B187" i="2"/>
  <c r="A187" i="2"/>
  <c r="H186" i="2"/>
  <c r="G186" i="2"/>
  <c r="E186" i="2"/>
  <c r="D186" i="2"/>
  <c r="C186" i="2"/>
  <c r="I186" i="2" s="1"/>
  <c r="B186" i="2"/>
  <c r="A186" i="2"/>
  <c r="H185" i="2"/>
  <c r="G185" i="2"/>
  <c r="F185" i="2"/>
  <c r="E185" i="2"/>
  <c r="D185" i="2"/>
  <c r="I185" i="2" s="1"/>
  <c r="C185" i="2"/>
  <c r="B185" i="2"/>
  <c r="A185" i="2"/>
  <c r="A184" i="2"/>
  <c r="G183" i="2"/>
  <c r="E183" i="2"/>
  <c r="I183" i="2" s="1"/>
  <c r="I182" i="2"/>
  <c r="F182" i="2"/>
  <c r="E182" i="2"/>
  <c r="D182" i="2"/>
  <c r="I181" i="2"/>
  <c r="H181" i="2"/>
  <c r="F181" i="2"/>
  <c r="D181" i="2"/>
  <c r="B181" i="2"/>
  <c r="G180" i="2"/>
  <c r="F180" i="2"/>
  <c r="I180" i="2" s="1"/>
  <c r="B180" i="2"/>
  <c r="D179" i="2"/>
  <c r="C179" i="2"/>
  <c r="I179" i="2" s="1"/>
  <c r="B179" i="2"/>
  <c r="G178" i="2"/>
  <c r="I178" i="2" s="1"/>
  <c r="B178" i="2"/>
  <c r="A178" i="2"/>
  <c r="G177" i="2"/>
  <c r="F177" i="2"/>
  <c r="E177" i="2"/>
  <c r="I177" i="2" s="1"/>
  <c r="B177" i="2"/>
  <c r="G176" i="2"/>
  <c r="E176" i="2"/>
  <c r="I176" i="2" s="1"/>
  <c r="B176" i="2"/>
  <c r="A176" i="2"/>
  <c r="D175" i="2"/>
  <c r="I175" i="2" s="1"/>
  <c r="B175" i="2"/>
  <c r="A175" i="2"/>
  <c r="A174" i="2"/>
  <c r="I173" i="2"/>
  <c r="H173" i="2"/>
  <c r="G173" i="2"/>
  <c r="F173" i="2"/>
  <c r="E173" i="2"/>
  <c r="D173" i="2"/>
  <c r="C173" i="2"/>
  <c r="B173" i="2"/>
  <c r="A173" i="2"/>
  <c r="H172" i="2"/>
  <c r="G172" i="2"/>
  <c r="F172" i="2"/>
  <c r="E172" i="2"/>
  <c r="D172" i="2"/>
  <c r="C172" i="2"/>
  <c r="I172" i="2" s="1"/>
  <c r="A172" i="2"/>
  <c r="G171" i="2"/>
  <c r="F171" i="2"/>
  <c r="E171" i="2"/>
  <c r="D171" i="2"/>
  <c r="C171" i="2"/>
  <c r="I171" i="2" s="1"/>
  <c r="B171" i="2"/>
  <c r="A171" i="2"/>
  <c r="H170" i="2"/>
  <c r="G170" i="2"/>
  <c r="F170" i="2"/>
  <c r="E170" i="2"/>
  <c r="D170" i="2"/>
  <c r="C170" i="2"/>
  <c r="I170" i="2" s="1"/>
  <c r="B170" i="2"/>
  <c r="A170" i="2"/>
  <c r="A169" i="2"/>
  <c r="G168" i="2"/>
  <c r="I168" i="2" s="1"/>
  <c r="E168" i="2"/>
  <c r="D168" i="2"/>
  <c r="B168" i="2"/>
  <c r="A168" i="2"/>
  <c r="G167" i="2"/>
  <c r="I167" i="2" s="1"/>
  <c r="B167" i="2"/>
  <c r="A167" i="2"/>
  <c r="F166" i="2"/>
  <c r="I166" i="2" s="1"/>
  <c r="B166" i="2"/>
  <c r="A166" i="2"/>
  <c r="E165" i="2"/>
  <c r="I165" i="2" s="1"/>
  <c r="B165" i="2"/>
  <c r="A165" i="2"/>
  <c r="A164" i="2"/>
  <c r="F163" i="2"/>
  <c r="E163" i="2"/>
  <c r="I163" i="2" s="1"/>
  <c r="D163" i="2"/>
  <c r="B163" i="2"/>
  <c r="A163" i="2"/>
  <c r="I162" i="2"/>
  <c r="G162" i="2"/>
  <c r="F162" i="2"/>
  <c r="E162" i="2"/>
  <c r="D162" i="2"/>
  <c r="B162" i="2"/>
  <c r="A162" i="2"/>
  <c r="G157" i="2"/>
  <c r="I157" i="2" s="1"/>
  <c r="F157" i="2"/>
  <c r="D157" i="2"/>
  <c r="B157" i="2"/>
  <c r="A157" i="2"/>
  <c r="G156" i="2"/>
  <c r="F156" i="2"/>
  <c r="E156" i="2"/>
  <c r="D156" i="2"/>
  <c r="I156" i="2" s="1"/>
  <c r="B156" i="2"/>
  <c r="A156" i="2"/>
  <c r="G155" i="2"/>
  <c r="F155" i="2"/>
  <c r="E155" i="2"/>
  <c r="D155" i="2"/>
  <c r="I155" i="2" s="1"/>
  <c r="B155" i="2"/>
  <c r="A155" i="2"/>
  <c r="H154" i="2"/>
  <c r="G154" i="2"/>
  <c r="F154" i="2"/>
  <c r="E154" i="2"/>
  <c r="D154" i="2"/>
  <c r="I154" i="2" s="1"/>
  <c r="C154" i="2"/>
  <c r="B154" i="2"/>
  <c r="A154" i="2"/>
  <c r="I153" i="2"/>
  <c r="G153" i="2"/>
  <c r="F153" i="2"/>
  <c r="E153" i="2"/>
  <c r="B153" i="2"/>
  <c r="A153" i="2"/>
  <c r="E152" i="2"/>
  <c r="I152" i="2" s="1"/>
  <c r="B152" i="2"/>
  <c r="A152" i="2"/>
  <c r="E151" i="2"/>
  <c r="I151" i="2" s="1"/>
  <c r="B151" i="2"/>
  <c r="A151" i="2"/>
  <c r="G150" i="2"/>
  <c r="E150" i="2"/>
  <c r="I150" i="2" s="1"/>
  <c r="D150" i="2"/>
  <c r="B150" i="2"/>
  <c r="A150" i="2"/>
  <c r="I149" i="2"/>
  <c r="E149" i="2"/>
  <c r="D149" i="2"/>
  <c r="B149" i="2"/>
  <c r="A149" i="2"/>
  <c r="D148" i="2"/>
  <c r="C148" i="2"/>
  <c r="I148" i="2" s="1"/>
  <c r="B148" i="2"/>
  <c r="A148" i="2"/>
  <c r="G147" i="2"/>
  <c r="E147" i="2"/>
  <c r="D147" i="2"/>
  <c r="C147" i="2"/>
  <c r="I147" i="2" s="1"/>
  <c r="B147" i="2"/>
  <c r="A147" i="2"/>
  <c r="G146" i="2"/>
  <c r="E146" i="2"/>
  <c r="I146" i="2" s="1"/>
  <c r="B146" i="2"/>
  <c r="A146" i="2"/>
  <c r="E145" i="2"/>
  <c r="D145" i="2"/>
  <c r="I145" i="2" s="1"/>
  <c r="B145" i="2"/>
  <c r="A145" i="2"/>
  <c r="G144" i="2"/>
  <c r="I144" i="2" s="1"/>
  <c r="F144" i="2"/>
  <c r="E144" i="2"/>
  <c r="D144" i="2"/>
  <c r="B144" i="2"/>
  <c r="A144" i="2"/>
  <c r="A143" i="2"/>
  <c r="H142" i="2"/>
  <c r="G142" i="2"/>
  <c r="F142" i="2"/>
  <c r="E142" i="2"/>
  <c r="D142" i="2"/>
  <c r="I142" i="2" s="1"/>
  <c r="C142" i="2"/>
  <c r="B142" i="2"/>
  <c r="A142" i="2"/>
  <c r="I141" i="2"/>
  <c r="G141" i="2"/>
  <c r="F141" i="2"/>
  <c r="E141" i="2"/>
  <c r="D141" i="2"/>
  <c r="B141" i="2"/>
  <c r="A141" i="2"/>
  <c r="H140" i="2"/>
  <c r="G140" i="2"/>
  <c r="F140" i="2"/>
  <c r="E140" i="2"/>
  <c r="D140" i="2"/>
  <c r="I140" i="2" s="1"/>
  <c r="B140" i="2"/>
  <c r="A140" i="2"/>
  <c r="G139" i="2"/>
  <c r="F139" i="2"/>
  <c r="E139" i="2"/>
  <c r="D139" i="2"/>
  <c r="I139" i="2" s="1"/>
  <c r="B139" i="2"/>
  <c r="A139" i="2"/>
  <c r="G138" i="2"/>
  <c r="E138" i="2"/>
  <c r="D138" i="2"/>
  <c r="C138" i="2"/>
  <c r="I138" i="2" s="1"/>
  <c r="B138" i="2"/>
  <c r="A138" i="2"/>
  <c r="H137" i="2"/>
  <c r="G137" i="2"/>
  <c r="F137" i="2"/>
  <c r="E137" i="2"/>
  <c r="D137" i="2"/>
  <c r="C137" i="2"/>
  <c r="I137" i="2" s="1"/>
  <c r="B137" i="2"/>
  <c r="A137" i="2"/>
  <c r="A136" i="2"/>
  <c r="H135" i="2"/>
  <c r="G135" i="2"/>
  <c r="E135" i="2"/>
  <c r="D135" i="2"/>
  <c r="C135" i="2"/>
  <c r="I135" i="2" s="1"/>
  <c r="B135" i="2"/>
  <c r="A135" i="2"/>
  <c r="F134" i="2"/>
  <c r="I134" i="2" s="1"/>
  <c r="D134" i="2"/>
  <c r="B134" i="2"/>
  <c r="A134" i="2"/>
  <c r="I133" i="2"/>
  <c r="H133" i="2"/>
  <c r="G133" i="2"/>
  <c r="F133" i="2"/>
  <c r="E133" i="2"/>
  <c r="D133" i="2"/>
  <c r="C133" i="2"/>
  <c r="B133" i="2"/>
  <c r="A133" i="2"/>
  <c r="G132" i="2"/>
  <c r="F132" i="2"/>
  <c r="E132" i="2"/>
  <c r="D132" i="2"/>
  <c r="I132" i="2" s="1"/>
  <c r="B132" i="2"/>
  <c r="A132" i="2"/>
  <c r="I131" i="2"/>
  <c r="G131" i="2"/>
  <c r="F131" i="2"/>
  <c r="D131" i="2"/>
  <c r="B131" i="2"/>
  <c r="A131" i="2"/>
  <c r="A130" i="2"/>
  <c r="C129" i="2"/>
  <c r="I129" i="2" s="1"/>
  <c r="B129" i="2"/>
  <c r="A129" i="2"/>
  <c r="H128" i="2"/>
  <c r="G128" i="2"/>
  <c r="E128" i="2"/>
  <c r="D128" i="2"/>
  <c r="C128" i="2"/>
  <c r="I128" i="2" s="1"/>
  <c r="B128" i="2"/>
  <c r="A128" i="2"/>
  <c r="H127" i="2"/>
  <c r="G127" i="2"/>
  <c r="F127" i="2"/>
  <c r="E127" i="2"/>
  <c r="D127" i="2"/>
  <c r="I127" i="2" s="1"/>
  <c r="B127" i="2"/>
  <c r="A127" i="2"/>
  <c r="G126" i="2"/>
  <c r="I126" i="2" s="1"/>
  <c r="F126" i="2"/>
  <c r="E126" i="2"/>
  <c r="D126" i="2"/>
  <c r="B126" i="2"/>
  <c r="A126" i="2"/>
  <c r="H125" i="2"/>
  <c r="G125" i="2"/>
  <c r="F125" i="2"/>
  <c r="E125" i="2"/>
  <c r="D125" i="2"/>
  <c r="C125" i="2"/>
  <c r="I125" i="2" s="1"/>
  <c r="B125" i="2"/>
  <c r="A125" i="2"/>
  <c r="H124" i="2"/>
  <c r="G124" i="2"/>
  <c r="F124" i="2"/>
  <c r="E124" i="2"/>
  <c r="D124" i="2"/>
  <c r="I124" i="2" s="1"/>
  <c r="B124" i="2"/>
  <c r="A124" i="2"/>
  <c r="G123" i="2"/>
  <c r="F123" i="2"/>
  <c r="E123" i="2"/>
  <c r="D123" i="2"/>
  <c r="C123" i="2"/>
  <c r="I123" i="2" s="1"/>
  <c r="B123" i="2"/>
  <c r="A123" i="2"/>
  <c r="G122" i="2"/>
  <c r="I122" i="2" s="1"/>
  <c r="F122" i="2"/>
  <c r="D122" i="2"/>
  <c r="C122" i="2"/>
  <c r="B122" i="2"/>
  <c r="A122" i="2"/>
  <c r="H121" i="2"/>
  <c r="G121" i="2"/>
  <c r="F121" i="2"/>
  <c r="D121" i="2"/>
  <c r="C121" i="2"/>
  <c r="I121" i="2" s="1"/>
  <c r="B121" i="2"/>
  <c r="A121" i="2"/>
  <c r="F119" i="2"/>
  <c r="A118" i="2"/>
  <c r="A160" i="2" s="1"/>
  <c r="A117" i="2"/>
  <c r="A159" i="2" s="1"/>
  <c r="F116" i="2"/>
  <c r="D116" i="2"/>
  <c r="I116" i="2" s="1"/>
  <c r="B116" i="2"/>
  <c r="A116" i="2"/>
  <c r="H115" i="2"/>
  <c r="G115" i="2"/>
  <c r="F115" i="2"/>
  <c r="E115" i="2"/>
  <c r="D115" i="2"/>
  <c r="I115" i="2" s="1"/>
  <c r="C115" i="2"/>
  <c r="B115" i="2"/>
  <c r="A115" i="2"/>
  <c r="I114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I113" i="2" s="1"/>
  <c r="B113" i="2"/>
  <c r="A113" i="2"/>
  <c r="D112" i="2"/>
  <c r="I112" i="2" s="1"/>
  <c r="B112" i="2"/>
  <c r="A112" i="2"/>
  <c r="H111" i="2"/>
  <c r="G111" i="2"/>
  <c r="F111" i="2"/>
  <c r="E111" i="2"/>
  <c r="C111" i="2"/>
  <c r="I111" i="2" s="1"/>
  <c r="B111" i="2"/>
  <c r="A111" i="2"/>
  <c r="H110" i="2"/>
  <c r="G110" i="2"/>
  <c r="F110" i="2"/>
  <c r="E110" i="2"/>
  <c r="D110" i="2"/>
  <c r="C110" i="2"/>
  <c r="I110" i="2" s="1"/>
  <c r="B110" i="2"/>
  <c r="A110" i="2"/>
  <c r="H109" i="2"/>
  <c r="G109" i="2"/>
  <c r="F109" i="2"/>
  <c r="E109" i="2"/>
  <c r="D109" i="2"/>
  <c r="I109" i="2" s="1"/>
  <c r="C109" i="2"/>
  <c r="B109" i="2"/>
  <c r="A109" i="2"/>
  <c r="I108" i="2"/>
  <c r="H108" i="2"/>
  <c r="E108" i="2"/>
  <c r="C108" i="2"/>
  <c r="B108" i="2"/>
  <c r="A108" i="2"/>
  <c r="H107" i="2"/>
  <c r="G107" i="2"/>
  <c r="F107" i="2"/>
  <c r="E107" i="2"/>
  <c r="D107" i="2"/>
  <c r="I107" i="2" s="1"/>
  <c r="B107" i="2"/>
  <c r="A107" i="2"/>
  <c r="H106" i="2"/>
  <c r="G106" i="2"/>
  <c r="F106" i="2"/>
  <c r="E106" i="2"/>
  <c r="D106" i="2"/>
  <c r="I106" i="2" s="1"/>
  <c r="B106" i="2"/>
  <c r="A106" i="2"/>
  <c r="H105" i="2"/>
  <c r="G105" i="2"/>
  <c r="F105" i="2"/>
  <c r="E105" i="2"/>
  <c r="D105" i="2"/>
  <c r="I105" i="2" s="1"/>
  <c r="B105" i="2"/>
  <c r="A105" i="2"/>
  <c r="G104" i="2"/>
  <c r="I104" i="2" s="1"/>
  <c r="B104" i="2"/>
  <c r="A104" i="2"/>
  <c r="D103" i="2"/>
  <c r="I103" i="2" s="1"/>
  <c r="B103" i="2"/>
  <c r="A103" i="2"/>
  <c r="H102" i="2"/>
  <c r="F102" i="2"/>
  <c r="D102" i="2"/>
  <c r="I102" i="2" s="1"/>
  <c r="B102" i="2"/>
  <c r="A102" i="2"/>
  <c r="I101" i="2"/>
  <c r="D101" i="2"/>
  <c r="B101" i="2"/>
  <c r="A101" i="2"/>
  <c r="I100" i="2"/>
  <c r="D100" i="2"/>
  <c r="B100" i="2"/>
  <c r="A100" i="2"/>
  <c r="I99" i="2"/>
  <c r="D99" i="2"/>
  <c r="B99" i="2"/>
  <c r="A99" i="2"/>
  <c r="H98" i="2"/>
  <c r="G98" i="2"/>
  <c r="F98" i="2"/>
  <c r="E98" i="2"/>
  <c r="I98" i="2" s="1"/>
  <c r="D98" i="2"/>
  <c r="C98" i="2"/>
  <c r="B98" i="2"/>
  <c r="A98" i="2"/>
  <c r="H97" i="2"/>
  <c r="G97" i="2"/>
  <c r="F97" i="2"/>
  <c r="E97" i="2"/>
  <c r="D97" i="2"/>
  <c r="C97" i="2"/>
  <c r="I97" i="2" s="1"/>
  <c r="B97" i="2"/>
  <c r="A97" i="2"/>
  <c r="H96" i="2"/>
  <c r="G96" i="2"/>
  <c r="F96" i="2"/>
  <c r="E96" i="2"/>
  <c r="D96" i="2"/>
  <c r="C96" i="2"/>
  <c r="I96" i="2" s="1"/>
  <c r="B96" i="2"/>
  <c r="A96" i="2"/>
  <c r="H95" i="2"/>
  <c r="G95" i="2"/>
  <c r="F95" i="2"/>
  <c r="E95" i="2"/>
  <c r="D95" i="2"/>
  <c r="I95" i="2" s="1"/>
  <c r="C95" i="2"/>
  <c r="B95" i="2"/>
  <c r="A95" i="2"/>
  <c r="I94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I93" i="2" s="1"/>
  <c r="B93" i="2"/>
  <c r="A93" i="2"/>
  <c r="E92" i="2"/>
  <c r="I92" i="2" s="1"/>
  <c r="B92" i="2"/>
  <c r="A92" i="2"/>
  <c r="H91" i="2"/>
  <c r="F91" i="2"/>
  <c r="I91" i="2" s="1"/>
  <c r="B91" i="2"/>
  <c r="A91" i="2"/>
  <c r="H90" i="2"/>
  <c r="I90" i="2" s="1"/>
  <c r="F90" i="2"/>
  <c r="D90" i="2"/>
  <c r="B90" i="2"/>
  <c r="A90" i="2"/>
  <c r="A89" i="2"/>
  <c r="G88" i="2"/>
  <c r="F88" i="2"/>
  <c r="E88" i="2"/>
  <c r="D88" i="2"/>
  <c r="C88" i="2"/>
  <c r="I88" i="2" s="1"/>
  <c r="B88" i="2"/>
  <c r="A88" i="2"/>
  <c r="H87" i="2"/>
  <c r="G87" i="2"/>
  <c r="F87" i="2"/>
  <c r="E87" i="2"/>
  <c r="D87" i="2"/>
  <c r="C87" i="2"/>
  <c r="I87" i="2" s="1"/>
  <c r="B87" i="2"/>
  <c r="A87" i="2"/>
  <c r="A86" i="2"/>
  <c r="H85" i="2"/>
  <c r="G85" i="2"/>
  <c r="E85" i="2"/>
  <c r="D85" i="2"/>
  <c r="I85" i="2" s="1"/>
  <c r="C85" i="2"/>
  <c r="B85" i="2"/>
  <c r="A85" i="2"/>
  <c r="I84" i="2"/>
  <c r="G84" i="2"/>
  <c r="F84" i="2"/>
  <c r="D84" i="2"/>
  <c r="B84" i="2"/>
  <c r="A84" i="2"/>
  <c r="H83" i="2"/>
  <c r="G83" i="2"/>
  <c r="E83" i="2"/>
  <c r="D83" i="2"/>
  <c r="C83" i="2"/>
  <c r="I83" i="2" s="1"/>
  <c r="B83" i="2"/>
  <c r="A83" i="2"/>
  <c r="H82" i="2"/>
  <c r="G82" i="2"/>
  <c r="E82" i="2"/>
  <c r="D82" i="2"/>
  <c r="C82" i="2"/>
  <c r="I82" i="2" s="1"/>
  <c r="B82" i="2"/>
  <c r="A82" i="2"/>
  <c r="H81" i="2"/>
  <c r="G81" i="2"/>
  <c r="E81" i="2"/>
  <c r="D81" i="2"/>
  <c r="C81" i="2"/>
  <c r="I81" i="2" s="1"/>
  <c r="B81" i="2"/>
  <c r="A81" i="2"/>
  <c r="H80" i="2"/>
  <c r="G80" i="2"/>
  <c r="F80" i="2"/>
  <c r="E80" i="2"/>
  <c r="D80" i="2"/>
  <c r="C80" i="2"/>
  <c r="I80" i="2" s="1"/>
  <c r="B80" i="2"/>
  <c r="A80" i="2"/>
  <c r="H79" i="2"/>
  <c r="G79" i="2"/>
  <c r="F79" i="2"/>
  <c r="E79" i="2"/>
  <c r="D79" i="2"/>
  <c r="I79" i="2" s="1"/>
  <c r="C79" i="2"/>
  <c r="B79" i="2"/>
  <c r="A79" i="2"/>
  <c r="H78" i="2"/>
  <c r="G78" i="2"/>
  <c r="F78" i="2"/>
  <c r="E78" i="2"/>
  <c r="I78" i="2" s="1"/>
  <c r="D78" i="2"/>
  <c r="C78" i="2"/>
  <c r="B78" i="2"/>
  <c r="A78" i="2"/>
  <c r="H77" i="2"/>
  <c r="G77" i="2"/>
  <c r="F77" i="2"/>
  <c r="E77" i="2"/>
  <c r="D77" i="2"/>
  <c r="C77" i="2"/>
  <c r="I77" i="2" s="1"/>
  <c r="B77" i="2"/>
  <c r="A77" i="2"/>
  <c r="F76" i="2"/>
  <c r="A75" i="2"/>
  <c r="A74" i="2"/>
  <c r="H72" i="2"/>
  <c r="G72" i="2"/>
  <c r="F72" i="2"/>
  <c r="E72" i="2"/>
  <c r="D72" i="2"/>
  <c r="C72" i="2"/>
  <c r="I72" i="2" s="1"/>
  <c r="B72" i="2"/>
  <c r="A72" i="2"/>
  <c r="G71" i="2"/>
  <c r="I71" i="2" s="1"/>
  <c r="B71" i="2"/>
  <c r="A71" i="2"/>
  <c r="G70" i="2"/>
  <c r="I70" i="2" s="1"/>
  <c r="E70" i="2"/>
  <c r="B70" i="2"/>
  <c r="A70" i="2"/>
  <c r="I69" i="2"/>
  <c r="G69" i="2"/>
  <c r="C69" i="2"/>
  <c r="B69" i="2"/>
  <c r="A69" i="2"/>
  <c r="F68" i="2"/>
  <c r="D68" i="2"/>
  <c r="I68" i="2" s="1"/>
  <c r="B68" i="2"/>
  <c r="A68" i="2"/>
  <c r="H67" i="2"/>
  <c r="G67" i="2"/>
  <c r="F67" i="2"/>
  <c r="E67" i="2"/>
  <c r="D67" i="2"/>
  <c r="C67" i="2"/>
  <c r="I67" i="2" s="1"/>
  <c r="B67" i="2"/>
  <c r="A67" i="2"/>
  <c r="G66" i="2"/>
  <c r="I66" i="2" s="1"/>
  <c r="B66" i="2"/>
  <c r="A66" i="2"/>
  <c r="H65" i="2"/>
  <c r="I65" i="2" s="1"/>
  <c r="G65" i="2"/>
  <c r="F65" i="2"/>
  <c r="B65" i="2"/>
  <c r="A65" i="2"/>
  <c r="G64" i="2"/>
  <c r="E64" i="2"/>
  <c r="D64" i="2"/>
  <c r="I64" i="2" s="1"/>
  <c r="B64" i="2"/>
  <c r="A64" i="2"/>
  <c r="G63" i="2"/>
  <c r="I63" i="2" s="1"/>
  <c r="F63" i="2"/>
  <c r="E63" i="2"/>
  <c r="B63" i="2"/>
  <c r="A63" i="2"/>
  <c r="H62" i="2"/>
  <c r="F62" i="2"/>
  <c r="E62" i="2"/>
  <c r="D62" i="2"/>
  <c r="I62" i="2" s="1"/>
  <c r="B62" i="2"/>
  <c r="A62" i="2"/>
  <c r="I61" i="2"/>
  <c r="G61" i="2"/>
  <c r="F61" i="2"/>
  <c r="D61" i="2"/>
  <c r="B61" i="2"/>
  <c r="A61" i="2"/>
  <c r="H60" i="2"/>
  <c r="G60" i="2"/>
  <c r="F60" i="2"/>
  <c r="E60" i="2"/>
  <c r="D60" i="2"/>
  <c r="C60" i="2"/>
  <c r="I60" i="2" s="1"/>
  <c r="B60" i="2"/>
  <c r="A60" i="2"/>
  <c r="H59" i="2"/>
  <c r="I59" i="2" s="1"/>
  <c r="G59" i="2"/>
  <c r="E59" i="2"/>
  <c r="B59" i="2"/>
  <c r="A59" i="2"/>
  <c r="G58" i="2"/>
  <c r="E58" i="2"/>
  <c r="I58" i="2" s="1"/>
  <c r="B58" i="2"/>
  <c r="A58" i="2"/>
  <c r="F57" i="2"/>
  <c r="D57" i="2"/>
  <c r="C57" i="2"/>
  <c r="I57" i="2" s="1"/>
  <c r="B57" i="2"/>
  <c r="A57" i="2"/>
  <c r="I56" i="2"/>
  <c r="H56" i="2"/>
  <c r="F56" i="2"/>
  <c r="D56" i="2"/>
  <c r="C56" i="2"/>
  <c r="B56" i="2"/>
  <c r="A56" i="2"/>
  <c r="H55" i="2"/>
  <c r="I55" i="2" s="1"/>
  <c r="E55" i="2"/>
  <c r="C55" i="2"/>
  <c r="B55" i="2"/>
  <c r="A55" i="2"/>
  <c r="F54" i="2"/>
  <c r="E54" i="2"/>
  <c r="I54" i="2" s="1"/>
  <c r="B54" i="2"/>
  <c r="A54" i="2"/>
  <c r="H53" i="2"/>
  <c r="G53" i="2"/>
  <c r="E53" i="2"/>
  <c r="C53" i="2"/>
  <c r="I53" i="2" s="1"/>
  <c r="B53" i="2"/>
  <c r="A53" i="2"/>
  <c r="H52" i="2"/>
  <c r="G52" i="2"/>
  <c r="F52" i="2"/>
  <c r="E52" i="2"/>
  <c r="D52" i="2"/>
  <c r="C52" i="2"/>
  <c r="I52" i="2" s="1"/>
  <c r="B52" i="2"/>
  <c r="A52" i="2"/>
  <c r="H51" i="2"/>
  <c r="F51" i="2"/>
  <c r="E51" i="2"/>
  <c r="D51" i="2"/>
  <c r="C51" i="2"/>
  <c r="I51" i="2" s="1"/>
  <c r="B51" i="2"/>
  <c r="A51" i="2"/>
  <c r="H50" i="2"/>
  <c r="G50" i="2"/>
  <c r="F50" i="2"/>
  <c r="E50" i="2"/>
  <c r="D50" i="2"/>
  <c r="C50" i="2"/>
  <c r="I50" i="2" s="1"/>
  <c r="B50" i="2"/>
  <c r="A50" i="2"/>
  <c r="H49" i="2"/>
  <c r="G49" i="2"/>
  <c r="F49" i="2"/>
  <c r="E49" i="2"/>
  <c r="D49" i="2"/>
  <c r="I49" i="2" s="1"/>
  <c r="C49" i="2"/>
  <c r="B49" i="2"/>
  <c r="A49" i="2"/>
  <c r="I48" i="2"/>
  <c r="H48" i="2"/>
  <c r="G48" i="2"/>
  <c r="F48" i="2"/>
  <c r="E48" i="2"/>
  <c r="D48" i="2"/>
  <c r="C48" i="2"/>
  <c r="B48" i="2"/>
  <c r="A48" i="2"/>
  <c r="I47" i="2"/>
  <c r="C47" i="2"/>
  <c r="B47" i="2"/>
  <c r="A47" i="2"/>
  <c r="H46" i="2"/>
  <c r="G46" i="2"/>
  <c r="F46" i="2"/>
  <c r="E46" i="2"/>
  <c r="D46" i="2"/>
  <c r="C46" i="2"/>
  <c r="I46" i="2" s="1"/>
  <c r="B46" i="2"/>
  <c r="A46" i="2"/>
  <c r="A45" i="2"/>
  <c r="H44" i="2"/>
  <c r="G44" i="2"/>
  <c r="F44" i="2"/>
  <c r="E44" i="2"/>
  <c r="D44" i="2"/>
  <c r="I44" i="2" s="1"/>
  <c r="C44" i="2"/>
  <c r="B44" i="2"/>
  <c r="A44" i="2"/>
  <c r="A43" i="2"/>
  <c r="F42" i="2"/>
  <c r="E42" i="2"/>
  <c r="A41" i="2"/>
  <c r="A40" i="2"/>
  <c r="F38" i="2"/>
  <c r="E38" i="2"/>
  <c r="D38" i="2"/>
  <c r="C38" i="2"/>
  <c r="I38" i="2" s="1"/>
  <c r="A38" i="2"/>
  <c r="F37" i="2"/>
  <c r="E37" i="2"/>
  <c r="D37" i="2"/>
  <c r="C37" i="2"/>
  <c r="I37" i="2" s="1"/>
  <c r="A37" i="2"/>
  <c r="H36" i="2"/>
  <c r="G36" i="2"/>
  <c r="F36" i="2"/>
  <c r="E36" i="2"/>
  <c r="D36" i="2"/>
  <c r="C36" i="2"/>
  <c r="I36" i="2" s="1"/>
  <c r="A36" i="2"/>
  <c r="H35" i="2"/>
  <c r="G35" i="2"/>
  <c r="F35" i="2"/>
  <c r="E35" i="2"/>
  <c r="D35" i="2"/>
  <c r="C35" i="2"/>
  <c r="I35" i="2" s="1"/>
  <c r="A35" i="2"/>
  <c r="H34" i="2"/>
  <c r="G34" i="2"/>
  <c r="F34" i="2"/>
  <c r="E34" i="2"/>
  <c r="D34" i="2"/>
  <c r="C34" i="2"/>
  <c r="I34" i="2" s="1"/>
  <c r="A34" i="2"/>
  <c r="H33" i="2"/>
  <c r="G33" i="2"/>
  <c r="F33" i="2"/>
  <c r="E33" i="2"/>
  <c r="D33" i="2"/>
  <c r="C33" i="2"/>
  <c r="I33" i="2" s="1"/>
  <c r="A33" i="2"/>
  <c r="G32" i="2"/>
  <c r="F32" i="2"/>
  <c r="E32" i="2"/>
  <c r="D32" i="2"/>
  <c r="C32" i="2"/>
  <c r="I32" i="2" s="1"/>
  <c r="A32" i="2"/>
  <c r="A31" i="2"/>
  <c r="H30" i="2"/>
  <c r="G30" i="2"/>
  <c r="F30" i="2"/>
  <c r="E30" i="2"/>
  <c r="D30" i="2"/>
  <c r="C30" i="2"/>
  <c r="I30" i="2" s="1"/>
  <c r="A30" i="2"/>
  <c r="H29" i="2"/>
  <c r="G29" i="2"/>
  <c r="F29" i="2"/>
  <c r="E29" i="2"/>
  <c r="D29" i="2"/>
  <c r="C29" i="2"/>
  <c r="I29" i="2" s="1"/>
  <c r="A29" i="2"/>
  <c r="H28" i="2"/>
  <c r="G28" i="2"/>
  <c r="F28" i="2"/>
  <c r="E28" i="2"/>
  <c r="D28" i="2"/>
  <c r="C28" i="2"/>
  <c r="I28" i="2" s="1"/>
  <c r="A28" i="2"/>
  <c r="H27" i="2"/>
  <c r="G27" i="2"/>
  <c r="F27" i="2"/>
  <c r="E27" i="2"/>
  <c r="D27" i="2"/>
  <c r="C27" i="2"/>
  <c r="I27" i="2" s="1"/>
  <c r="A27" i="2"/>
  <c r="H26" i="2"/>
  <c r="G26" i="2"/>
  <c r="F26" i="2"/>
  <c r="E26" i="2"/>
  <c r="D26" i="2"/>
  <c r="C26" i="2"/>
  <c r="I26" i="2" s="1"/>
  <c r="A26" i="2"/>
  <c r="A25" i="2"/>
  <c r="F24" i="2"/>
  <c r="E24" i="2"/>
  <c r="D24" i="2"/>
  <c r="C24" i="2"/>
  <c r="I24" i="2" s="1"/>
  <c r="A24" i="2"/>
  <c r="I23" i="2"/>
  <c r="H23" i="2"/>
  <c r="G23" i="2"/>
  <c r="F23" i="2"/>
  <c r="E23" i="2"/>
  <c r="D23" i="2"/>
  <c r="C23" i="2"/>
  <c r="A23" i="2"/>
  <c r="I22" i="2"/>
  <c r="H22" i="2"/>
  <c r="G22" i="2"/>
  <c r="F22" i="2"/>
  <c r="E22" i="2"/>
  <c r="D22" i="2"/>
  <c r="C22" i="2"/>
  <c r="A22" i="2"/>
  <c r="H21" i="2"/>
  <c r="G21" i="2"/>
  <c r="F21" i="2"/>
  <c r="E21" i="2"/>
  <c r="I21" i="2" s="1"/>
  <c r="D21" i="2"/>
  <c r="C21" i="2"/>
  <c r="A21" i="2"/>
  <c r="I20" i="2"/>
  <c r="H20" i="2"/>
  <c r="F20" i="2"/>
  <c r="D20" i="2"/>
  <c r="A20" i="2"/>
  <c r="G19" i="2"/>
  <c r="F19" i="2"/>
  <c r="E19" i="2"/>
  <c r="D19" i="2"/>
  <c r="C19" i="2"/>
  <c r="I19" i="2" s="1"/>
  <c r="A19" i="2"/>
  <c r="I18" i="2"/>
  <c r="H18" i="2"/>
  <c r="G18" i="2"/>
  <c r="F18" i="2"/>
  <c r="E18" i="2"/>
  <c r="D18" i="2"/>
  <c r="C18" i="2"/>
  <c r="A18" i="2"/>
  <c r="H17" i="2"/>
  <c r="G17" i="2"/>
  <c r="F17" i="2"/>
  <c r="E17" i="2"/>
  <c r="I17" i="2" s="1"/>
  <c r="D17" i="2"/>
  <c r="C17" i="2"/>
  <c r="A17" i="2"/>
  <c r="A16" i="2"/>
  <c r="H15" i="2"/>
  <c r="G15" i="2"/>
  <c r="F15" i="2"/>
  <c r="D15" i="2"/>
  <c r="C15" i="2"/>
  <c r="I15" i="2" s="1"/>
  <c r="A15" i="2"/>
  <c r="H14" i="2"/>
  <c r="G14" i="2"/>
  <c r="F14" i="2"/>
  <c r="E14" i="2"/>
  <c r="I14" i="2" s="1"/>
  <c r="D14" i="2"/>
  <c r="C14" i="2"/>
  <c r="A14" i="2"/>
  <c r="H13" i="2"/>
  <c r="G13" i="2"/>
  <c r="F13" i="2"/>
  <c r="E13" i="2"/>
  <c r="I13" i="2" s="1"/>
  <c r="D13" i="2"/>
  <c r="C13" i="2"/>
  <c r="A13" i="2"/>
  <c r="H12" i="2"/>
  <c r="G12" i="2"/>
  <c r="F12" i="2"/>
  <c r="D12" i="2"/>
  <c r="I12" i="2" s="1"/>
  <c r="C12" i="2"/>
  <c r="A12" i="2"/>
  <c r="G11" i="2"/>
  <c r="I11" i="2" s="1"/>
  <c r="D11" i="2"/>
  <c r="A11" i="2"/>
  <c r="H10" i="2"/>
  <c r="I10" i="2" s="1"/>
  <c r="G10" i="2"/>
  <c r="C10" i="2"/>
  <c r="A10" i="2"/>
  <c r="H9" i="2"/>
  <c r="G9" i="2"/>
  <c r="F9" i="2"/>
  <c r="D9" i="2"/>
  <c r="I9" i="2" s="1"/>
  <c r="C9" i="2"/>
  <c r="A9" i="2"/>
  <c r="G8" i="2"/>
  <c r="F8" i="2"/>
  <c r="E8" i="2"/>
  <c r="D8" i="2"/>
  <c r="C8" i="2"/>
  <c r="I8" i="2" s="1"/>
  <c r="A8" i="2"/>
  <c r="A7" i="2"/>
  <c r="H6" i="2"/>
  <c r="H42" i="2" s="1"/>
  <c r="G6" i="2"/>
  <c r="G119" i="2" s="1"/>
  <c r="F6" i="2"/>
  <c r="F161" i="2" s="1"/>
  <c r="E6" i="2"/>
  <c r="E119" i="2" s="1"/>
  <c r="D6" i="2"/>
  <c r="D42" i="2" s="1"/>
  <c r="C6" i="2"/>
  <c r="C42" i="2" s="1"/>
  <c r="A4" i="2"/>
  <c r="C161" i="2" l="1"/>
  <c r="G161" i="2"/>
  <c r="C76" i="2"/>
  <c r="C119" i="2"/>
  <c r="D161" i="2"/>
  <c r="G42" i="2"/>
  <c r="D76" i="2"/>
  <c r="H76" i="2"/>
  <c r="D119" i="2"/>
  <c r="H119" i="2"/>
  <c r="E161" i="2"/>
  <c r="G76" i="2"/>
  <c r="H161" i="2"/>
  <c r="E76" i="2"/>
  <c r="A148" i="3" l="1"/>
  <c r="A147" i="3"/>
  <c r="A145" i="3"/>
  <c r="H143" i="3"/>
  <c r="G143" i="3"/>
  <c r="F143" i="3"/>
  <c r="E143" i="3"/>
  <c r="D143" i="3"/>
  <c r="C143" i="3"/>
  <c r="H140" i="3"/>
  <c r="G140" i="3"/>
  <c r="F140" i="3"/>
  <c r="E140" i="3"/>
  <c r="D140" i="3"/>
  <c r="C140" i="3"/>
  <c r="B140" i="3"/>
  <c r="A140" i="3"/>
  <c r="H137" i="3"/>
  <c r="G137" i="3"/>
  <c r="F137" i="3"/>
  <c r="E137" i="3"/>
  <c r="D137" i="3"/>
  <c r="C137" i="3"/>
  <c r="B137" i="3"/>
  <c r="A137" i="3"/>
  <c r="H136" i="3"/>
  <c r="G136" i="3"/>
  <c r="F136" i="3"/>
  <c r="E136" i="3"/>
  <c r="D136" i="3"/>
  <c r="C136" i="3"/>
  <c r="B136" i="3"/>
  <c r="A136" i="3"/>
  <c r="H135" i="3"/>
  <c r="G135" i="3"/>
  <c r="F135" i="3"/>
  <c r="E135" i="3"/>
  <c r="D135" i="3"/>
  <c r="C135" i="3"/>
  <c r="B135" i="3"/>
  <c r="A135" i="3"/>
  <c r="H134" i="3"/>
  <c r="G134" i="3"/>
  <c r="F134" i="3"/>
  <c r="E134" i="3"/>
  <c r="D134" i="3"/>
  <c r="C134" i="3"/>
  <c r="A134" i="3"/>
  <c r="H133" i="3"/>
  <c r="G133" i="3"/>
  <c r="F133" i="3"/>
  <c r="E133" i="3"/>
  <c r="D133" i="3"/>
  <c r="C133" i="3"/>
  <c r="B133" i="3"/>
  <c r="A133" i="3"/>
  <c r="H132" i="3"/>
  <c r="G132" i="3"/>
  <c r="F132" i="3"/>
  <c r="E132" i="3"/>
  <c r="D132" i="3"/>
  <c r="C132" i="3"/>
  <c r="B132" i="3"/>
  <c r="A132" i="3"/>
  <c r="H131" i="3"/>
  <c r="G131" i="3"/>
  <c r="F131" i="3"/>
  <c r="E131" i="3"/>
  <c r="D131" i="3"/>
  <c r="C131" i="3"/>
  <c r="A131" i="3"/>
  <c r="H130" i="3"/>
  <c r="G130" i="3"/>
  <c r="F130" i="3"/>
  <c r="E130" i="3"/>
  <c r="D130" i="3"/>
  <c r="C130" i="3"/>
  <c r="B130" i="3"/>
  <c r="A130" i="3"/>
  <c r="H129" i="3"/>
  <c r="G129" i="3"/>
  <c r="F129" i="3"/>
  <c r="E129" i="3"/>
  <c r="D129" i="3"/>
  <c r="C129" i="3"/>
  <c r="B129" i="3"/>
  <c r="A129" i="3"/>
  <c r="H128" i="3"/>
  <c r="G128" i="3"/>
  <c r="F128" i="3"/>
  <c r="E128" i="3"/>
  <c r="D128" i="3"/>
  <c r="C128" i="3"/>
  <c r="B128" i="3"/>
  <c r="A128" i="3"/>
  <c r="H127" i="3"/>
  <c r="G127" i="3"/>
  <c r="F127" i="3"/>
  <c r="E127" i="3"/>
  <c r="D127" i="3"/>
  <c r="C127" i="3"/>
  <c r="B127" i="3"/>
  <c r="A127" i="3"/>
  <c r="H124" i="3"/>
  <c r="G124" i="3"/>
  <c r="F124" i="3"/>
  <c r="E124" i="3"/>
  <c r="D124" i="3"/>
  <c r="C124" i="3"/>
  <c r="B124" i="3"/>
  <c r="A124" i="3"/>
  <c r="H123" i="3"/>
  <c r="G123" i="3"/>
  <c r="F123" i="3"/>
  <c r="E123" i="3"/>
  <c r="D123" i="3"/>
  <c r="C123" i="3"/>
  <c r="B123" i="3"/>
  <c r="A123" i="3"/>
  <c r="H122" i="3"/>
  <c r="G122" i="3"/>
  <c r="F122" i="3"/>
  <c r="E122" i="3"/>
  <c r="D122" i="3"/>
  <c r="C122" i="3"/>
  <c r="B122" i="3"/>
  <c r="A122" i="3"/>
  <c r="H121" i="3"/>
  <c r="G121" i="3"/>
  <c r="F121" i="3"/>
  <c r="E121" i="3"/>
  <c r="D121" i="3"/>
  <c r="C121" i="3"/>
  <c r="B121" i="3"/>
  <c r="A121" i="3"/>
  <c r="H120" i="3"/>
  <c r="G120" i="3"/>
  <c r="F120" i="3"/>
  <c r="E120" i="3"/>
  <c r="D120" i="3"/>
  <c r="C120" i="3"/>
  <c r="B120" i="3"/>
  <c r="A120" i="3"/>
  <c r="H119" i="3"/>
  <c r="G119" i="3"/>
  <c r="F119" i="3"/>
  <c r="E119" i="3"/>
  <c r="D119" i="3"/>
  <c r="C119" i="3"/>
  <c r="B119" i="3"/>
  <c r="A119" i="3"/>
  <c r="H118" i="3"/>
  <c r="G118" i="3"/>
  <c r="F118" i="3"/>
  <c r="E118" i="3"/>
  <c r="D118" i="3"/>
  <c r="C118" i="3"/>
  <c r="B118" i="3"/>
  <c r="A118" i="3"/>
  <c r="H117" i="3"/>
  <c r="G117" i="3"/>
  <c r="F117" i="3"/>
  <c r="E117" i="3"/>
  <c r="D117" i="3"/>
  <c r="C117" i="3"/>
  <c r="B117" i="3"/>
  <c r="A117" i="3"/>
  <c r="H116" i="3"/>
  <c r="G116" i="3"/>
  <c r="F116" i="3"/>
  <c r="E116" i="3"/>
  <c r="D116" i="3"/>
  <c r="C116" i="3"/>
  <c r="B116" i="3"/>
  <c r="A116" i="3"/>
  <c r="H115" i="3"/>
  <c r="G115" i="3"/>
  <c r="F115" i="3"/>
  <c r="E115" i="3"/>
  <c r="D115" i="3"/>
  <c r="C115" i="3"/>
  <c r="A115" i="3"/>
  <c r="H114" i="3"/>
  <c r="G114" i="3"/>
  <c r="F114" i="3"/>
  <c r="E114" i="3"/>
  <c r="D114" i="3"/>
  <c r="C114" i="3"/>
  <c r="B114" i="3"/>
  <c r="A114" i="3"/>
  <c r="H113" i="3"/>
  <c r="G113" i="3"/>
  <c r="F113" i="3"/>
  <c r="E113" i="3"/>
  <c r="D113" i="3"/>
  <c r="C113" i="3"/>
  <c r="B113" i="3"/>
  <c r="A113" i="3"/>
  <c r="H112" i="3"/>
  <c r="G112" i="3"/>
  <c r="F112" i="3"/>
  <c r="E112" i="3"/>
  <c r="D112" i="3"/>
  <c r="C112" i="3"/>
  <c r="B112" i="3"/>
  <c r="A112" i="3"/>
  <c r="H111" i="3"/>
  <c r="G111" i="3"/>
  <c r="F111" i="3"/>
  <c r="E111" i="3"/>
  <c r="D111" i="3"/>
  <c r="C111" i="3"/>
  <c r="B111" i="3"/>
  <c r="A111" i="3"/>
  <c r="H110" i="3"/>
  <c r="G110" i="3"/>
  <c r="F110" i="3"/>
  <c r="E110" i="3"/>
  <c r="D110" i="3"/>
  <c r="C110" i="3"/>
  <c r="B110" i="3"/>
  <c r="A110" i="3"/>
  <c r="H109" i="3"/>
  <c r="G109" i="3"/>
  <c r="F109" i="3"/>
  <c r="E109" i="3"/>
  <c r="D109" i="3"/>
  <c r="C109" i="3"/>
  <c r="B109" i="3"/>
  <c r="A109" i="3"/>
  <c r="H108" i="3"/>
  <c r="G108" i="3"/>
  <c r="F108" i="3"/>
  <c r="E108" i="3"/>
  <c r="D108" i="3"/>
  <c r="C108" i="3"/>
  <c r="B108" i="3"/>
  <c r="A108" i="3"/>
  <c r="H107" i="3"/>
  <c r="G107" i="3"/>
  <c r="F107" i="3"/>
  <c r="E107" i="3"/>
  <c r="D107" i="3"/>
  <c r="C107" i="3"/>
  <c r="B107" i="3"/>
  <c r="A107" i="3"/>
  <c r="H106" i="3"/>
  <c r="G106" i="3"/>
  <c r="F106" i="3"/>
  <c r="E106" i="3"/>
  <c r="D106" i="3"/>
  <c r="C106" i="3"/>
  <c r="B106" i="3"/>
  <c r="A106" i="3"/>
  <c r="H105" i="3"/>
  <c r="G105" i="3"/>
  <c r="F105" i="3"/>
  <c r="E105" i="3"/>
  <c r="D105" i="3"/>
  <c r="C105" i="3"/>
  <c r="B105" i="3"/>
  <c r="A105" i="3"/>
  <c r="H104" i="3"/>
  <c r="G104" i="3"/>
  <c r="F104" i="3"/>
  <c r="E104" i="3"/>
  <c r="D104" i="3"/>
  <c r="C104" i="3"/>
  <c r="B104" i="3"/>
  <c r="A104" i="3"/>
  <c r="H103" i="3"/>
  <c r="G103" i="3"/>
  <c r="F103" i="3"/>
  <c r="E103" i="3"/>
  <c r="D103" i="3"/>
  <c r="C103" i="3"/>
  <c r="B103" i="3"/>
  <c r="A103" i="3"/>
  <c r="H102" i="3"/>
  <c r="G102" i="3"/>
  <c r="F102" i="3"/>
  <c r="E102" i="3"/>
  <c r="D102" i="3"/>
  <c r="C102" i="3"/>
  <c r="B102" i="3"/>
  <c r="A102" i="3"/>
  <c r="H101" i="3"/>
  <c r="G101" i="3"/>
  <c r="F101" i="3"/>
  <c r="E101" i="3"/>
  <c r="D101" i="3"/>
  <c r="C101" i="3"/>
  <c r="B101" i="3"/>
  <c r="A101" i="3"/>
  <c r="H100" i="3"/>
  <c r="G100" i="3"/>
  <c r="F100" i="3"/>
  <c r="E100" i="3"/>
  <c r="D100" i="3"/>
  <c r="C100" i="3"/>
  <c r="B100" i="3"/>
  <c r="A100" i="3"/>
  <c r="H99" i="3"/>
  <c r="G99" i="3"/>
  <c r="F99" i="3"/>
  <c r="E99" i="3"/>
  <c r="D99" i="3"/>
  <c r="C99" i="3"/>
  <c r="B99" i="3"/>
  <c r="A99" i="3"/>
  <c r="H98" i="3"/>
  <c r="G98" i="3"/>
  <c r="F98" i="3"/>
  <c r="E98" i="3"/>
  <c r="D98" i="3"/>
  <c r="C98" i="3"/>
  <c r="B98" i="3"/>
  <c r="A98" i="3"/>
  <c r="H97" i="3"/>
  <c r="G97" i="3"/>
  <c r="F97" i="3"/>
  <c r="E97" i="3"/>
  <c r="D97" i="3"/>
  <c r="C97" i="3"/>
  <c r="B97" i="3"/>
  <c r="A97" i="3"/>
  <c r="H96" i="3"/>
  <c r="G96" i="3"/>
  <c r="F96" i="3"/>
  <c r="E96" i="3"/>
  <c r="D96" i="3"/>
  <c r="C96" i="3"/>
  <c r="B96" i="3"/>
  <c r="A96" i="3"/>
  <c r="H95" i="3"/>
  <c r="G95" i="3"/>
  <c r="F95" i="3"/>
  <c r="E95" i="3"/>
  <c r="D95" i="3"/>
  <c r="C95" i="3"/>
  <c r="B95" i="3"/>
  <c r="A95" i="3"/>
  <c r="H94" i="3"/>
  <c r="G94" i="3"/>
  <c r="F94" i="3"/>
  <c r="E94" i="3"/>
  <c r="D94" i="3"/>
  <c r="C94" i="3"/>
  <c r="B94" i="3"/>
  <c r="A94" i="3"/>
  <c r="H93" i="3"/>
  <c r="G93" i="3"/>
  <c r="F93" i="3"/>
  <c r="E93" i="3"/>
  <c r="D93" i="3"/>
  <c r="C93" i="3"/>
  <c r="B93" i="3"/>
  <c r="A93" i="3"/>
  <c r="H92" i="3"/>
  <c r="G92" i="3"/>
  <c r="F92" i="3"/>
  <c r="E92" i="3"/>
  <c r="D92" i="3"/>
  <c r="C92" i="3"/>
  <c r="B92" i="3"/>
  <c r="A92" i="3"/>
  <c r="H91" i="3"/>
  <c r="G91" i="3"/>
  <c r="F91" i="3"/>
  <c r="E91" i="3"/>
  <c r="D91" i="3"/>
  <c r="C91" i="3"/>
  <c r="B91" i="3"/>
  <c r="A91" i="3"/>
  <c r="H90" i="3"/>
  <c r="G90" i="3"/>
  <c r="F90" i="3"/>
  <c r="E90" i="3"/>
  <c r="D90" i="3"/>
  <c r="C90" i="3"/>
  <c r="B90" i="3"/>
  <c r="A90" i="3"/>
  <c r="H89" i="3"/>
  <c r="G89" i="3"/>
  <c r="F89" i="3"/>
  <c r="E89" i="3"/>
  <c r="D89" i="3"/>
  <c r="C89" i="3"/>
  <c r="B89" i="3"/>
  <c r="A89" i="3"/>
  <c r="H88" i="3"/>
  <c r="G88" i="3"/>
  <c r="F88" i="3"/>
  <c r="E88" i="3"/>
  <c r="D88" i="3"/>
  <c r="C88" i="3"/>
  <c r="B88" i="3"/>
  <c r="A88" i="3"/>
  <c r="H87" i="3"/>
  <c r="G87" i="3"/>
  <c r="F87" i="3"/>
  <c r="E87" i="3"/>
  <c r="D87" i="3"/>
  <c r="C87" i="3"/>
  <c r="B87" i="3"/>
  <c r="A87" i="3"/>
  <c r="A86" i="3"/>
  <c r="H84" i="3"/>
  <c r="G84" i="3"/>
  <c r="F84" i="3"/>
  <c r="E84" i="3"/>
  <c r="D84" i="3"/>
  <c r="C84" i="3"/>
  <c r="B84" i="3"/>
  <c r="A84" i="3"/>
  <c r="H83" i="3"/>
  <c r="G83" i="3"/>
  <c r="F83" i="3"/>
  <c r="E83" i="3"/>
  <c r="D83" i="3"/>
  <c r="C83" i="3"/>
  <c r="B83" i="3"/>
  <c r="A83" i="3"/>
  <c r="H82" i="3"/>
  <c r="G82" i="3"/>
  <c r="F82" i="3"/>
  <c r="E82" i="3"/>
  <c r="D82" i="3"/>
  <c r="C82" i="3"/>
  <c r="B82" i="3"/>
  <c r="A82" i="3"/>
  <c r="H81" i="3"/>
  <c r="G81" i="3"/>
  <c r="F81" i="3"/>
  <c r="E81" i="3"/>
  <c r="D81" i="3"/>
  <c r="C81" i="3"/>
  <c r="B81" i="3"/>
  <c r="A81" i="3"/>
  <c r="H80" i="3"/>
  <c r="G80" i="3"/>
  <c r="F80" i="3"/>
  <c r="E80" i="3"/>
  <c r="D80" i="3"/>
  <c r="C80" i="3"/>
  <c r="B80" i="3"/>
  <c r="A80" i="3"/>
  <c r="H79" i="3"/>
  <c r="G79" i="3"/>
  <c r="F79" i="3"/>
  <c r="E79" i="3"/>
  <c r="D79" i="3"/>
  <c r="C79" i="3"/>
  <c r="B79" i="3"/>
  <c r="A79" i="3"/>
  <c r="H78" i="3"/>
  <c r="G78" i="3"/>
  <c r="F78" i="3"/>
  <c r="E78" i="3"/>
  <c r="D78" i="3"/>
  <c r="C78" i="3"/>
  <c r="B78" i="3"/>
  <c r="A78" i="3"/>
  <c r="H77" i="3"/>
  <c r="G77" i="3"/>
  <c r="F77" i="3"/>
  <c r="E77" i="3"/>
  <c r="D77" i="3"/>
  <c r="C77" i="3"/>
  <c r="B77" i="3"/>
  <c r="A77" i="3"/>
  <c r="H76" i="3"/>
  <c r="G76" i="3"/>
  <c r="F76" i="3"/>
  <c r="E76" i="3"/>
  <c r="D76" i="3"/>
  <c r="C76" i="3"/>
  <c r="B76" i="3"/>
  <c r="A76" i="3"/>
  <c r="H75" i="3"/>
  <c r="G75" i="3"/>
  <c r="F75" i="3"/>
  <c r="E75" i="3"/>
  <c r="D75" i="3"/>
  <c r="C75" i="3"/>
  <c r="B75" i="3"/>
  <c r="A75" i="3"/>
  <c r="H74" i="3"/>
  <c r="G74" i="3"/>
  <c r="F74" i="3"/>
  <c r="E74" i="3"/>
  <c r="D74" i="3"/>
  <c r="C74" i="3"/>
  <c r="B74" i="3"/>
  <c r="A74" i="3"/>
  <c r="H73" i="3"/>
  <c r="G73" i="3"/>
  <c r="F73" i="3"/>
  <c r="E73" i="3"/>
  <c r="D73" i="3"/>
  <c r="C73" i="3"/>
  <c r="B73" i="3"/>
  <c r="A73" i="3"/>
  <c r="H72" i="3"/>
  <c r="G72" i="3"/>
  <c r="F72" i="3"/>
  <c r="E72" i="3"/>
  <c r="D72" i="3"/>
  <c r="C72" i="3"/>
  <c r="B72" i="3"/>
  <c r="A72" i="3"/>
  <c r="H71" i="3"/>
  <c r="G71" i="3"/>
  <c r="F71" i="3"/>
  <c r="E71" i="3"/>
  <c r="D71" i="3"/>
  <c r="C71" i="3"/>
  <c r="B71" i="3"/>
  <c r="A71" i="3"/>
  <c r="H70" i="3"/>
  <c r="G70" i="3"/>
  <c r="F70" i="3"/>
  <c r="E70" i="3"/>
  <c r="D70" i="3"/>
  <c r="C70" i="3"/>
  <c r="B70" i="3"/>
  <c r="A70" i="3"/>
  <c r="H69" i="3"/>
  <c r="G69" i="3"/>
  <c r="F69" i="3"/>
  <c r="E69" i="3"/>
  <c r="D69" i="3"/>
  <c r="C69" i="3"/>
  <c r="B69" i="3"/>
  <c r="A69" i="3"/>
  <c r="H68" i="3"/>
  <c r="G68" i="3"/>
  <c r="F68" i="3"/>
  <c r="E68" i="3"/>
  <c r="D68" i="3"/>
  <c r="C68" i="3"/>
  <c r="B68" i="3"/>
  <c r="A68" i="3"/>
  <c r="H67" i="3"/>
  <c r="G67" i="3"/>
  <c r="F67" i="3"/>
  <c r="E67" i="3"/>
  <c r="D67" i="3"/>
  <c r="C67" i="3"/>
  <c r="B67" i="3"/>
  <c r="A67" i="3"/>
  <c r="H66" i="3"/>
  <c r="G66" i="3"/>
  <c r="F66" i="3"/>
  <c r="E66" i="3"/>
  <c r="D66" i="3"/>
  <c r="C66" i="3"/>
  <c r="B66" i="3"/>
  <c r="A66" i="3"/>
  <c r="H65" i="3"/>
  <c r="G65" i="3"/>
  <c r="F65" i="3"/>
  <c r="E65" i="3"/>
  <c r="D65" i="3"/>
  <c r="C65" i="3"/>
  <c r="B65" i="3"/>
  <c r="A65" i="3"/>
  <c r="H64" i="3"/>
  <c r="G64" i="3"/>
  <c r="F64" i="3"/>
  <c r="E64" i="3"/>
  <c r="D64" i="3"/>
  <c r="C64" i="3"/>
  <c r="B64" i="3"/>
  <c r="A64" i="3"/>
  <c r="H63" i="3"/>
  <c r="G63" i="3"/>
  <c r="F63" i="3"/>
  <c r="E63" i="3"/>
  <c r="D63" i="3"/>
  <c r="C63" i="3"/>
  <c r="B63" i="3"/>
  <c r="A63" i="3"/>
  <c r="H62" i="3"/>
  <c r="G62" i="3"/>
  <c r="F62" i="3"/>
  <c r="E62" i="3"/>
  <c r="D62" i="3"/>
  <c r="C62" i="3"/>
  <c r="B62" i="3"/>
  <c r="A62" i="3"/>
  <c r="H61" i="3"/>
  <c r="G61" i="3"/>
  <c r="F61" i="3"/>
  <c r="E61" i="3"/>
  <c r="D61" i="3"/>
  <c r="C61" i="3"/>
  <c r="B61" i="3"/>
  <c r="A61" i="3"/>
  <c r="H60" i="3"/>
  <c r="G60" i="3"/>
  <c r="F60" i="3"/>
  <c r="E60" i="3"/>
  <c r="D60" i="3"/>
  <c r="C60" i="3"/>
  <c r="B60" i="3"/>
  <c r="A60" i="3"/>
  <c r="H59" i="3"/>
  <c r="G59" i="3"/>
  <c r="F59" i="3"/>
  <c r="E59" i="3"/>
  <c r="D59" i="3"/>
  <c r="C59" i="3"/>
  <c r="B59" i="3"/>
  <c r="A59" i="3"/>
  <c r="H58" i="3"/>
  <c r="G58" i="3"/>
  <c r="F58" i="3"/>
  <c r="E58" i="3"/>
  <c r="D58" i="3"/>
  <c r="C58" i="3"/>
  <c r="B58" i="3"/>
  <c r="A58" i="3"/>
  <c r="H57" i="3"/>
  <c r="G57" i="3"/>
  <c r="F57" i="3"/>
  <c r="E57" i="3"/>
  <c r="D57" i="3"/>
  <c r="C57" i="3"/>
  <c r="B57" i="3"/>
  <c r="A57" i="3"/>
  <c r="H56" i="3"/>
  <c r="G56" i="3"/>
  <c r="F56" i="3"/>
  <c r="E56" i="3"/>
  <c r="D56" i="3"/>
  <c r="C56" i="3"/>
  <c r="B56" i="3"/>
  <c r="A56" i="3"/>
  <c r="H55" i="3"/>
  <c r="G55" i="3"/>
  <c r="F55" i="3"/>
  <c r="E55" i="3"/>
  <c r="D55" i="3"/>
  <c r="C55" i="3"/>
  <c r="B55" i="3"/>
  <c r="A55" i="3"/>
  <c r="H54" i="3"/>
  <c r="G54" i="3"/>
  <c r="F54" i="3"/>
  <c r="E54" i="3"/>
  <c r="D54" i="3"/>
  <c r="C54" i="3"/>
  <c r="B54" i="3"/>
  <c r="A54" i="3"/>
  <c r="H53" i="3"/>
  <c r="G53" i="3"/>
  <c r="F53" i="3"/>
  <c r="E53" i="3"/>
  <c r="D53" i="3"/>
  <c r="C53" i="3"/>
  <c r="B53" i="3"/>
  <c r="A53" i="3"/>
  <c r="H52" i="3"/>
  <c r="G52" i="3"/>
  <c r="F52" i="3"/>
  <c r="E52" i="3"/>
  <c r="D52" i="3"/>
  <c r="C52" i="3"/>
  <c r="B52" i="3"/>
  <c r="A52" i="3"/>
  <c r="A51" i="3"/>
  <c r="H49" i="3"/>
  <c r="G49" i="3"/>
  <c r="F49" i="3"/>
  <c r="E49" i="3"/>
  <c r="D49" i="3"/>
  <c r="C49" i="3"/>
  <c r="B49" i="3"/>
  <c r="A49" i="3"/>
  <c r="A48" i="3"/>
  <c r="H46" i="3"/>
  <c r="G46" i="3"/>
  <c r="F46" i="3"/>
  <c r="E46" i="3"/>
  <c r="D46" i="3"/>
  <c r="C46" i="3"/>
  <c r="B46" i="3"/>
  <c r="A46" i="3"/>
  <c r="H45" i="3"/>
  <c r="G45" i="3"/>
  <c r="F45" i="3"/>
  <c r="E45" i="3"/>
  <c r="D45" i="3"/>
  <c r="C45" i="3"/>
  <c r="B45" i="3"/>
  <c r="A45" i="3"/>
  <c r="H44" i="3"/>
  <c r="G44" i="3"/>
  <c r="F44" i="3"/>
  <c r="E44" i="3"/>
  <c r="D44" i="3"/>
  <c r="C44" i="3"/>
  <c r="B44" i="3"/>
  <c r="A44" i="3"/>
  <c r="H43" i="3"/>
  <c r="G43" i="3"/>
  <c r="F43" i="3"/>
  <c r="E43" i="3"/>
  <c r="D43" i="3"/>
  <c r="C43" i="3"/>
  <c r="B43" i="3"/>
  <c r="A43" i="3"/>
  <c r="H42" i="3"/>
  <c r="G42" i="3"/>
  <c r="F42" i="3"/>
  <c r="E42" i="3"/>
  <c r="D42" i="3"/>
  <c r="C42" i="3"/>
  <c r="B42" i="3"/>
  <c r="A42" i="3"/>
  <c r="H41" i="3"/>
  <c r="G41" i="3"/>
  <c r="F41" i="3"/>
  <c r="E41" i="3"/>
  <c r="D41" i="3"/>
  <c r="C41" i="3"/>
  <c r="B41" i="3"/>
  <c r="A41" i="3"/>
  <c r="H40" i="3"/>
  <c r="G40" i="3"/>
  <c r="F40" i="3"/>
  <c r="E40" i="3"/>
  <c r="D40" i="3"/>
  <c r="C40" i="3"/>
  <c r="B40" i="3"/>
  <c r="A40" i="3"/>
  <c r="H39" i="3"/>
  <c r="G39" i="3"/>
  <c r="F39" i="3"/>
  <c r="E39" i="3"/>
  <c r="D39" i="3"/>
  <c r="C39" i="3"/>
  <c r="B39" i="3"/>
  <c r="A39" i="3"/>
  <c r="H38" i="3"/>
  <c r="G38" i="3"/>
  <c r="F38" i="3"/>
  <c r="E38" i="3"/>
  <c r="D38" i="3"/>
  <c r="C38" i="3"/>
  <c r="B38" i="3"/>
  <c r="A38" i="3"/>
  <c r="H37" i="3"/>
  <c r="G37" i="3"/>
  <c r="F37" i="3"/>
  <c r="E37" i="3"/>
  <c r="D37" i="3"/>
  <c r="C37" i="3"/>
  <c r="B37" i="3"/>
  <c r="A37" i="3"/>
  <c r="H36" i="3"/>
  <c r="G36" i="3"/>
  <c r="F36" i="3"/>
  <c r="E36" i="3"/>
  <c r="D36" i="3"/>
  <c r="C36" i="3"/>
  <c r="B36" i="3"/>
  <c r="A36" i="3"/>
  <c r="A35" i="3"/>
  <c r="H33" i="3"/>
  <c r="G33" i="3"/>
  <c r="F33" i="3"/>
  <c r="E33" i="3"/>
  <c r="D33" i="3"/>
  <c r="C33" i="3"/>
  <c r="B33" i="3"/>
  <c r="A33" i="3"/>
  <c r="H32" i="3"/>
  <c r="G32" i="3"/>
  <c r="F32" i="3"/>
  <c r="E32" i="3"/>
  <c r="D32" i="3"/>
  <c r="C32" i="3"/>
  <c r="B32" i="3"/>
  <c r="A32" i="3"/>
  <c r="H31" i="3"/>
  <c r="G31" i="3"/>
  <c r="F31" i="3"/>
  <c r="E31" i="3"/>
  <c r="D31" i="3"/>
  <c r="C31" i="3"/>
  <c r="B31" i="3"/>
  <c r="A31" i="3"/>
  <c r="H30" i="3"/>
  <c r="G30" i="3"/>
  <c r="F30" i="3"/>
  <c r="E30" i="3"/>
  <c r="D30" i="3"/>
  <c r="C30" i="3"/>
  <c r="B30" i="3"/>
  <c r="A30" i="3"/>
  <c r="H29" i="3"/>
  <c r="G29" i="3"/>
  <c r="F29" i="3"/>
  <c r="E29" i="3"/>
  <c r="D29" i="3"/>
  <c r="C29" i="3"/>
  <c r="B29" i="3"/>
  <c r="A29" i="3"/>
  <c r="H28" i="3"/>
  <c r="G28" i="3"/>
  <c r="F28" i="3"/>
  <c r="E28" i="3"/>
  <c r="D28" i="3"/>
  <c r="C28" i="3"/>
  <c r="B28" i="3"/>
  <c r="A28" i="3"/>
  <c r="H27" i="3"/>
  <c r="G27" i="3"/>
  <c r="F27" i="3"/>
  <c r="E27" i="3"/>
  <c r="D27" i="3"/>
  <c r="C27" i="3"/>
  <c r="B27" i="3"/>
  <c r="A27" i="3"/>
  <c r="H26" i="3"/>
  <c r="G26" i="3"/>
  <c r="F26" i="3"/>
  <c r="E26" i="3"/>
  <c r="D26" i="3"/>
  <c r="C26" i="3"/>
  <c r="B26" i="3"/>
  <c r="A26" i="3"/>
  <c r="H25" i="3"/>
  <c r="G25" i="3"/>
  <c r="F25" i="3"/>
  <c r="E25" i="3"/>
  <c r="D25" i="3"/>
  <c r="C25" i="3"/>
  <c r="B25" i="3"/>
  <c r="A25" i="3"/>
  <c r="A24" i="3"/>
  <c r="H22" i="3"/>
  <c r="G22" i="3"/>
  <c r="F22" i="3"/>
  <c r="E22" i="3"/>
  <c r="D22" i="3"/>
  <c r="C22" i="3"/>
  <c r="B22" i="3"/>
  <c r="A22" i="3"/>
  <c r="H21" i="3"/>
  <c r="G21" i="3"/>
  <c r="F21" i="3"/>
  <c r="E21" i="3"/>
  <c r="D21" i="3"/>
  <c r="C21" i="3"/>
  <c r="B21" i="3"/>
  <c r="A21" i="3"/>
  <c r="H20" i="3"/>
  <c r="G20" i="3"/>
  <c r="F20" i="3"/>
  <c r="E20" i="3"/>
  <c r="D20" i="3"/>
  <c r="C20" i="3"/>
  <c r="B20" i="3"/>
  <c r="A20" i="3"/>
  <c r="H19" i="3"/>
  <c r="G19" i="3"/>
  <c r="F19" i="3"/>
  <c r="E19" i="3"/>
  <c r="D19" i="3"/>
  <c r="C19" i="3"/>
  <c r="B19" i="3"/>
  <c r="A19" i="3"/>
  <c r="H18" i="3"/>
  <c r="G18" i="3"/>
  <c r="F18" i="3"/>
  <c r="E18" i="3"/>
  <c r="D18" i="3"/>
  <c r="C18" i="3"/>
  <c r="B18" i="3"/>
  <c r="A18" i="3"/>
  <c r="H17" i="3"/>
  <c r="G17" i="3"/>
  <c r="F17" i="3"/>
  <c r="E17" i="3"/>
  <c r="D17" i="3"/>
  <c r="C17" i="3"/>
  <c r="B17" i="3"/>
  <c r="A17" i="3"/>
  <c r="H16" i="3"/>
  <c r="G16" i="3"/>
  <c r="F16" i="3"/>
  <c r="E16" i="3"/>
  <c r="D16" i="3"/>
  <c r="C16" i="3"/>
  <c r="B16" i="3"/>
  <c r="A16" i="3"/>
  <c r="H15" i="3"/>
  <c r="G15" i="3"/>
  <c r="F15" i="3"/>
  <c r="E15" i="3"/>
  <c r="D15" i="3"/>
  <c r="C15" i="3"/>
  <c r="B15" i="3"/>
  <c r="A15" i="3"/>
  <c r="A14" i="3"/>
  <c r="H12" i="3"/>
  <c r="G12" i="3"/>
  <c r="F12" i="3"/>
  <c r="E12" i="3"/>
  <c r="D12" i="3"/>
  <c r="C12" i="3"/>
  <c r="B12" i="3"/>
  <c r="A12" i="3"/>
  <c r="H11" i="3"/>
  <c r="G11" i="3"/>
  <c r="F11" i="3"/>
  <c r="E11" i="3"/>
  <c r="D11" i="3"/>
  <c r="C11" i="3"/>
  <c r="B11" i="3"/>
  <c r="A11" i="3"/>
  <c r="H10" i="3"/>
  <c r="G10" i="3"/>
  <c r="F10" i="3"/>
  <c r="E10" i="3"/>
  <c r="D10" i="3"/>
  <c r="C10" i="3"/>
  <c r="B10" i="3"/>
  <c r="A10" i="3"/>
  <c r="H9" i="3"/>
  <c r="G9" i="3"/>
  <c r="F9" i="3"/>
  <c r="E9" i="3"/>
  <c r="D9" i="3"/>
  <c r="C9" i="3"/>
  <c r="B9" i="3"/>
  <c r="A9" i="3"/>
  <c r="A3" i="3"/>
</calcChain>
</file>

<file path=xl/sharedStrings.xml><?xml version="1.0" encoding="utf-8"?>
<sst xmlns="http://schemas.openxmlformats.org/spreadsheetml/2006/main" count="79" uniqueCount="37">
  <si>
    <t>lb</t>
  </si>
  <si>
    <t>Unidad</t>
  </si>
  <si>
    <t>VII.  Precios Promedios de Productos Agropecuarios en Cadenas de Supermercados en Santo Domingo, (En RD$)</t>
  </si>
  <si>
    <t>Productos</t>
  </si>
  <si>
    <t>Und</t>
  </si>
  <si>
    <t>FUENTE: Principales Cadenas de Supermercados de la ciudad de Santo Domingo</t>
  </si>
  <si>
    <t xml:space="preserve"> Elaborado en el Ministerio de Agricultura, Departamento de Economía Agropecuaria y Estadísticas,</t>
  </si>
  <si>
    <t xml:space="preserve"> </t>
  </si>
  <si>
    <t xml:space="preserve">Total                                  Promedio </t>
  </si>
  <si>
    <t>Pecuarios</t>
  </si>
  <si>
    <t>División de Captura y Análisis de Precios Agropecuarios, 2024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</si>
  <si>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</si>
  <si>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</si>
  <si>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</si>
  <si>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</si>
  <si>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</si>
  <si>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</si>
  <si>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</si>
  <si>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</si>
  <si>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</si>
  <si>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</si>
  <si>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</si>
  <si>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</si>
  <si>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</si>
  <si>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</si>
  <si>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</si>
  <si>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División de Captura y Análisis de Precios Agropecuarios, 2022</t>
  </si>
  <si>
    <t>UNID</t>
  </si>
  <si>
    <t>Litro</t>
  </si>
  <si>
    <t>V.  Precios Promedios de los Principales Productos Agropecuarios, en los Mercados y Supermercados de Santo Domingo, (En RD$)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</si>
  <si>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Principales Cadenas de Supermercados de la ciudad de Santo Domingo</t>
    </r>
  </si>
  <si>
    <r>
      <t xml:space="preserve">FUENTE:   </t>
    </r>
    <r>
      <rPr>
        <sz val="8"/>
        <rFont val="Arial"/>
        <family val="2"/>
      </rPr>
      <t>Mercados citados de Santo Domingo.</t>
    </r>
  </si>
  <si>
    <t>Aceite Diamante</t>
  </si>
  <si>
    <t>Aceite El Gallo</t>
  </si>
  <si>
    <t>Aceite Mazola Canola</t>
  </si>
  <si>
    <t>Galón 64 Onz</t>
  </si>
  <si>
    <t>Aceite Wesson Canola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</si>
</sst>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26">
    <xf numFmtId="0" fontId="0" fillId="0" borderId="0" xfId="0"/>
    <xf numFmtId="0" fontId="2" fillId="0" borderId="0" xfId="0" applyFont="1" applyAlignment="1">
      <alignment horizontal="center"/>
    </xf>
    <xf numFmtId="0" fontId="4" fillId="2" borderId="0" xfId="0" applyFont="1" applyFill="1"/>
    <xf numFmtId="43" fontId="2" fillId="2" borderId="3" xfId="1" applyFont="1" applyFill="1" applyBorder="1" applyAlignment="1">
      <alignment horizontal="center"/>
    </xf>
    <xf numFmtId="0" fontId="2" fillId="2" borderId="0" xfId="0" applyFont="1" applyFill="1"/>
    <xf numFmtId="0" fontId="2" fillId="2" borderId="0" xfId="3" applyFont="1" applyFill="1" applyAlignment="1">
      <alignment horizontal="center" vertical="distributed" wrapText="1"/>
    </xf>
    <xf numFmtId="0" fontId="2" fillId="2" borderId="0" xfId="0" applyFont="1" applyFill="1" applyAlignment="1">
      <alignment horizontal="center"/>
    </xf>
    <xf numFmtId="43" fontId="2" fillId="2" borderId="0" xfId="1" applyFont="1" applyFill="1" applyBorder="1" applyAlignment="1">
      <alignment horizontal="center"/>
    </xf>
    <xf numFmtId="0" fontId="8" fillId="2" borderId="0" xfId="0" applyFont="1" applyFill="1"/>
    <xf numFmtId="14" fontId="9" fillId="2" borderId="0" xfId="3" applyNumberFormat="1" applyFont="1" applyFill="1" applyAlignment="1">
      <alignment horizontal="center" vertical="distributed" wrapText="1"/>
    </xf>
    <xf numFmtId="43" fontId="2" fillId="2" borderId="7" xfId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43" fontId="12" fillId="2" borderId="0" xfId="1" applyFont="1" applyFill="1"/>
    <xf numFmtId="0" fontId="12" fillId="0" borderId="0" xfId="0" applyFont="1"/>
    <xf numFmtId="0" fontId="13" fillId="2" borderId="0" xfId="3" applyFont="1" applyFill="1" applyAlignment="1">
      <alignment horizontal="center" vertical="distributed" wrapText="1"/>
    </xf>
    <xf numFmtId="0" fontId="14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left"/>
    </xf>
    <xf numFmtId="43" fontId="15" fillId="2" borderId="3" xfId="1" applyFont="1" applyFill="1" applyBorder="1" applyAlignment="1">
      <alignment horizontal="center"/>
    </xf>
    <xf numFmtId="43" fontId="16" fillId="2" borderId="0" xfId="1" applyFont="1" applyFill="1"/>
    <xf numFmtId="43" fontId="15" fillId="2" borderId="9" xfId="1" applyFont="1" applyFill="1" applyBorder="1" applyAlignment="1">
      <alignment horizontal="center"/>
    </xf>
    <xf numFmtId="43" fontId="15" fillId="2" borderId="0" xfId="1" applyFont="1" applyFill="1"/>
    <xf numFmtId="0" fontId="15" fillId="2" borderId="0" xfId="0" applyFont="1" applyFill="1"/>
    <xf numFmtId="0" fontId="15" fillId="0" borderId="0" xfId="0" applyFont="1"/>
    <xf numFmtId="43" fontId="15" fillId="2" borderId="7" xfId="1" applyFont="1" applyFill="1" applyBorder="1" applyAlignment="1">
      <alignment horizontal="center"/>
    </xf>
    <xf numFmtId="43" fontId="15" fillId="2" borderId="1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3" fontId="15" fillId="2" borderId="0" xfId="0" applyNumberFormat="1" applyFont="1" applyFill="1" applyAlignment="1">
      <alignment horizontal="left"/>
    </xf>
    <xf numFmtId="43" fontId="12" fillId="2" borderId="1" xfId="1" applyFont="1" applyFill="1" applyBorder="1" applyAlignment="1">
      <alignment horizontal="center"/>
    </xf>
    <xf numFmtId="43" fontId="12" fillId="2" borderId="1" xfId="1" applyFont="1" applyFill="1" applyBorder="1"/>
    <xf numFmtId="43" fontId="12" fillId="2" borderId="0" xfId="1" applyFont="1" applyFill="1" applyBorder="1"/>
    <xf numFmtId="43" fontId="12" fillId="2" borderId="9" xfId="1" applyFont="1" applyFill="1" applyBorder="1"/>
    <xf numFmtId="43" fontId="12" fillId="2" borderId="7" xfId="1" applyFont="1" applyFill="1" applyBorder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20" fillId="3" borderId="2" xfId="3" applyFont="1" applyFill="1" applyBorder="1" applyAlignment="1">
      <alignment horizontal="center" vertical="center"/>
    </xf>
    <xf numFmtId="43" fontId="20" fillId="3" borderId="2" xfId="3" applyNumberFormat="1" applyFont="1" applyFill="1" applyBorder="1" applyAlignment="1">
      <alignment horizontal="center" vertical="center" wrapText="1"/>
    </xf>
    <xf numFmtId="0" fontId="20" fillId="3" borderId="2" xfId="3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43" fontId="2" fillId="0" borderId="7" xfId="1" applyFont="1" applyBorder="1" applyAlignment="1">
      <alignment horizontal="center"/>
    </xf>
    <xf numFmtId="0" fontId="21" fillId="2" borderId="8" xfId="0" applyFont="1" applyFill="1" applyBorder="1" applyAlignment="1">
      <alignment horizontal="left"/>
    </xf>
    <xf numFmtId="43" fontId="2" fillId="2" borderId="9" xfId="1" applyFont="1" applyFill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12" fillId="2" borderId="3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0" fillId="3" borderId="5" xfId="3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22" fillId="2" borderId="8" xfId="0" applyFont="1" applyFill="1" applyBorder="1" applyAlignment="1">
      <alignment horizontal="left"/>
    </xf>
    <xf numFmtId="0" fontId="12" fillId="2" borderId="1" xfId="3" applyFont="1" applyFill="1" applyBorder="1" applyAlignment="1">
      <alignment horizontal="left"/>
    </xf>
    <xf numFmtId="0" fontId="4" fillId="2" borderId="1" xfId="3" applyFont="1" applyFill="1" applyBorder="1" applyAlignment="1">
      <alignment horizontal="center"/>
    </xf>
    <xf numFmtId="0" fontId="12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0" xfId="0" applyFill="1"/>
    <xf numFmtId="0" fontId="22" fillId="2" borderId="8" xfId="0" applyFont="1" applyFill="1" applyBorder="1"/>
    <xf numFmtId="0" fontId="4" fillId="2" borderId="9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left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43" fontId="18" fillId="2" borderId="0" xfId="1" applyFont="1" applyFill="1" applyBorder="1"/>
    <xf numFmtId="0" fontId="25" fillId="2" borderId="0" xfId="0" applyFont="1" applyFill="1"/>
    <xf numFmtId="0" fontId="3" fillId="2" borderId="0" xfId="0" applyFont="1" applyFill="1"/>
    <xf numFmtId="0" fontId="26" fillId="2" borderId="0" xfId="0" applyFont="1" applyFill="1"/>
    <xf numFmtId="0" fontId="3" fillId="0" borderId="0" xfId="0" applyFont="1"/>
    <xf numFmtId="14" fontId="26" fillId="5" borderId="0" xfId="0" applyNumberFormat="1" applyFont="1" applyFill="1" applyAlignment="1">
      <alignment horizontal="center"/>
    </xf>
    <xf numFmtId="0" fontId="28" fillId="4" borderId="2" xfId="0" applyFont="1" applyFill="1" applyBorder="1" applyAlignment="1">
      <alignment horizontal="center"/>
    </xf>
    <xf numFmtId="164" fontId="26" fillId="0" borderId="3" xfId="4" applyFont="1" applyBorder="1"/>
    <xf numFmtId="0" fontId="3" fillId="0" borderId="3" xfId="0" applyFont="1" applyBorder="1"/>
    <xf numFmtId="0" fontId="3" fillId="0" borderId="4" xfId="0" applyFont="1" applyBorder="1"/>
    <xf numFmtId="164" fontId="26" fillId="0" borderId="1" xfId="4" applyFont="1" applyBorder="1"/>
    <xf numFmtId="0" fontId="26" fillId="0" borderId="1" xfId="0" applyFont="1" applyBorder="1" applyAlignment="1">
      <alignment horizontal="center"/>
    </xf>
    <xf numFmtId="164" fontId="3" fillId="0" borderId="1" xfId="4" applyFont="1" applyBorder="1"/>
    <xf numFmtId="164" fontId="29" fillId="0" borderId="1" xfId="4" applyFont="1" applyBorder="1"/>
    <xf numFmtId="0" fontId="30" fillId="2" borderId="16" xfId="0" applyFont="1" applyFill="1" applyBorder="1"/>
    <xf numFmtId="164" fontId="26" fillId="2" borderId="0" xfId="4" applyFont="1" applyFill="1" applyBorder="1"/>
    <xf numFmtId="0" fontId="26" fillId="2" borderId="0" xfId="0" applyFont="1" applyFill="1" applyAlignment="1">
      <alignment horizontal="center"/>
    </xf>
    <xf numFmtId="0" fontId="30" fillId="2" borderId="0" xfId="0" applyFont="1" applyFill="1"/>
    <xf numFmtId="0" fontId="30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0" xfId="0" applyFont="1" applyFill="1" applyAlignment="1">
      <alignment horizontal="center"/>
    </xf>
    <xf numFmtId="164" fontId="31" fillId="2" borderId="0" xfId="4" applyFont="1" applyFill="1"/>
    <xf numFmtId="0" fontId="3" fillId="2" borderId="0" xfId="275" applyFill="1"/>
    <xf numFmtId="0" fontId="32" fillId="2" borderId="0" xfId="0" applyFont="1" applyFill="1"/>
    <xf numFmtId="0" fontId="26" fillId="0" borderId="0" xfId="0" applyFont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164" fontId="35" fillId="2" borderId="0" xfId="0" applyNumberFormat="1" applyFont="1" applyFill="1"/>
    <xf numFmtId="164" fontId="36" fillId="2" borderId="0" xfId="0" applyNumberFormat="1" applyFont="1" applyFill="1"/>
    <xf numFmtId="43" fontId="20" fillId="3" borderId="5" xfId="3" applyNumberFormat="1" applyFont="1" applyFill="1" applyBorder="1" applyAlignment="1">
      <alignment horizontal="center" vertical="center" wrapText="1"/>
    </xf>
    <xf numFmtId="0" fontId="20" fillId="3" borderId="5" xfId="3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justify" wrapText="1"/>
    </xf>
    <xf numFmtId="14" fontId="26" fillId="5" borderId="0" xfId="0" applyNumberFormat="1" applyFont="1" applyFill="1" applyAlignment="1">
      <alignment horizontal="center"/>
    </xf>
    <xf numFmtId="0" fontId="28" fillId="4" borderId="12" xfId="0" applyFont="1" applyFill="1" applyBorder="1" applyAlignment="1">
      <alignment horizontal="center"/>
    </xf>
    <xf numFmtId="0" fontId="28" fillId="4" borderId="13" xfId="0" applyFont="1" applyFill="1" applyBorder="1" applyAlignment="1">
      <alignment horizontal="center"/>
    </xf>
    <xf numFmtId="0" fontId="23" fillId="2" borderId="0" xfId="3" applyFont="1" applyFill="1" applyAlignment="1">
      <alignment horizontal="center" vertical="distributed" wrapText="1"/>
    </xf>
    <xf numFmtId="14" fontId="23" fillId="2" borderId="10" xfId="3" applyNumberFormat="1" applyFont="1" applyFill="1" applyBorder="1" applyAlignment="1">
      <alignment horizontal="center" vertical="distributed" wrapText="1"/>
    </xf>
    <xf numFmtId="0" fontId="19" fillId="2" borderId="0" xfId="3" applyFont="1" applyFill="1" applyAlignment="1">
      <alignment horizontal="center" vertical="distributed" wrapText="1"/>
    </xf>
    <xf numFmtId="14" fontId="19" fillId="2" borderId="0" xfId="3" applyNumberFormat="1" applyFont="1" applyFill="1" applyAlignment="1">
      <alignment horizontal="center" vertical="distributed" wrapText="1"/>
    </xf>
    <xf numFmtId="14" fontId="9" fillId="2" borderId="10" xfId="3" applyNumberFormat="1" applyFont="1" applyFill="1" applyBorder="1" applyAlignment="1">
      <alignment horizontal="center" vertical="distributed" wrapText="1"/>
    </xf>
    <xf numFmtId="14" fontId="19" fillId="2" borderId="10" xfId="3" applyNumberFormat="1" applyFont="1" applyFill="1" applyBorder="1" applyAlignment="1">
      <alignment horizontal="center" vertical="distributed" wrapText="1"/>
    </xf>
    <xf numFmtId="164" fontId="3" fillId="0" borderId="0" xfId="4" applyFont="1" applyFill="1"/>
    <xf numFmtId="164" fontId="26" fillId="0" borderId="0" xfId="4" applyFont="1"/>
    <xf numFmtId="0" fontId="36" fillId="0" borderId="0" xfId="0" applyFont="1"/>
    <xf numFmtId="0" fontId="35" fillId="0" borderId="0" xfId="0" applyFont="1"/>
    <xf numFmtId="0" fontId="3" fillId="0" borderId="0" xfId="275"/>
    <xf numFmtId="0" fontId="12" fillId="2" borderId="1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vertical="center"/>
    </xf>
    <xf numFmtId="0" fontId="12" fillId="2" borderId="17" xfId="0" applyFont="1" applyFill="1" applyBorder="1"/>
    <xf numFmtId="43" fontId="12" fillId="2" borderId="17" xfId="1" applyFont="1" applyFill="1" applyBorder="1"/>
    <xf numFmtId="0" fontId="12" fillId="2" borderId="3" xfId="0" applyFont="1" applyFill="1" applyBorder="1"/>
    <xf numFmtId="0" fontId="4" fillId="2" borderId="3" xfId="0" applyFont="1" applyFill="1" applyBorder="1" applyAlignment="1">
      <alignment horizontal="center"/>
    </xf>
    <xf numFmtId="43" fontId="12" fillId="2" borderId="3" xfId="1" applyFont="1" applyFill="1" applyBorder="1"/>
  </cellXfs>
  <cellStyles count="276">
    <cellStyle name="Millares" xfId="1" builtinId="3"/>
    <cellStyle name="Millares 10" xfId="55" xr:uid="{00000000-0005-0000-0000-000001000000}"/>
    <cellStyle name="Millares 10 2" xfId="58" xr:uid="{00000000-0005-0000-0000-000002000000}"/>
    <cellStyle name="Millares 10 2 2" xfId="158" xr:uid="{00000000-0005-0000-0000-000003000000}"/>
    <cellStyle name="Millares 10 2 2 2" xfId="270" xr:uid="{00000000-0005-0000-0000-000004000000}"/>
    <cellStyle name="Millares 10 2 3" xfId="233" xr:uid="{00000000-0005-0000-0000-000005000000}"/>
    <cellStyle name="Millares 10 2 4" xfId="206" xr:uid="{00000000-0005-0000-0000-000006000000}"/>
    <cellStyle name="Millares 10 3" xfId="148" xr:uid="{00000000-0005-0000-0000-000007000000}"/>
    <cellStyle name="Millares 10 3 2" xfId="265" xr:uid="{00000000-0005-0000-0000-000008000000}"/>
    <cellStyle name="Millares 10 4" xfId="231" xr:uid="{00000000-0005-0000-0000-000009000000}"/>
    <cellStyle name="Millares 10 5" xfId="189" xr:uid="{00000000-0005-0000-0000-00000A000000}"/>
    <cellStyle name="Millares 10_Pub. Comp. M. nuevo(sorteo)4" xfId="57" xr:uid="{00000000-0005-0000-0000-00000B000000}"/>
    <cellStyle name="Millares 11" xfId="4" xr:uid="{00000000-0005-0000-0000-00000C000000}"/>
    <cellStyle name="Millares 11 2" xfId="128" xr:uid="{00000000-0005-0000-0000-00000D000000}"/>
    <cellStyle name="Millares 12" xfId="5" xr:uid="{00000000-0005-0000-0000-00000E000000}"/>
    <cellStyle name="Millares 12 2" xfId="6" xr:uid="{00000000-0005-0000-0000-00000F000000}"/>
    <cellStyle name="Millares 12 2 2" xfId="7" xr:uid="{00000000-0005-0000-0000-000010000000}"/>
    <cellStyle name="Millares 12 3" xfId="8" xr:uid="{00000000-0005-0000-0000-000011000000}"/>
    <cellStyle name="Millares 12 3 2" xfId="143" xr:uid="{00000000-0005-0000-0000-000012000000}"/>
    <cellStyle name="Millares 12 3 3" xfId="222" xr:uid="{00000000-0005-0000-0000-000013000000}"/>
    <cellStyle name="Millares 12 3_Pub. Comp. M. nuevo(sorteo)4" xfId="59" xr:uid="{00000000-0005-0000-0000-000014000000}"/>
    <cellStyle name="Millares 12 4" xfId="29" xr:uid="{00000000-0005-0000-0000-000015000000}"/>
    <cellStyle name="Millares 12 4 2" xfId="129" xr:uid="{00000000-0005-0000-0000-000016000000}"/>
    <cellStyle name="Millares 12 4 3" xfId="60" xr:uid="{00000000-0005-0000-0000-000017000000}"/>
    <cellStyle name="Millares 12 5" xfId="116" xr:uid="{00000000-0005-0000-0000-000018000000}"/>
    <cellStyle name="Millares 12 6" xfId="155" xr:uid="{00000000-0005-0000-0000-000019000000}"/>
    <cellStyle name="Millares 12 7" xfId="160" xr:uid="{00000000-0005-0000-0000-00001A000000}"/>
    <cellStyle name="Millares 12 8" xfId="162" xr:uid="{00000000-0005-0000-0000-00001B000000}"/>
    <cellStyle name="Millares 13" xfId="61" xr:uid="{00000000-0005-0000-0000-00001C000000}"/>
    <cellStyle name="Millares 13 2" xfId="149" xr:uid="{00000000-0005-0000-0000-00001D000000}"/>
    <cellStyle name="Millares 14" xfId="226" xr:uid="{00000000-0005-0000-0000-00001E000000}"/>
    <cellStyle name="Millares 15" xfId="272" xr:uid="{00000000-0005-0000-0000-00001F000000}"/>
    <cellStyle name="Millares 16" xfId="273" xr:uid="{00000000-0005-0000-0000-000020000000}"/>
    <cellStyle name="Millares 17" xfId="271" xr:uid="{00000000-0005-0000-0000-000021000000}"/>
    <cellStyle name="Millares 18" xfId="163" xr:uid="{00000000-0005-0000-0000-000022000000}"/>
    <cellStyle name="Millares 19" xfId="260" xr:uid="{00000000-0005-0000-0000-000023000000}"/>
    <cellStyle name="Millares 2" xfId="9" xr:uid="{00000000-0005-0000-0000-000024000000}"/>
    <cellStyle name="Millares 2 2" xfId="10" xr:uid="{00000000-0005-0000-0000-000025000000}"/>
    <cellStyle name="Millares 2 2 2" xfId="63" xr:uid="{00000000-0005-0000-0000-000026000000}"/>
    <cellStyle name="Millares 2 2 2 2" xfId="131" xr:uid="{00000000-0005-0000-0000-000027000000}"/>
    <cellStyle name="Millares 2 2 3" xfId="64" xr:uid="{00000000-0005-0000-0000-000028000000}"/>
    <cellStyle name="Millares 2 2 3 2" xfId="150" xr:uid="{00000000-0005-0000-0000-000029000000}"/>
    <cellStyle name="Millares 2 2 4" xfId="118" xr:uid="{00000000-0005-0000-0000-00002A000000}"/>
    <cellStyle name="Millares 2 3" xfId="2" xr:uid="{00000000-0005-0000-0000-00002B000000}"/>
    <cellStyle name="Millares 2 3 2" xfId="65" xr:uid="{00000000-0005-0000-0000-00002C000000}"/>
    <cellStyle name="Millares 2 3 2 2" xfId="132" xr:uid="{00000000-0005-0000-0000-00002D000000}"/>
    <cellStyle name="Millares 2 3 3" xfId="209" xr:uid="{00000000-0005-0000-0000-00002E000000}"/>
    <cellStyle name="Millares 2 4" xfId="66" xr:uid="{00000000-0005-0000-0000-00002F000000}"/>
    <cellStyle name="Millares 2 4 2" xfId="119" xr:uid="{00000000-0005-0000-0000-000030000000}"/>
    <cellStyle name="Millares 2 4 3" xfId="234" xr:uid="{00000000-0005-0000-0000-000031000000}"/>
    <cellStyle name="Millares 2 5" xfId="67" xr:uid="{00000000-0005-0000-0000-000032000000}"/>
    <cellStyle name="Millares 2 5 2" xfId="130" xr:uid="{00000000-0005-0000-0000-000033000000}"/>
    <cellStyle name="Millares 2 6" xfId="117" xr:uid="{00000000-0005-0000-0000-000034000000}"/>
    <cellStyle name="Millares 2 7" xfId="208" xr:uid="{00000000-0005-0000-0000-000035000000}"/>
    <cellStyle name="Millares 2_Pub. Comp. M. nuevo(sorteo)4" xfId="62" xr:uid="{00000000-0005-0000-0000-000036000000}"/>
    <cellStyle name="Millares 20" xfId="274" xr:uid="{00000000-0005-0000-0000-000037000000}"/>
    <cellStyle name="Millares 21" xfId="43" xr:uid="{00000000-0005-0000-0000-000038000000}"/>
    <cellStyle name="Millares 3" xfId="11" xr:uid="{00000000-0005-0000-0000-000039000000}"/>
    <cellStyle name="Millares 3 2" xfId="12" xr:uid="{00000000-0005-0000-0000-00003A000000}"/>
    <cellStyle name="Millares 3 2 2" xfId="68" xr:uid="{00000000-0005-0000-0000-00003B000000}"/>
    <cellStyle name="Millares 3 2 2 2" xfId="134" xr:uid="{00000000-0005-0000-0000-00003C000000}"/>
    <cellStyle name="Millares 3 2 3" xfId="211" xr:uid="{00000000-0005-0000-0000-00003D000000}"/>
    <cellStyle name="Millares 3 3" xfId="13" xr:uid="{00000000-0005-0000-0000-00003E000000}"/>
    <cellStyle name="Millares 3 3 2" xfId="69" xr:uid="{00000000-0005-0000-0000-00003F000000}"/>
    <cellStyle name="Millares 3 3 2 2" xfId="121" xr:uid="{00000000-0005-0000-0000-000040000000}"/>
    <cellStyle name="Millares 3 3 3" xfId="70" xr:uid="{00000000-0005-0000-0000-000041000000}"/>
    <cellStyle name="Millares 3 3 3 2" xfId="135" xr:uid="{00000000-0005-0000-0000-000042000000}"/>
    <cellStyle name="Millares 3 3 4" xfId="120" xr:uid="{00000000-0005-0000-0000-000043000000}"/>
    <cellStyle name="Millares 3 3 5" xfId="164" xr:uid="{00000000-0005-0000-0000-000044000000}"/>
    <cellStyle name="Millares 3 4" xfId="30" xr:uid="{00000000-0005-0000-0000-000045000000}"/>
    <cellStyle name="Millares 3 4 2" xfId="122" xr:uid="{00000000-0005-0000-0000-000046000000}"/>
    <cellStyle name="Millares 3 4 3" xfId="235" xr:uid="{00000000-0005-0000-0000-000047000000}"/>
    <cellStyle name="Millares 3 4 4" xfId="71" xr:uid="{00000000-0005-0000-0000-000048000000}"/>
    <cellStyle name="Millares 3 5" xfId="72" xr:uid="{00000000-0005-0000-0000-000049000000}"/>
    <cellStyle name="Millares 3 5 2" xfId="133" xr:uid="{00000000-0005-0000-0000-00004A000000}"/>
    <cellStyle name="Millares 3 6" xfId="210" xr:uid="{00000000-0005-0000-0000-00004B000000}"/>
    <cellStyle name="Millares 4" xfId="14" xr:uid="{00000000-0005-0000-0000-00004C000000}"/>
    <cellStyle name="Millares 4 2" xfId="15" xr:uid="{00000000-0005-0000-0000-00004D000000}"/>
    <cellStyle name="Millares 4 2 2" xfId="73" xr:uid="{00000000-0005-0000-0000-00004E000000}"/>
    <cellStyle name="Millares 4 2 2 2" xfId="144" xr:uid="{00000000-0005-0000-0000-00004F000000}"/>
    <cellStyle name="Millares 4 3" xfId="74" xr:uid="{00000000-0005-0000-0000-000050000000}"/>
    <cellStyle name="Millares 4 3 2" xfId="136" xr:uid="{00000000-0005-0000-0000-000051000000}"/>
    <cellStyle name="Millares 4 4" xfId="123" xr:uid="{00000000-0005-0000-0000-000052000000}"/>
    <cellStyle name="Millares 4 5" xfId="165" xr:uid="{00000000-0005-0000-0000-000053000000}"/>
    <cellStyle name="Millares 5" xfId="16" xr:uid="{00000000-0005-0000-0000-000054000000}"/>
    <cellStyle name="Millares 5 2" xfId="17" xr:uid="{00000000-0005-0000-0000-000055000000}"/>
    <cellStyle name="Millares 5 2 2" xfId="145" xr:uid="{00000000-0005-0000-0000-000056000000}"/>
    <cellStyle name="Millares 5 2 3" xfId="223" xr:uid="{00000000-0005-0000-0000-000057000000}"/>
    <cellStyle name="Millares 5 2_Pub. Comp. M. nuevo(sorteo)4" xfId="75" xr:uid="{00000000-0005-0000-0000-000058000000}"/>
    <cellStyle name="Millares 5 3" xfId="31" xr:uid="{00000000-0005-0000-0000-000059000000}"/>
    <cellStyle name="Millares 5 3 2" xfId="137" xr:uid="{00000000-0005-0000-0000-00005A000000}"/>
    <cellStyle name="Millares 5 4" xfId="76" xr:uid="{00000000-0005-0000-0000-00005B000000}"/>
    <cellStyle name="Millares 5 4 2" xfId="151" xr:uid="{00000000-0005-0000-0000-00005C000000}"/>
    <cellStyle name="Millares 5 5" xfId="124" xr:uid="{00000000-0005-0000-0000-00005D000000}"/>
    <cellStyle name="Millares 6" xfId="18" xr:uid="{00000000-0005-0000-0000-00005E000000}"/>
    <cellStyle name="Millares 6 2" xfId="19" xr:uid="{00000000-0005-0000-0000-00005F000000}"/>
    <cellStyle name="Millares 6 2 2" xfId="146" xr:uid="{00000000-0005-0000-0000-000060000000}"/>
    <cellStyle name="Millares 6 2 3" xfId="224" xr:uid="{00000000-0005-0000-0000-000061000000}"/>
    <cellStyle name="Millares 6 2_Pub. Comp. M. nuevo(sorteo)4" xfId="77" xr:uid="{00000000-0005-0000-0000-000062000000}"/>
    <cellStyle name="Millares 6 3" xfId="78" xr:uid="{00000000-0005-0000-0000-000063000000}"/>
    <cellStyle name="Millares 6 3 2" xfId="138" xr:uid="{00000000-0005-0000-0000-000064000000}"/>
    <cellStyle name="Millares 6 4" xfId="125" xr:uid="{00000000-0005-0000-0000-000065000000}"/>
    <cellStyle name="Millares 6 5" xfId="126" xr:uid="{00000000-0005-0000-0000-000066000000}"/>
    <cellStyle name="Millares 6 6" xfId="159" xr:uid="{00000000-0005-0000-0000-000067000000}"/>
    <cellStyle name="Millares 6 7" xfId="141" xr:uid="{00000000-0005-0000-0000-000068000000}"/>
    <cellStyle name="Millares 7" xfId="28" xr:uid="{00000000-0005-0000-0000-000069000000}"/>
    <cellStyle name="Millares 7 2" xfId="33" xr:uid="{00000000-0005-0000-0000-00006A000000}"/>
    <cellStyle name="Millares 7 2 2" xfId="39" xr:uid="{00000000-0005-0000-0000-00006B000000}"/>
    <cellStyle name="Millares 7 2 2 2" xfId="140" xr:uid="{00000000-0005-0000-0000-00006C000000}"/>
    <cellStyle name="Millares 7 2 2 2 2" xfId="262" xr:uid="{00000000-0005-0000-0000-00006D000000}"/>
    <cellStyle name="Millares 7 2 2 3" xfId="236" xr:uid="{00000000-0005-0000-0000-00006E000000}"/>
    <cellStyle name="Millares 7 2 2 4" xfId="175" xr:uid="{00000000-0005-0000-0000-00006F000000}"/>
    <cellStyle name="Millares 7 2 2 5" xfId="79" xr:uid="{00000000-0005-0000-0000-000070000000}"/>
    <cellStyle name="Millares 7 2 3" xfId="80" xr:uid="{00000000-0005-0000-0000-000071000000}"/>
    <cellStyle name="Millares 7 2 3 2" xfId="153" xr:uid="{00000000-0005-0000-0000-000072000000}"/>
    <cellStyle name="Millares 7 2 3 2 2" xfId="267" xr:uid="{00000000-0005-0000-0000-000073000000}"/>
    <cellStyle name="Millares 7 2 3 3" xfId="237" xr:uid="{00000000-0005-0000-0000-000074000000}"/>
    <cellStyle name="Millares 7 2 3 4" xfId="192" xr:uid="{00000000-0005-0000-0000-000075000000}"/>
    <cellStyle name="Millares 7 2 4" xfId="213" xr:uid="{00000000-0005-0000-0000-000076000000}"/>
    <cellStyle name="Millares 7 2 5" xfId="167" xr:uid="{00000000-0005-0000-0000-000077000000}"/>
    <cellStyle name="Millares 7 3" xfId="36" xr:uid="{00000000-0005-0000-0000-000078000000}"/>
    <cellStyle name="Millares 7 3 2" xfId="139" xr:uid="{00000000-0005-0000-0000-000079000000}"/>
    <cellStyle name="Millares 7 3 2 2" xfId="261" xr:uid="{00000000-0005-0000-0000-00007A000000}"/>
    <cellStyle name="Millares 7 3 3" xfId="238" xr:uid="{00000000-0005-0000-0000-00007B000000}"/>
    <cellStyle name="Millares 7 3 4" xfId="174" xr:uid="{00000000-0005-0000-0000-00007C000000}"/>
    <cellStyle name="Millares 7 3 5" xfId="81" xr:uid="{00000000-0005-0000-0000-00007D000000}"/>
    <cellStyle name="Millares 7 4" xfId="82" xr:uid="{00000000-0005-0000-0000-00007E000000}"/>
    <cellStyle name="Millares 7 4 2" xfId="152" xr:uid="{00000000-0005-0000-0000-00007F000000}"/>
    <cellStyle name="Millares 7 4 2 2" xfId="266" xr:uid="{00000000-0005-0000-0000-000080000000}"/>
    <cellStyle name="Millares 7 4 3" xfId="239" xr:uid="{00000000-0005-0000-0000-000081000000}"/>
    <cellStyle name="Millares 7 4 4" xfId="191" xr:uid="{00000000-0005-0000-0000-000082000000}"/>
    <cellStyle name="Millares 7 5" xfId="212" xr:uid="{00000000-0005-0000-0000-000083000000}"/>
    <cellStyle name="Millares 7 6" xfId="166" xr:uid="{00000000-0005-0000-0000-000084000000}"/>
    <cellStyle name="Millares 8" xfId="46" xr:uid="{00000000-0005-0000-0000-000085000000}"/>
    <cellStyle name="Millares 8 2" xfId="84" xr:uid="{00000000-0005-0000-0000-000086000000}"/>
    <cellStyle name="Millares 8 2 2" xfId="154" xr:uid="{00000000-0005-0000-0000-000087000000}"/>
    <cellStyle name="Millares 8 2 2 2" xfId="268" xr:uid="{00000000-0005-0000-0000-000088000000}"/>
    <cellStyle name="Millares 8 2 3" xfId="240" xr:uid="{00000000-0005-0000-0000-000089000000}"/>
    <cellStyle name="Millares 8 2 4" xfId="200" xr:uid="{00000000-0005-0000-0000-00008A000000}"/>
    <cellStyle name="Millares 8 3" xfId="142" xr:uid="{00000000-0005-0000-0000-00008B000000}"/>
    <cellStyle name="Millares 8 3 2" xfId="263" xr:uid="{00000000-0005-0000-0000-00008C000000}"/>
    <cellStyle name="Millares 8 4" xfId="221" xr:uid="{00000000-0005-0000-0000-00008D000000}"/>
    <cellStyle name="Millares 8 5" xfId="183" xr:uid="{00000000-0005-0000-0000-00008E000000}"/>
    <cellStyle name="Millares 8_Pub. Comp. M. nuevo(sorteo)4" xfId="83" xr:uid="{00000000-0005-0000-0000-00008F000000}"/>
    <cellStyle name="Millares 9" xfId="52" xr:uid="{00000000-0005-0000-0000-000090000000}"/>
    <cellStyle name="Millares 9 2" xfId="86" xr:uid="{00000000-0005-0000-0000-000091000000}"/>
    <cellStyle name="Millares 9 2 2" xfId="156" xr:uid="{00000000-0005-0000-0000-000092000000}"/>
    <cellStyle name="Millares 9 2 2 2" xfId="269" xr:uid="{00000000-0005-0000-0000-000093000000}"/>
    <cellStyle name="Millares 9 2 3" xfId="241" xr:uid="{00000000-0005-0000-0000-000094000000}"/>
    <cellStyle name="Millares 9 2 4" xfId="203" xr:uid="{00000000-0005-0000-0000-000095000000}"/>
    <cellStyle name="Millares 9 3" xfId="147" xr:uid="{00000000-0005-0000-0000-000096000000}"/>
    <cellStyle name="Millares 9 3 2" xfId="264" xr:uid="{00000000-0005-0000-0000-000097000000}"/>
    <cellStyle name="Millares 9 4" xfId="228" xr:uid="{00000000-0005-0000-0000-000098000000}"/>
    <cellStyle name="Millares 9 5" xfId="186" xr:uid="{00000000-0005-0000-0000-000099000000}"/>
    <cellStyle name="Millares 9_Pub. Comp. M. nuevo(sorteo)4" xfId="85" xr:uid="{00000000-0005-0000-0000-00009A000000}"/>
    <cellStyle name="Normal" xfId="0" builtinId="0"/>
    <cellStyle name="Normal 10" xfId="161" xr:uid="{00000000-0005-0000-0000-00009C000000}"/>
    <cellStyle name="Normal 11" xfId="20" xr:uid="{00000000-0005-0000-0000-00009D000000}"/>
    <cellStyle name="Normal 11 10" xfId="168" xr:uid="{00000000-0005-0000-0000-00009E000000}"/>
    <cellStyle name="Normal 11 2" xfId="34" xr:uid="{00000000-0005-0000-0000-00009F000000}"/>
    <cellStyle name="Normal 11 2 2" xfId="40" xr:uid="{00000000-0005-0000-0000-0000A0000000}"/>
    <cellStyle name="Normal 11 2 2 2" xfId="89" xr:uid="{00000000-0005-0000-0000-0000A1000000}"/>
    <cellStyle name="Normal 11 2 2 2 2" xfId="242" xr:uid="{00000000-0005-0000-0000-0000A2000000}"/>
    <cellStyle name="Normal 11 2 2 2 3" xfId="178" xr:uid="{00000000-0005-0000-0000-0000A3000000}"/>
    <cellStyle name="Normal 11 2 2 3" xfId="90" xr:uid="{00000000-0005-0000-0000-0000A4000000}"/>
    <cellStyle name="Normal 11 2 2 3 2" xfId="243" xr:uid="{00000000-0005-0000-0000-0000A5000000}"/>
    <cellStyle name="Normal 11 2 2 3 3" xfId="195" xr:uid="{00000000-0005-0000-0000-0000A6000000}"/>
    <cellStyle name="Normal 11 2 2 4" xfId="216" xr:uid="{00000000-0005-0000-0000-0000A7000000}"/>
    <cellStyle name="Normal 11 2 2 5" xfId="170" xr:uid="{00000000-0005-0000-0000-0000A8000000}"/>
    <cellStyle name="Normal 11 2 2_Pub. Comp. M. nuevo(sorteo)4" xfId="88" xr:uid="{00000000-0005-0000-0000-0000A9000000}"/>
    <cellStyle name="Normal 11 2 3" xfId="91" xr:uid="{00000000-0005-0000-0000-0000AA000000}"/>
    <cellStyle name="Normal 11 2 3 2" xfId="244" xr:uid="{00000000-0005-0000-0000-0000AB000000}"/>
    <cellStyle name="Normal 11 2 3 3" xfId="177" xr:uid="{00000000-0005-0000-0000-0000AC000000}"/>
    <cellStyle name="Normal 11 2 4" xfId="92" xr:uid="{00000000-0005-0000-0000-0000AD000000}"/>
    <cellStyle name="Normal 11 2 4 2" xfId="245" xr:uid="{00000000-0005-0000-0000-0000AE000000}"/>
    <cellStyle name="Normal 11 2 4 3" xfId="194" xr:uid="{00000000-0005-0000-0000-0000AF000000}"/>
    <cellStyle name="Normal 11 2 5" xfId="215" xr:uid="{00000000-0005-0000-0000-0000B0000000}"/>
    <cellStyle name="Normal 11 2 6" xfId="169" xr:uid="{00000000-0005-0000-0000-0000B1000000}"/>
    <cellStyle name="Normal 11 2_Pub. Comp. M. nuevo(sorteo)4" xfId="87" xr:uid="{00000000-0005-0000-0000-0000B2000000}"/>
    <cellStyle name="Normal 11 3" xfId="37" xr:uid="{00000000-0005-0000-0000-0000B3000000}"/>
    <cellStyle name="Normal 11 3 2" xfId="94" xr:uid="{00000000-0005-0000-0000-0000B4000000}"/>
    <cellStyle name="Normal 11 3 2 2" xfId="246" xr:uid="{00000000-0005-0000-0000-0000B5000000}"/>
    <cellStyle name="Normal 11 3 2 3" xfId="179" xr:uid="{00000000-0005-0000-0000-0000B6000000}"/>
    <cellStyle name="Normal 11 3 3" xfId="95" xr:uid="{00000000-0005-0000-0000-0000B7000000}"/>
    <cellStyle name="Normal 11 3 3 2" xfId="247" xr:uid="{00000000-0005-0000-0000-0000B8000000}"/>
    <cellStyle name="Normal 11 3 3 3" xfId="196" xr:uid="{00000000-0005-0000-0000-0000B9000000}"/>
    <cellStyle name="Normal 11 3 4" xfId="217" xr:uid="{00000000-0005-0000-0000-0000BA000000}"/>
    <cellStyle name="Normal 11 3 5" xfId="171" xr:uid="{00000000-0005-0000-0000-0000BB000000}"/>
    <cellStyle name="Normal 11 3_Pub. Comp. M. nuevo(sorteo)4" xfId="93" xr:uid="{00000000-0005-0000-0000-0000BC000000}"/>
    <cellStyle name="Normal 11 4" xfId="47" xr:uid="{00000000-0005-0000-0000-0000BD000000}"/>
    <cellStyle name="Normal 11 4 2" xfId="97" xr:uid="{00000000-0005-0000-0000-0000BE000000}"/>
    <cellStyle name="Normal 11 4 2 2" xfId="248" xr:uid="{00000000-0005-0000-0000-0000BF000000}"/>
    <cellStyle name="Normal 11 4 2 3" xfId="201" xr:uid="{00000000-0005-0000-0000-0000C0000000}"/>
    <cellStyle name="Normal 11 4 3" xfId="225" xr:uid="{00000000-0005-0000-0000-0000C1000000}"/>
    <cellStyle name="Normal 11 4 4" xfId="184" xr:uid="{00000000-0005-0000-0000-0000C2000000}"/>
    <cellStyle name="Normal 11 4_Pub. Comp. M. nuevo(sorteo)4" xfId="96" xr:uid="{00000000-0005-0000-0000-0000C3000000}"/>
    <cellStyle name="Normal 11 5" xfId="53" xr:uid="{00000000-0005-0000-0000-0000C4000000}"/>
    <cellStyle name="Normal 11 5 2" xfId="99" xr:uid="{00000000-0005-0000-0000-0000C5000000}"/>
    <cellStyle name="Normal 11 5 2 2" xfId="249" xr:uid="{00000000-0005-0000-0000-0000C6000000}"/>
    <cellStyle name="Normal 11 5 2 3" xfId="204" xr:uid="{00000000-0005-0000-0000-0000C7000000}"/>
    <cellStyle name="Normal 11 5 3" xfId="229" xr:uid="{00000000-0005-0000-0000-0000C8000000}"/>
    <cellStyle name="Normal 11 5 4" xfId="187" xr:uid="{00000000-0005-0000-0000-0000C9000000}"/>
    <cellStyle name="Normal 11 5_Pub. Comp. M. nuevo(sorteo)4" xfId="98" xr:uid="{00000000-0005-0000-0000-0000CA000000}"/>
    <cellStyle name="Normal 11 6" xfId="56" xr:uid="{00000000-0005-0000-0000-0000CB000000}"/>
    <cellStyle name="Normal 11 6 2" xfId="101" xr:uid="{00000000-0005-0000-0000-0000CC000000}"/>
    <cellStyle name="Normal 11 6 2 2" xfId="250" xr:uid="{00000000-0005-0000-0000-0000CD000000}"/>
    <cellStyle name="Normal 11 6 2 3" xfId="207" xr:uid="{00000000-0005-0000-0000-0000CE000000}"/>
    <cellStyle name="Normal 11 6 3" xfId="232" xr:uid="{00000000-0005-0000-0000-0000CF000000}"/>
    <cellStyle name="Normal 11 6 4" xfId="190" xr:uid="{00000000-0005-0000-0000-0000D0000000}"/>
    <cellStyle name="Normal 11 6_Pub. Comp. M. nuevo(sorteo)4" xfId="100" xr:uid="{00000000-0005-0000-0000-0000D1000000}"/>
    <cellStyle name="Normal 11 7" xfId="102" xr:uid="{00000000-0005-0000-0000-0000D2000000}"/>
    <cellStyle name="Normal 11 7 2" xfId="251" xr:uid="{00000000-0005-0000-0000-0000D3000000}"/>
    <cellStyle name="Normal 11 7 3" xfId="176" xr:uid="{00000000-0005-0000-0000-0000D4000000}"/>
    <cellStyle name="Normal 11 8" xfId="103" xr:uid="{00000000-0005-0000-0000-0000D5000000}"/>
    <cellStyle name="Normal 11 8 2" xfId="252" xr:uid="{00000000-0005-0000-0000-0000D6000000}"/>
    <cellStyle name="Normal 11 8 3" xfId="193" xr:uid="{00000000-0005-0000-0000-0000D7000000}"/>
    <cellStyle name="Normal 11 9" xfId="214" xr:uid="{00000000-0005-0000-0000-0000D8000000}"/>
    <cellStyle name="Normal 11_base introducir Mercados" xfId="42" xr:uid="{00000000-0005-0000-0000-0000D9000000}"/>
    <cellStyle name="Normal 12" xfId="21" xr:uid="{00000000-0005-0000-0000-0000DA000000}"/>
    <cellStyle name="Normal 13" xfId="49" xr:uid="{00000000-0005-0000-0000-0000DB000000}"/>
    <cellStyle name="Normal 2" xfId="3" xr:uid="{00000000-0005-0000-0000-0000DC000000}"/>
    <cellStyle name="Normal 2 2" xfId="25" xr:uid="{00000000-0005-0000-0000-0000DD000000}"/>
    <cellStyle name="Normal 3" xfId="22" xr:uid="{00000000-0005-0000-0000-0000DE000000}"/>
    <cellStyle name="Normal 3 2" xfId="45" xr:uid="{00000000-0005-0000-0000-0000DF000000}"/>
    <cellStyle name="Normal 3 2 2" xfId="105" xr:uid="{00000000-0005-0000-0000-0000E0000000}"/>
    <cellStyle name="Normal 3 2 2 2" xfId="253" xr:uid="{00000000-0005-0000-0000-0000E1000000}"/>
    <cellStyle name="Normal 3 2 2 3" xfId="181" xr:uid="{00000000-0005-0000-0000-0000E2000000}"/>
    <cellStyle name="Normal 3 2 3" xfId="106" xr:uid="{00000000-0005-0000-0000-0000E3000000}"/>
    <cellStyle name="Normal 3 2 3 2" xfId="254" xr:uid="{00000000-0005-0000-0000-0000E4000000}"/>
    <cellStyle name="Normal 3 2 3 3" xfId="198" xr:uid="{00000000-0005-0000-0000-0000E5000000}"/>
    <cellStyle name="Normal 3 2 4" xfId="219" xr:uid="{00000000-0005-0000-0000-0000E6000000}"/>
    <cellStyle name="Normal 3 2 5" xfId="173" xr:uid="{00000000-0005-0000-0000-0000E7000000}"/>
    <cellStyle name="Normal 3 2_Pub. Comp. M. nuevo(sorteo)4" xfId="104" xr:uid="{00000000-0005-0000-0000-0000E8000000}"/>
    <cellStyle name="Normal 3 3" xfId="48" xr:uid="{00000000-0005-0000-0000-0000E9000000}"/>
    <cellStyle name="Normal 3 4" xfId="107" xr:uid="{00000000-0005-0000-0000-0000EA000000}"/>
    <cellStyle name="Normal 3 4 2" xfId="255" xr:uid="{00000000-0005-0000-0000-0000EB000000}"/>
    <cellStyle name="Normal 3 4 3" xfId="180" xr:uid="{00000000-0005-0000-0000-0000EC000000}"/>
    <cellStyle name="Normal 3 5" xfId="108" xr:uid="{00000000-0005-0000-0000-0000ED000000}"/>
    <cellStyle name="Normal 3 5 2" xfId="256" xr:uid="{00000000-0005-0000-0000-0000EE000000}"/>
    <cellStyle name="Normal 3 5 3" xfId="197" xr:uid="{00000000-0005-0000-0000-0000EF000000}"/>
    <cellStyle name="Normal 3 6" xfId="218" xr:uid="{00000000-0005-0000-0000-0000F0000000}"/>
    <cellStyle name="Normal 3 7" xfId="172" xr:uid="{00000000-0005-0000-0000-0000F1000000}"/>
    <cellStyle name="Normal 3 8" xfId="44" xr:uid="{00000000-0005-0000-0000-0000F2000000}"/>
    <cellStyle name="Normal 3_base introducir Mercados" xfId="50" xr:uid="{00000000-0005-0000-0000-0000F3000000}"/>
    <cellStyle name="Normal 4" xfId="23" xr:uid="{00000000-0005-0000-0000-0000F4000000}"/>
    <cellStyle name="Normal 4 2" xfId="24" xr:uid="{00000000-0005-0000-0000-0000F5000000}"/>
    <cellStyle name="Normal 4 3" xfId="109" xr:uid="{00000000-0005-0000-0000-0000F6000000}"/>
    <cellStyle name="Normal 5" xfId="27" xr:uid="{00000000-0005-0000-0000-0000F7000000}"/>
    <cellStyle name="Normal 5 2" xfId="32" xr:uid="{00000000-0005-0000-0000-0000F8000000}"/>
    <cellStyle name="Normal 5 2 2" xfId="38" xr:uid="{00000000-0005-0000-0000-0000F9000000}"/>
    <cellStyle name="Normal 5 2 3" xfId="182" xr:uid="{00000000-0005-0000-0000-0000FA000000}"/>
    <cellStyle name="Normal 5 3" xfId="35" xr:uid="{00000000-0005-0000-0000-0000FB000000}"/>
    <cellStyle name="Normal 5 3 2" xfId="257" xr:uid="{00000000-0005-0000-0000-0000FC000000}"/>
    <cellStyle name="Normal 5 3 3" xfId="199" xr:uid="{00000000-0005-0000-0000-0000FD000000}"/>
    <cellStyle name="Normal 5 4" xfId="127" xr:uid="{00000000-0005-0000-0000-0000FE000000}"/>
    <cellStyle name="Normal 5 5" xfId="220" xr:uid="{00000000-0005-0000-0000-0000FF000000}"/>
    <cellStyle name="Normal 5_Pub. Comp. M. nuevo(sorteo)4" xfId="110" xr:uid="{00000000-0005-0000-0000-000000010000}"/>
    <cellStyle name="Normal 6" xfId="26" xr:uid="{00000000-0005-0000-0000-000001010000}"/>
    <cellStyle name="Normal 6 2" xfId="41" xr:uid="{00000000-0005-0000-0000-000002010000}"/>
    <cellStyle name="Normal 6 2 2" xfId="258" xr:uid="{00000000-0005-0000-0000-000003010000}"/>
    <cellStyle name="Normal 6 2 3" xfId="202" xr:uid="{00000000-0005-0000-0000-000004010000}"/>
    <cellStyle name="Normal 6 2 4" xfId="112" xr:uid="{00000000-0005-0000-0000-000005010000}"/>
    <cellStyle name="Normal 6 3" xfId="227" xr:uid="{00000000-0005-0000-0000-000006010000}"/>
    <cellStyle name="Normal 6 4" xfId="185" xr:uid="{00000000-0005-0000-0000-000007010000}"/>
    <cellStyle name="Normal 6 5" xfId="51" xr:uid="{00000000-0005-0000-0000-000008010000}"/>
    <cellStyle name="Normal 6_Pub. Comp. M. nuevo(sorteo)4" xfId="111" xr:uid="{00000000-0005-0000-0000-000009010000}"/>
    <cellStyle name="Normal 7" xfId="54" xr:uid="{00000000-0005-0000-0000-00000A010000}"/>
    <cellStyle name="Normal 7 2" xfId="114" xr:uid="{00000000-0005-0000-0000-00000B010000}"/>
    <cellStyle name="Normal 7 2 2" xfId="259" xr:uid="{00000000-0005-0000-0000-00000C010000}"/>
    <cellStyle name="Normal 7 2 3" xfId="205" xr:uid="{00000000-0005-0000-0000-00000D010000}"/>
    <cellStyle name="Normal 7 3" xfId="230" xr:uid="{00000000-0005-0000-0000-00000E010000}"/>
    <cellStyle name="Normal 7 4" xfId="188" xr:uid="{00000000-0005-0000-0000-00000F010000}"/>
    <cellStyle name="Normal 7_Pub. Comp. M. nuevo(sorteo)4" xfId="113" xr:uid="{00000000-0005-0000-0000-000010010000}"/>
    <cellStyle name="Normal 8" xfId="115" xr:uid="{00000000-0005-0000-0000-000011010000}"/>
    <cellStyle name="Normal 9" xfId="157" xr:uid="{00000000-0005-0000-0000-000012010000}"/>
    <cellStyle name="Normal_Hoja2" xfId="275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48762</xdr:colOff>
      <xdr:row>0</xdr:row>
      <xdr:rowOff>42334</xdr:rowOff>
    </xdr:from>
    <xdr:to>
      <xdr:col>4</xdr:col>
      <xdr:colOff>354546</xdr:colOff>
      <xdr:row>1</xdr:row>
      <xdr:rowOff>359835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79" y="42334"/>
          <a:ext cx="1268867" cy="645584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61434</xdr:colOff>
      <xdr:row>0</xdr:row>
      <xdr:rowOff>67469</xdr:rowOff>
    </xdr:from>
    <xdr:to>
      <xdr:col>4</xdr:col>
      <xdr:colOff>425642</xdr:colOff>
      <xdr:row>1</xdr:row>
      <xdr:rowOff>374386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2C09D5-08BD-4830-9D99-C0732D9E91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409" y="67469"/>
          <a:ext cx="1326233" cy="63076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Desktop\Todo%20los%20del%20escritorio,%202023\Precios%202023%20y%202024\09%20de%20septiembre%202024.xlsx" TargetMode="External"/><Relationship Id="rId1" Type="http://schemas.openxmlformats.org/officeDocument/2006/relationships/externalLinkPath" Target="/Users/jleo.AGRICULTURA/Desktop/Todo%20los%20del%20escritorio,%202023/Precios%202023%20y%202024/09%20de%20sept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Desktop\Todo%20los%20del%20escritorio,%202023\Precios%202023%20y%202024\Cuadro%20Supermercados%2009%20de%20sept.%202024y)%20este.xlsx" TargetMode="External"/><Relationship Id="rId1" Type="http://schemas.openxmlformats.org/officeDocument/2006/relationships/externalLinkPath" Target="/Users/jleo.AGRICULTURA/Desktop/Todo%20los%20del%20escritorio,%202023/Precios%202023%20y%202024/Cuadro%20Supermercados%2009%20de%20sept.%202024y)%20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</row>
        <row r="12">
          <cell r="A12" t="str">
            <v>Arroz (Selecto), primera</v>
          </cell>
          <cell r="H12" t="str">
            <v>lb</v>
          </cell>
          <cell r="I12">
            <v>34</v>
          </cell>
          <cell r="J12">
            <v>36</v>
          </cell>
          <cell r="K12">
            <v>36</v>
          </cell>
          <cell r="L12">
            <v>36</v>
          </cell>
          <cell r="M12">
            <v>36</v>
          </cell>
          <cell r="N12">
            <v>36</v>
          </cell>
        </row>
        <row r="13">
          <cell r="A13" t="str">
            <v>Arroz (Superior), primera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33</v>
          </cell>
          <cell r="N13">
            <v>35</v>
          </cell>
        </row>
        <row r="14">
          <cell r="A14" t="str">
            <v>Maíz amarillo (Francés Largo), segunda</v>
          </cell>
          <cell r="H14" t="str">
            <v>lb</v>
          </cell>
          <cell r="I14">
            <v>25</v>
          </cell>
          <cell r="J14">
            <v>20</v>
          </cell>
          <cell r="K14">
            <v>25</v>
          </cell>
          <cell r="L14">
            <v>23</v>
          </cell>
          <cell r="M14">
            <v>23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H17" t="str">
            <v>lb</v>
          </cell>
          <cell r="I17">
            <v>69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</row>
        <row r="18">
          <cell r="A18" t="str">
            <v xml:space="preserve">Habichuela roja (José Beta), corta, primera 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</row>
        <row r="19">
          <cell r="A19" t="str">
            <v xml:space="preserve">Habichuela negra (Arroyo loro negro), primera 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</row>
        <row r="20">
          <cell r="A20" t="str">
            <v>Habichuela blanca (Importada), primera</v>
          </cell>
          <cell r="H20" t="str">
            <v>lb</v>
          </cell>
          <cell r="I20">
            <v>60</v>
          </cell>
          <cell r="J20">
            <v>70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</row>
        <row r="21">
          <cell r="A21" t="str">
            <v>Habichuela blanca (Anacaona), primera</v>
          </cell>
          <cell r="H21" t="str">
            <v>lb</v>
          </cell>
        </row>
        <row r="22">
          <cell r="A22" t="str">
            <v>Habichuela gira (Pinta), primera</v>
          </cell>
          <cell r="H22" t="str">
            <v>lb</v>
          </cell>
          <cell r="I22">
            <v>60</v>
          </cell>
          <cell r="J22">
            <v>60</v>
          </cell>
          <cell r="L22">
            <v>60</v>
          </cell>
          <cell r="M22">
            <v>60</v>
          </cell>
          <cell r="N22">
            <v>60</v>
          </cell>
        </row>
        <row r="23">
          <cell r="A23" t="str">
            <v>Guandul (Verde en grano)</v>
          </cell>
          <cell r="H23" t="str">
            <v>lb</v>
          </cell>
          <cell r="I23">
            <v>160</v>
          </cell>
          <cell r="J23">
            <v>180</v>
          </cell>
          <cell r="K23">
            <v>150</v>
          </cell>
          <cell r="L23">
            <v>200</v>
          </cell>
          <cell r="M23">
            <v>175</v>
          </cell>
          <cell r="N23">
            <v>160</v>
          </cell>
        </row>
        <row r="24">
          <cell r="A24" t="str">
            <v>Guandul (Verde en Vaina), segunda</v>
          </cell>
          <cell r="H24" t="str">
            <v>lb</v>
          </cell>
          <cell r="I24">
            <v>55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H27" t="str">
            <v>lb</v>
          </cell>
          <cell r="I27">
            <v>23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</row>
        <row r="28">
          <cell r="A28" t="str">
            <v>Ñame (Jamaiquino), primera</v>
          </cell>
          <cell r="H28" t="str">
            <v>lb</v>
          </cell>
          <cell r="I28">
            <v>55</v>
          </cell>
          <cell r="J28">
            <v>75</v>
          </cell>
          <cell r="L28">
            <v>75</v>
          </cell>
          <cell r="N28">
            <v>60</v>
          </cell>
        </row>
        <row r="29">
          <cell r="A29" t="str">
            <v>Ñame (Mina), primera</v>
          </cell>
          <cell r="H29" t="str">
            <v>lb</v>
          </cell>
          <cell r="I29">
            <v>70</v>
          </cell>
          <cell r="J29">
            <v>75</v>
          </cell>
          <cell r="K29">
            <v>80</v>
          </cell>
          <cell r="L29">
            <v>80</v>
          </cell>
          <cell r="M29">
            <v>80</v>
          </cell>
          <cell r="N29">
            <v>80</v>
          </cell>
        </row>
        <row r="30">
          <cell r="A30" t="str">
            <v>Papa (Granola), primera</v>
          </cell>
          <cell r="H30" t="str">
            <v>lb</v>
          </cell>
          <cell r="I30">
            <v>40</v>
          </cell>
          <cell r="J30">
            <v>45</v>
          </cell>
          <cell r="K30">
            <v>45</v>
          </cell>
          <cell r="L30">
            <v>42</v>
          </cell>
          <cell r="M30">
            <v>45</v>
          </cell>
          <cell r="N30">
            <v>40</v>
          </cell>
        </row>
        <row r="31">
          <cell r="A31" t="str">
            <v>Yautía (Amarilla),segunda</v>
          </cell>
          <cell r="H31" t="str">
            <v>lb</v>
          </cell>
          <cell r="I31">
            <v>80</v>
          </cell>
          <cell r="J31">
            <v>80</v>
          </cell>
          <cell r="K31">
            <v>85</v>
          </cell>
          <cell r="L31">
            <v>80</v>
          </cell>
          <cell r="M31">
            <v>85</v>
          </cell>
          <cell r="N31">
            <v>85</v>
          </cell>
        </row>
        <row r="32">
          <cell r="A32" t="str">
            <v>Yautía (Blanca), primera</v>
          </cell>
          <cell r="H32" t="str">
            <v>lb</v>
          </cell>
          <cell r="I32">
            <v>65</v>
          </cell>
          <cell r="J32">
            <v>65</v>
          </cell>
          <cell r="K32">
            <v>65</v>
          </cell>
          <cell r="L32">
            <v>70</v>
          </cell>
          <cell r="M32">
            <v>75</v>
          </cell>
          <cell r="N32">
            <v>60</v>
          </cell>
        </row>
        <row r="33">
          <cell r="A33" t="str">
            <v>Yautía (Coco), primera</v>
          </cell>
          <cell r="H33" t="str">
            <v>lb</v>
          </cell>
          <cell r="I33">
            <v>35</v>
          </cell>
          <cell r="J33">
            <v>45</v>
          </cell>
          <cell r="K33">
            <v>40</v>
          </cell>
          <cell r="L33">
            <v>50</v>
          </cell>
          <cell r="M33">
            <v>45</v>
          </cell>
          <cell r="N33">
            <v>40</v>
          </cell>
        </row>
        <row r="34">
          <cell r="A34" t="str">
            <v>Yuca (Bilin), primera</v>
          </cell>
          <cell r="H34" t="str">
            <v>lb</v>
          </cell>
          <cell r="I34">
            <v>18</v>
          </cell>
          <cell r="J34">
            <v>25</v>
          </cell>
          <cell r="K34">
            <v>25</v>
          </cell>
          <cell r="L34">
            <v>25</v>
          </cell>
          <cell r="M34">
            <v>23</v>
          </cell>
          <cell r="N34">
            <v>18</v>
          </cell>
        </row>
        <row r="35">
          <cell r="A35" t="str">
            <v>Yuca (Encerada), primera</v>
          </cell>
          <cell r="H35" t="str">
            <v>lb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H38" t="str">
            <v>Unidad</v>
          </cell>
          <cell r="I38">
            <v>22</v>
          </cell>
          <cell r="J38">
            <v>27</v>
          </cell>
          <cell r="K38">
            <v>25</v>
          </cell>
          <cell r="L38">
            <v>30</v>
          </cell>
          <cell r="M38">
            <v>25</v>
          </cell>
          <cell r="N38">
            <v>22</v>
          </cell>
        </row>
        <row r="39">
          <cell r="A39" t="str">
            <v>Plátano (Macho x Hembra), mediano</v>
          </cell>
          <cell r="H39" t="str">
            <v>Unidad</v>
          </cell>
          <cell r="I39">
            <v>19</v>
          </cell>
          <cell r="J39">
            <v>23</v>
          </cell>
          <cell r="K39">
            <v>20</v>
          </cell>
          <cell r="L39">
            <v>22</v>
          </cell>
          <cell r="M39">
            <v>21</v>
          </cell>
          <cell r="N39">
            <v>18</v>
          </cell>
        </row>
        <row r="40">
          <cell r="A40" t="str">
            <v>Plátano Macho x Hembra, grande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H42" t="str">
            <v>Unidad</v>
          </cell>
          <cell r="I42">
            <v>15</v>
          </cell>
          <cell r="K42">
            <v>20</v>
          </cell>
        </row>
        <row r="43">
          <cell r="A43" t="str">
            <v>Plátano (Enano), mediano</v>
          </cell>
          <cell r="H43" t="str">
            <v>Unidad</v>
          </cell>
          <cell r="I43">
            <v>12</v>
          </cell>
          <cell r="K43">
            <v>17</v>
          </cell>
        </row>
        <row r="44">
          <cell r="A44" t="str">
            <v>Plátano (FHIA - 20), primera (mediano)</v>
          </cell>
          <cell r="H44" t="str">
            <v>Unidad</v>
          </cell>
          <cell r="I44">
            <v>11</v>
          </cell>
        </row>
        <row r="45">
          <cell r="A45" t="str">
            <v>Plátano (FHIA - 21), primera</v>
          </cell>
          <cell r="H45" t="str">
            <v>Unidad</v>
          </cell>
        </row>
        <row r="46">
          <cell r="A46" t="str">
            <v>Plátano (Maduro), mediano</v>
          </cell>
          <cell r="H46" t="str">
            <v>Unidad</v>
          </cell>
          <cell r="I46">
            <v>23</v>
          </cell>
          <cell r="J46">
            <v>23</v>
          </cell>
          <cell r="K46">
            <v>22</v>
          </cell>
          <cell r="L46">
            <v>20</v>
          </cell>
          <cell r="M46">
            <v>24</v>
          </cell>
          <cell r="N46">
            <v>20</v>
          </cell>
        </row>
        <row r="47">
          <cell r="A47" t="str">
            <v>Guineo verde (Jonhson), primera</v>
          </cell>
          <cell r="H47" t="str">
            <v>Unidad</v>
          </cell>
          <cell r="I47">
            <v>7</v>
          </cell>
          <cell r="J47">
            <v>8</v>
          </cell>
          <cell r="K47">
            <v>7</v>
          </cell>
          <cell r="L47">
            <v>8</v>
          </cell>
          <cell r="M47">
            <v>8</v>
          </cell>
          <cell r="N47">
            <v>7</v>
          </cell>
        </row>
        <row r="48">
          <cell r="A48" t="str">
            <v>Guineo (Michel Gross), primera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H51" t="str">
            <v>Unidad</v>
          </cell>
          <cell r="I51">
            <v>65</v>
          </cell>
          <cell r="J51">
            <v>70</v>
          </cell>
          <cell r="K51">
            <v>70</v>
          </cell>
          <cell r="L51">
            <v>70</v>
          </cell>
          <cell r="M51">
            <v>75</v>
          </cell>
          <cell r="N51">
            <v>60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H54" t="str">
            <v>lb</v>
          </cell>
          <cell r="I54">
            <v>65</v>
          </cell>
          <cell r="J54">
            <v>70</v>
          </cell>
          <cell r="K54">
            <v>60</v>
          </cell>
          <cell r="L54">
            <v>70</v>
          </cell>
          <cell r="M54">
            <v>60</v>
          </cell>
          <cell r="N54">
            <v>50</v>
          </cell>
        </row>
        <row r="55">
          <cell r="A55" t="str">
            <v>Ají (Gustoso), verde, segunda</v>
          </cell>
          <cell r="H55" t="str">
            <v>lb</v>
          </cell>
          <cell r="I55">
            <v>180</v>
          </cell>
          <cell r="J55">
            <v>200</v>
          </cell>
          <cell r="K55">
            <v>150</v>
          </cell>
          <cell r="L55">
            <v>180</v>
          </cell>
          <cell r="M55">
            <v>200</v>
          </cell>
          <cell r="N55">
            <v>100</v>
          </cell>
        </row>
        <row r="56">
          <cell r="A56" t="str">
            <v>Ají (Cachucha), verde, primera</v>
          </cell>
          <cell r="H56" t="str">
            <v>lb</v>
          </cell>
          <cell r="I56">
            <v>150</v>
          </cell>
        </row>
        <row r="57">
          <cell r="A57" t="str">
            <v>Ají (Morrón), primera</v>
          </cell>
          <cell r="H57" t="str">
            <v>lb</v>
          </cell>
          <cell r="I57">
            <v>75</v>
          </cell>
          <cell r="J57">
            <v>90</v>
          </cell>
          <cell r="K57">
            <v>80</v>
          </cell>
          <cell r="L57">
            <v>100</v>
          </cell>
          <cell r="M57">
            <v>85</v>
          </cell>
          <cell r="N57">
            <v>65</v>
          </cell>
        </row>
        <row r="58">
          <cell r="A58" t="str">
            <v>Ajo, primera</v>
          </cell>
          <cell r="H58" t="str">
            <v>lb</v>
          </cell>
          <cell r="I58">
            <v>170</v>
          </cell>
          <cell r="J58">
            <v>170</v>
          </cell>
          <cell r="K58">
            <v>180</v>
          </cell>
          <cell r="L58">
            <v>200</v>
          </cell>
          <cell r="M58">
            <v>180</v>
          </cell>
          <cell r="N58">
            <v>170</v>
          </cell>
        </row>
        <row r="59">
          <cell r="A59" t="str">
            <v>Ajo criollo (Peguero), primera</v>
          </cell>
          <cell r="H59" t="str">
            <v>lb</v>
          </cell>
          <cell r="N59">
            <v>160</v>
          </cell>
        </row>
        <row r="60">
          <cell r="A60" t="str">
            <v>Auyama (Cabello de Angel), primera</v>
          </cell>
          <cell r="H60" t="str">
            <v>lb</v>
          </cell>
          <cell r="I60">
            <v>45</v>
          </cell>
          <cell r="J60">
            <v>45</v>
          </cell>
          <cell r="K60">
            <v>45</v>
          </cell>
          <cell r="L60">
            <v>50</v>
          </cell>
          <cell r="M60">
            <v>50</v>
          </cell>
          <cell r="N60">
            <v>40</v>
          </cell>
        </row>
        <row r="61">
          <cell r="A61" t="str">
            <v>Berenjena (Pompadur), primera</v>
          </cell>
          <cell r="H61" t="str">
            <v>lb</v>
          </cell>
          <cell r="N61">
            <v>31.25</v>
          </cell>
        </row>
        <row r="62">
          <cell r="A62" t="str">
            <v>Berenjena (Pompadur), primera</v>
          </cell>
          <cell r="H62" t="str">
            <v>lb</v>
          </cell>
          <cell r="I62">
            <v>43.75</v>
          </cell>
          <cell r="J62">
            <v>50</v>
          </cell>
          <cell r="K62">
            <v>37.5</v>
          </cell>
          <cell r="M62">
            <v>43.75</v>
          </cell>
          <cell r="N62">
            <v>31.25</v>
          </cell>
        </row>
        <row r="63">
          <cell r="A63" t="str">
            <v>Cebolla amarilla (Israel H-202), primera</v>
          </cell>
          <cell r="H63" t="str">
            <v>lb</v>
          </cell>
        </row>
        <row r="64">
          <cell r="A64" t="str">
            <v>Cebolla roja (Ciban), primera</v>
          </cell>
          <cell r="H64" t="str">
            <v>lb</v>
          </cell>
          <cell r="I64">
            <v>50</v>
          </cell>
          <cell r="J64">
            <v>60</v>
          </cell>
          <cell r="K64">
            <v>60</v>
          </cell>
          <cell r="L64">
            <v>60</v>
          </cell>
          <cell r="M64">
            <v>65</v>
          </cell>
          <cell r="N64">
            <v>55</v>
          </cell>
        </row>
        <row r="65">
          <cell r="A65" t="str">
            <v>Cebolla amarilla (Importada), primera</v>
          </cell>
          <cell r="H65" t="str">
            <v>lb</v>
          </cell>
          <cell r="I65">
            <v>55</v>
          </cell>
          <cell r="J65">
            <v>55</v>
          </cell>
          <cell r="K65">
            <v>55</v>
          </cell>
          <cell r="L65">
            <v>60</v>
          </cell>
          <cell r="M65">
            <v>55</v>
          </cell>
          <cell r="N65">
            <v>50</v>
          </cell>
        </row>
        <row r="66">
          <cell r="A66" t="str">
            <v>Cebolla roja (Importada) primera, grande</v>
          </cell>
          <cell r="H66" t="str">
            <v>lb</v>
          </cell>
          <cell r="I66">
            <v>50</v>
          </cell>
          <cell r="J66">
            <v>60</v>
          </cell>
          <cell r="K66">
            <v>60</v>
          </cell>
          <cell r="L66">
            <v>60</v>
          </cell>
          <cell r="M66">
            <v>60</v>
          </cell>
        </row>
        <row r="67">
          <cell r="A67" t="str">
            <v>Molondrón (Liso), primera</v>
          </cell>
          <cell r="H67" t="str">
            <v>lb</v>
          </cell>
          <cell r="I67">
            <v>40</v>
          </cell>
          <cell r="J67">
            <v>50</v>
          </cell>
          <cell r="K67">
            <v>40</v>
          </cell>
          <cell r="L67">
            <v>50</v>
          </cell>
          <cell r="M67">
            <v>50</v>
          </cell>
          <cell r="N67">
            <v>40</v>
          </cell>
        </row>
        <row r="68">
          <cell r="A68" t="str">
            <v>Pepino (Poisent), primera</v>
          </cell>
          <cell r="H68" t="str">
            <v>Und</v>
          </cell>
          <cell r="I68">
            <v>25</v>
          </cell>
          <cell r="J68">
            <v>35</v>
          </cell>
          <cell r="K68">
            <v>25</v>
          </cell>
          <cell r="L68">
            <v>30</v>
          </cell>
          <cell r="M68">
            <v>23</v>
          </cell>
          <cell r="N68">
            <v>17</v>
          </cell>
        </row>
        <row r="69">
          <cell r="A69" t="str">
            <v>Tayota  (Verde), pequeña</v>
          </cell>
          <cell r="H69" t="str">
            <v>Unidad</v>
          </cell>
          <cell r="I69">
            <v>35</v>
          </cell>
          <cell r="J69">
            <v>50</v>
          </cell>
          <cell r="K69">
            <v>35</v>
          </cell>
          <cell r="L69">
            <v>35</v>
          </cell>
          <cell r="M69">
            <v>40</v>
          </cell>
          <cell r="N69">
            <v>35</v>
          </cell>
        </row>
        <row r="70">
          <cell r="A70" t="str">
            <v>Lechuga en hojas (Bronce Minotte) , primera</v>
          </cell>
          <cell r="H70" t="str">
            <v>Mata</v>
          </cell>
          <cell r="I70">
            <v>40</v>
          </cell>
          <cell r="J70">
            <v>50</v>
          </cell>
          <cell r="K70">
            <v>45</v>
          </cell>
          <cell r="L70">
            <v>50</v>
          </cell>
          <cell r="M70">
            <v>50</v>
          </cell>
          <cell r="N70">
            <v>35</v>
          </cell>
        </row>
        <row r="71">
          <cell r="A71" t="str">
            <v>Lechuga (Repollada),primera</v>
          </cell>
          <cell r="H71" t="str">
            <v>lb</v>
          </cell>
          <cell r="I71">
            <v>35</v>
          </cell>
          <cell r="J71">
            <v>50</v>
          </cell>
          <cell r="K71">
            <v>35</v>
          </cell>
          <cell r="L71">
            <v>50</v>
          </cell>
          <cell r="M71">
            <v>55</v>
          </cell>
          <cell r="N71">
            <v>25</v>
          </cell>
        </row>
        <row r="72">
          <cell r="A72" t="str">
            <v>Remolacha (Bonanza), primera</v>
          </cell>
          <cell r="H72" t="str">
            <v>lb</v>
          </cell>
          <cell r="I72">
            <v>40</v>
          </cell>
          <cell r="J72">
            <v>50</v>
          </cell>
          <cell r="K72">
            <v>45</v>
          </cell>
          <cell r="L72">
            <v>50</v>
          </cell>
          <cell r="M72">
            <v>55</v>
          </cell>
          <cell r="N72">
            <v>50</v>
          </cell>
        </row>
        <row r="73">
          <cell r="A73" t="str">
            <v>Repollo (Emblem), primera</v>
          </cell>
          <cell r="H73" t="str">
            <v>Unidad</v>
          </cell>
          <cell r="I73">
            <v>110</v>
          </cell>
          <cell r="J73">
            <v>125</v>
          </cell>
          <cell r="K73">
            <v>100</v>
          </cell>
          <cell r="L73">
            <v>100</v>
          </cell>
          <cell r="M73">
            <v>110</v>
          </cell>
          <cell r="N73">
            <v>75</v>
          </cell>
        </row>
        <row r="74">
          <cell r="A74" t="str">
            <v>Tomate (Ensalada), (Wolter), primera</v>
          </cell>
          <cell r="H74" t="str">
            <v>lb</v>
          </cell>
          <cell r="I74">
            <v>45</v>
          </cell>
          <cell r="J74">
            <v>55</v>
          </cell>
          <cell r="K74">
            <v>50</v>
          </cell>
          <cell r="L74">
            <v>50</v>
          </cell>
          <cell r="M74">
            <v>55</v>
          </cell>
          <cell r="N74">
            <v>45</v>
          </cell>
        </row>
        <row r="75">
          <cell r="A75" t="str">
            <v>Tomate (Industrial), (Nies), grande</v>
          </cell>
          <cell r="H75" t="str">
            <v>lb</v>
          </cell>
        </row>
        <row r="76">
          <cell r="A76" t="str">
            <v>Tomate (Bugalú), primera</v>
          </cell>
          <cell r="H76" t="str">
            <v>lb</v>
          </cell>
          <cell r="I76">
            <v>35</v>
          </cell>
          <cell r="J76">
            <v>40</v>
          </cell>
          <cell r="K76">
            <v>40</v>
          </cell>
          <cell r="L76">
            <v>40</v>
          </cell>
          <cell r="M76">
            <v>50</v>
          </cell>
          <cell r="N76">
            <v>35</v>
          </cell>
        </row>
        <row r="77">
          <cell r="A77" t="str">
            <v>Zanahoria (Chantenay), primera</v>
          </cell>
          <cell r="H77" t="str">
            <v>lb</v>
          </cell>
          <cell r="I77">
            <v>50</v>
          </cell>
          <cell r="J77">
            <v>60</v>
          </cell>
          <cell r="K77">
            <v>55</v>
          </cell>
          <cell r="L77">
            <v>60</v>
          </cell>
          <cell r="M77">
            <v>60</v>
          </cell>
          <cell r="N77">
            <v>50</v>
          </cell>
        </row>
        <row r="78">
          <cell r="A78" t="str">
            <v>Coliflor (Magestic), segunda</v>
          </cell>
          <cell r="H78" t="str">
            <v>lb</v>
          </cell>
          <cell r="I78">
            <v>45</v>
          </cell>
          <cell r="J78">
            <v>70</v>
          </cell>
          <cell r="K78">
            <v>70</v>
          </cell>
          <cell r="L78">
            <v>75</v>
          </cell>
          <cell r="M78">
            <v>70</v>
          </cell>
          <cell r="N78">
            <v>50</v>
          </cell>
        </row>
        <row r="79">
          <cell r="A79" t="str">
            <v>Brócolis (Zacata), primera</v>
          </cell>
          <cell r="H79" t="str">
            <v>lb</v>
          </cell>
          <cell r="I79">
            <v>50</v>
          </cell>
          <cell r="J79">
            <v>80</v>
          </cell>
          <cell r="K79">
            <v>70</v>
          </cell>
          <cell r="L79">
            <v>75</v>
          </cell>
          <cell r="M79">
            <v>70</v>
          </cell>
          <cell r="N79">
            <v>50</v>
          </cell>
        </row>
        <row r="80">
          <cell r="A80" t="str">
            <v>Vainita larga, primera</v>
          </cell>
          <cell r="H80" t="str">
            <v>lb</v>
          </cell>
          <cell r="I80">
            <v>55</v>
          </cell>
          <cell r="J80">
            <v>60</v>
          </cell>
          <cell r="K80">
            <v>60</v>
          </cell>
          <cell r="L80">
            <v>75</v>
          </cell>
          <cell r="M80">
            <v>70</v>
          </cell>
          <cell r="N80">
            <v>50</v>
          </cell>
        </row>
        <row r="81">
          <cell r="A81" t="str">
            <v>Rábano (Crison), primera</v>
          </cell>
          <cell r="H81" t="str">
            <v>lb</v>
          </cell>
          <cell r="I81">
            <v>70</v>
          </cell>
          <cell r="J81">
            <v>150</v>
          </cell>
          <cell r="K81">
            <v>100</v>
          </cell>
          <cell r="L81">
            <v>100</v>
          </cell>
          <cell r="M81">
            <v>250</v>
          </cell>
          <cell r="N81">
            <v>100</v>
          </cell>
        </row>
        <row r="82">
          <cell r="A82" t="str">
            <v>Espinaca (Pack Choi), primera</v>
          </cell>
          <cell r="H82" t="str">
            <v>Paq/lib</v>
          </cell>
          <cell r="I82">
            <v>50</v>
          </cell>
          <cell r="J82">
            <v>70</v>
          </cell>
          <cell r="K82">
            <v>60</v>
          </cell>
          <cell r="L82">
            <v>70</v>
          </cell>
          <cell r="M82">
            <v>75</v>
          </cell>
          <cell r="N82">
            <v>40</v>
          </cell>
        </row>
        <row r="83">
          <cell r="A83" t="str">
            <v>Cilantro (Long Standing), primera</v>
          </cell>
          <cell r="H83" t="str">
            <v>Paq</v>
          </cell>
          <cell r="I83">
            <v>50</v>
          </cell>
          <cell r="J83">
            <v>80</v>
          </cell>
          <cell r="K83">
            <v>75</v>
          </cell>
          <cell r="L83">
            <v>90</v>
          </cell>
          <cell r="M83">
            <v>75</v>
          </cell>
          <cell r="N83">
            <v>50</v>
          </cell>
        </row>
        <row r="84">
          <cell r="A84" t="str">
            <v>Verdurita (Crispum), grande, primera</v>
          </cell>
          <cell r="H84" t="str">
            <v>Paq/1.5 lb</v>
          </cell>
          <cell r="I84">
            <v>55</v>
          </cell>
          <cell r="J84">
            <v>80</v>
          </cell>
          <cell r="K84">
            <v>100</v>
          </cell>
          <cell r="L84">
            <v>90</v>
          </cell>
          <cell r="M84">
            <v>85</v>
          </cell>
          <cell r="N84">
            <v>80</v>
          </cell>
        </row>
        <row r="85">
          <cell r="A85" t="str">
            <v>Apio (Utah 52-70), primera</v>
          </cell>
          <cell r="H85" t="str">
            <v>Paq/1.5 lb</v>
          </cell>
          <cell r="I85">
            <v>35</v>
          </cell>
          <cell r="J85">
            <v>50</v>
          </cell>
          <cell r="K85">
            <v>50</v>
          </cell>
          <cell r="L85">
            <v>50</v>
          </cell>
          <cell r="M85">
            <v>55</v>
          </cell>
          <cell r="N85">
            <v>40</v>
          </cell>
        </row>
        <row r="86">
          <cell r="A86" t="str">
            <v>Puerro (Carentan), primera, fino</v>
          </cell>
          <cell r="H86" t="str">
            <v>Paq/lb</v>
          </cell>
          <cell r="I86">
            <v>50</v>
          </cell>
          <cell r="J86">
            <v>65</v>
          </cell>
          <cell r="K86">
            <v>60</v>
          </cell>
          <cell r="L86">
            <v>60</v>
          </cell>
          <cell r="M86">
            <v>80</v>
          </cell>
          <cell r="N86">
            <v>50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H89" t="str">
            <v>Unidad</v>
          </cell>
          <cell r="I89">
            <v>25</v>
          </cell>
          <cell r="J89">
            <v>35</v>
          </cell>
          <cell r="K89">
            <v>30</v>
          </cell>
          <cell r="L89">
            <v>40</v>
          </cell>
          <cell r="M89">
            <v>45</v>
          </cell>
          <cell r="N89">
            <v>25</v>
          </cell>
        </row>
        <row r="90">
          <cell r="A90" t="str">
            <v>Aguacate (Semíl-34), primera, grande</v>
          </cell>
          <cell r="H90" t="str">
            <v>Unidad</v>
          </cell>
        </row>
        <row r="91">
          <cell r="A91" t="str">
            <v>Aguacate (Popenoe), pequeño</v>
          </cell>
          <cell r="H91" t="str">
            <v>Unidad</v>
          </cell>
          <cell r="I91">
            <v>65</v>
          </cell>
          <cell r="J91">
            <v>75</v>
          </cell>
          <cell r="K91">
            <v>80</v>
          </cell>
          <cell r="M91">
            <v>60</v>
          </cell>
          <cell r="N91">
            <v>50</v>
          </cell>
        </row>
        <row r="92">
          <cell r="A92" t="str">
            <v>Aguacate (Carla), primera</v>
          </cell>
          <cell r="H92" t="str">
            <v>Unidad</v>
          </cell>
        </row>
        <row r="93">
          <cell r="A93" t="str">
            <v>Aguacate (Benny)  (Grande)</v>
          </cell>
          <cell r="H93" t="str">
            <v>Unidad</v>
          </cell>
        </row>
        <row r="94">
          <cell r="A94" t="str">
            <v>Lechosa (Maradol), grande, primera</v>
          </cell>
          <cell r="H94" t="str">
            <v>Unidad</v>
          </cell>
          <cell r="I94">
            <v>85</v>
          </cell>
          <cell r="N94">
            <v>102</v>
          </cell>
        </row>
        <row r="95">
          <cell r="A95" t="str">
            <v>Lechosa (Maradol), mediana, primera</v>
          </cell>
          <cell r="H95" t="str">
            <v>Unidad</v>
          </cell>
          <cell r="I95">
            <v>60</v>
          </cell>
          <cell r="N95">
            <v>85</v>
          </cell>
        </row>
        <row r="96">
          <cell r="A96" t="str">
            <v>Lechosa (Maradol), pequeña, primera</v>
          </cell>
          <cell r="H96" t="str">
            <v>Unidad</v>
          </cell>
          <cell r="I96">
            <v>45</v>
          </cell>
          <cell r="N96">
            <v>68</v>
          </cell>
        </row>
        <row r="97">
          <cell r="A97" t="str">
            <v>Lechosa (Red Lady), grande, primera</v>
          </cell>
          <cell r="H97" t="str">
            <v>Unidad</v>
          </cell>
          <cell r="I97">
            <v>120</v>
          </cell>
          <cell r="J97">
            <v>140</v>
          </cell>
          <cell r="K97">
            <v>100</v>
          </cell>
          <cell r="L97">
            <v>100</v>
          </cell>
          <cell r="M97">
            <v>115</v>
          </cell>
          <cell r="N97">
            <v>102</v>
          </cell>
        </row>
        <row r="98">
          <cell r="A98" t="str">
            <v>Lechosa (Red Lady), mediana, primera</v>
          </cell>
          <cell r="H98" t="str">
            <v>Unidad</v>
          </cell>
          <cell r="I98">
            <v>75</v>
          </cell>
          <cell r="J98">
            <v>125</v>
          </cell>
          <cell r="K98">
            <v>80</v>
          </cell>
          <cell r="L98">
            <v>85</v>
          </cell>
          <cell r="M98">
            <v>80</v>
          </cell>
          <cell r="N98">
            <v>85</v>
          </cell>
        </row>
        <row r="99">
          <cell r="A99" t="str">
            <v>Lechosa (Red Lady), pequeña, primera</v>
          </cell>
          <cell r="H99" t="str">
            <v>Unidad</v>
          </cell>
          <cell r="I99">
            <v>55</v>
          </cell>
          <cell r="L99">
            <v>60</v>
          </cell>
          <cell r="M99">
            <v>70</v>
          </cell>
          <cell r="N99">
            <v>68</v>
          </cell>
        </row>
        <row r="100">
          <cell r="A100" t="str">
            <v>Guineo maduro (Cavendish), primera</v>
          </cell>
          <cell r="H100" t="str">
            <v>Unidad</v>
          </cell>
          <cell r="I100">
            <v>8</v>
          </cell>
          <cell r="J100">
            <v>8</v>
          </cell>
          <cell r="K100">
            <v>7</v>
          </cell>
          <cell r="L100">
            <v>10</v>
          </cell>
          <cell r="M100">
            <v>8</v>
          </cell>
          <cell r="N100">
            <v>5</v>
          </cell>
        </row>
        <row r="101">
          <cell r="A101" t="str">
            <v>Limón (Criollo), primera</v>
          </cell>
          <cell r="H101" t="str">
            <v>Doc</v>
          </cell>
          <cell r="I101">
            <v>72</v>
          </cell>
        </row>
        <row r="102">
          <cell r="A102" t="str">
            <v>Limón (Persa), primera</v>
          </cell>
          <cell r="H102" t="str">
            <v>Doc</v>
          </cell>
          <cell r="I102">
            <v>72</v>
          </cell>
          <cell r="J102">
            <v>96</v>
          </cell>
          <cell r="K102">
            <v>84</v>
          </cell>
          <cell r="L102">
            <v>84</v>
          </cell>
          <cell r="M102">
            <v>84</v>
          </cell>
          <cell r="N102">
            <v>84</v>
          </cell>
        </row>
        <row r="103">
          <cell r="A103" t="str">
            <v>Melón (Cantaloupe), grande, primera</v>
          </cell>
          <cell r="H103" t="str">
            <v>Unidad</v>
          </cell>
          <cell r="I103">
            <v>55</v>
          </cell>
          <cell r="J103">
            <v>100</v>
          </cell>
          <cell r="K103">
            <v>80</v>
          </cell>
          <cell r="L103">
            <v>70</v>
          </cell>
          <cell r="M103">
            <v>70</v>
          </cell>
          <cell r="N103">
            <v>80</v>
          </cell>
        </row>
        <row r="104">
          <cell r="A104" t="str">
            <v>Melón (Cantaloupe), mediano, primera</v>
          </cell>
          <cell r="H104" t="str">
            <v>Unidad</v>
          </cell>
          <cell r="I104">
            <v>45</v>
          </cell>
          <cell r="J104">
            <v>80</v>
          </cell>
          <cell r="K104">
            <v>60</v>
          </cell>
          <cell r="L104">
            <v>60</v>
          </cell>
          <cell r="M104">
            <v>55</v>
          </cell>
        </row>
        <row r="105">
          <cell r="A105" t="str">
            <v>Melón (Tropical), grande, primera</v>
          </cell>
          <cell r="H105" t="str">
            <v>Unidad</v>
          </cell>
        </row>
        <row r="106">
          <cell r="A106" t="str">
            <v>Melón (Tropical), mediano, primera</v>
          </cell>
          <cell r="H106" t="str">
            <v>Unidad</v>
          </cell>
        </row>
        <row r="107">
          <cell r="A107" t="str">
            <v xml:space="preserve">Naranja (Agria), mediana, verde (Segunda) </v>
          </cell>
          <cell r="H107" t="str">
            <v>Doc</v>
          </cell>
          <cell r="I107">
            <v>168</v>
          </cell>
          <cell r="J107">
            <v>156</v>
          </cell>
          <cell r="K107">
            <v>160</v>
          </cell>
          <cell r="L107">
            <v>180</v>
          </cell>
          <cell r="M107">
            <v>192</v>
          </cell>
          <cell r="N107">
            <v>120</v>
          </cell>
        </row>
        <row r="108">
          <cell r="A108" t="str">
            <v>Naranja (Valencia), grande</v>
          </cell>
          <cell r="H108" t="str">
            <v>Doc</v>
          </cell>
          <cell r="I108">
            <v>156</v>
          </cell>
        </row>
        <row r="109">
          <cell r="A109" t="str">
            <v>Piña (Cayena Lisa), primera</v>
          </cell>
          <cell r="H109" t="str">
            <v>Unidad</v>
          </cell>
        </row>
        <row r="110">
          <cell r="A110" t="str">
            <v>Piña (MD2), grande, primera</v>
          </cell>
          <cell r="H110" t="str">
            <v>Unidad</v>
          </cell>
          <cell r="I110">
            <v>125</v>
          </cell>
          <cell r="J110">
            <v>125</v>
          </cell>
          <cell r="K110">
            <v>150</v>
          </cell>
          <cell r="L110">
            <v>150</v>
          </cell>
          <cell r="M110">
            <v>130</v>
          </cell>
          <cell r="N110">
            <v>125</v>
          </cell>
        </row>
        <row r="111">
          <cell r="A111" t="str">
            <v>Piña (MD2), mediana, primera</v>
          </cell>
          <cell r="H111" t="str">
            <v>Unidad</v>
          </cell>
          <cell r="I111">
            <v>80</v>
          </cell>
          <cell r="J111">
            <v>100</v>
          </cell>
          <cell r="K111">
            <v>100</v>
          </cell>
          <cell r="L111">
            <v>120</v>
          </cell>
          <cell r="M111">
            <v>100</v>
          </cell>
          <cell r="N111">
            <v>75</v>
          </cell>
        </row>
        <row r="112">
          <cell r="A112" t="str">
            <v>Toronja (Tuncan), primera</v>
          </cell>
          <cell r="H112" t="str">
            <v>Unidad</v>
          </cell>
        </row>
        <row r="113">
          <cell r="A113" t="str">
            <v>Sandía (Fonda), grande, primera</v>
          </cell>
          <cell r="H113" t="str">
            <v>Unidad</v>
          </cell>
          <cell r="I113">
            <v>270</v>
          </cell>
          <cell r="J113">
            <v>400</v>
          </cell>
          <cell r="K113">
            <v>300</v>
          </cell>
          <cell r="L113">
            <v>300</v>
          </cell>
          <cell r="M113">
            <v>325</v>
          </cell>
          <cell r="N113">
            <v>280</v>
          </cell>
        </row>
        <row r="114">
          <cell r="A114" t="str">
            <v>Sandía (Fonda), mediana, primera</v>
          </cell>
          <cell r="H114" t="str">
            <v>Unidad</v>
          </cell>
          <cell r="I114">
            <v>160</v>
          </cell>
          <cell r="J114">
            <v>275</v>
          </cell>
          <cell r="K114">
            <v>200</v>
          </cell>
          <cell r="L114">
            <v>250</v>
          </cell>
          <cell r="M114">
            <v>200</v>
          </cell>
          <cell r="N114">
            <v>160</v>
          </cell>
        </row>
        <row r="115">
          <cell r="A115" t="str">
            <v>Sandía (Fonda), pequeña, primera</v>
          </cell>
          <cell r="H115" t="str">
            <v>Unidad</v>
          </cell>
          <cell r="I115">
            <v>95</v>
          </cell>
          <cell r="J115">
            <v>200</v>
          </cell>
          <cell r="K115">
            <v>175</v>
          </cell>
          <cell r="L115">
            <v>180</v>
          </cell>
          <cell r="M115">
            <v>150</v>
          </cell>
          <cell r="N115">
            <v>120</v>
          </cell>
        </row>
        <row r="116">
          <cell r="A116" t="str">
            <v>Mango (Tommy Atkins), primera</v>
          </cell>
          <cell r="H116" t="str">
            <v>Unidad</v>
          </cell>
          <cell r="N116">
            <v>25</v>
          </cell>
        </row>
        <row r="117">
          <cell r="A117" t="str">
            <v>Mango (Gota de Oro), primera</v>
          </cell>
          <cell r="N117">
            <v>15</v>
          </cell>
        </row>
        <row r="118">
          <cell r="A118" t="str">
            <v>Mango (Grano de Oro), primera</v>
          </cell>
          <cell r="H118" t="str">
            <v>Unidad</v>
          </cell>
          <cell r="I118">
            <v>16</v>
          </cell>
          <cell r="N118">
            <v>20</v>
          </cell>
        </row>
        <row r="119">
          <cell r="A119" t="str">
            <v>Mango (Banilejo), primera</v>
          </cell>
          <cell r="H119" t="str">
            <v>Unidad</v>
          </cell>
          <cell r="I119">
            <v>6</v>
          </cell>
        </row>
        <row r="120">
          <cell r="A120" t="str">
            <v>Mango (Puntica), primera</v>
          </cell>
          <cell r="H120" t="str">
            <v>Unidad</v>
          </cell>
          <cell r="I120">
            <v>10</v>
          </cell>
        </row>
        <row r="121">
          <cell r="A121" t="str">
            <v>Mango (Keitt), primera</v>
          </cell>
          <cell r="H121" t="str">
            <v>Unidad</v>
          </cell>
          <cell r="I121">
            <v>28</v>
          </cell>
          <cell r="J121">
            <v>25</v>
          </cell>
          <cell r="K121">
            <v>20</v>
          </cell>
          <cell r="L121">
            <v>25</v>
          </cell>
          <cell r="M121">
            <v>30</v>
          </cell>
          <cell r="N121">
            <v>35</v>
          </cell>
        </row>
        <row r="122">
          <cell r="A122" t="str">
            <v>Mango (Yamaguí), primera</v>
          </cell>
          <cell r="H122" t="str">
            <v>Unidad</v>
          </cell>
        </row>
        <row r="123">
          <cell r="A123" t="str">
            <v>Chinola (Amarilla), grande</v>
          </cell>
          <cell r="H123" t="str">
            <v>Doc</v>
          </cell>
          <cell r="I123">
            <v>168</v>
          </cell>
          <cell r="J123">
            <v>200</v>
          </cell>
          <cell r="K123">
            <v>200</v>
          </cell>
          <cell r="L123">
            <v>220</v>
          </cell>
          <cell r="M123">
            <v>225</v>
          </cell>
          <cell r="N123">
            <v>240</v>
          </cell>
        </row>
        <row r="124">
          <cell r="A124" t="str">
            <v>Zapote (Kiwes), grande, primera</v>
          </cell>
          <cell r="H124" t="str">
            <v>Unidad</v>
          </cell>
          <cell r="I124">
            <v>45</v>
          </cell>
          <cell r="J124">
            <v>50</v>
          </cell>
          <cell r="K124">
            <v>40</v>
          </cell>
          <cell r="L124">
            <v>50</v>
          </cell>
          <cell r="M124">
            <v>50</v>
          </cell>
          <cell r="N124">
            <v>50</v>
          </cell>
        </row>
        <row r="125">
          <cell r="A125" t="str">
            <v>Zapote (Kiwes), mediano, primera</v>
          </cell>
          <cell r="H125" t="str">
            <v>Unidad</v>
          </cell>
          <cell r="I125">
            <v>25</v>
          </cell>
          <cell r="K125">
            <v>30</v>
          </cell>
          <cell r="L125">
            <v>35</v>
          </cell>
          <cell r="N125">
            <v>35</v>
          </cell>
        </row>
        <row r="126">
          <cell r="A126" t="str">
            <v>Cereza, primera</v>
          </cell>
          <cell r="H126" t="str">
            <v>Jarro/Lata</v>
          </cell>
          <cell r="I126">
            <v>100</v>
          </cell>
          <cell r="J126">
            <v>75</v>
          </cell>
          <cell r="K126">
            <v>75</v>
          </cell>
          <cell r="L126">
            <v>60</v>
          </cell>
          <cell r="M126">
            <v>70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</row>
        <row r="133">
          <cell r="A133" t="str">
            <v>Res (Banda), primera</v>
          </cell>
        </row>
        <row r="134">
          <cell r="A134" t="str">
            <v>Cerdo (Chuleta fresca), primera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130</v>
          </cell>
          <cell r="M134">
            <v>140</v>
          </cell>
          <cell r="N134">
            <v>138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115</v>
          </cell>
          <cell r="L135">
            <v>130</v>
          </cell>
          <cell r="M135">
            <v>140</v>
          </cell>
          <cell r="N135">
            <v>145</v>
          </cell>
        </row>
        <row r="136">
          <cell r="A136" t="str">
            <v>Cerdo (Banda), primera</v>
          </cell>
        </row>
        <row r="137">
          <cell r="A137" t="str">
            <v>Pollo (Vivo), primera</v>
          </cell>
          <cell r="H137" t="str">
            <v>lb</v>
          </cell>
          <cell r="I137">
            <v>66</v>
          </cell>
        </row>
        <row r="138">
          <cell r="A138" t="str">
            <v>Pollo (Procesado), primera</v>
          </cell>
          <cell r="H138" t="str">
            <v>lb</v>
          </cell>
          <cell r="I138">
            <v>82</v>
          </cell>
          <cell r="J138">
            <v>85</v>
          </cell>
          <cell r="K138">
            <v>85</v>
          </cell>
          <cell r="L138">
            <v>85</v>
          </cell>
          <cell r="M138">
            <v>85</v>
          </cell>
          <cell r="N138">
            <v>80</v>
          </cell>
        </row>
        <row r="139">
          <cell r="A139" t="str">
            <v>Cerdo (Chuleta ahumada), primera</v>
          </cell>
          <cell r="H139" t="str">
            <v>lb</v>
          </cell>
          <cell r="I139">
            <v>125</v>
          </cell>
          <cell r="J139">
            <v>130</v>
          </cell>
          <cell r="K139">
            <v>120</v>
          </cell>
          <cell r="L139">
            <v>130</v>
          </cell>
          <cell r="M139">
            <v>130</v>
          </cell>
          <cell r="N139">
            <v>115</v>
          </cell>
        </row>
        <row r="142">
          <cell r="A142" t="str">
            <v>Huevos (Consumo), primera, grande</v>
          </cell>
          <cell r="H142" t="str">
            <v>Unidad</v>
          </cell>
          <cell r="I142">
            <v>7</v>
          </cell>
          <cell r="J142">
            <v>7</v>
          </cell>
          <cell r="K142">
            <v>8</v>
          </cell>
          <cell r="L142">
            <v>7</v>
          </cell>
          <cell r="M142">
            <v>7</v>
          </cell>
          <cell r="N142">
            <v>7</v>
          </cell>
        </row>
        <row r="145">
          <cell r="I145">
            <v>80</v>
          </cell>
          <cell r="J145">
            <v>75</v>
          </cell>
          <cell r="K145">
            <v>85</v>
          </cell>
          <cell r="L145">
            <v>80</v>
          </cell>
          <cell r="M145">
            <v>80</v>
          </cell>
          <cell r="N145">
            <v>80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RD$ 59.76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cios Supermercados "/>
      <sheetName val="super."/>
      <sheetName val="Hoy"/>
      <sheetName val="Cuadrito"/>
      <sheetName val="Cuadro Ministro"/>
      <sheetName val="cuadro para informe "/>
      <sheetName val="cuadro base"/>
      <sheetName val="Hoja1"/>
      <sheetName val="30.05.2019 (2)"/>
    </sheetNames>
    <sheetDataSet>
      <sheetData sheetId="0"/>
      <sheetData sheetId="1"/>
      <sheetData sheetId="2">
        <row r="4">
          <cell r="D4" t="str">
            <v>La Sirena, Villa Mella</v>
          </cell>
          <cell r="E4" t="str">
            <v>El Nacional, Núñez de Cáceres</v>
          </cell>
          <cell r="F4" t="str">
            <v>Bravo, Carr. Mella</v>
          </cell>
          <cell r="G4" t="str">
            <v>La Cadena, Núñez de Cáceres</v>
          </cell>
          <cell r="H4" t="str">
            <v>Hiper Olé, Carr. Mella</v>
          </cell>
          <cell r="I4" t="str">
            <v>Plaza Lama, Villa Mella</v>
          </cell>
        </row>
        <row r="5">
          <cell r="B5" t="str">
            <v>Cereales</v>
          </cell>
        </row>
        <row r="6">
          <cell r="B6" t="str">
            <v>Arroz (Superior)</v>
          </cell>
          <cell r="D6">
            <v>33.4</v>
          </cell>
          <cell r="E6">
            <v>32.99</v>
          </cell>
          <cell r="F6">
            <v>34</v>
          </cell>
          <cell r="G6">
            <v>35.5</v>
          </cell>
          <cell r="H6">
            <v>34</v>
          </cell>
        </row>
        <row r="8">
          <cell r="B8" t="str">
            <v>Arroz Selecto (Bisonó)</v>
          </cell>
          <cell r="D8">
            <v>42.5</v>
          </cell>
          <cell r="E8">
            <v>42.49</v>
          </cell>
          <cell r="G8">
            <v>41.3</v>
          </cell>
          <cell r="H8">
            <v>42</v>
          </cell>
          <cell r="I8">
            <v>43.4</v>
          </cell>
        </row>
        <row r="9">
          <cell r="B9" t="str">
            <v>Arroz Selecto (Pimco)</v>
          </cell>
          <cell r="D9">
            <v>42.5</v>
          </cell>
          <cell r="H9">
            <v>42</v>
          </cell>
          <cell r="I9">
            <v>38.6</v>
          </cell>
        </row>
        <row r="10">
          <cell r="B10" t="str">
            <v>Arroz Selecto (Molino)</v>
          </cell>
          <cell r="E10">
            <v>36.49</v>
          </cell>
          <cell r="H10">
            <v>38</v>
          </cell>
        </row>
        <row r="11">
          <cell r="B11" t="str">
            <v>Arroz Super Selecto (Bisonó)</v>
          </cell>
          <cell r="D11">
            <v>43.5</v>
          </cell>
          <cell r="E11">
            <v>43.49</v>
          </cell>
          <cell r="G11">
            <v>42.5</v>
          </cell>
          <cell r="H11">
            <v>43</v>
          </cell>
          <cell r="I11">
            <v>44.4</v>
          </cell>
        </row>
        <row r="12">
          <cell r="B12" t="str">
            <v>Arroz Super Selecto (Campos)</v>
          </cell>
          <cell r="D12">
            <v>44</v>
          </cell>
          <cell r="E12">
            <v>40.89</v>
          </cell>
          <cell r="F12">
            <v>44</v>
          </cell>
          <cell r="G12">
            <v>42.5</v>
          </cell>
          <cell r="H12">
            <v>41</v>
          </cell>
          <cell r="I12">
            <v>44.5</v>
          </cell>
        </row>
        <row r="13">
          <cell r="B13" t="str">
            <v>Arroz Super Selecto (La Garza)</v>
          </cell>
          <cell r="D13">
            <v>43.4</v>
          </cell>
          <cell r="E13">
            <v>39.89</v>
          </cell>
          <cell r="F13">
            <v>44</v>
          </cell>
          <cell r="G13">
            <v>41.5</v>
          </cell>
          <cell r="H13">
            <v>43</v>
          </cell>
          <cell r="I13">
            <v>46.9</v>
          </cell>
        </row>
        <row r="14">
          <cell r="B14" t="str">
            <v>Arroz Super Selecto (Pimco)</v>
          </cell>
          <cell r="D14">
            <v>43.5</v>
          </cell>
          <cell r="E14">
            <v>46.49</v>
          </cell>
          <cell r="G14">
            <v>45</v>
          </cell>
          <cell r="H14">
            <v>43</v>
          </cell>
          <cell r="I14">
            <v>43.9</v>
          </cell>
        </row>
        <row r="16">
          <cell r="B16" t="str">
            <v>Raíces y Tubérculos</v>
          </cell>
        </row>
        <row r="17">
          <cell r="B17" t="str">
            <v>Batata</v>
          </cell>
          <cell r="D17">
            <v>25</v>
          </cell>
          <cell r="E17">
            <v>25.95</v>
          </cell>
          <cell r="F17">
            <v>25</v>
          </cell>
          <cell r="G17">
            <v>28</v>
          </cell>
          <cell r="H17">
            <v>25</v>
          </cell>
          <cell r="I17">
            <v>25</v>
          </cell>
        </row>
        <row r="19">
          <cell r="B19" t="str">
            <v>Ñame (Mina)</v>
          </cell>
          <cell r="D19">
            <v>88</v>
          </cell>
          <cell r="E19">
            <v>78.95</v>
          </cell>
          <cell r="F19">
            <v>79</v>
          </cell>
          <cell r="G19">
            <v>79</v>
          </cell>
          <cell r="H19">
            <v>73</v>
          </cell>
          <cell r="I19">
            <v>89</v>
          </cell>
        </row>
        <row r="20">
          <cell r="B20" t="str">
            <v>Papa (Blanca)</v>
          </cell>
          <cell r="D20">
            <v>45</v>
          </cell>
          <cell r="E20">
            <v>45.95</v>
          </cell>
          <cell r="F20">
            <v>57</v>
          </cell>
          <cell r="G20">
            <v>46</v>
          </cell>
          <cell r="H20">
            <v>39</v>
          </cell>
        </row>
        <row r="22">
          <cell r="B22" t="str">
            <v>Yautía (Amarilla)</v>
          </cell>
          <cell r="E22">
            <v>68.95</v>
          </cell>
          <cell r="G22">
            <v>79</v>
          </cell>
          <cell r="I22">
            <v>74</v>
          </cell>
        </row>
        <row r="23">
          <cell r="B23" t="str">
            <v>Yautía (Blanca)</v>
          </cell>
          <cell r="D23">
            <v>57</v>
          </cell>
          <cell r="E23">
            <v>68.95</v>
          </cell>
          <cell r="F23">
            <v>57</v>
          </cell>
          <cell r="G23">
            <v>79</v>
          </cell>
          <cell r="H23">
            <v>58</v>
          </cell>
          <cell r="I23">
            <v>74</v>
          </cell>
        </row>
        <row r="24">
          <cell r="B24" t="str">
            <v>Yautía (Coco)</v>
          </cell>
          <cell r="D24">
            <v>57</v>
          </cell>
          <cell r="E24">
            <v>68.95</v>
          </cell>
          <cell r="F24">
            <v>57</v>
          </cell>
          <cell r="G24">
            <v>79</v>
          </cell>
          <cell r="H24">
            <v>58</v>
          </cell>
          <cell r="I24">
            <v>74</v>
          </cell>
        </row>
        <row r="26">
          <cell r="B26" t="str">
            <v>Yuca (Encerada)</v>
          </cell>
          <cell r="D26">
            <v>15</v>
          </cell>
          <cell r="E26">
            <v>21.95</v>
          </cell>
          <cell r="F26">
            <v>15</v>
          </cell>
          <cell r="G26">
            <v>35</v>
          </cell>
          <cell r="H26">
            <v>15</v>
          </cell>
          <cell r="I26">
            <v>22</v>
          </cell>
        </row>
        <row r="28">
          <cell r="B28" t="str">
            <v>Cepa de apio</v>
          </cell>
          <cell r="D28">
            <v>35</v>
          </cell>
          <cell r="F28">
            <v>34</v>
          </cell>
          <cell r="G28">
            <v>54</v>
          </cell>
        </row>
        <row r="29">
          <cell r="B29" t="str">
            <v>Musáceas</v>
          </cell>
        </row>
        <row r="30">
          <cell r="B30" t="str">
            <v>Plátano (Verde), grande</v>
          </cell>
          <cell r="D30">
            <v>19</v>
          </cell>
          <cell r="E30">
            <v>17</v>
          </cell>
          <cell r="F30">
            <v>19</v>
          </cell>
          <cell r="G30">
            <v>18</v>
          </cell>
          <cell r="H30">
            <v>18</v>
          </cell>
          <cell r="I30">
            <v>19</v>
          </cell>
        </row>
        <row r="31">
          <cell r="B31" t="str">
            <v>Plátano (Verde), mediano</v>
          </cell>
          <cell r="D31">
            <v>19</v>
          </cell>
          <cell r="E31">
            <v>17</v>
          </cell>
          <cell r="F31">
            <v>19</v>
          </cell>
          <cell r="G31">
            <v>18</v>
          </cell>
          <cell r="H31">
            <v>18</v>
          </cell>
          <cell r="I31">
            <v>19</v>
          </cell>
        </row>
        <row r="32">
          <cell r="B32" t="str">
            <v>Plátano (Verde), pequeño</v>
          </cell>
          <cell r="D32">
            <v>19</v>
          </cell>
          <cell r="E32">
            <v>17</v>
          </cell>
          <cell r="F32">
            <v>19</v>
          </cell>
          <cell r="G32">
            <v>18</v>
          </cell>
          <cell r="H32">
            <v>18</v>
          </cell>
          <cell r="I32">
            <v>19</v>
          </cell>
        </row>
        <row r="34">
          <cell r="B34" t="str">
            <v>Plátano (Maduro)</v>
          </cell>
          <cell r="D34">
            <v>19</v>
          </cell>
          <cell r="E34">
            <v>17</v>
          </cell>
          <cell r="F34">
            <v>19</v>
          </cell>
          <cell r="G34">
            <v>18</v>
          </cell>
          <cell r="H34">
            <v>18</v>
          </cell>
          <cell r="I34">
            <v>19</v>
          </cell>
        </row>
        <row r="35">
          <cell r="B35" t="str">
            <v>Guineo verde</v>
          </cell>
          <cell r="D35">
            <v>8</v>
          </cell>
          <cell r="E35">
            <v>7.97</v>
          </cell>
          <cell r="F35">
            <v>8</v>
          </cell>
          <cell r="G35">
            <v>8</v>
          </cell>
          <cell r="H35">
            <v>8</v>
          </cell>
          <cell r="I35">
            <v>8</v>
          </cell>
        </row>
        <row r="36">
          <cell r="B36" t="str">
            <v>Leguminosas</v>
          </cell>
        </row>
        <row r="37">
          <cell r="B37" t="str">
            <v>Habichuela roja (Yacomelo)</v>
          </cell>
          <cell r="D37">
            <v>93</v>
          </cell>
          <cell r="E37">
            <v>90.12</v>
          </cell>
          <cell r="F37">
            <v>64</v>
          </cell>
          <cell r="G37">
            <v>89.58</v>
          </cell>
          <cell r="H37">
            <v>87</v>
          </cell>
        </row>
        <row r="38">
          <cell r="B38" t="str">
            <v>Habichuela roja (José Beta)</v>
          </cell>
          <cell r="D38">
            <v>104</v>
          </cell>
          <cell r="E38">
            <v>101.46</v>
          </cell>
          <cell r="F38">
            <v>61</v>
          </cell>
          <cell r="G38">
            <v>107.16</v>
          </cell>
          <cell r="H38">
            <v>94</v>
          </cell>
          <cell r="I38">
            <v>100</v>
          </cell>
        </row>
        <row r="39">
          <cell r="B39" t="str">
            <v>Habichuela (Negra)</v>
          </cell>
          <cell r="D39">
            <v>68</v>
          </cell>
          <cell r="E39">
            <v>68.010000000000005</v>
          </cell>
          <cell r="F39">
            <v>50</v>
          </cell>
          <cell r="G39">
            <v>73.709999999999994</v>
          </cell>
          <cell r="H39">
            <v>73</v>
          </cell>
          <cell r="I39">
            <v>68</v>
          </cell>
        </row>
        <row r="40">
          <cell r="B40" t="str">
            <v>Habichuela (Blanca)</v>
          </cell>
          <cell r="D40">
            <v>72</v>
          </cell>
          <cell r="E40">
            <v>73.11</v>
          </cell>
          <cell r="F40">
            <v>50</v>
          </cell>
          <cell r="G40">
            <v>68.040000000000006</v>
          </cell>
          <cell r="H40">
            <v>73</v>
          </cell>
          <cell r="I40">
            <v>72</v>
          </cell>
        </row>
        <row r="41">
          <cell r="B41" t="str">
            <v>Habichuela (Pinta)</v>
          </cell>
          <cell r="D41">
            <v>78</v>
          </cell>
          <cell r="E41">
            <v>73.11</v>
          </cell>
          <cell r="F41">
            <v>50</v>
          </cell>
          <cell r="G41">
            <v>68.040000000000006</v>
          </cell>
          <cell r="H41">
            <v>73</v>
          </cell>
          <cell r="I41">
            <v>78</v>
          </cell>
        </row>
        <row r="44">
          <cell r="B44" t="str">
            <v xml:space="preserve">Lentejas </v>
          </cell>
          <cell r="E44">
            <v>28.32</v>
          </cell>
          <cell r="G44">
            <v>56.7</v>
          </cell>
        </row>
        <row r="45">
          <cell r="B45" t="str">
            <v xml:space="preserve">Arvejas </v>
          </cell>
          <cell r="E45">
            <v>53.83</v>
          </cell>
          <cell r="G45">
            <v>79.38</v>
          </cell>
        </row>
        <row r="46">
          <cell r="B46" t="str">
            <v>Oleaginosas</v>
          </cell>
        </row>
        <row r="48">
          <cell r="B48" t="str">
            <v>Coco (Seco)</v>
          </cell>
          <cell r="C48" t="str">
            <v>Und</v>
          </cell>
          <cell r="D48">
            <v>59</v>
          </cell>
          <cell r="E48">
            <v>53.95</v>
          </cell>
          <cell r="F48">
            <v>59</v>
          </cell>
          <cell r="G48">
            <v>57</v>
          </cell>
          <cell r="H48">
            <v>56</v>
          </cell>
          <cell r="I48">
            <v>60</v>
          </cell>
        </row>
        <row r="49">
          <cell r="B49" t="str">
            <v>Hortalizas</v>
          </cell>
        </row>
        <row r="50">
          <cell r="B50" t="str">
            <v>Ají (Cubanela)</v>
          </cell>
          <cell r="C50" t="str">
            <v>lb</v>
          </cell>
          <cell r="D50">
            <v>49</v>
          </cell>
          <cell r="E50">
            <v>48.95</v>
          </cell>
          <cell r="F50">
            <v>49</v>
          </cell>
          <cell r="G50">
            <v>49</v>
          </cell>
          <cell r="H50">
            <v>69</v>
          </cell>
          <cell r="I50">
            <v>59</v>
          </cell>
        </row>
        <row r="51">
          <cell r="B51" t="str">
            <v>Ají (Gustoso)</v>
          </cell>
          <cell r="C51" t="str">
            <v>lb</v>
          </cell>
          <cell r="D51">
            <v>135</v>
          </cell>
        </row>
        <row r="54">
          <cell r="B54" t="str">
            <v>Ají morrón (Rojo)</v>
          </cell>
          <cell r="C54" t="str">
            <v>lb</v>
          </cell>
          <cell r="D54">
            <v>75</v>
          </cell>
          <cell r="E54">
            <v>74.95</v>
          </cell>
          <cell r="F54">
            <v>75</v>
          </cell>
          <cell r="G54">
            <v>79</v>
          </cell>
          <cell r="H54">
            <v>78</v>
          </cell>
          <cell r="I54">
            <v>79</v>
          </cell>
        </row>
        <row r="55">
          <cell r="B55" t="str">
            <v>Ají morrón (Amarillo)</v>
          </cell>
          <cell r="C55" t="str">
            <v>lb</v>
          </cell>
          <cell r="D55">
            <v>75</v>
          </cell>
          <cell r="E55">
            <v>74.95</v>
          </cell>
          <cell r="F55">
            <v>79</v>
          </cell>
          <cell r="G55">
            <v>79</v>
          </cell>
          <cell r="H55">
            <v>78</v>
          </cell>
          <cell r="I55">
            <v>79</v>
          </cell>
        </row>
        <row r="56">
          <cell r="B56" t="str">
            <v>Ají morrón (verde)</v>
          </cell>
          <cell r="C56" t="str">
            <v>lb</v>
          </cell>
          <cell r="D56">
            <v>75</v>
          </cell>
          <cell r="E56">
            <v>74.95</v>
          </cell>
          <cell r="F56">
            <v>75</v>
          </cell>
          <cell r="G56">
            <v>79</v>
          </cell>
          <cell r="H56">
            <v>78</v>
          </cell>
          <cell r="I56">
            <v>79</v>
          </cell>
        </row>
        <row r="57">
          <cell r="B57" t="str">
            <v>Ajo (Importado)</v>
          </cell>
          <cell r="C57" t="str">
            <v>lb</v>
          </cell>
          <cell r="D57">
            <v>144</v>
          </cell>
          <cell r="E57">
            <v>148.94999999999999</v>
          </cell>
          <cell r="F57">
            <v>144</v>
          </cell>
          <cell r="G57">
            <v>170</v>
          </cell>
          <cell r="I57">
            <v>192</v>
          </cell>
        </row>
        <row r="59">
          <cell r="B59" t="str">
            <v>Auyama</v>
          </cell>
          <cell r="C59" t="str">
            <v>lb</v>
          </cell>
          <cell r="D59">
            <v>29</v>
          </cell>
          <cell r="E59">
            <v>28.95</v>
          </cell>
          <cell r="F59">
            <v>28</v>
          </cell>
          <cell r="G59">
            <v>25</v>
          </cell>
          <cell r="H59">
            <v>28</v>
          </cell>
          <cell r="I59">
            <v>28</v>
          </cell>
        </row>
        <row r="60">
          <cell r="B60" t="str">
            <v>Berenjena (Criolla)</v>
          </cell>
          <cell r="D60">
            <v>31</v>
          </cell>
          <cell r="F60">
            <v>31</v>
          </cell>
          <cell r="H60">
            <v>33</v>
          </cell>
          <cell r="I60">
            <v>30</v>
          </cell>
        </row>
        <row r="61">
          <cell r="B61" t="str">
            <v>Berenjena (Negra)</v>
          </cell>
          <cell r="F61">
            <v>27</v>
          </cell>
          <cell r="G61">
            <v>34</v>
          </cell>
        </row>
        <row r="62">
          <cell r="B62" t="str">
            <v>Berenjena (China)</v>
          </cell>
          <cell r="D62">
            <v>38</v>
          </cell>
          <cell r="F62">
            <v>39</v>
          </cell>
          <cell r="I62">
            <v>38</v>
          </cell>
        </row>
        <row r="63">
          <cell r="B63" t="str">
            <v>Cebolla amarilla (Criolla)</v>
          </cell>
          <cell r="C63" t="str">
            <v>lb</v>
          </cell>
          <cell r="D63">
            <v>59</v>
          </cell>
          <cell r="E63">
            <v>66.95</v>
          </cell>
          <cell r="G63">
            <v>79</v>
          </cell>
          <cell r="I63">
            <v>69</v>
          </cell>
        </row>
        <row r="64">
          <cell r="B64" t="str">
            <v>Cebolla roja (Criolla)</v>
          </cell>
          <cell r="C64" t="str">
            <v>lb</v>
          </cell>
          <cell r="D64">
            <v>59</v>
          </cell>
          <cell r="E64">
            <v>66.95</v>
          </cell>
          <cell r="G64">
            <v>69</v>
          </cell>
        </row>
        <row r="65">
          <cell r="B65" t="str">
            <v>Cebolla amarilla (Importada)</v>
          </cell>
          <cell r="C65" t="str">
            <v>lb</v>
          </cell>
          <cell r="F65">
            <v>59</v>
          </cell>
          <cell r="H65">
            <v>69</v>
          </cell>
        </row>
        <row r="66">
          <cell r="B66" t="str">
            <v>Cebolla roja  (Importada)</v>
          </cell>
          <cell r="C66" t="str">
            <v>lb</v>
          </cell>
          <cell r="F66">
            <v>59</v>
          </cell>
          <cell r="H66">
            <v>59</v>
          </cell>
          <cell r="I66">
            <v>64</v>
          </cell>
        </row>
        <row r="67">
          <cell r="B67" t="str">
            <v>Zanahoria</v>
          </cell>
          <cell r="C67" t="str">
            <v>lb</v>
          </cell>
          <cell r="D67">
            <v>39</v>
          </cell>
          <cell r="E67">
            <v>39.950000000000003</v>
          </cell>
          <cell r="F67">
            <v>39</v>
          </cell>
          <cell r="G67">
            <v>38</v>
          </cell>
          <cell r="H67">
            <v>36</v>
          </cell>
          <cell r="I67">
            <v>37</v>
          </cell>
        </row>
        <row r="68">
          <cell r="B68" t="str">
            <v>Cilantro (Ancho)</v>
          </cell>
          <cell r="C68" t="str">
            <v>Paq/lb</v>
          </cell>
          <cell r="E68">
            <v>239.73</v>
          </cell>
          <cell r="G68">
            <v>261.33</v>
          </cell>
          <cell r="H68">
            <v>181</v>
          </cell>
        </row>
        <row r="69">
          <cell r="B69" t="str">
            <v>Cilantríco (Verdura)</v>
          </cell>
          <cell r="C69" t="str">
            <v>Paq/lb</v>
          </cell>
          <cell r="E69">
            <v>239.73</v>
          </cell>
          <cell r="F69">
            <v>172</v>
          </cell>
          <cell r="G69">
            <v>261.33</v>
          </cell>
          <cell r="I69">
            <v>181</v>
          </cell>
        </row>
        <row r="70">
          <cell r="B70" t="str">
            <v>Perejil</v>
          </cell>
          <cell r="C70" t="str">
            <v>Paq/lb</v>
          </cell>
          <cell r="F70">
            <v>234.66666666666666</v>
          </cell>
          <cell r="G70">
            <v>186.66</v>
          </cell>
          <cell r="H70">
            <v>261.33333333333331</v>
          </cell>
        </row>
        <row r="71">
          <cell r="B71" t="str">
            <v>Molondrón</v>
          </cell>
          <cell r="C71" t="str">
            <v>lb</v>
          </cell>
          <cell r="E71">
            <v>39.950000000000003</v>
          </cell>
          <cell r="F71">
            <v>37</v>
          </cell>
          <cell r="H71">
            <v>37</v>
          </cell>
        </row>
        <row r="72">
          <cell r="B72" t="str">
            <v>Orégano (Entero)</v>
          </cell>
          <cell r="C72" t="str">
            <v>lb</v>
          </cell>
          <cell r="G72">
            <v>210</v>
          </cell>
          <cell r="H72">
            <v>219</v>
          </cell>
          <cell r="I72">
            <v>169</v>
          </cell>
        </row>
        <row r="73">
          <cell r="B73" t="str">
            <v>Orégano (Molido)</v>
          </cell>
          <cell r="C73" t="str">
            <v>lb</v>
          </cell>
          <cell r="H73">
            <v>219</v>
          </cell>
        </row>
        <row r="74">
          <cell r="B74" t="str">
            <v>Pepino</v>
          </cell>
          <cell r="D74">
            <v>19</v>
          </cell>
          <cell r="E74">
            <v>18.95</v>
          </cell>
          <cell r="F74">
            <v>19</v>
          </cell>
          <cell r="G74">
            <v>19</v>
          </cell>
          <cell r="H74">
            <v>19</v>
          </cell>
          <cell r="I74">
            <v>24</v>
          </cell>
        </row>
        <row r="75">
          <cell r="B75" t="str">
            <v>Rábano</v>
          </cell>
          <cell r="E75">
            <v>37.950000000000003</v>
          </cell>
          <cell r="G75">
            <v>35</v>
          </cell>
        </row>
        <row r="78">
          <cell r="B78" t="str">
            <v>Vainitas (China)</v>
          </cell>
          <cell r="C78" t="str">
            <v>lb</v>
          </cell>
          <cell r="D78">
            <v>44</v>
          </cell>
          <cell r="H78">
            <v>78</v>
          </cell>
        </row>
        <row r="80">
          <cell r="B80" t="str">
            <v>Vainitas (Italiana)</v>
          </cell>
          <cell r="C80" t="str">
            <v>lb</v>
          </cell>
          <cell r="F80">
            <v>79</v>
          </cell>
          <cell r="H80">
            <v>80</v>
          </cell>
        </row>
        <row r="81">
          <cell r="B81" t="str">
            <v>Lechuga (Criolla)</v>
          </cell>
          <cell r="C81" t="str">
            <v>Und</v>
          </cell>
          <cell r="H81">
            <v>32</v>
          </cell>
        </row>
        <row r="82">
          <cell r="B82" t="str">
            <v>Lechuga (Repollada)</v>
          </cell>
          <cell r="C82" t="str">
            <v>lb</v>
          </cell>
          <cell r="D82">
            <v>39</v>
          </cell>
          <cell r="E82">
            <v>48.95</v>
          </cell>
          <cell r="F82">
            <v>49</v>
          </cell>
          <cell r="G82">
            <v>59</v>
          </cell>
          <cell r="H82">
            <v>48</v>
          </cell>
          <cell r="I82">
            <v>49</v>
          </cell>
        </row>
        <row r="83">
          <cell r="B83" t="str">
            <v>Remolacha</v>
          </cell>
          <cell r="C83" t="str">
            <v>lb</v>
          </cell>
          <cell r="D83">
            <v>49</v>
          </cell>
          <cell r="E83">
            <v>32.950000000000003</v>
          </cell>
          <cell r="F83">
            <v>39</v>
          </cell>
          <cell r="G83">
            <v>39</v>
          </cell>
          <cell r="H83">
            <v>33</v>
          </cell>
          <cell r="I83">
            <v>55</v>
          </cell>
        </row>
        <row r="84">
          <cell r="B84" t="str">
            <v>Repollo</v>
          </cell>
          <cell r="C84" t="str">
            <v>Und</v>
          </cell>
          <cell r="D84">
            <v>99</v>
          </cell>
          <cell r="E84">
            <v>88.95</v>
          </cell>
          <cell r="F84">
            <v>99</v>
          </cell>
          <cell r="G84">
            <v>90</v>
          </cell>
          <cell r="H84">
            <v>98</v>
          </cell>
          <cell r="I84">
            <v>99</v>
          </cell>
        </row>
        <row r="85">
          <cell r="B85" t="str">
            <v>Tomate (Ensalada)</v>
          </cell>
          <cell r="C85" t="str">
            <v>lb</v>
          </cell>
          <cell r="D85">
            <v>41</v>
          </cell>
          <cell r="E85">
            <v>46.95</v>
          </cell>
          <cell r="F85">
            <v>41</v>
          </cell>
          <cell r="G85">
            <v>45</v>
          </cell>
          <cell r="H85">
            <v>52</v>
          </cell>
          <cell r="I85">
            <v>55</v>
          </cell>
        </row>
        <row r="86">
          <cell r="B86" t="str">
            <v>Tomate (Bugalú)</v>
          </cell>
          <cell r="C86" t="str">
            <v>lb</v>
          </cell>
          <cell r="D86">
            <v>41</v>
          </cell>
          <cell r="E86">
            <v>46.95</v>
          </cell>
          <cell r="F86">
            <v>41</v>
          </cell>
          <cell r="G86">
            <v>45</v>
          </cell>
          <cell r="H86">
            <v>52</v>
          </cell>
          <cell r="I86">
            <v>53</v>
          </cell>
        </row>
        <row r="88">
          <cell r="B88" t="str">
            <v>Coliflor</v>
          </cell>
          <cell r="C88" t="str">
            <v>lb</v>
          </cell>
          <cell r="D88">
            <v>79</v>
          </cell>
          <cell r="E88">
            <v>78.95</v>
          </cell>
          <cell r="F88">
            <v>79</v>
          </cell>
          <cell r="H88">
            <v>78</v>
          </cell>
          <cell r="I88">
            <v>79</v>
          </cell>
        </row>
        <row r="89">
          <cell r="B89" t="str">
            <v>Brócolis</v>
          </cell>
          <cell r="C89" t="str">
            <v>lb</v>
          </cell>
          <cell r="D89">
            <v>79</v>
          </cell>
          <cell r="E89">
            <v>78.95</v>
          </cell>
          <cell r="F89">
            <v>79</v>
          </cell>
          <cell r="H89">
            <v>78</v>
          </cell>
          <cell r="I89">
            <v>79</v>
          </cell>
        </row>
        <row r="90">
          <cell r="B90" t="str">
            <v>Apio</v>
          </cell>
          <cell r="C90" t="str">
            <v>lb</v>
          </cell>
          <cell r="D90">
            <v>49</v>
          </cell>
          <cell r="E90">
            <v>44.95</v>
          </cell>
          <cell r="F90">
            <v>45</v>
          </cell>
          <cell r="H90">
            <v>44</v>
          </cell>
          <cell r="I90">
            <v>59</v>
          </cell>
        </row>
        <row r="91">
          <cell r="B91" t="str">
            <v>Puerro</v>
          </cell>
          <cell r="C91" t="str">
            <v>Paq/lb</v>
          </cell>
          <cell r="E91">
            <v>239.73</v>
          </cell>
          <cell r="G91">
            <v>261.33</v>
          </cell>
          <cell r="H91">
            <v>261.33333333333331</v>
          </cell>
        </row>
        <row r="92">
          <cell r="B92" t="str">
            <v>Tayota</v>
          </cell>
          <cell r="C92" t="str">
            <v>lb</v>
          </cell>
          <cell r="D92">
            <v>24</v>
          </cell>
          <cell r="E92">
            <v>24.95</v>
          </cell>
          <cell r="F92">
            <v>27</v>
          </cell>
          <cell r="H92">
            <v>24</v>
          </cell>
          <cell r="I92">
            <v>25</v>
          </cell>
        </row>
        <row r="93">
          <cell r="B93" t="str">
            <v>Productos Tradicionales</v>
          </cell>
        </row>
        <row r="94">
          <cell r="B94" t="str">
            <v>Azúcar (Blanca)</v>
          </cell>
          <cell r="C94" t="str">
            <v>lb</v>
          </cell>
          <cell r="E94">
            <v>33.26</v>
          </cell>
          <cell r="F94">
            <v>32</v>
          </cell>
          <cell r="G94">
            <v>33</v>
          </cell>
          <cell r="H94">
            <v>32</v>
          </cell>
          <cell r="I94">
            <v>37</v>
          </cell>
        </row>
        <row r="95">
          <cell r="B95" t="str">
            <v>Azúcar (Crema)</v>
          </cell>
          <cell r="C95" t="str">
            <v>lb</v>
          </cell>
          <cell r="D95">
            <v>36</v>
          </cell>
          <cell r="E95">
            <v>29.2</v>
          </cell>
          <cell r="F95">
            <v>29</v>
          </cell>
          <cell r="G95">
            <v>31</v>
          </cell>
          <cell r="H95">
            <v>29</v>
          </cell>
        </row>
        <row r="96">
          <cell r="B96" t="str">
            <v>Frutales</v>
          </cell>
        </row>
        <row r="99">
          <cell r="B99" t="str">
            <v>Aguacate (Popenoe)</v>
          </cell>
          <cell r="C99" t="str">
            <v>Und</v>
          </cell>
          <cell r="E99">
            <v>58.95</v>
          </cell>
          <cell r="G99">
            <v>69</v>
          </cell>
          <cell r="I99">
            <v>59</v>
          </cell>
        </row>
        <row r="100">
          <cell r="B100" t="str">
            <v>Aguacate (Carla)</v>
          </cell>
          <cell r="C100" t="str">
            <v>Und</v>
          </cell>
          <cell r="G100">
            <v>59</v>
          </cell>
        </row>
        <row r="102">
          <cell r="B102" t="str">
            <v xml:space="preserve">Aguacate (Otra variedad) </v>
          </cell>
          <cell r="C102" t="str">
            <v>Und</v>
          </cell>
          <cell r="F102">
            <v>79</v>
          </cell>
        </row>
        <row r="106">
          <cell r="B106" t="str">
            <v>Lechosa (Red Lady), grande</v>
          </cell>
          <cell r="C106" t="str">
            <v>Und</v>
          </cell>
          <cell r="D106">
            <v>90</v>
          </cell>
          <cell r="E106">
            <v>101.7</v>
          </cell>
          <cell r="F106">
            <v>90</v>
          </cell>
          <cell r="G106">
            <v>102</v>
          </cell>
          <cell r="H106">
            <v>90</v>
          </cell>
          <cell r="I106">
            <v>114</v>
          </cell>
        </row>
        <row r="107">
          <cell r="B107" t="str">
            <v>Lechosa (Red Lady), mediana</v>
          </cell>
          <cell r="C107" t="str">
            <v>Und</v>
          </cell>
          <cell r="D107">
            <v>75</v>
          </cell>
          <cell r="E107">
            <v>84.75</v>
          </cell>
          <cell r="F107">
            <v>75</v>
          </cell>
          <cell r="G107">
            <v>85</v>
          </cell>
          <cell r="H107">
            <v>75</v>
          </cell>
          <cell r="I107">
            <v>95</v>
          </cell>
        </row>
        <row r="108">
          <cell r="B108" t="str">
            <v>Lechosa (Red Lady), pequeña</v>
          </cell>
          <cell r="C108" t="str">
            <v>Und</v>
          </cell>
          <cell r="D108">
            <v>60</v>
          </cell>
          <cell r="E108">
            <v>67.8</v>
          </cell>
          <cell r="F108">
            <v>60</v>
          </cell>
          <cell r="G108">
            <v>68</v>
          </cell>
          <cell r="H108">
            <v>60</v>
          </cell>
          <cell r="I108">
            <v>76</v>
          </cell>
        </row>
        <row r="110">
          <cell r="B110" t="str">
            <v>Limón agrio (Persa)</v>
          </cell>
          <cell r="C110" t="str">
            <v>lb</v>
          </cell>
          <cell r="E110">
            <v>39.950000000000003</v>
          </cell>
          <cell r="F110">
            <v>35</v>
          </cell>
          <cell r="G110">
            <v>69</v>
          </cell>
          <cell r="H110">
            <v>34</v>
          </cell>
          <cell r="I110">
            <v>34</v>
          </cell>
        </row>
        <row r="111">
          <cell r="B111" t="str">
            <v>Melón (Cantaloupe), grande</v>
          </cell>
          <cell r="C111" t="str">
            <v>Und</v>
          </cell>
          <cell r="D111">
            <v>69</v>
          </cell>
          <cell r="E111">
            <v>78.95</v>
          </cell>
          <cell r="F111">
            <v>79</v>
          </cell>
          <cell r="G111">
            <v>79</v>
          </cell>
          <cell r="H111">
            <v>79</v>
          </cell>
          <cell r="I111">
            <v>79</v>
          </cell>
        </row>
        <row r="112">
          <cell r="B112" t="str">
            <v>Melón (Cantaloupe), mediano</v>
          </cell>
          <cell r="C112" t="str">
            <v>Und</v>
          </cell>
          <cell r="D112">
            <v>69</v>
          </cell>
          <cell r="E112">
            <v>78.95</v>
          </cell>
          <cell r="F112">
            <v>79</v>
          </cell>
          <cell r="G112">
            <v>79</v>
          </cell>
          <cell r="H112">
            <v>79</v>
          </cell>
          <cell r="I112">
            <v>79</v>
          </cell>
        </row>
        <row r="113">
          <cell r="B113" t="str">
            <v>Melón (Tropical), grande</v>
          </cell>
          <cell r="C113" t="str">
            <v>Und</v>
          </cell>
          <cell r="E113">
            <v>148.94999999999999</v>
          </cell>
        </row>
        <row r="114">
          <cell r="B114" t="str">
            <v>Melón (Tropical), mediano</v>
          </cell>
          <cell r="C114" t="str">
            <v>Und</v>
          </cell>
          <cell r="E114">
            <v>148.94999999999999</v>
          </cell>
        </row>
        <row r="115">
          <cell r="B115" t="str">
            <v>Melón (Otra variedad)</v>
          </cell>
          <cell r="C115" t="str">
            <v>Und</v>
          </cell>
          <cell r="E115">
            <v>78.95</v>
          </cell>
        </row>
        <row r="116">
          <cell r="B116" t="str">
            <v>Naranja (Agria)</v>
          </cell>
          <cell r="C116" t="str">
            <v>Doc</v>
          </cell>
          <cell r="E116">
            <v>239.4</v>
          </cell>
          <cell r="G116">
            <v>216</v>
          </cell>
          <cell r="I116">
            <v>249</v>
          </cell>
        </row>
        <row r="118">
          <cell r="B118" t="str">
            <v>Naranja (Barceló)</v>
          </cell>
          <cell r="C118" t="str">
            <v>Doc</v>
          </cell>
          <cell r="E118">
            <v>297.60000000000002</v>
          </cell>
        </row>
        <row r="119">
          <cell r="B119" t="str">
            <v>Naranja (Valenciana)</v>
          </cell>
          <cell r="C119" t="str">
            <v>Doc</v>
          </cell>
          <cell r="H119">
            <v>224</v>
          </cell>
        </row>
        <row r="120">
          <cell r="B120" t="str">
            <v>Piña (MD2), grande</v>
          </cell>
          <cell r="C120" t="str">
            <v>Und</v>
          </cell>
          <cell r="E120">
            <v>89.95</v>
          </cell>
          <cell r="F120">
            <v>84</v>
          </cell>
          <cell r="G120">
            <v>89</v>
          </cell>
          <cell r="H120">
            <v>98</v>
          </cell>
          <cell r="I120">
            <v>99</v>
          </cell>
        </row>
        <row r="121">
          <cell r="B121" t="str">
            <v>Piña (MD2), mediana</v>
          </cell>
          <cell r="C121" t="str">
            <v>Und</v>
          </cell>
          <cell r="E121">
            <v>89.95</v>
          </cell>
          <cell r="F121">
            <v>84</v>
          </cell>
          <cell r="G121">
            <v>89</v>
          </cell>
          <cell r="H121">
            <v>98</v>
          </cell>
          <cell r="I121">
            <v>99</v>
          </cell>
        </row>
        <row r="122">
          <cell r="B122" t="str">
            <v>Piña (MD2), Pequeña</v>
          </cell>
          <cell r="C122" t="str">
            <v>Und</v>
          </cell>
          <cell r="E122">
            <v>89.95</v>
          </cell>
          <cell r="F122">
            <v>84</v>
          </cell>
          <cell r="G122">
            <v>89</v>
          </cell>
          <cell r="H122">
            <v>98</v>
          </cell>
          <cell r="I122">
            <v>99</v>
          </cell>
        </row>
        <row r="124">
          <cell r="B124" t="str">
            <v>Guineo (Maduro)</v>
          </cell>
          <cell r="C124" t="str">
            <v>lb</v>
          </cell>
          <cell r="D124">
            <v>20</v>
          </cell>
          <cell r="F124">
            <v>18</v>
          </cell>
          <cell r="I124">
            <v>18</v>
          </cell>
        </row>
        <row r="126">
          <cell r="B126" t="str">
            <v>Zapote, grande</v>
          </cell>
          <cell r="C126" t="str">
            <v>Und</v>
          </cell>
          <cell r="D126">
            <v>33</v>
          </cell>
          <cell r="E126">
            <v>32.950000000000003</v>
          </cell>
          <cell r="F126">
            <v>29</v>
          </cell>
          <cell r="G126">
            <v>35</v>
          </cell>
          <cell r="H126">
            <v>33</v>
          </cell>
          <cell r="I126">
            <v>39</v>
          </cell>
        </row>
        <row r="127">
          <cell r="B127" t="str">
            <v xml:space="preserve">Zapote, mediano </v>
          </cell>
          <cell r="C127" t="str">
            <v>Und</v>
          </cell>
          <cell r="D127">
            <v>33</v>
          </cell>
          <cell r="E127">
            <v>32.950000000000003</v>
          </cell>
          <cell r="F127">
            <v>29</v>
          </cell>
          <cell r="G127">
            <v>35</v>
          </cell>
          <cell r="H127">
            <v>33</v>
          </cell>
          <cell r="I127">
            <v>39</v>
          </cell>
        </row>
        <row r="128">
          <cell r="B128" t="str">
            <v>Chinola</v>
          </cell>
          <cell r="C128" t="str">
            <v>Doc</v>
          </cell>
          <cell r="D128">
            <v>260</v>
          </cell>
          <cell r="F128">
            <v>179</v>
          </cell>
          <cell r="G128">
            <v>336</v>
          </cell>
          <cell r="H128">
            <v>178</v>
          </cell>
          <cell r="I128">
            <v>259</v>
          </cell>
        </row>
        <row r="129">
          <cell r="B129" t="str">
            <v>Fresa</v>
          </cell>
          <cell r="C129" t="str">
            <v>Paq</v>
          </cell>
          <cell r="E129">
            <v>139.94999999999999</v>
          </cell>
        </row>
        <row r="130">
          <cell r="B130" t="str">
            <v>Sandía (Grande)</v>
          </cell>
          <cell r="C130" t="str">
            <v>lb</v>
          </cell>
          <cell r="D130">
            <v>25</v>
          </cell>
          <cell r="E130">
            <v>24.95</v>
          </cell>
          <cell r="F130">
            <v>24</v>
          </cell>
          <cell r="G130">
            <v>25</v>
          </cell>
          <cell r="H130">
            <v>24</v>
          </cell>
          <cell r="I130">
            <v>29</v>
          </cell>
        </row>
        <row r="131">
          <cell r="B131" t="str">
            <v>Sandía (Mediana)</v>
          </cell>
          <cell r="C131" t="str">
            <v>lb</v>
          </cell>
          <cell r="D131">
            <v>25</v>
          </cell>
          <cell r="E131">
            <v>24.95</v>
          </cell>
          <cell r="F131">
            <v>24</v>
          </cell>
          <cell r="G131">
            <v>25</v>
          </cell>
          <cell r="H131">
            <v>24</v>
          </cell>
          <cell r="I131">
            <v>29</v>
          </cell>
        </row>
        <row r="132">
          <cell r="B132" t="str">
            <v>Sandía (Pequeña)</v>
          </cell>
          <cell r="C132" t="str">
            <v>lb</v>
          </cell>
          <cell r="D132">
            <v>25</v>
          </cell>
          <cell r="E132">
            <v>24.95</v>
          </cell>
          <cell r="F132">
            <v>24</v>
          </cell>
          <cell r="G132">
            <v>25</v>
          </cell>
          <cell r="H132">
            <v>24</v>
          </cell>
          <cell r="I132">
            <v>29</v>
          </cell>
        </row>
        <row r="139">
          <cell r="B139" t="str">
            <v>Mango (Keitt)</v>
          </cell>
          <cell r="C139" t="str">
            <v>Und</v>
          </cell>
          <cell r="E139">
            <v>34.950000000000003</v>
          </cell>
          <cell r="G139">
            <v>34</v>
          </cell>
        </row>
        <row r="142">
          <cell r="B142" t="str">
            <v>Res (Bola)</v>
          </cell>
          <cell r="C142" t="str">
            <v>lb</v>
          </cell>
          <cell r="D142">
            <v>235</v>
          </cell>
          <cell r="E142">
            <v>238.95</v>
          </cell>
          <cell r="G142">
            <v>235</v>
          </cell>
          <cell r="H142">
            <v>231</v>
          </cell>
          <cell r="I142">
            <v>244</v>
          </cell>
        </row>
        <row r="143">
          <cell r="B143" t="str">
            <v>Res (Cadera)</v>
          </cell>
          <cell r="C143" t="str">
            <v>lb</v>
          </cell>
          <cell r="D143">
            <v>232</v>
          </cell>
          <cell r="E143">
            <v>238.95</v>
          </cell>
          <cell r="G143">
            <v>235</v>
          </cell>
          <cell r="H143">
            <v>234</v>
          </cell>
        </row>
        <row r="144">
          <cell r="B144" t="str">
            <v>Res (Pecho)</v>
          </cell>
          <cell r="C144" t="str">
            <v>lb</v>
          </cell>
          <cell r="D144">
            <v>124</v>
          </cell>
          <cell r="E144">
            <v>129.94999999999999</v>
          </cell>
          <cell r="F144">
            <v>124</v>
          </cell>
          <cell r="G144">
            <v>135</v>
          </cell>
          <cell r="H144">
            <v>99</v>
          </cell>
        </row>
        <row r="145">
          <cell r="B145" t="str">
            <v>Res (Roti)</v>
          </cell>
          <cell r="C145" t="str">
            <v>lb</v>
          </cell>
          <cell r="E145">
            <v>299.95</v>
          </cell>
          <cell r="F145">
            <v>285</v>
          </cell>
          <cell r="G145">
            <v>295</v>
          </cell>
          <cell r="H145">
            <v>284</v>
          </cell>
          <cell r="I145">
            <v>299</v>
          </cell>
        </row>
        <row r="146">
          <cell r="B146" t="str">
            <v>Res molida, de primera</v>
          </cell>
          <cell r="C146" t="str">
            <v>lb</v>
          </cell>
          <cell r="D146">
            <v>239</v>
          </cell>
          <cell r="E146">
            <v>158.94999999999999</v>
          </cell>
          <cell r="F146">
            <v>149</v>
          </cell>
          <cell r="G146">
            <v>220</v>
          </cell>
          <cell r="H146">
            <v>159</v>
          </cell>
          <cell r="I146">
            <v>182</v>
          </cell>
        </row>
        <row r="147">
          <cell r="B147" t="str">
            <v>Cerdo chuleta (Fresca)</v>
          </cell>
          <cell r="C147" t="str">
            <v>lb</v>
          </cell>
          <cell r="E147">
            <v>173.95</v>
          </cell>
          <cell r="F147">
            <v>174</v>
          </cell>
          <cell r="G147">
            <v>169</v>
          </cell>
          <cell r="H147">
            <v>173</v>
          </cell>
        </row>
        <row r="148">
          <cell r="B148" t="str">
            <v>Cerdo (Pierna)</v>
          </cell>
          <cell r="C148" t="str">
            <v>lb</v>
          </cell>
          <cell r="E148">
            <v>109.95</v>
          </cell>
          <cell r="F148">
            <v>119</v>
          </cell>
          <cell r="G148">
            <v>135</v>
          </cell>
          <cell r="H148">
            <v>119</v>
          </cell>
          <cell r="I148">
            <v>113</v>
          </cell>
        </row>
        <row r="149">
          <cell r="B149" t="str">
            <v>Chuleta (Ahumada)</v>
          </cell>
          <cell r="C149" t="str">
            <v>lb</v>
          </cell>
          <cell r="D149">
            <v>129</v>
          </cell>
          <cell r="E149">
            <v>129.94999999999999</v>
          </cell>
          <cell r="F149">
            <v>129</v>
          </cell>
          <cell r="H149">
            <v>127</v>
          </cell>
          <cell r="I149">
            <v>131</v>
          </cell>
        </row>
        <row r="150">
          <cell r="B150" t="str">
            <v>Paleta de Cerdo</v>
          </cell>
          <cell r="C150" t="str">
            <v>lb</v>
          </cell>
          <cell r="D150">
            <v>109</v>
          </cell>
        </row>
        <row r="151">
          <cell r="B151" t="str">
            <v>Lácteos</v>
          </cell>
        </row>
        <row r="152">
          <cell r="B152" t="str">
            <v>Queso blanco freir (Rica)</v>
          </cell>
          <cell r="C152" t="str">
            <v>lb</v>
          </cell>
          <cell r="E152">
            <v>294.95</v>
          </cell>
          <cell r="G152">
            <v>315</v>
          </cell>
          <cell r="H152">
            <v>394</v>
          </cell>
        </row>
        <row r="153">
          <cell r="B153" t="str">
            <v>Mantequilla (Rica)</v>
          </cell>
          <cell r="C153" t="str">
            <v>lb</v>
          </cell>
          <cell r="E153">
            <v>299.95</v>
          </cell>
          <cell r="F153">
            <v>299</v>
          </cell>
          <cell r="G153">
            <v>295</v>
          </cell>
          <cell r="H153">
            <v>248</v>
          </cell>
        </row>
        <row r="154">
          <cell r="B154" t="str">
            <v>Leche (líquida)</v>
          </cell>
          <cell r="C154" t="str">
            <v>Lt</v>
          </cell>
          <cell r="D154">
            <v>72</v>
          </cell>
          <cell r="E154">
            <v>71.95</v>
          </cell>
          <cell r="F154">
            <v>72</v>
          </cell>
          <cell r="G154">
            <v>72</v>
          </cell>
          <cell r="H154">
            <v>72</v>
          </cell>
          <cell r="I154">
            <v>73</v>
          </cell>
        </row>
        <row r="155">
          <cell r="B155" t="str">
            <v>Leche (polvo)</v>
          </cell>
          <cell r="C155" t="str">
            <v>lb</v>
          </cell>
          <cell r="E155">
            <v>383.26932000000005</v>
          </cell>
          <cell r="G155">
            <v>374.21999999999997</v>
          </cell>
        </row>
        <row r="156">
          <cell r="B156" t="str">
            <v>Avícolas</v>
          </cell>
        </row>
        <row r="157">
          <cell r="B157" t="str">
            <v>Pollo procesado (Fresco)</v>
          </cell>
          <cell r="C157" t="str">
            <v>lb</v>
          </cell>
          <cell r="D157">
            <v>81</v>
          </cell>
          <cell r="E157">
            <v>80.95</v>
          </cell>
          <cell r="F157">
            <v>81</v>
          </cell>
          <cell r="G157">
            <v>82</v>
          </cell>
          <cell r="H157">
            <v>81</v>
          </cell>
          <cell r="I157">
            <v>82</v>
          </cell>
        </row>
        <row r="159">
          <cell r="B159" t="str">
            <v>Muslo pollo (Ancho)</v>
          </cell>
          <cell r="C159" t="str">
            <v>lb</v>
          </cell>
          <cell r="D159">
            <v>65</v>
          </cell>
          <cell r="E159">
            <v>79.95</v>
          </cell>
          <cell r="F159">
            <v>59</v>
          </cell>
          <cell r="H159">
            <v>82</v>
          </cell>
        </row>
        <row r="160">
          <cell r="B160" t="str">
            <v>Muslo pollo (Largo)</v>
          </cell>
          <cell r="C160" t="str">
            <v>lb</v>
          </cell>
          <cell r="E160">
            <v>109.95</v>
          </cell>
          <cell r="F160">
            <v>109</v>
          </cell>
          <cell r="G160">
            <v>118</v>
          </cell>
          <cell r="H160">
            <v>104</v>
          </cell>
        </row>
        <row r="161">
          <cell r="B161" t="str">
            <v>Alas (Frescas)</v>
          </cell>
          <cell r="C161" t="str">
            <v>lb</v>
          </cell>
          <cell r="E161">
            <v>128.94999999999999</v>
          </cell>
          <cell r="F161">
            <v>109</v>
          </cell>
          <cell r="G161">
            <v>124</v>
          </cell>
          <cell r="H161">
            <v>117</v>
          </cell>
          <cell r="I161">
            <v>119</v>
          </cell>
        </row>
        <row r="162">
          <cell r="B162" t="str">
            <v>Pechuga de pollo (Fresca)</v>
          </cell>
          <cell r="C162" t="str">
            <v>lb</v>
          </cell>
          <cell r="E162">
            <v>163.95</v>
          </cell>
          <cell r="F162">
            <v>159</v>
          </cell>
          <cell r="G162">
            <v>180</v>
          </cell>
          <cell r="H162">
            <v>159</v>
          </cell>
        </row>
        <row r="163">
          <cell r="B163" t="str">
            <v>Huevos de (Consumo)</v>
          </cell>
          <cell r="C163" t="str">
            <v>Und</v>
          </cell>
          <cell r="D163">
            <v>8.3333333333333339</v>
          </cell>
          <cell r="E163">
            <v>9.8650000000000002</v>
          </cell>
          <cell r="F163">
            <v>6.4666666666666668</v>
          </cell>
          <cell r="G163">
            <v>7.666666666666667</v>
          </cell>
          <cell r="H163">
            <v>9.4333333333333336</v>
          </cell>
          <cell r="I163">
            <v>9.7666666666666675</v>
          </cell>
        </row>
        <row r="164">
          <cell r="B164" t="str">
            <v>Piscicolas y Acuicolas</v>
          </cell>
        </row>
        <row r="166">
          <cell r="B166" t="str">
            <v>Filete de Tilapia</v>
          </cell>
          <cell r="C166" t="str">
            <v>lb</v>
          </cell>
          <cell r="E166">
            <v>249.95</v>
          </cell>
          <cell r="F166">
            <v>239</v>
          </cell>
          <cell r="G166">
            <v>330</v>
          </cell>
          <cell r="H166">
            <v>198</v>
          </cell>
        </row>
        <row r="167">
          <cell r="B167" t="str">
            <v>Filete de Basa</v>
          </cell>
          <cell r="C167" t="str">
            <v>lb</v>
          </cell>
          <cell r="E167">
            <v>189.95</v>
          </cell>
          <cell r="F167">
            <v>189</v>
          </cell>
        </row>
        <row r="168">
          <cell r="B168" t="str">
            <v>Filete de merlusa</v>
          </cell>
          <cell r="C168" t="str">
            <v>lb</v>
          </cell>
          <cell r="F168">
            <v>169</v>
          </cell>
          <cell r="H168">
            <v>119</v>
          </cell>
        </row>
        <row r="169">
          <cell r="B169" t="str">
            <v>Merlusa</v>
          </cell>
          <cell r="C169" t="str">
            <v>lb</v>
          </cell>
          <cell r="D169">
            <v>105</v>
          </cell>
          <cell r="E169">
            <v>119.95</v>
          </cell>
          <cell r="F169">
            <v>169</v>
          </cell>
          <cell r="H169">
            <v>118</v>
          </cell>
        </row>
        <row r="170">
          <cell r="B170" t="str">
            <v>Carite</v>
          </cell>
          <cell r="C170" t="str">
            <v>lb</v>
          </cell>
          <cell r="D170">
            <v>340</v>
          </cell>
          <cell r="E170">
            <v>359.95</v>
          </cell>
        </row>
        <row r="171">
          <cell r="B171" t="str">
            <v>Dorado</v>
          </cell>
          <cell r="C171" t="str">
            <v>lb</v>
          </cell>
          <cell r="E171">
            <v>330.95</v>
          </cell>
          <cell r="F171">
            <v>319</v>
          </cell>
        </row>
        <row r="172">
          <cell r="B172" t="str">
            <v>Filete de chillo</v>
          </cell>
          <cell r="C172" t="str">
            <v>lb</v>
          </cell>
          <cell r="E172">
            <v>899.95</v>
          </cell>
          <cell r="F172">
            <v>399</v>
          </cell>
          <cell r="H172">
            <v>199</v>
          </cell>
        </row>
        <row r="173">
          <cell r="B173" t="str">
            <v>Chillo persa</v>
          </cell>
          <cell r="C173" t="str">
            <v>lb</v>
          </cell>
          <cell r="F173">
            <v>399</v>
          </cell>
        </row>
        <row r="174">
          <cell r="B174" t="str">
            <v>Filete de mero</v>
          </cell>
          <cell r="C174" t="str">
            <v>lb</v>
          </cell>
          <cell r="F174">
            <v>399</v>
          </cell>
        </row>
        <row r="176">
          <cell r="B176" t="str">
            <v>Filete de bacalao</v>
          </cell>
          <cell r="C176" t="str">
            <v>lb</v>
          </cell>
          <cell r="F176">
            <v>359</v>
          </cell>
          <cell r="G176">
            <v>325</v>
          </cell>
          <cell r="H176">
            <v>315</v>
          </cell>
        </row>
        <row r="177">
          <cell r="B177" t="str">
            <v>bacalao noruego</v>
          </cell>
          <cell r="C177" t="str">
            <v>lb</v>
          </cell>
          <cell r="D177">
            <v>140</v>
          </cell>
          <cell r="E177">
            <v>144.94999999999999</v>
          </cell>
          <cell r="F177">
            <v>145</v>
          </cell>
          <cell r="G177">
            <v>140</v>
          </cell>
          <cell r="H177">
            <v>140</v>
          </cell>
          <cell r="I177">
            <v>142</v>
          </cell>
        </row>
        <row r="178">
          <cell r="B178" t="str">
            <v>Tilapias roja</v>
          </cell>
          <cell r="C178" t="str">
            <v>lb</v>
          </cell>
          <cell r="E178">
            <v>180</v>
          </cell>
          <cell r="F178">
            <v>165</v>
          </cell>
          <cell r="G178">
            <v>130</v>
          </cell>
          <cell r="H178">
            <v>135</v>
          </cell>
        </row>
        <row r="179">
          <cell r="B179" t="str">
            <v>Tilapias negra</v>
          </cell>
          <cell r="C179" t="str">
            <v>lb</v>
          </cell>
          <cell r="E179">
            <v>180</v>
          </cell>
          <cell r="G179">
            <v>130</v>
          </cell>
          <cell r="H179">
            <v>94</v>
          </cell>
        </row>
        <row r="187">
          <cell r="B187" t="str">
            <v>Salmon</v>
          </cell>
          <cell r="C187" t="str">
            <v>lb</v>
          </cell>
          <cell r="E187">
            <v>900.95</v>
          </cell>
          <cell r="F187">
            <v>299</v>
          </cell>
          <cell r="H187">
            <v>279</v>
          </cell>
        </row>
        <row r="188">
          <cell r="B188" t="str">
            <v>Sardinas</v>
          </cell>
          <cell r="C188" t="str">
            <v>lb</v>
          </cell>
          <cell r="E188">
            <v>79.95</v>
          </cell>
          <cell r="F188">
            <v>79</v>
          </cell>
          <cell r="G188">
            <v>70</v>
          </cell>
        </row>
        <row r="192">
          <cell r="B192" t="str">
            <v>Crustáceos</v>
          </cell>
        </row>
        <row r="197">
          <cell r="B197" t="str">
            <v>Tentaculo de calamar</v>
          </cell>
          <cell r="C197" t="str">
            <v>lb</v>
          </cell>
          <cell r="F197">
            <v>229</v>
          </cell>
        </row>
        <row r="198">
          <cell r="B198" t="str">
            <v>Pulpo</v>
          </cell>
          <cell r="C198" t="str">
            <v>lb</v>
          </cell>
          <cell r="G198">
            <v>330</v>
          </cell>
        </row>
        <row r="199">
          <cell r="B199" t="str">
            <v>Filete de calamar</v>
          </cell>
          <cell r="C199" t="str">
            <v>lb</v>
          </cell>
          <cell r="H199">
            <v>172</v>
          </cell>
        </row>
        <row r="201">
          <cell r="B201" t="str">
            <v>Lambi</v>
          </cell>
          <cell r="C201" t="str">
            <v>lb</v>
          </cell>
          <cell r="E201">
            <v>359.95</v>
          </cell>
          <cell r="F201">
            <v>329</v>
          </cell>
          <cell r="H201">
            <v>239</v>
          </cell>
        </row>
        <row r="203">
          <cell r="B203" t="str">
            <v>AGROINDUSTRIALES</v>
          </cell>
        </row>
        <row r="204">
          <cell r="B204" t="str">
            <v>Café molido Santo Domingo</v>
          </cell>
          <cell r="D204">
            <v>275</v>
          </cell>
          <cell r="E204">
            <v>273.95</v>
          </cell>
          <cell r="F204">
            <v>275</v>
          </cell>
          <cell r="G204">
            <v>275</v>
          </cell>
          <cell r="H204">
            <v>274</v>
          </cell>
          <cell r="I204">
            <v>269</v>
          </cell>
        </row>
        <row r="205">
          <cell r="B205" t="str">
            <v xml:space="preserve">Chocolate Embajador </v>
          </cell>
          <cell r="C205" t="str">
            <v>Caja 10 und</v>
          </cell>
          <cell r="D205">
            <v>109</v>
          </cell>
          <cell r="E205">
            <v>107.95</v>
          </cell>
          <cell r="F205">
            <v>119</v>
          </cell>
          <cell r="G205">
            <v>195</v>
          </cell>
          <cell r="H205">
            <v>119</v>
          </cell>
          <cell r="I205">
            <v>121</v>
          </cell>
        </row>
        <row r="207">
          <cell r="B207" t="str">
            <v>Aceites Vegetales y Refinados</v>
          </cell>
        </row>
        <row r="208">
          <cell r="B208" t="str">
            <v>Aceite Crisol</v>
          </cell>
          <cell r="C208" t="str">
            <v>Botella 16 onz</v>
          </cell>
          <cell r="E208">
            <v>98.95</v>
          </cell>
        </row>
        <row r="210">
          <cell r="B210" t="str">
            <v>Aceite de Soya Crisol</v>
          </cell>
          <cell r="C210" t="str">
            <v>Botella 16 onz</v>
          </cell>
          <cell r="F210">
            <v>109</v>
          </cell>
          <cell r="H210">
            <v>106</v>
          </cell>
        </row>
        <row r="211">
          <cell r="C211" t="str">
            <v>Galón 64 onz</v>
          </cell>
          <cell r="F211">
            <v>413</v>
          </cell>
          <cell r="G211">
            <v>320</v>
          </cell>
          <cell r="H211">
            <v>414</v>
          </cell>
        </row>
        <row r="212">
          <cell r="B212" t="str">
            <v xml:space="preserve">Aceite de soya La Joya </v>
          </cell>
          <cell r="C212" t="str">
            <v>Botella 16 onz</v>
          </cell>
          <cell r="H212">
            <v>94</v>
          </cell>
        </row>
        <row r="213">
          <cell r="C213" t="str">
            <v>Galón 64 onz</v>
          </cell>
          <cell r="D213">
            <v>310</v>
          </cell>
          <cell r="E213">
            <v>309.95</v>
          </cell>
        </row>
        <row r="215">
          <cell r="C215" t="str">
            <v>Galón 64 onz</v>
          </cell>
          <cell r="G215">
            <v>360</v>
          </cell>
          <cell r="H215">
            <v>398</v>
          </cell>
        </row>
        <row r="217">
          <cell r="C217" t="str">
            <v>Galón 64 onz</v>
          </cell>
          <cell r="E217">
            <v>320.95</v>
          </cell>
          <cell r="G217">
            <v>315</v>
          </cell>
          <cell r="I217">
            <v>265</v>
          </cell>
        </row>
        <row r="221">
          <cell r="E221">
            <v>578.95000000000005</v>
          </cell>
          <cell r="F221">
            <v>465</v>
          </cell>
          <cell r="G221">
            <v>465</v>
          </cell>
        </row>
        <row r="223">
          <cell r="F223">
            <v>569</v>
          </cell>
          <cell r="H223">
            <v>569</v>
          </cell>
        </row>
        <row r="224">
          <cell r="B224" t="str">
            <v>Enlatados</v>
          </cell>
        </row>
        <row r="225">
          <cell r="B225" t="str">
            <v>Guandules Enlatados con Coco</v>
          </cell>
          <cell r="C225" t="str">
            <v>Lata 15 onz</v>
          </cell>
          <cell r="D225">
            <v>155</v>
          </cell>
          <cell r="E225">
            <v>148.94999999999999</v>
          </cell>
          <cell r="F225">
            <v>134</v>
          </cell>
          <cell r="G225">
            <v>145</v>
          </cell>
          <cell r="H225">
            <v>148</v>
          </cell>
          <cell r="I225">
            <v>164</v>
          </cell>
        </row>
        <row r="226">
          <cell r="B226" t="str">
            <v>Guandules Enlatados sin Coco</v>
          </cell>
          <cell r="C226" t="str">
            <v>Lata 15 onz</v>
          </cell>
          <cell r="D226">
            <v>115</v>
          </cell>
          <cell r="E226">
            <v>83.95</v>
          </cell>
          <cell r="F226">
            <v>109</v>
          </cell>
          <cell r="H226">
            <v>108</v>
          </cell>
          <cell r="I226">
            <v>119</v>
          </cell>
        </row>
        <row r="227">
          <cell r="B227" t="str">
            <v>Habichuelas Blancas Enlatadas</v>
          </cell>
          <cell r="C227" t="str">
            <v>Lata 15 onz</v>
          </cell>
          <cell r="D227">
            <v>88</v>
          </cell>
          <cell r="E227">
            <v>83.95</v>
          </cell>
          <cell r="F227">
            <v>84</v>
          </cell>
          <cell r="G227">
            <v>83</v>
          </cell>
          <cell r="H227">
            <v>88</v>
          </cell>
          <cell r="I227">
            <v>89</v>
          </cell>
        </row>
        <row r="228">
          <cell r="B228" t="str">
            <v>Habichuelas Negras Enlatadas</v>
          </cell>
          <cell r="C228" t="str">
            <v>Lata 15 onz</v>
          </cell>
          <cell r="D228">
            <v>88</v>
          </cell>
          <cell r="E228">
            <v>83.95</v>
          </cell>
          <cell r="F228">
            <v>84</v>
          </cell>
          <cell r="G228">
            <v>83</v>
          </cell>
          <cell r="H228">
            <v>88</v>
          </cell>
          <cell r="I228">
            <v>89</v>
          </cell>
        </row>
        <row r="229">
          <cell r="B229" t="str">
            <v>Habichuelas Pintas Enlatadas</v>
          </cell>
          <cell r="C229" t="str">
            <v>Lata 15 onz</v>
          </cell>
          <cell r="D229">
            <v>88</v>
          </cell>
          <cell r="E229">
            <v>83.95</v>
          </cell>
          <cell r="F229">
            <v>84</v>
          </cell>
          <cell r="G229">
            <v>83</v>
          </cell>
          <cell r="H229">
            <v>88</v>
          </cell>
          <cell r="I229">
            <v>89</v>
          </cell>
        </row>
        <row r="230">
          <cell r="B230" t="str">
            <v>Habichuelas Rojas Enlatadas</v>
          </cell>
          <cell r="C230" t="str">
            <v>Lata 15 onz</v>
          </cell>
          <cell r="D230">
            <v>88</v>
          </cell>
          <cell r="E230">
            <v>83.95</v>
          </cell>
          <cell r="F230">
            <v>84</v>
          </cell>
          <cell r="G230">
            <v>83</v>
          </cell>
          <cell r="H230">
            <v>88</v>
          </cell>
          <cell r="I230">
            <v>89</v>
          </cell>
        </row>
        <row r="231">
          <cell r="B231" t="str">
            <v>Vegetales Mixtos Enlatados</v>
          </cell>
          <cell r="C231" t="str">
            <v>Lata 15 onz</v>
          </cell>
          <cell r="E231">
            <v>108.95</v>
          </cell>
          <cell r="F231">
            <v>124</v>
          </cell>
          <cell r="G231">
            <v>110</v>
          </cell>
          <cell r="H231">
            <v>124</v>
          </cell>
        </row>
        <row r="232">
          <cell r="B232" t="str">
            <v>Maiz dulce (Famosa)</v>
          </cell>
          <cell r="C232" t="str">
            <v>Lata 15 onz</v>
          </cell>
          <cell r="D232">
            <v>105</v>
          </cell>
          <cell r="I232">
            <v>109</v>
          </cell>
        </row>
        <row r="233">
          <cell r="B233" t="str">
            <v>Tipos de Harina</v>
          </cell>
        </row>
        <row r="234">
          <cell r="B234" t="str">
            <v>Harina de Maíz (Doramas)</v>
          </cell>
          <cell r="C234" t="str">
            <v>14 onz</v>
          </cell>
          <cell r="D234">
            <v>24</v>
          </cell>
          <cell r="E234">
            <v>22.95</v>
          </cell>
          <cell r="G234">
            <v>25</v>
          </cell>
        </row>
        <row r="235">
          <cell r="B235" t="str">
            <v>Harina de Maíz (Mazorca)</v>
          </cell>
          <cell r="C235" t="str">
            <v>14 onz</v>
          </cell>
          <cell r="D235">
            <v>22</v>
          </cell>
          <cell r="F235">
            <v>22</v>
          </cell>
          <cell r="H235">
            <v>22</v>
          </cell>
          <cell r="I235">
            <v>24</v>
          </cell>
        </row>
        <row r="236">
          <cell r="B236" t="str">
            <v>Harina de Trigo Milano</v>
          </cell>
          <cell r="C236" t="str">
            <v>2 lb</v>
          </cell>
          <cell r="E236">
            <v>78.95</v>
          </cell>
          <cell r="F236">
            <v>78</v>
          </cell>
          <cell r="G236">
            <v>78</v>
          </cell>
          <cell r="H236">
            <v>78</v>
          </cell>
          <cell r="I236">
            <v>84</v>
          </cell>
        </row>
        <row r="237">
          <cell r="B237" t="str">
            <v>Harina trigo (Blanquita)</v>
          </cell>
          <cell r="C237" t="str">
            <v>2 lb</v>
          </cell>
        </row>
        <row r="238">
          <cell r="B238" t="str">
            <v>Yogourt</v>
          </cell>
          <cell r="C238" t="str">
            <v>32 onz</v>
          </cell>
          <cell r="D238">
            <v>140</v>
          </cell>
          <cell r="E238">
            <v>138.94999999999999</v>
          </cell>
          <cell r="F238">
            <v>139</v>
          </cell>
          <cell r="H238">
            <v>137</v>
          </cell>
          <cell r="I238">
            <v>148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7"/>
  <sheetViews>
    <sheetView topLeftCell="A74" zoomScale="80" zoomScaleNormal="80" workbookViewId="0">
      <selection activeCell="F145" sqref="F145"/>
    </sheetView>
  </sheetViews>
  <sheetFormatPr baseColWidth="10" defaultColWidth="11.42578125" defaultRowHeight="17.25" customHeight="1" x14ac:dyDescent="0.2"/>
  <cols>
    <col min="1" max="1" width="46" style="69" customWidth="1"/>
    <col min="2" max="2" width="12.5703125" style="89" customWidth="1"/>
    <col min="3" max="7" width="16.85546875" style="69" customWidth="1"/>
    <col min="8" max="8" width="18.42578125" style="69" customWidth="1"/>
    <col min="9" max="9" width="9" style="69" customWidth="1"/>
    <col min="10" max="16384" width="11.42578125" style="69"/>
  </cols>
  <sheetData>
    <row r="1" spans="1:9" ht="17.25" customHeight="1" x14ac:dyDescent="0.2">
      <c r="A1" s="67"/>
      <c r="B1" s="68"/>
      <c r="C1" s="67"/>
      <c r="D1" s="67"/>
      <c r="E1" s="67"/>
      <c r="F1" s="67"/>
      <c r="G1" s="67"/>
      <c r="H1" s="67"/>
    </row>
    <row r="2" spans="1:9" ht="30.75" customHeight="1" x14ac:dyDescent="0.2">
      <c r="A2" s="101" t="s">
        <v>29</v>
      </c>
      <c r="B2" s="101"/>
      <c r="C2" s="101"/>
      <c r="D2" s="101"/>
      <c r="E2" s="101"/>
      <c r="F2" s="101"/>
      <c r="G2" s="101"/>
      <c r="H2" s="101"/>
    </row>
    <row r="3" spans="1:9" ht="12" customHeight="1" x14ac:dyDescent="0.2">
      <c r="A3" s="102">
        <f ca="1">TODAY()</f>
        <v>45544</v>
      </c>
      <c r="B3" s="102"/>
      <c r="C3" s="102"/>
      <c r="D3" s="102"/>
      <c r="E3" s="102"/>
      <c r="F3" s="102"/>
      <c r="G3" s="102"/>
      <c r="H3" s="102"/>
    </row>
    <row r="4" spans="1:9" ht="11.25" customHeight="1" x14ac:dyDescent="0.2">
      <c r="A4" s="70"/>
      <c r="B4" s="70"/>
      <c r="C4" s="70"/>
      <c r="D4" s="70"/>
      <c r="E4" s="70"/>
      <c r="F4" s="70"/>
      <c r="G4" s="70"/>
      <c r="H4" s="70"/>
    </row>
    <row r="5" spans="1:9" ht="27.75" customHeight="1" x14ac:dyDescent="0.2">
      <c r="A5" s="98" t="s">
        <v>11</v>
      </c>
      <c r="B5" s="98" t="s">
        <v>27</v>
      </c>
      <c r="C5" s="103" t="s">
        <v>12</v>
      </c>
      <c r="D5" s="104"/>
      <c r="E5" s="104"/>
      <c r="F5" s="104"/>
      <c r="G5" s="104"/>
      <c r="H5" s="104"/>
    </row>
    <row r="6" spans="1:9" ht="23.25" customHeight="1" x14ac:dyDescent="0.2">
      <c r="A6" s="99"/>
      <c r="B6" s="99"/>
      <c r="C6" s="103" t="s">
        <v>13</v>
      </c>
      <c r="D6" s="104"/>
      <c r="E6" s="104"/>
      <c r="F6" s="104"/>
      <c r="G6" s="104"/>
      <c r="H6" s="104"/>
    </row>
    <row r="7" spans="1:9" ht="27.75" customHeight="1" x14ac:dyDescent="0.2">
      <c r="A7" s="100"/>
      <c r="B7" s="100"/>
      <c r="C7" s="71" t="s">
        <v>14</v>
      </c>
      <c r="D7" s="71" t="s">
        <v>25</v>
      </c>
      <c r="E7" s="71" t="s">
        <v>24</v>
      </c>
      <c r="F7" s="71" t="s">
        <v>23</v>
      </c>
      <c r="G7" s="71" t="s">
        <v>15</v>
      </c>
      <c r="H7" s="71" t="s">
        <v>16</v>
      </c>
    </row>
    <row r="8" spans="1:9" ht="24.75" customHeight="1" x14ac:dyDescent="0.2">
      <c r="A8" s="72" t="s">
        <v>17</v>
      </c>
      <c r="B8" s="73"/>
      <c r="C8" s="73"/>
      <c r="D8" s="73"/>
      <c r="E8" s="74"/>
      <c r="F8" s="74"/>
      <c r="G8" s="74"/>
      <c r="H8" s="74"/>
    </row>
    <row r="9" spans="1:9" ht="24.75" customHeight="1" x14ac:dyDescent="0.2">
      <c r="A9" s="75" t="str">
        <f>'[1]base introducir Mercados '!A11</f>
        <v>Arroz (Súper Selecto), primera</v>
      </c>
      <c r="B9" s="76" t="str">
        <f>'[1]base introducir Mercados '!H11</f>
        <v>lb</v>
      </c>
      <c r="C9" s="77">
        <f>'[1]base introducir Mercados '!I11</f>
        <v>39</v>
      </c>
      <c r="D9" s="77">
        <f>'[1]base introducir Mercados '!J11</f>
        <v>39</v>
      </c>
      <c r="E9" s="77">
        <f>'[1]base introducir Mercados '!K11</f>
        <v>40</v>
      </c>
      <c r="F9" s="77">
        <f>'[1]base introducir Mercados '!L11</f>
        <v>40</v>
      </c>
      <c r="G9" s="78">
        <f>'[1]base introducir Mercados '!M11</f>
        <v>40</v>
      </c>
      <c r="H9" s="77">
        <f>'[1]base introducir Mercados '!N11</f>
        <v>40</v>
      </c>
      <c r="I9" s="111"/>
    </row>
    <row r="10" spans="1:9" ht="24.75" customHeight="1" x14ac:dyDescent="0.2">
      <c r="A10" s="75" t="str">
        <f>'[1]base introducir Mercados '!A12</f>
        <v>Arroz (Selecto), primera</v>
      </c>
      <c r="B10" s="76" t="str">
        <f>'[1]base introducir Mercados '!H12</f>
        <v>lb</v>
      </c>
      <c r="C10" s="77">
        <f>'[1]base introducir Mercados '!I12</f>
        <v>34</v>
      </c>
      <c r="D10" s="77">
        <f>'[1]base introducir Mercados '!J12</f>
        <v>36</v>
      </c>
      <c r="E10" s="77">
        <f>'[1]base introducir Mercados '!K12</f>
        <v>36</v>
      </c>
      <c r="F10" s="77">
        <f>'[1]base introducir Mercados '!L12</f>
        <v>36</v>
      </c>
      <c r="G10" s="78">
        <f>'[1]base introducir Mercados '!M12</f>
        <v>36</v>
      </c>
      <c r="H10" s="77">
        <f>'[1]base introducir Mercados '!N12</f>
        <v>36</v>
      </c>
      <c r="I10" s="111"/>
    </row>
    <row r="11" spans="1:9" ht="24.75" customHeight="1" x14ac:dyDescent="0.2">
      <c r="A11" s="75" t="str">
        <f>'[1]base introducir Mercados '!A13</f>
        <v>Arroz (Superior), primera</v>
      </c>
      <c r="B11" s="76" t="str">
        <f>'[1]base introducir Mercados '!H13</f>
        <v>lb</v>
      </c>
      <c r="C11" s="77">
        <f>'[1]base introducir Mercados '!I13</f>
        <v>29</v>
      </c>
      <c r="D11" s="77">
        <f>'[1]base introducir Mercados '!J13</f>
        <v>33</v>
      </c>
      <c r="E11" s="77">
        <f>'[1]base introducir Mercados '!K13</f>
        <v>33</v>
      </c>
      <c r="F11" s="77">
        <f>'[1]base introducir Mercados '!L13</f>
        <v>35</v>
      </c>
      <c r="G11" s="78">
        <f>'[1]base introducir Mercados '!M13</f>
        <v>33</v>
      </c>
      <c r="H11" s="77">
        <f>'[1]base introducir Mercados '!N13</f>
        <v>35</v>
      </c>
      <c r="I11" s="111"/>
    </row>
    <row r="12" spans="1:9" ht="24.75" customHeight="1" x14ac:dyDescent="0.2">
      <c r="A12" s="75" t="str">
        <f>'[1]base introducir Mercados '!A14</f>
        <v>Maíz amarillo (Francés Largo), segunda</v>
      </c>
      <c r="B12" s="76" t="str">
        <f>'[1]base introducir Mercados '!H14</f>
        <v>lb</v>
      </c>
      <c r="C12" s="77">
        <f>'[1]base introducir Mercados '!I14</f>
        <v>25</v>
      </c>
      <c r="D12" s="77">
        <f>'[1]base introducir Mercados '!J14</f>
        <v>20</v>
      </c>
      <c r="E12" s="77">
        <f>'[1]base introducir Mercados '!K14</f>
        <v>25</v>
      </c>
      <c r="F12" s="77">
        <f>'[1]base introducir Mercados '!L14</f>
        <v>23</v>
      </c>
      <c r="G12" s="78">
        <f>'[1]base introducir Mercados '!M14</f>
        <v>23</v>
      </c>
      <c r="H12" s="77">
        <f>'[1]base introducir Mercados '!N14</f>
        <v>20</v>
      </c>
      <c r="I12" s="111"/>
    </row>
    <row r="13" spans="1:9" ht="24.75" customHeight="1" x14ac:dyDescent="0.2">
      <c r="A13" s="75"/>
      <c r="B13" s="76"/>
      <c r="C13" s="77"/>
      <c r="D13" s="77"/>
      <c r="E13" s="77"/>
      <c r="F13" s="77"/>
      <c r="G13" s="78"/>
      <c r="H13" s="77"/>
      <c r="I13" s="111"/>
    </row>
    <row r="14" spans="1:9" ht="24.75" customHeight="1" x14ac:dyDescent="0.2">
      <c r="A14" s="75" t="str">
        <f>'[1]base introducir Mercados '!A16</f>
        <v>LEGUMINOSAS SECAS</v>
      </c>
      <c r="B14" s="76"/>
      <c r="C14" s="77"/>
      <c r="D14" s="77"/>
      <c r="E14" s="77"/>
      <c r="F14" s="77"/>
      <c r="G14" s="78"/>
      <c r="H14" s="77"/>
      <c r="I14" s="111"/>
    </row>
    <row r="15" spans="1:9" ht="24.75" customHeight="1" x14ac:dyDescent="0.2">
      <c r="A15" s="75" t="str">
        <f>'[1]base introducir Mercados '!A17</f>
        <v>Habichuela roja (Yacomelo), primera</v>
      </c>
      <c r="B15" s="76" t="str">
        <f>'[1]base introducir Mercados '!H17</f>
        <v>lb</v>
      </c>
      <c r="C15" s="77">
        <f>'[1]base introducir Mercados '!I17</f>
        <v>69</v>
      </c>
      <c r="D15" s="77">
        <f>'[1]base introducir Mercados '!J17</f>
        <v>70</v>
      </c>
      <c r="E15" s="77">
        <f>'[1]base introducir Mercados '!K17</f>
        <v>70</v>
      </c>
      <c r="F15" s="77">
        <f>'[1]base introducir Mercados '!L17</f>
        <v>70</v>
      </c>
      <c r="G15" s="78">
        <f>'[1]base introducir Mercados '!M17</f>
        <v>70</v>
      </c>
      <c r="H15" s="77">
        <f>'[1]base introducir Mercados '!N17</f>
        <v>70</v>
      </c>
      <c r="I15" s="111"/>
    </row>
    <row r="16" spans="1:9" ht="24.75" customHeight="1" x14ac:dyDescent="0.2">
      <c r="A16" s="75" t="str">
        <f>'[1]base introducir Mercados '!A18</f>
        <v xml:space="preserve">Habichuela roja (José Beta), corta, primera </v>
      </c>
      <c r="B16" s="76" t="str">
        <f>'[1]base introducir Mercados '!H18</f>
        <v>lb</v>
      </c>
      <c r="C16" s="77">
        <f>'[1]base introducir Mercados '!I18</f>
        <v>80</v>
      </c>
      <c r="D16" s="77">
        <f>'[1]base introducir Mercados '!J18</f>
        <v>85</v>
      </c>
      <c r="E16" s="77">
        <f>'[1]base introducir Mercados '!K18</f>
        <v>80</v>
      </c>
      <c r="F16" s="77">
        <f>'[1]base introducir Mercados '!L18</f>
        <v>80</v>
      </c>
      <c r="G16" s="78">
        <f>'[1]base introducir Mercados '!M18</f>
        <v>80</v>
      </c>
      <c r="H16" s="77">
        <f>'[1]base introducir Mercados '!N18</f>
        <v>75</v>
      </c>
      <c r="I16" s="111"/>
    </row>
    <row r="17" spans="1:9" ht="24.75" customHeight="1" x14ac:dyDescent="0.2">
      <c r="A17" s="75" t="str">
        <f>'[1]base introducir Mercados '!A19</f>
        <v xml:space="preserve">Habichuela negra (Arroyo loro negro), primera </v>
      </c>
      <c r="B17" s="76" t="str">
        <f>'[1]base introducir Mercados '!H19</f>
        <v>lb</v>
      </c>
      <c r="C17" s="77">
        <f>'[1]base introducir Mercados '!I19</f>
        <v>60</v>
      </c>
      <c r="D17" s="77">
        <f>'[1]base introducir Mercados '!J19</f>
        <v>60</v>
      </c>
      <c r="E17" s="77">
        <f>'[1]base introducir Mercados '!K19</f>
        <v>60</v>
      </c>
      <c r="F17" s="77">
        <f>'[1]base introducir Mercados '!L19</f>
        <v>60</v>
      </c>
      <c r="G17" s="78">
        <f>'[1]base introducir Mercados '!M19</f>
        <v>60</v>
      </c>
      <c r="H17" s="77">
        <f>'[1]base introducir Mercados '!N19</f>
        <v>60</v>
      </c>
      <c r="I17" s="111"/>
    </row>
    <row r="18" spans="1:9" ht="24.75" customHeight="1" x14ac:dyDescent="0.2">
      <c r="A18" s="75" t="str">
        <f>'[1]base introducir Mercados '!A20</f>
        <v>Habichuela blanca (Importada), primera</v>
      </c>
      <c r="B18" s="76" t="str">
        <f>'[1]base introducir Mercados '!H20</f>
        <v>lb</v>
      </c>
      <c r="C18" s="77">
        <f>'[1]base introducir Mercados '!I20</f>
        <v>60</v>
      </c>
      <c r="D18" s="77">
        <f>'[1]base introducir Mercados '!J20</f>
        <v>70</v>
      </c>
      <c r="E18" s="77">
        <f>'[1]base introducir Mercados '!K20</f>
        <v>60</v>
      </c>
      <c r="F18" s="77">
        <f>'[1]base introducir Mercados '!L20</f>
        <v>60</v>
      </c>
      <c r="G18" s="78">
        <f>'[1]base introducir Mercados '!M20</f>
        <v>60</v>
      </c>
      <c r="H18" s="77">
        <f>'[1]base introducir Mercados '!N20</f>
        <v>60</v>
      </c>
      <c r="I18" s="111"/>
    </row>
    <row r="19" spans="1:9" ht="24.75" customHeight="1" x14ac:dyDescent="0.2">
      <c r="A19" s="75" t="str">
        <f>'[1]base introducir Mercados '!A21</f>
        <v>Habichuela blanca (Anacaona), primera</v>
      </c>
      <c r="B19" s="76" t="str">
        <f>'[1]base introducir Mercados '!H21</f>
        <v>lb</v>
      </c>
      <c r="C19" s="77">
        <f>'[1]base introducir Mercados '!I21</f>
        <v>0</v>
      </c>
      <c r="D19" s="77">
        <f>'[1]base introducir Mercados '!J21</f>
        <v>0</v>
      </c>
      <c r="E19" s="77">
        <f>'[1]base introducir Mercados '!K21</f>
        <v>0</v>
      </c>
      <c r="F19" s="77">
        <f>'[1]base introducir Mercados '!L21</f>
        <v>0</v>
      </c>
      <c r="G19" s="78">
        <f>'[1]base introducir Mercados '!M21</f>
        <v>0</v>
      </c>
      <c r="H19" s="77">
        <f>'[1]base introducir Mercados '!N21</f>
        <v>0</v>
      </c>
      <c r="I19" s="111"/>
    </row>
    <row r="20" spans="1:9" ht="24.75" customHeight="1" x14ac:dyDescent="0.2">
      <c r="A20" s="75" t="str">
        <f>'[1]base introducir Mercados '!A22</f>
        <v>Habichuela gira (Pinta), primera</v>
      </c>
      <c r="B20" s="76" t="str">
        <f>'[1]base introducir Mercados '!H22</f>
        <v>lb</v>
      </c>
      <c r="C20" s="77">
        <f>'[1]base introducir Mercados '!I22</f>
        <v>60</v>
      </c>
      <c r="D20" s="77">
        <f>'[1]base introducir Mercados '!J22</f>
        <v>60</v>
      </c>
      <c r="E20" s="77">
        <f>'[1]base introducir Mercados '!K22</f>
        <v>0</v>
      </c>
      <c r="F20" s="77">
        <f>'[1]base introducir Mercados '!L22</f>
        <v>60</v>
      </c>
      <c r="G20" s="78">
        <f>'[1]base introducir Mercados '!M22</f>
        <v>60</v>
      </c>
      <c r="H20" s="77">
        <f>'[1]base introducir Mercados '!N22</f>
        <v>60</v>
      </c>
      <c r="I20" s="111"/>
    </row>
    <row r="21" spans="1:9" ht="24.75" customHeight="1" x14ac:dyDescent="0.2">
      <c r="A21" s="75" t="str">
        <f>'[1]base introducir Mercados '!A23</f>
        <v>Guandul (Verde en grano)</v>
      </c>
      <c r="B21" s="76" t="str">
        <f>'[1]base introducir Mercados '!H23</f>
        <v>lb</v>
      </c>
      <c r="C21" s="77">
        <f>'[1]base introducir Mercados '!I23</f>
        <v>160</v>
      </c>
      <c r="D21" s="77">
        <f>'[1]base introducir Mercados '!J23</f>
        <v>180</v>
      </c>
      <c r="E21" s="77">
        <f>'[1]base introducir Mercados '!K23</f>
        <v>150</v>
      </c>
      <c r="F21" s="77">
        <f>'[1]base introducir Mercados '!L23</f>
        <v>200</v>
      </c>
      <c r="G21" s="78">
        <f>'[1]base introducir Mercados '!M23</f>
        <v>175</v>
      </c>
      <c r="H21" s="77">
        <f>'[1]base introducir Mercados '!N23</f>
        <v>160</v>
      </c>
      <c r="I21" s="111"/>
    </row>
    <row r="22" spans="1:9" ht="24.75" customHeight="1" x14ac:dyDescent="0.2">
      <c r="A22" s="75" t="str">
        <f>'[1]base introducir Mercados '!A24</f>
        <v>Guandul (Verde en Vaina), segunda</v>
      </c>
      <c r="B22" s="76" t="str">
        <f>'[1]base introducir Mercados '!H24</f>
        <v>lb</v>
      </c>
      <c r="C22" s="77">
        <f>'[1]base introducir Mercados '!I24</f>
        <v>55</v>
      </c>
      <c r="D22" s="77">
        <f>'[1]base introducir Mercados '!J24</f>
        <v>0</v>
      </c>
      <c r="E22" s="77">
        <f>'[1]base introducir Mercados '!K24</f>
        <v>0</v>
      </c>
      <c r="F22" s="77">
        <f>'[1]base introducir Mercados '!L24</f>
        <v>0</v>
      </c>
      <c r="G22" s="78">
        <f>'[1]base introducir Mercados '!M24</f>
        <v>0</v>
      </c>
      <c r="H22" s="77">
        <f>'[1]base introducir Mercados '!N24</f>
        <v>0</v>
      </c>
      <c r="I22" s="111"/>
    </row>
    <row r="23" spans="1:9" ht="24.75" customHeight="1" x14ac:dyDescent="0.2">
      <c r="A23" s="75"/>
      <c r="B23" s="76"/>
      <c r="C23" s="77"/>
      <c r="D23" s="77"/>
      <c r="E23" s="77"/>
      <c r="F23" s="77"/>
      <c r="G23" s="78"/>
      <c r="H23" s="77"/>
      <c r="I23" s="111"/>
    </row>
    <row r="24" spans="1:9" ht="24.75" customHeight="1" x14ac:dyDescent="0.2">
      <c r="A24" s="75" t="str">
        <f>'[1]base introducir Mercados '!A26</f>
        <v>RAICES Y TUBERCULOS</v>
      </c>
      <c r="B24" s="76"/>
      <c r="C24" s="77"/>
      <c r="D24" s="77"/>
      <c r="E24" s="77"/>
      <c r="F24" s="77"/>
      <c r="G24" s="78"/>
      <c r="H24" s="77"/>
      <c r="I24" s="111"/>
    </row>
    <row r="25" spans="1:9" ht="24.75" customHeight="1" x14ac:dyDescent="0.2">
      <c r="A25" s="75" t="str">
        <f>'[1]base introducir Mercados '!A27</f>
        <v xml:space="preserve">Batata (Tifey), primera </v>
      </c>
      <c r="B25" s="76" t="str">
        <f>'[1]base introducir Mercados '!H27</f>
        <v>lb</v>
      </c>
      <c r="C25" s="77">
        <f>'[1]base introducir Mercados '!I27</f>
        <v>23</v>
      </c>
      <c r="D25" s="77">
        <f>'[1]base introducir Mercados '!J27</f>
        <v>25</v>
      </c>
      <c r="E25" s="77">
        <f>'[1]base introducir Mercados '!K27</f>
        <v>25</v>
      </c>
      <c r="F25" s="77">
        <f>'[1]base introducir Mercados '!L27</f>
        <v>25</v>
      </c>
      <c r="G25" s="78">
        <f>'[1]base introducir Mercados '!M27</f>
        <v>25</v>
      </c>
      <c r="H25" s="77">
        <f>'[1]base introducir Mercados '!N27</f>
        <v>25</v>
      </c>
      <c r="I25" s="111"/>
    </row>
    <row r="26" spans="1:9" ht="24.75" customHeight="1" x14ac:dyDescent="0.2">
      <c r="A26" s="75" t="str">
        <f>'[1]base introducir Mercados '!A28</f>
        <v>Ñame (Jamaiquino), primera</v>
      </c>
      <c r="B26" s="76" t="str">
        <f>'[1]base introducir Mercados '!H28</f>
        <v>lb</v>
      </c>
      <c r="C26" s="77">
        <f>'[1]base introducir Mercados '!I28</f>
        <v>55</v>
      </c>
      <c r="D26" s="77">
        <f>'[1]base introducir Mercados '!J28</f>
        <v>75</v>
      </c>
      <c r="E26" s="77">
        <f>'[1]base introducir Mercados '!K28</f>
        <v>0</v>
      </c>
      <c r="F26" s="77">
        <f>'[1]base introducir Mercados '!L28</f>
        <v>75</v>
      </c>
      <c r="G26" s="78">
        <f>'[1]base introducir Mercados '!M28</f>
        <v>0</v>
      </c>
      <c r="H26" s="77">
        <f>'[1]base introducir Mercados '!N28</f>
        <v>60</v>
      </c>
      <c r="I26" s="111"/>
    </row>
    <row r="27" spans="1:9" ht="24.75" customHeight="1" x14ac:dyDescent="0.2">
      <c r="A27" s="75" t="str">
        <f>'[1]base introducir Mercados '!A29</f>
        <v>Ñame (Mina), primera</v>
      </c>
      <c r="B27" s="76" t="str">
        <f>'[1]base introducir Mercados '!H29</f>
        <v>lb</v>
      </c>
      <c r="C27" s="77">
        <f>'[1]base introducir Mercados '!I29</f>
        <v>70</v>
      </c>
      <c r="D27" s="77">
        <f>'[1]base introducir Mercados '!J29</f>
        <v>75</v>
      </c>
      <c r="E27" s="77">
        <f>'[1]base introducir Mercados '!K29</f>
        <v>80</v>
      </c>
      <c r="F27" s="77">
        <f>'[1]base introducir Mercados '!L29</f>
        <v>80</v>
      </c>
      <c r="G27" s="78">
        <f>'[1]base introducir Mercados '!M29</f>
        <v>80</v>
      </c>
      <c r="H27" s="77">
        <f>'[1]base introducir Mercados '!N29</f>
        <v>80</v>
      </c>
      <c r="I27" s="111"/>
    </row>
    <row r="28" spans="1:9" ht="24.75" customHeight="1" x14ac:dyDescent="0.2">
      <c r="A28" s="75" t="str">
        <f>'[1]base introducir Mercados '!A30</f>
        <v>Papa (Granola), primera</v>
      </c>
      <c r="B28" s="76" t="str">
        <f>'[1]base introducir Mercados '!H30</f>
        <v>lb</v>
      </c>
      <c r="C28" s="77">
        <f>'[1]base introducir Mercados '!I30</f>
        <v>40</v>
      </c>
      <c r="D28" s="77">
        <f>'[1]base introducir Mercados '!J30</f>
        <v>45</v>
      </c>
      <c r="E28" s="77">
        <f>'[1]base introducir Mercados '!K30</f>
        <v>45</v>
      </c>
      <c r="F28" s="77">
        <f>'[1]base introducir Mercados '!L30</f>
        <v>42</v>
      </c>
      <c r="G28" s="78">
        <f>'[1]base introducir Mercados '!M30</f>
        <v>45</v>
      </c>
      <c r="H28" s="77">
        <f>'[1]base introducir Mercados '!N30</f>
        <v>40</v>
      </c>
      <c r="I28" s="111"/>
    </row>
    <row r="29" spans="1:9" ht="24.75" customHeight="1" x14ac:dyDescent="0.2">
      <c r="A29" s="75" t="str">
        <f>'[1]base introducir Mercados '!A31</f>
        <v>Yautía (Amarilla),segunda</v>
      </c>
      <c r="B29" s="76" t="str">
        <f>'[1]base introducir Mercados '!H31</f>
        <v>lb</v>
      </c>
      <c r="C29" s="77">
        <f>'[1]base introducir Mercados '!I31</f>
        <v>80</v>
      </c>
      <c r="D29" s="77">
        <f>'[1]base introducir Mercados '!J31</f>
        <v>80</v>
      </c>
      <c r="E29" s="77">
        <f>'[1]base introducir Mercados '!K31</f>
        <v>85</v>
      </c>
      <c r="F29" s="77">
        <f>'[1]base introducir Mercados '!L31</f>
        <v>80</v>
      </c>
      <c r="G29" s="78">
        <f>'[1]base introducir Mercados '!M31</f>
        <v>85</v>
      </c>
      <c r="H29" s="77">
        <f>'[1]base introducir Mercados '!N31</f>
        <v>85</v>
      </c>
      <c r="I29" s="111"/>
    </row>
    <row r="30" spans="1:9" ht="24.75" customHeight="1" x14ac:dyDescent="0.2">
      <c r="A30" s="75" t="str">
        <f>'[1]base introducir Mercados '!A32</f>
        <v>Yautía (Blanca), primera</v>
      </c>
      <c r="B30" s="76" t="str">
        <f>'[1]base introducir Mercados '!H32</f>
        <v>lb</v>
      </c>
      <c r="C30" s="77">
        <f>'[1]base introducir Mercados '!I32</f>
        <v>65</v>
      </c>
      <c r="D30" s="77">
        <f>'[1]base introducir Mercados '!J32</f>
        <v>65</v>
      </c>
      <c r="E30" s="77">
        <f>'[1]base introducir Mercados '!K32</f>
        <v>65</v>
      </c>
      <c r="F30" s="77">
        <f>'[1]base introducir Mercados '!L32</f>
        <v>70</v>
      </c>
      <c r="G30" s="78">
        <f>'[1]base introducir Mercados '!M32</f>
        <v>75</v>
      </c>
      <c r="H30" s="77">
        <f>'[1]base introducir Mercados '!N32</f>
        <v>60</v>
      </c>
      <c r="I30" s="111"/>
    </row>
    <row r="31" spans="1:9" ht="24.75" customHeight="1" x14ac:dyDescent="0.2">
      <c r="A31" s="75" t="str">
        <f>'[1]base introducir Mercados '!A33</f>
        <v>Yautía (Coco), primera</v>
      </c>
      <c r="B31" s="76" t="str">
        <f>'[1]base introducir Mercados '!H33</f>
        <v>lb</v>
      </c>
      <c r="C31" s="77">
        <f>'[1]base introducir Mercados '!I33</f>
        <v>35</v>
      </c>
      <c r="D31" s="77">
        <f>'[1]base introducir Mercados '!J33</f>
        <v>45</v>
      </c>
      <c r="E31" s="77">
        <f>'[1]base introducir Mercados '!K33</f>
        <v>40</v>
      </c>
      <c r="F31" s="77">
        <f>'[1]base introducir Mercados '!L33</f>
        <v>50</v>
      </c>
      <c r="G31" s="78">
        <f>'[1]base introducir Mercados '!M33</f>
        <v>45</v>
      </c>
      <c r="H31" s="77">
        <f>'[1]base introducir Mercados '!N33</f>
        <v>40</v>
      </c>
      <c r="I31" s="111"/>
    </row>
    <row r="32" spans="1:9" ht="24.75" customHeight="1" x14ac:dyDescent="0.2">
      <c r="A32" s="75" t="str">
        <f>'[1]base introducir Mercados '!A34</f>
        <v>Yuca (Bilin), primera</v>
      </c>
      <c r="B32" s="76" t="str">
        <f>'[1]base introducir Mercados '!H34</f>
        <v>lb</v>
      </c>
      <c r="C32" s="77">
        <f>'[1]base introducir Mercados '!I34</f>
        <v>18</v>
      </c>
      <c r="D32" s="77">
        <f>'[1]base introducir Mercados '!J34</f>
        <v>25</v>
      </c>
      <c r="E32" s="77">
        <f>'[1]base introducir Mercados '!K34</f>
        <v>25</v>
      </c>
      <c r="F32" s="77">
        <f>'[1]base introducir Mercados '!L34</f>
        <v>25</v>
      </c>
      <c r="G32" s="78">
        <f>'[1]base introducir Mercados '!M34</f>
        <v>23</v>
      </c>
      <c r="H32" s="77">
        <f>'[1]base introducir Mercados '!N34</f>
        <v>18</v>
      </c>
      <c r="I32" s="111"/>
    </row>
    <row r="33" spans="1:9" ht="24.75" customHeight="1" x14ac:dyDescent="0.2">
      <c r="A33" s="75" t="str">
        <f>'[1]base introducir Mercados '!A35</f>
        <v>Yuca (Encerada), primera</v>
      </c>
      <c r="B33" s="76" t="str">
        <f>'[1]base introducir Mercados '!H35</f>
        <v>lb</v>
      </c>
      <c r="C33" s="77">
        <f>'[1]base introducir Mercados '!I35</f>
        <v>0</v>
      </c>
      <c r="D33" s="77">
        <f>'[1]base introducir Mercados '!J35</f>
        <v>0</v>
      </c>
      <c r="E33" s="77">
        <f>'[1]base introducir Mercados '!K35</f>
        <v>0</v>
      </c>
      <c r="F33" s="77">
        <f>'[1]base introducir Mercados '!L35</f>
        <v>0</v>
      </c>
      <c r="G33" s="78">
        <f>'[1]base introducir Mercados '!M35</f>
        <v>0</v>
      </c>
      <c r="H33" s="77">
        <f>'[1]base introducir Mercados '!N35</f>
        <v>0</v>
      </c>
      <c r="I33" s="111"/>
    </row>
    <row r="34" spans="1:9" ht="24.75" customHeight="1" x14ac:dyDescent="0.2">
      <c r="A34" s="75"/>
      <c r="B34" s="76"/>
      <c r="C34" s="77"/>
      <c r="D34" s="77"/>
      <c r="E34" s="77"/>
      <c r="F34" s="77"/>
      <c r="G34" s="78"/>
      <c r="H34" s="77"/>
      <c r="I34" s="111"/>
    </row>
    <row r="35" spans="1:9" ht="24.75" customHeight="1" x14ac:dyDescent="0.2">
      <c r="A35" s="75" t="str">
        <f>'[1]base introducir Mercados '!A37</f>
        <v>MUSACEAS</v>
      </c>
      <c r="B35" s="76"/>
      <c r="C35" s="77"/>
      <c r="D35" s="77"/>
      <c r="E35" s="77"/>
      <c r="F35" s="77"/>
      <c r="G35" s="78"/>
      <c r="H35" s="77"/>
      <c r="I35" s="111"/>
    </row>
    <row r="36" spans="1:9" ht="24.75" customHeight="1" x14ac:dyDescent="0.2">
      <c r="A36" s="75" t="str">
        <f>'[1]base introducir Mercados '!A38</f>
        <v>Plátano (Macho x Hembra), grande</v>
      </c>
      <c r="B36" s="76" t="str">
        <f>'[1]base introducir Mercados '!H38</f>
        <v>Unidad</v>
      </c>
      <c r="C36" s="77">
        <f>'[1]base introducir Mercados '!I38</f>
        <v>22</v>
      </c>
      <c r="D36" s="77">
        <f>'[1]base introducir Mercados '!J38</f>
        <v>27</v>
      </c>
      <c r="E36" s="77">
        <f>'[1]base introducir Mercados '!K38</f>
        <v>25</v>
      </c>
      <c r="F36" s="77">
        <f>'[1]base introducir Mercados '!L38</f>
        <v>30</v>
      </c>
      <c r="G36" s="78">
        <f>'[1]base introducir Mercados '!M38</f>
        <v>25</v>
      </c>
      <c r="H36" s="77">
        <f>'[1]base introducir Mercados '!N38</f>
        <v>22</v>
      </c>
      <c r="I36" s="111"/>
    </row>
    <row r="37" spans="1:9" ht="24.75" customHeight="1" x14ac:dyDescent="0.2">
      <c r="A37" s="75" t="str">
        <f>'[1]base introducir Mercados '!A39</f>
        <v>Plátano (Macho x Hembra), mediano</v>
      </c>
      <c r="B37" s="76" t="str">
        <f>'[1]base introducir Mercados '!H39</f>
        <v>Unidad</v>
      </c>
      <c r="C37" s="77">
        <f>'[1]base introducir Mercados '!I39</f>
        <v>19</v>
      </c>
      <c r="D37" s="77">
        <f>'[1]base introducir Mercados '!J39</f>
        <v>23</v>
      </c>
      <c r="E37" s="77">
        <f>'[1]base introducir Mercados '!K39</f>
        <v>20</v>
      </c>
      <c r="F37" s="77">
        <f>'[1]base introducir Mercados '!L39</f>
        <v>22</v>
      </c>
      <c r="G37" s="78">
        <f>'[1]base introducir Mercados '!M39</f>
        <v>21</v>
      </c>
      <c r="H37" s="77">
        <f>'[1]base introducir Mercados '!N39</f>
        <v>18</v>
      </c>
      <c r="I37" s="111"/>
    </row>
    <row r="38" spans="1:9" ht="24.75" customHeight="1" x14ac:dyDescent="0.2">
      <c r="A38" s="75" t="str">
        <f>'[1]base introducir Mercados '!A40</f>
        <v>Plátano Macho x Hembra, grande</v>
      </c>
      <c r="B38" s="76" t="str">
        <f>'[1]base introducir Mercados '!H40</f>
        <v>Unidad</v>
      </c>
      <c r="C38" s="77">
        <f>'[1]base introducir Mercados '!I40</f>
        <v>23</v>
      </c>
      <c r="D38" s="77">
        <f>'[1]base introducir Mercados '!J40</f>
        <v>0</v>
      </c>
      <c r="E38" s="77">
        <f>'[1]base introducir Mercados '!K40</f>
        <v>0</v>
      </c>
      <c r="F38" s="77">
        <f>'[1]base introducir Mercados '!L40</f>
        <v>0</v>
      </c>
      <c r="G38" s="78">
        <f>'[1]base introducir Mercados '!M40</f>
        <v>0</v>
      </c>
      <c r="H38" s="77">
        <f>'[1]base introducir Mercados '!N40</f>
        <v>0</v>
      </c>
      <c r="I38" s="111"/>
    </row>
    <row r="39" spans="1:9" ht="24.75" customHeight="1" x14ac:dyDescent="0.2">
      <c r="A39" s="75" t="str">
        <f>'[1]base introducir Mercados '!A41</f>
        <v>Plátano (Macho x Hembra), mediano</v>
      </c>
      <c r="B39" s="76" t="str">
        <f>'[1]base introducir Mercados '!H41</f>
        <v>Unidad</v>
      </c>
      <c r="C39" s="77">
        <f>'[1]base introducir Mercados '!I41</f>
        <v>20</v>
      </c>
      <c r="D39" s="77">
        <f>'[1]base introducir Mercados '!J41</f>
        <v>0</v>
      </c>
      <c r="E39" s="77">
        <f>'[1]base introducir Mercados '!K41</f>
        <v>0</v>
      </c>
      <c r="F39" s="77">
        <f>'[1]base introducir Mercados '!L41</f>
        <v>0</v>
      </c>
      <c r="G39" s="78">
        <f>'[1]base introducir Mercados '!M41</f>
        <v>0</v>
      </c>
      <c r="H39" s="77">
        <f>'[1]base introducir Mercados '!N41</f>
        <v>0</v>
      </c>
      <c r="I39" s="111"/>
    </row>
    <row r="40" spans="1:9" ht="24.75" customHeight="1" x14ac:dyDescent="0.2">
      <c r="A40" s="75" t="str">
        <f>'[1]base introducir Mercados '!A42</f>
        <v>Plátano (Enano), grande</v>
      </c>
      <c r="B40" s="76" t="str">
        <f>'[1]base introducir Mercados '!H42</f>
        <v>Unidad</v>
      </c>
      <c r="C40" s="77">
        <f>'[1]base introducir Mercados '!I42</f>
        <v>15</v>
      </c>
      <c r="D40" s="77">
        <f>'[1]base introducir Mercados '!J42</f>
        <v>0</v>
      </c>
      <c r="E40" s="77">
        <f>'[1]base introducir Mercados '!K42</f>
        <v>20</v>
      </c>
      <c r="F40" s="77">
        <f>'[1]base introducir Mercados '!L42</f>
        <v>0</v>
      </c>
      <c r="G40" s="78">
        <f>'[1]base introducir Mercados '!M42</f>
        <v>0</v>
      </c>
      <c r="H40" s="77">
        <f>'[1]base introducir Mercados '!N42</f>
        <v>0</v>
      </c>
      <c r="I40" s="111"/>
    </row>
    <row r="41" spans="1:9" ht="24.75" customHeight="1" x14ac:dyDescent="0.2">
      <c r="A41" s="75" t="str">
        <f>'[1]base introducir Mercados '!A43</f>
        <v>Plátano (Enano), mediano</v>
      </c>
      <c r="B41" s="76" t="str">
        <f>'[1]base introducir Mercados '!H43</f>
        <v>Unidad</v>
      </c>
      <c r="C41" s="77">
        <f>'[1]base introducir Mercados '!I43</f>
        <v>12</v>
      </c>
      <c r="D41" s="77">
        <f>'[1]base introducir Mercados '!J43</f>
        <v>0</v>
      </c>
      <c r="E41" s="77">
        <f>'[1]base introducir Mercados '!K43</f>
        <v>17</v>
      </c>
      <c r="F41" s="77">
        <f>'[1]base introducir Mercados '!L43</f>
        <v>0</v>
      </c>
      <c r="G41" s="78">
        <f>'[1]base introducir Mercados '!M43</f>
        <v>0</v>
      </c>
      <c r="H41" s="77">
        <f>'[1]base introducir Mercados '!N43</f>
        <v>0</v>
      </c>
      <c r="I41" s="111"/>
    </row>
    <row r="42" spans="1:9" ht="24.75" customHeight="1" x14ac:dyDescent="0.2">
      <c r="A42" s="75" t="str">
        <f>'[1]base introducir Mercados '!A44</f>
        <v>Plátano (FHIA - 20), primera (mediano)</v>
      </c>
      <c r="B42" s="76" t="str">
        <f>'[1]base introducir Mercados '!H44</f>
        <v>Unidad</v>
      </c>
      <c r="C42" s="77">
        <f>'[1]base introducir Mercados '!I44</f>
        <v>11</v>
      </c>
      <c r="D42" s="77">
        <f>'[1]base introducir Mercados '!J44</f>
        <v>0</v>
      </c>
      <c r="E42" s="77">
        <f>'[1]base introducir Mercados '!K44</f>
        <v>0</v>
      </c>
      <c r="F42" s="77">
        <f>'[1]base introducir Mercados '!L44</f>
        <v>0</v>
      </c>
      <c r="G42" s="78">
        <f>'[1]base introducir Mercados '!M44</f>
        <v>0</v>
      </c>
      <c r="H42" s="77">
        <f>'[1]base introducir Mercados '!N44</f>
        <v>0</v>
      </c>
      <c r="I42" s="111"/>
    </row>
    <row r="43" spans="1:9" ht="24.75" customHeight="1" x14ac:dyDescent="0.2">
      <c r="A43" s="75" t="str">
        <f>'[1]base introducir Mercados '!A45</f>
        <v>Plátano (FHIA - 21), primera</v>
      </c>
      <c r="B43" s="76" t="str">
        <f>'[1]base introducir Mercados '!H45</f>
        <v>Unidad</v>
      </c>
      <c r="C43" s="77">
        <f>'[1]base introducir Mercados '!I45</f>
        <v>0</v>
      </c>
      <c r="D43" s="77">
        <f>'[1]base introducir Mercados '!J45</f>
        <v>0</v>
      </c>
      <c r="E43" s="77">
        <f>'[1]base introducir Mercados '!K45</f>
        <v>0</v>
      </c>
      <c r="F43" s="77">
        <f>'[1]base introducir Mercados '!L45</f>
        <v>0</v>
      </c>
      <c r="G43" s="78">
        <f>'[1]base introducir Mercados '!M45</f>
        <v>0</v>
      </c>
      <c r="H43" s="77">
        <f>'[1]base introducir Mercados '!N45</f>
        <v>0</v>
      </c>
      <c r="I43" s="111"/>
    </row>
    <row r="44" spans="1:9" ht="24.75" customHeight="1" x14ac:dyDescent="0.2">
      <c r="A44" s="75" t="str">
        <f>'[1]base introducir Mercados '!A46</f>
        <v>Plátano (Maduro), mediano</v>
      </c>
      <c r="B44" s="76" t="str">
        <f>'[1]base introducir Mercados '!H46</f>
        <v>Unidad</v>
      </c>
      <c r="C44" s="77">
        <f>'[1]base introducir Mercados '!I46</f>
        <v>23</v>
      </c>
      <c r="D44" s="77">
        <f>'[1]base introducir Mercados '!J46</f>
        <v>23</v>
      </c>
      <c r="E44" s="77">
        <f>'[1]base introducir Mercados '!K46</f>
        <v>22</v>
      </c>
      <c r="F44" s="77">
        <f>'[1]base introducir Mercados '!L46</f>
        <v>20</v>
      </c>
      <c r="G44" s="78">
        <f>'[1]base introducir Mercados '!M46</f>
        <v>24</v>
      </c>
      <c r="H44" s="77">
        <f>'[1]base introducir Mercados '!N46</f>
        <v>20</v>
      </c>
      <c r="I44" s="111"/>
    </row>
    <row r="45" spans="1:9" ht="24.75" customHeight="1" x14ac:dyDescent="0.2">
      <c r="A45" s="75" t="str">
        <f>'[1]base introducir Mercados '!A47</f>
        <v>Guineo verde (Jonhson), primera</v>
      </c>
      <c r="B45" s="76" t="str">
        <f>'[1]base introducir Mercados '!H47</f>
        <v>Unidad</v>
      </c>
      <c r="C45" s="77">
        <f>'[1]base introducir Mercados '!I47</f>
        <v>7</v>
      </c>
      <c r="D45" s="77">
        <f>'[1]base introducir Mercados '!J47</f>
        <v>8</v>
      </c>
      <c r="E45" s="77">
        <f>'[1]base introducir Mercados '!K47</f>
        <v>7</v>
      </c>
      <c r="F45" s="77">
        <f>'[1]base introducir Mercados '!L47</f>
        <v>8</v>
      </c>
      <c r="G45" s="78">
        <f>'[1]base introducir Mercados '!M47</f>
        <v>8</v>
      </c>
      <c r="H45" s="77">
        <f>'[1]base introducir Mercados '!N47</f>
        <v>7</v>
      </c>
      <c r="I45" s="111"/>
    </row>
    <row r="46" spans="1:9" ht="24.75" customHeight="1" x14ac:dyDescent="0.2">
      <c r="A46" s="75" t="str">
        <f>'[1]base introducir Mercados '!A48</f>
        <v>Guineo (Michel Gross), primera</v>
      </c>
      <c r="B46" s="76" t="str">
        <f>'[1]base introducir Mercados '!H48</f>
        <v>Unidad</v>
      </c>
      <c r="C46" s="77">
        <f>'[1]base introducir Mercados '!I48</f>
        <v>0</v>
      </c>
      <c r="D46" s="77">
        <f>'[1]base introducir Mercados '!J48</f>
        <v>0</v>
      </c>
      <c r="E46" s="77">
        <f>'[1]base introducir Mercados '!K48</f>
        <v>0</v>
      </c>
      <c r="F46" s="77">
        <f>'[1]base introducir Mercados '!L48</f>
        <v>0</v>
      </c>
      <c r="G46" s="78">
        <f>'[1]base introducir Mercados '!M48</f>
        <v>0</v>
      </c>
      <c r="H46" s="77">
        <f>'[1]base introducir Mercados '!N48</f>
        <v>0</v>
      </c>
      <c r="I46" s="111"/>
    </row>
    <row r="47" spans="1:9" ht="24.75" customHeight="1" x14ac:dyDescent="0.2">
      <c r="A47" s="75"/>
      <c r="B47" s="76"/>
      <c r="C47" s="77"/>
      <c r="D47" s="77"/>
      <c r="E47" s="77"/>
      <c r="F47" s="77"/>
      <c r="G47" s="78"/>
      <c r="H47" s="77"/>
      <c r="I47" s="111"/>
    </row>
    <row r="48" spans="1:9" ht="24.75" customHeight="1" x14ac:dyDescent="0.2">
      <c r="A48" s="75" t="str">
        <f>'[1]base introducir Mercados '!A50</f>
        <v>OLEAGINOSAS</v>
      </c>
      <c r="B48" s="76"/>
      <c r="C48" s="77"/>
      <c r="D48" s="77"/>
      <c r="E48" s="77"/>
      <c r="F48" s="77"/>
      <c r="G48" s="78"/>
      <c r="H48" s="77"/>
      <c r="I48" s="111"/>
    </row>
    <row r="49" spans="1:9" ht="24.75" customHeight="1" x14ac:dyDescent="0.2">
      <c r="A49" s="75" t="str">
        <f>'[1]base introducir Mercados '!A51</f>
        <v>Coco seco (Híbrido), primera</v>
      </c>
      <c r="B49" s="76" t="str">
        <f>'[1]base introducir Mercados '!H51</f>
        <v>Unidad</v>
      </c>
      <c r="C49" s="77">
        <f>'[1]base introducir Mercados '!I51</f>
        <v>65</v>
      </c>
      <c r="D49" s="77">
        <f>'[1]base introducir Mercados '!J51</f>
        <v>70</v>
      </c>
      <c r="E49" s="77">
        <f>'[1]base introducir Mercados '!K51</f>
        <v>70</v>
      </c>
      <c r="F49" s="77">
        <f>'[1]base introducir Mercados '!L51</f>
        <v>70</v>
      </c>
      <c r="G49" s="78">
        <f>'[1]base introducir Mercados '!M51</f>
        <v>75</v>
      </c>
      <c r="H49" s="77">
        <f>'[1]base introducir Mercados '!N51</f>
        <v>60</v>
      </c>
      <c r="I49" s="111"/>
    </row>
    <row r="50" spans="1:9" ht="24.75" customHeight="1" x14ac:dyDescent="0.2">
      <c r="A50" s="75"/>
      <c r="B50" s="76"/>
      <c r="C50" s="77"/>
      <c r="D50" s="77"/>
      <c r="E50" s="77"/>
      <c r="F50" s="77"/>
      <c r="G50" s="78"/>
      <c r="H50" s="77"/>
      <c r="I50" s="111"/>
    </row>
    <row r="51" spans="1:9" ht="24.75" customHeight="1" x14ac:dyDescent="0.2">
      <c r="A51" s="75" t="str">
        <f>'[1]base introducir Mercados '!A53</f>
        <v>LEGUMBRES-HORTALIZAS</v>
      </c>
      <c r="B51" s="76"/>
      <c r="C51" s="77"/>
      <c r="D51" s="77"/>
      <c r="E51" s="77"/>
      <c r="F51" s="77"/>
      <c r="G51" s="78"/>
      <c r="H51" s="77"/>
      <c r="I51" s="111"/>
    </row>
    <row r="52" spans="1:9" ht="24.75" customHeight="1" x14ac:dyDescent="0.2">
      <c r="A52" s="75" t="str">
        <f>'[1]base introducir Mercados '!A54</f>
        <v>Ají (Cubanela), verde, primera</v>
      </c>
      <c r="B52" s="76" t="str">
        <f>'[1]base introducir Mercados '!H54</f>
        <v>lb</v>
      </c>
      <c r="C52" s="77">
        <f>'[1]base introducir Mercados '!I54</f>
        <v>65</v>
      </c>
      <c r="D52" s="77">
        <f>'[1]base introducir Mercados '!J54</f>
        <v>70</v>
      </c>
      <c r="E52" s="77">
        <f>'[1]base introducir Mercados '!K54</f>
        <v>60</v>
      </c>
      <c r="F52" s="77">
        <f>'[1]base introducir Mercados '!L54</f>
        <v>70</v>
      </c>
      <c r="G52" s="78">
        <f>'[1]base introducir Mercados '!M54</f>
        <v>60</v>
      </c>
      <c r="H52" s="77">
        <f>'[1]base introducir Mercados '!N54</f>
        <v>50</v>
      </c>
      <c r="I52" s="111"/>
    </row>
    <row r="53" spans="1:9" ht="24.75" customHeight="1" x14ac:dyDescent="0.2">
      <c r="A53" s="75" t="str">
        <f>'[1]base introducir Mercados '!A55</f>
        <v>Ají (Gustoso), verde, segunda</v>
      </c>
      <c r="B53" s="76" t="str">
        <f>'[1]base introducir Mercados '!H55</f>
        <v>lb</v>
      </c>
      <c r="C53" s="77">
        <f>'[1]base introducir Mercados '!I55</f>
        <v>180</v>
      </c>
      <c r="D53" s="77">
        <f>'[1]base introducir Mercados '!J55</f>
        <v>200</v>
      </c>
      <c r="E53" s="77">
        <f>'[1]base introducir Mercados '!K55</f>
        <v>150</v>
      </c>
      <c r="F53" s="77">
        <f>'[1]base introducir Mercados '!L55</f>
        <v>180</v>
      </c>
      <c r="G53" s="78">
        <f>'[1]base introducir Mercados '!M55</f>
        <v>200</v>
      </c>
      <c r="H53" s="77">
        <f>'[1]base introducir Mercados '!N55</f>
        <v>100</v>
      </c>
      <c r="I53" s="111"/>
    </row>
    <row r="54" spans="1:9" ht="24.75" customHeight="1" x14ac:dyDescent="0.2">
      <c r="A54" s="75" t="str">
        <f>'[1]base introducir Mercados '!A56</f>
        <v>Ají (Cachucha), verde, primera</v>
      </c>
      <c r="B54" s="76" t="str">
        <f>'[1]base introducir Mercados '!H56</f>
        <v>lb</v>
      </c>
      <c r="C54" s="77">
        <f>'[1]base introducir Mercados '!I56</f>
        <v>150</v>
      </c>
      <c r="D54" s="77">
        <f>'[1]base introducir Mercados '!J56</f>
        <v>0</v>
      </c>
      <c r="E54" s="77">
        <f>'[1]base introducir Mercados '!K56</f>
        <v>0</v>
      </c>
      <c r="F54" s="77">
        <f>'[1]base introducir Mercados '!L56</f>
        <v>0</v>
      </c>
      <c r="G54" s="78">
        <f>'[1]base introducir Mercados '!M56</f>
        <v>0</v>
      </c>
      <c r="H54" s="77">
        <f>'[1]base introducir Mercados '!N56</f>
        <v>0</v>
      </c>
      <c r="I54" s="111"/>
    </row>
    <row r="55" spans="1:9" ht="24.75" customHeight="1" x14ac:dyDescent="0.2">
      <c r="A55" s="75" t="str">
        <f>'[1]base introducir Mercados '!A57</f>
        <v>Ají (Morrón), primera</v>
      </c>
      <c r="B55" s="76" t="str">
        <f>'[1]base introducir Mercados '!H57</f>
        <v>lb</v>
      </c>
      <c r="C55" s="77">
        <f>'[1]base introducir Mercados '!I57</f>
        <v>75</v>
      </c>
      <c r="D55" s="77">
        <f>'[1]base introducir Mercados '!J57</f>
        <v>90</v>
      </c>
      <c r="E55" s="77">
        <f>'[1]base introducir Mercados '!K57</f>
        <v>80</v>
      </c>
      <c r="F55" s="77">
        <f>'[1]base introducir Mercados '!L57</f>
        <v>100</v>
      </c>
      <c r="G55" s="78">
        <f>'[1]base introducir Mercados '!M57</f>
        <v>85</v>
      </c>
      <c r="H55" s="77">
        <f>'[1]base introducir Mercados '!N57</f>
        <v>65</v>
      </c>
      <c r="I55" s="111"/>
    </row>
    <row r="56" spans="1:9" ht="24.75" customHeight="1" x14ac:dyDescent="0.2">
      <c r="A56" s="75" t="str">
        <f>'[1]base introducir Mercados '!A58</f>
        <v>Ajo, primera</v>
      </c>
      <c r="B56" s="76" t="str">
        <f>'[1]base introducir Mercados '!H58</f>
        <v>lb</v>
      </c>
      <c r="C56" s="77">
        <f>'[1]base introducir Mercados '!I58</f>
        <v>170</v>
      </c>
      <c r="D56" s="77">
        <f>'[1]base introducir Mercados '!J58</f>
        <v>170</v>
      </c>
      <c r="E56" s="77">
        <f>'[1]base introducir Mercados '!K58</f>
        <v>180</v>
      </c>
      <c r="F56" s="77">
        <f>'[1]base introducir Mercados '!L58</f>
        <v>200</v>
      </c>
      <c r="G56" s="78">
        <f>'[1]base introducir Mercados '!M58</f>
        <v>180</v>
      </c>
      <c r="H56" s="77">
        <f>'[1]base introducir Mercados '!N58</f>
        <v>170</v>
      </c>
      <c r="I56" s="111"/>
    </row>
    <row r="57" spans="1:9" ht="24.75" customHeight="1" x14ac:dyDescent="0.2">
      <c r="A57" s="75" t="str">
        <f>'[1]base introducir Mercados '!A59</f>
        <v>Ajo criollo (Peguero), primera</v>
      </c>
      <c r="B57" s="76" t="str">
        <f>'[1]base introducir Mercados '!H59</f>
        <v>lb</v>
      </c>
      <c r="C57" s="77">
        <f>'[1]base introducir Mercados '!I59</f>
        <v>0</v>
      </c>
      <c r="D57" s="77">
        <f>'[1]base introducir Mercados '!J59</f>
        <v>0</v>
      </c>
      <c r="E57" s="77">
        <f>'[1]base introducir Mercados '!K59</f>
        <v>0</v>
      </c>
      <c r="F57" s="77">
        <f>'[1]base introducir Mercados '!L59</f>
        <v>0</v>
      </c>
      <c r="G57" s="78">
        <f>'[1]base introducir Mercados '!M59</f>
        <v>0</v>
      </c>
      <c r="H57" s="77">
        <f>'[1]base introducir Mercados '!N59</f>
        <v>160</v>
      </c>
      <c r="I57" s="111"/>
    </row>
    <row r="58" spans="1:9" ht="24.75" customHeight="1" x14ac:dyDescent="0.2">
      <c r="A58" s="75" t="str">
        <f>'[1]base introducir Mercados '!A60</f>
        <v>Auyama (Cabello de Angel), primera</v>
      </c>
      <c r="B58" s="76" t="str">
        <f>'[1]base introducir Mercados '!H60</f>
        <v>lb</v>
      </c>
      <c r="C58" s="77">
        <f>'[1]base introducir Mercados '!I60</f>
        <v>45</v>
      </c>
      <c r="D58" s="77">
        <f>'[1]base introducir Mercados '!J60</f>
        <v>45</v>
      </c>
      <c r="E58" s="77">
        <f>'[1]base introducir Mercados '!K60</f>
        <v>45</v>
      </c>
      <c r="F58" s="77">
        <f>'[1]base introducir Mercados '!L60</f>
        <v>50</v>
      </c>
      <c r="G58" s="78">
        <f>'[1]base introducir Mercados '!M60</f>
        <v>50</v>
      </c>
      <c r="H58" s="77">
        <f>'[1]base introducir Mercados '!N60</f>
        <v>40</v>
      </c>
      <c r="I58" s="111"/>
    </row>
    <row r="59" spans="1:9" ht="24.75" customHeight="1" x14ac:dyDescent="0.2">
      <c r="A59" s="75" t="str">
        <f>'[1]base introducir Mercados '!A61</f>
        <v>Berenjena (Pompadur), primera</v>
      </c>
      <c r="B59" s="76" t="str">
        <f>'[1]base introducir Mercados '!H61</f>
        <v>lb</v>
      </c>
      <c r="C59" s="77">
        <f>'[1]base introducir Mercados '!I61</f>
        <v>0</v>
      </c>
      <c r="D59" s="77">
        <f>'[1]base introducir Mercados '!J61</f>
        <v>0</v>
      </c>
      <c r="E59" s="77">
        <f>'[1]base introducir Mercados '!K61</f>
        <v>0</v>
      </c>
      <c r="F59" s="77">
        <f>'[1]base introducir Mercados '!L61</f>
        <v>0</v>
      </c>
      <c r="G59" s="78">
        <f>'[1]base introducir Mercados '!M61</f>
        <v>0</v>
      </c>
      <c r="H59" s="77">
        <f>'[1]base introducir Mercados '!N61</f>
        <v>31.25</v>
      </c>
      <c r="I59" s="111"/>
    </row>
    <row r="60" spans="1:9" ht="24.75" customHeight="1" x14ac:dyDescent="0.2">
      <c r="A60" s="75" t="str">
        <f>'[1]base introducir Mercados '!A62</f>
        <v>Berenjena (Pompadur), primera</v>
      </c>
      <c r="B60" s="76" t="str">
        <f>'[1]base introducir Mercados '!H62</f>
        <v>lb</v>
      </c>
      <c r="C60" s="77">
        <f>'[1]base introducir Mercados '!I62</f>
        <v>43.75</v>
      </c>
      <c r="D60" s="77">
        <f>'[1]base introducir Mercados '!J62</f>
        <v>50</v>
      </c>
      <c r="E60" s="77">
        <f>'[1]base introducir Mercados '!K62</f>
        <v>37.5</v>
      </c>
      <c r="F60" s="77">
        <f>'[1]base introducir Mercados '!L62</f>
        <v>0</v>
      </c>
      <c r="G60" s="78">
        <f>'[1]base introducir Mercados '!M62</f>
        <v>43.75</v>
      </c>
      <c r="H60" s="77">
        <f>'[1]base introducir Mercados '!N62</f>
        <v>31.25</v>
      </c>
      <c r="I60" s="111"/>
    </row>
    <row r="61" spans="1:9" ht="24.75" customHeight="1" x14ac:dyDescent="0.2">
      <c r="A61" s="75" t="str">
        <f>'[1]base introducir Mercados '!A63</f>
        <v>Cebolla amarilla (Israel H-202), primera</v>
      </c>
      <c r="B61" s="76" t="str">
        <f>'[1]base introducir Mercados '!H63</f>
        <v>lb</v>
      </c>
      <c r="C61" s="77">
        <f>'[1]base introducir Mercados '!I63</f>
        <v>0</v>
      </c>
      <c r="D61" s="77">
        <f>'[1]base introducir Mercados '!J63</f>
        <v>0</v>
      </c>
      <c r="E61" s="77">
        <f>'[1]base introducir Mercados '!K63</f>
        <v>0</v>
      </c>
      <c r="F61" s="77">
        <f>'[1]base introducir Mercados '!L63</f>
        <v>0</v>
      </c>
      <c r="G61" s="78">
        <f>'[1]base introducir Mercados '!M63</f>
        <v>0</v>
      </c>
      <c r="H61" s="77">
        <f>'[1]base introducir Mercados '!N63</f>
        <v>0</v>
      </c>
      <c r="I61" s="111"/>
    </row>
    <row r="62" spans="1:9" ht="24.75" customHeight="1" x14ac:dyDescent="0.2">
      <c r="A62" s="75" t="str">
        <f>'[1]base introducir Mercados '!A64</f>
        <v>Cebolla roja (Ciban), primera</v>
      </c>
      <c r="B62" s="76" t="str">
        <f>'[1]base introducir Mercados '!H64</f>
        <v>lb</v>
      </c>
      <c r="C62" s="77">
        <f>'[1]base introducir Mercados '!I64</f>
        <v>50</v>
      </c>
      <c r="D62" s="77">
        <f>'[1]base introducir Mercados '!J64</f>
        <v>60</v>
      </c>
      <c r="E62" s="77">
        <f>'[1]base introducir Mercados '!K64</f>
        <v>60</v>
      </c>
      <c r="F62" s="77">
        <f>'[1]base introducir Mercados '!L64</f>
        <v>60</v>
      </c>
      <c r="G62" s="78">
        <f>'[1]base introducir Mercados '!M64</f>
        <v>65</v>
      </c>
      <c r="H62" s="77">
        <f>'[1]base introducir Mercados '!N64</f>
        <v>55</v>
      </c>
      <c r="I62" s="111"/>
    </row>
    <row r="63" spans="1:9" ht="24.75" customHeight="1" x14ac:dyDescent="0.2">
      <c r="A63" s="75" t="str">
        <f>'[1]base introducir Mercados '!A65</f>
        <v>Cebolla amarilla (Importada), primera</v>
      </c>
      <c r="B63" s="76" t="str">
        <f>'[1]base introducir Mercados '!H65</f>
        <v>lb</v>
      </c>
      <c r="C63" s="77">
        <f>'[1]base introducir Mercados '!I65</f>
        <v>55</v>
      </c>
      <c r="D63" s="77">
        <f>'[1]base introducir Mercados '!J65</f>
        <v>55</v>
      </c>
      <c r="E63" s="77">
        <f>'[1]base introducir Mercados '!K65</f>
        <v>55</v>
      </c>
      <c r="F63" s="77">
        <f>'[1]base introducir Mercados '!L65</f>
        <v>60</v>
      </c>
      <c r="G63" s="78">
        <f>'[1]base introducir Mercados '!M65</f>
        <v>55</v>
      </c>
      <c r="H63" s="77">
        <f>'[1]base introducir Mercados '!N65</f>
        <v>50</v>
      </c>
      <c r="I63" s="111"/>
    </row>
    <row r="64" spans="1:9" ht="24.75" customHeight="1" x14ac:dyDescent="0.2">
      <c r="A64" s="75" t="str">
        <f>'[1]base introducir Mercados '!A66</f>
        <v>Cebolla roja (Importada) primera, grande</v>
      </c>
      <c r="B64" s="76" t="str">
        <f>'[1]base introducir Mercados '!H66</f>
        <v>lb</v>
      </c>
      <c r="C64" s="77">
        <f>'[1]base introducir Mercados '!I66</f>
        <v>50</v>
      </c>
      <c r="D64" s="77">
        <f>'[1]base introducir Mercados '!J66</f>
        <v>60</v>
      </c>
      <c r="E64" s="77">
        <f>'[1]base introducir Mercados '!K66</f>
        <v>60</v>
      </c>
      <c r="F64" s="77">
        <f>'[1]base introducir Mercados '!L66</f>
        <v>60</v>
      </c>
      <c r="G64" s="78">
        <f>'[1]base introducir Mercados '!M66</f>
        <v>60</v>
      </c>
      <c r="H64" s="77">
        <f>'[1]base introducir Mercados '!N66</f>
        <v>0</v>
      </c>
      <c r="I64" s="111"/>
    </row>
    <row r="65" spans="1:9" ht="24.75" customHeight="1" x14ac:dyDescent="0.2">
      <c r="A65" s="75" t="str">
        <f>'[1]base introducir Mercados '!A67</f>
        <v>Molondrón (Liso), primera</v>
      </c>
      <c r="B65" s="76" t="str">
        <f>'[1]base introducir Mercados '!H67</f>
        <v>lb</v>
      </c>
      <c r="C65" s="77">
        <f>'[1]base introducir Mercados '!I67</f>
        <v>40</v>
      </c>
      <c r="D65" s="77">
        <f>'[1]base introducir Mercados '!J67</f>
        <v>50</v>
      </c>
      <c r="E65" s="77">
        <f>'[1]base introducir Mercados '!K67</f>
        <v>40</v>
      </c>
      <c r="F65" s="77">
        <f>'[1]base introducir Mercados '!L67</f>
        <v>50</v>
      </c>
      <c r="G65" s="78">
        <f>'[1]base introducir Mercados '!M67</f>
        <v>50</v>
      </c>
      <c r="H65" s="77">
        <f>'[1]base introducir Mercados '!N67</f>
        <v>40</v>
      </c>
      <c r="I65" s="111"/>
    </row>
    <row r="66" spans="1:9" ht="24.75" customHeight="1" x14ac:dyDescent="0.2">
      <c r="A66" s="75" t="str">
        <f>'[1]base introducir Mercados '!A68</f>
        <v>Pepino (Poisent), primera</v>
      </c>
      <c r="B66" s="76" t="str">
        <f>'[1]base introducir Mercados '!H68</f>
        <v>Und</v>
      </c>
      <c r="C66" s="77">
        <f>'[1]base introducir Mercados '!I68</f>
        <v>25</v>
      </c>
      <c r="D66" s="77">
        <f>'[1]base introducir Mercados '!J68</f>
        <v>35</v>
      </c>
      <c r="E66" s="77">
        <f>'[1]base introducir Mercados '!K68</f>
        <v>25</v>
      </c>
      <c r="F66" s="77">
        <f>'[1]base introducir Mercados '!L68</f>
        <v>30</v>
      </c>
      <c r="G66" s="78">
        <f>'[1]base introducir Mercados '!M68</f>
        <v>23</v>
      </c>
      <c r="H66" s="77">
        <f>'[1]base introducir Mercados '!N68</f>
        <v>17</v>
      </c>
      <c r="I66" s="111"/>
    </row>
    <row r="67" spans="1:9" ht="24.75" customHeight="1" x14ac:dyDescent="0.2">
      <c r="A67" s="75" t="str">
        <f>'[1]base introducir Mercados '!A69</f>
        <v>Tayota  (Verde), pequeña</v>
      </c>
      <c r="B67" s="76" t="str">
        <f>'[1]base introducir Mercados '!H69</f>
        <v>Unidad</v>
      </c>
      <c r="C67" s="77">
        <f>'[1]base introducir Mercados '!I69</f>
        <v>35</v>
      </c>
      <c r="D67" s="77">
        <f>'[1]base introducir Mercados '!J69</f>
        <v>50</v>
      </c>
      <c r="E67" s="77">
        <f>'[1]base introducir Mercados '!K69</f>
        <v>35</v>
      </c>
      <c r="F67" s="77">
        <f>'[1]base introducir Mercados '!L69</f>
        <v>35</v>
      </c>
      <c r="G67" s="78">
        <f>'[1]base introducir Mercados '!M69</f>
        <v>40</v>
      </c>
      <c r="H67" s="77">
        <f>'[1]base introducir Mercados '!N69</f>
        <v>35</v>
      </c>
      <c r="I67" s="111"/>
    </row>
    <row r="68" spans="1:9" ht="24.75" customHeight="1" x14ac:dyDescent="0.2">
      <c r="A68" s="75" t="str">
        <f>'[1]base introducir Mercados '!A70</f>
        <v>Lechuga en hojas (Bronce Minotte) , primera</v>
      </c>
      <c r="B68" s="76" t="str">
        <f>'[1]base introducir Mercados '!H70</f>
        <v>Mata</v>
      </c>
      <c r="C68" s="77">
        <f>'[1]base introducir Mercados '!I70</f>
        <v>40</v>
      </c>
      <c r="D68" s="77">
        <f>'[1]base introducir Mercados '!J70</f>
        <v>50</v>
      </c>
      <c r="E68" s="77">
        <f>'[1]base introducir Mercados '!K70</f>
        <v>45</v>
      </c>
      <c r="F68" s="77">
        <f>'[1]base introducir Mercados '!L70</f>
        <v>50</v>
      </c>
      <c r="G68" s="78">
        <f>'[1]base introducir Mercados '!M70</f>
        <v>50</v>
      </c>
      <c r="H68" s="77">
        <f>'[1]base introducir Mercados '!N70</f>
        <v>35</v>
      </c>
      <c r="I68" s="111"/>
    </row>
    <row r="69" spans="1:9" ht="24.75" customHeight="1" x14ac:dyDescent="0.2">
      <c r="A69" s="75" t="str">
        <f>'[1]base introducir Mercados '!A71</f>
        <v>Lechuga (Repollada),primera</v>
      </c>
      <c r="B69" s="76" t="str">
        <f>'[1]base introducir Mercados '!H71</f>
        <v>lb</v>
      </c>
      <c r="C69" s="77">
        <f>'[1]base introducir Mercados '!I71</f>
        <v>35</v>
      </c>
      <c r="D69" s="77">
        <f>'[1]base introducir Mercados '!J71</f>
        <v>50</v>
      </c>
      <c r="E69" s="77">
        <f>'[1]base introducir Mercados '!K71</f>
        <v>35</v>
      </c>
      <c r="F69" s="77">
        <f>'[1]base introducir Mercados '!L71</f>
        <v>50</v>
      </c>
      <c r="G69" s="78">
        <f>'[1]base introducir Mercados '!M71</f>
        <v>55</v>
      </c>
      <c r="H69" s="77">
        <f>'[1]base introducir Mercados '!N71</f>
        <v>25</v>
      </c>
      <c r="I69" s="111"/>
    </row>
    <row r="70" spans="1:9" ht="24.75" customHeight="1" x14ac:dyDescent="0.2">
      <c r="A70" s="75" t="str">
        <f>'[1]base introducir Mercados '!A72</f>
        <v>Remolacha (Bonanza), primera</v>
      </c>
      <c r="B70" s="76" t="str">
        <f>'[1]base introducir Mercados '!H72</f>
        <v>lb</v>
      </c>
      <c r="C70" s="77">
        <f>'[1]base introducir Mercados '!I72</f>
        <v>40</v>
      </c>
      <c r="D70" s="77">
        <f>'[1]base introducir Mercados '!J72</f>
        <v>50</v>
      </c>
      <c r="E70" s="77">
        <f>'[1]base introducir Mercados '!K72</f>
        <v>45</v>
      </c>
      <c r="F70" s="77">
        <f>'[1]base introducir Mercados '!L72</f>
        <v>50</v>
      </c>
      <c r="G70" s="78">
        <f>'[1]base introducir Mercados '!M72</f>
        <v>55</v>
      </c>
      <c r="H70" s="77">
        <f>'[1]base introducir Mercados '!N72</f>
        <v>50</v>
      </c>
      <c r="I70" s="111"/>
    </row>
    <row r="71" spans="1:9" ht="24.75" customHeight="1" x14ac:dyDescent="0.2">
      <c r="A71" s="75" t="str">
        <f>'[1]base introducir Mercados '!A73</f>
        <v>Repollo (Emblem), primera</v>
      </c>
      <c r="B71" s="76" t="str">
        <f>'[1]base introducir Mercados '!H73</f>
        <v>Unidad</v>
      </c>
      <c r="C71" s="77">
        <f>'[1]base introducir Mercados '!I73</f>
        <v>110</v>
      </c>
      <c r="D71" s="77">
        <f>'[1]base introducir Mercados '!J73</f>
        <v>125</v>
      </c>
      <c r="E71" s="77">
        <f>'[1]base introducir Mercados '!K73</f>
        <v>100</v>
      </c>
      <c r="F71" s="77">
        <f>'[1]base introducir Mercados '!L73</f>
        <v>100</v>
      </c>
      <c r="G71" s="78">
        <f>'[1]base introducir Mercados '!M73</f>
        <v>110</v>
      </c>
      <c r="H71" s="77">
        <f>'[1]base introducir Mercados '!N73</f>
        <v>75</v>
      </c>
      <c r="I71" s="111"/>
    </row>
    <row r="72" spans="1:9" ht="24.75" customHeight="1" x14ac:dyDescent="0.2">
      <c r="A72" s="75" t="str">
        <f>'[1]base introducir Mercados '!A74</f>
        <v>Tomate (Ensalada), (Wolter), primera</v>
      </c>
      <c r="B72" s="76" t="str">
        <f>'[1]base introducir Mercados '!H74</f>
        <v>lb</v>
      </c>
      <c r="C72" s="77">
        <f>'[1]base introducir Mercados '!I74</f>
        <v>45</v>
      </c>
      <c r="D72" s="77">
        <f>'[1]base introducir Mercados '!J74</f>
        <v>55</v>
      </c>
      <c r="E72" s="77">
        <f>'[1]base introducir Mercados '!K74</f>
        <v>50</v>
      </c>
      <c r="F72" s="77">
        <f>'[1]base introducir Mercados '!L74</f>
        <v>50</v>
      </c>
      <c r="G72" s="78">
        <f>'[1]base introducir Mercados '!M74</f>
        <v>55</v>
      </c>
      <c r="H72" s="77">
        <f>'[1]base introducir Mercados '!N74</f>
        <v>45</v>
      </c>
      <c r="I72" s="111"/>
    </row>
    <row r="73" spans="1:9" ht="24.75" customHeight="1" x14ac:dyDescent="0.2">
      <c r="A73" s="75" t="str">
        <f>'[1]base introducir Mercados '!A75</f>
        <v>Tomate (Industrial), (Nies), grande</v>
      </c>
      <c r="B73" s="76" t="str">
        <f>'[1]base introducir Mercados '!H75</f>
        <v>lb</v>
      </c>
      <c r="C73" s="77">
        <f>'[1]base introducir Mercados '!I75</f>
        <v>0</v>
      </c>
      <c r="D73" s="77">
        <f>'[1]base introducir Mercados '!J75</f>
        <v>0</v>
      </c>
      <c r="E73" s="77">
        <f>'[1]base introducir Mercados '!K75</f>
        <v>0</v>
      </c>
      <c r="F73" s="77">
        <f>'[1]base introducir Mercados '!L75</f>
        <v>0</v>
      </c>
      <c r="G73" s="78">
        <f>'[1]base introducir Mercados '!M75</f>
        <v>0</v>
      </c>
      <c r="H73" s="77">
        <f>'[1]base introducir Mercados '!N75</f>
        <v>0</v>
      </c>
      <c r="I73" s="111"/>
    </row>
    <row r="74" spans="1:9" ht="24.75" customHeight="1" x14ac:dyDescent="0.2">
      <c r="A74" s="75" t="str">
        <f>'[1]base introducir Mercados '!A76</f>
        <v>Tomate (Bugalú), primera</v>
      </c>
      <c r="B74" s="76" t="str">
        <f>'[1]base introducir Mercados '!H76</f>
        <v>lb</v>
      </c>
      <c r="C74" s="77">
        <f>'[1]base introducir Mercados '!I76</f>
        <v>35</v>
      </c>
      <c r="D74" s="77">
        <f>'[1]base introducir Mercados '!J76</f>
        <v>40</v>
      </c>
      <c r="E74" s="77">
        <f>'[1]base introducir Mercados '!K76</f>
        <v>40</v>
      </c>
      <c r="F74" s="77">
        <f>'[1]base introducir Mercados '!L76</f>
        <v>40</v>
      </c>
      <c r="G74" s="78">
        <f>'[1]base introducir Mercados '!M76</f>
        <v>50</v>
      </c>
      <c r="H74" s="77">
        <f>'[1]base introducir Mercados '!N76</f>
        <v>35</v>
      </c>
      <c r="I74" s="111"/>
    </row>
    <row r="75" spans="1:9" ht="24.75" customHeight="1" x14ac:dyDescent="0.2">
      <c r="A75" s="75" t="str">
        <f>'[1]base introducir Mercados '!A77</f>
        <v>Zanahoria (Chantenay), primera</v>
      </c>
      <c r="B75" s="76" t="str">
        <f>'[1]base introducir Mercados '!H77</f>
        <v>lb</v>
      </c>
      <c r="C75" s="77">
        <f>'[1]base introducir Mercados '!I77</f>
        <v>50</v>
      </c>
      <c r="D75" s="77">
        <f>'[1]base introducir Mercados '!J77</f>
        <v>60</v>
      </c>
      <c r="E75" s="77">
        <f>'[1]base introducir Mercados '!K77</f>
        <v>55</v>
      </c>
      <c r="F75" s="77">
        <f>'[1]base introducir Mercados '!L77</f>
        <v>60</v>
      </c>
      <c r="G75" s="78">
        <f>'[1]base introducir Mercados '!M77</f>
        <v>60</v>
      </c>
      <c r="H75" s="77">
        <f>'[1]base introducir Mercados '!N77</f>
        <v>50</v>
      </c>
      <c r="I75" s="111"/>
    </row>
    <row r="76" spans="1:9" ht="24.75" customHeight="1" x14ac:dyDescent="0.2">
      <c r="A76" s="75" t="str">
        <f>'[1]base introducir Mercados '!A78</f>
        <v>Coliflor (Magestic), segunda</v>
      </c>
      <c r="B76" s="76" t="str">
        <f>'[1]base introducir Mercados '!H78</f>
        <v>lb</v>
      </c>
      <c r="C76" s="77">
        <f>'[1]base introducir Mercados '!I78</f>
        <v>45</v>
      </c>
      <c r="D76" s="77">
        <f>'[1]base introducir Mercados '!J78</f>
        <v>70</v>
      </c>
      <c r="E76" s="77">
        <f>'[1]base introducir Mercados '!K78</f>
        <v>70</v>
      </c>
      <c r="F76" s="77">
        <f>'[1]base introducir Mercados '!L78</f>
        <v>75</v>
      </c>
      <c r="G76" s="78">
        <f>'[1]base introducir Mercados '!M78</f>
        <v>70</v>
      </c>
      <c r="H76" s="77">
        <f>'[1]base introducir Mercados '!N78</f>
        <v>50</v>
      </c>
      <c r="I76" s="111"/>
    </row>
    <row r="77" spans="1:9" ht="24.75" customHeight="1" x14ac:dyDescent="0.2">
      <c r="A77" s="75" t="str">
        <f>'[1]base introducir Mercados '!A79</f>
        <v>Brócolis (Zacata), primera</v>
      </c>
      <c r="B77" s="76" t="str">
        <f>'[1]base introducir Mercados '!H79</f>
        <v>lb</v>
      </c>
      <c r="C77" s="77">
        <f>'[1]base introducir Mercados '!I79</f>
        <v>50</v>
      </c>
      <c r="D77" s="77">
        <f>'[1]base introducir Mercados '!J79</f>
        <v>80</v>
      </c>
      <c r="E77" s="77">
        <f>'[1]base introducir Mercados '!K79</f>
        <v>70</v>
      </c>
      <c r="F77" s="77">
        <f>'[1]base introducir Mercados '!L79</f>
        <v>75</v>
      </c>
      <c r="G77" s="78">
        <f>'[1]base introducir Mercados '!M79</f>
        <v>70</v>
      </c>
      <c r="H77" s="77">
        <f>'[1]base introducir Mercados '!N79</f>
        <v>50</v>
      </c>
      <c r="I77" s="111"/>
    </row>
    <row r="78" spans="1:9" ht="24.75" customHeight="1" x14ac:dyDescent="0.2">
      <c r="A78" s="75" t="str">
        <f>'[1]base introducir Mercados '!A80</f>
        <v>Vainita larga, primera</v>
      </c>
      <c r="B78" s="76" t="str">
        <f>'[1]base introducir Mercados '!H80</f>
        <v>lb</v>
      </c>
      <c r="C78" s="77">
        <f>'[1]base introducir Mercados '!I80</f>
        <v>55</v>
      </c>
      <c r="D78" s="77">
        <f>'[1]base introducir Mercados '!J80</f>
        <v>60</v>
      </c>
      <c r="E78" s="77">
        <f>'[1]base introducir Mercados '!K80</f>
        <v>60</v>
      </c>
      <c r="F78" s="77">
        <f>'[1]base introducir Mercados '!L80</f>
        <v>75</v>
      </c>
      <c r="G78" s="78">
        <f>'[1]base introducir Mercados '!M80</f>
        <v>70</v>
      </c>
      <c r="H78" s="77">
        <f>'[1]base introducir Mercados '!N80</f>
        <v>50</v>
      </c>
      <c r="I78" s="111"/>
    </row>
    <row r="79" spans="1:9" ht="24.75" customHeight="1" x14ac:dyDescent="0.2">
      <c r="A79" s="75" t="str">
        <f>'[1]base introducir Mercados '!A81</f>
        <v>Rábano (Crison), primera</v>
      </c>
      <c r="B79" s="76" t="str">
        <f>'[1]base introducir Mercados '!H81</f>
        <v>lb</v>
      </c>
      <c r="C79" s="77">
        <f>'[1]base introducir Mercados '!I81</f>
        <v>70</v>
      </c>
      <c r="D79" s="77">
        <f>'[1]base introducir Mercados '!J81</f>
        <v>150</v>
      </c>
      <c r="E79" s="77">
        <f>'[1]base introducir Mercados '!K81</f>
        <v>100</v>
      </c>
      <c r="F79" s="77">
        <f>'[1]base introducir Mercados '!L81</f>
        <v>100</v>
      </c>
      <c r="G79" s="78">
        <f>'[1]base introducir Mercados '!M81</f>
        <v>250</v>
      </c>
      <c r="H79" s="77">
        <f>'[1]base introducir Mercados '!N81</f>
        <v>100</v>
      </c>
      <c r="I79" s="111"/>
    </row>
    <row r="80" spans="1:9" ht="24.75" customHeight="1" x14ac:dyDescent="0.2">
      <c r="A80" s="75" t="str">
        <f>'[1]base introducir Mercados '!A82</f>
        <v>Espinaca (Pack Choi), primera</v>
      </c>
      <c r="B80" s="76" t="str">
        <f>'[1]base introducir Mercados '!H82</f>
        <v>Paq/lib</v>
      </c>
      <c r="C80" s="77">
        <f>'[1]base introducir Mercados '!I82</f>
        <v>50</v>
      </c>
      <c r="D80" s="77">
        <f>'[1]base introducir Mercados '!J82</f>
        <v>70</v>
      </c>
      <c r="E80" s="77">
        <f>'[1]base introducir Mercados '!K82</f>
        <v>60</v>
      </c>
      <c r="F80" s="77">
        <f>'[1]base introducir Mercados '!L82</f>
        <v>70</v>
      </c>
      <c r="G80" s="78">
        <f>'[1]base introducir Mercados '!M82</f>
        <v>75</v>
      </c>
      <c r="H80" s="77">
        <f>'[1]base introducir Mercados '!N82</f>
        <v>40</v>
      </c>
      <c r="I80" s="111"/>
    </row>
    <row r="81" spans="1:9" ht="24.75" customHeight="1" x14ac:dyDescent="0.2">
      <c r="A81" s="75" t="str">
        <f>'[1]base introducir Mercados '!A83</f>
        <v>Cilantro (Long Standing), primera</v>
      </c>
      <c r="B81" s="76" t="str">
        <f>'[1]base introducir Mercados '!H83</f>
        <v>Paq</v>
      </c>
      <c r="C81" s="77">
        <f>'[1]base introducir Mercados '!I83</f>
        <v>50</v>
      </c>
      <c r="D81" s="77">
        <f>'[1]base introducir Mercados '!J83</f>
        <v>80</v>
      </c>
      <c r="E81" s="77">
        <f>'[1]base introducir Mercados '!K83</f>
        <v>75</v>
      </c>
      <c r="F81" s="77">
        <f>'[1]base introducir Mercados '!L83</f>
        <v>90</v>
      </c>
      <c r="G81" s="78">
        <f>'[1]base introducir Mercados '!M83</f>
        <v>75</v>
      </c>
      <c r="H81" s="77">
        <f>'[1]base introducir Mercados '!N83</f>
        <v>50</v>
      </c>
      <c r="I81" s="111"/>
    </row>
    <row r="82" spans="1:9" ht="24.75" customHeight="1" x14ac:dyDescent="0.2">
      <c r="A82" s="75" t="str">
        <f>'[1]base introducir Mercados '!A84</f>
        <v>Verdurita (Crispum), grande, primera</v>
      </c>
      <c r="B82" s="76" t="str">
        <f>'[1]base introducir Mercados '!H84</f>
        <v>Paq/1.5 lb</v>
      </c>
      <c r="C82" s="77">
        <f>'[1]base introducir Mercados '!I84</f>
        <v>55</v>
      </c>
      <c r="D82" s="77">
        <f>'[1]base introducir Mercados '!J84</f>
        <v>80</v>
      </c>
      <c r="E82" s="77">
        <f>'[1]base introducir Mercados '!K84</f>
        <v>100</v>
      </c>
      <c r="F82" s="77">
        <f>'[1]base introducir Mercados '!L84</f>
        <v>90</v>
      </c>
      <c r="G82" s="78">
        <f>'[1]base introducir Mercados '!M84</f>
        <v>85</v>
      </c>
      <c r="H82" s="77">
        <f>'[1]base introducir Mercados '!N84</f>
        <v>80</v>
      </c>
      <c r="I82" s="111"/>
    </row>
    <row r="83" spans="1:9" ht="24.75" customHeight="1" x14ac:dyDescent="0.2">
      <c r="A83" s="75" t="str">
        <f>'[1]base introducir Mercados '!A85</f>
        <v>Apio (Utah 52-70), primera</v>
      </c>
      <c r="B83" s="76" t="str">
        <f>'[1]base introducir Mercados '!H85</f>
        <v>Paq/1.5 lb</v>
      </c>
      <c r="C83" s="77">
        <f>'[1]base introducir Mercados '!I85</f>
        <v>35</v>
      </c>
      <c r="D83" s="77">
        <f>'[1]base introducir Mercados '!J85</f>
        <v>50</v>
      </c>
      <c r="E83" s="77">
        <f>'[1]base introducir Mercados '!K85</f>
        <v>50</v>
      </c>
      <c r="F83" s="77">
        <f>'[1]base introducir Mercados '!L85</f>
        <v>50</v>
      </c>
      <c r="G83" s="78">
        <f>'[1]base introducir Mercados '!M85</f>
        <v>55</v>
      </c>
      <c r="H83" s="77">
        <f>'[1]base introducir Mercados '!N85</f>
        <v>40</v>
      </c>
      <c r="I83" s="111"/>
    </row>
    <row r="84" spans="1:9" ht="24.75" customHeight="1" x14ac:dyDescent="0.2">
      <c r="A84" s="75" t="str">
        <f>'[1]base introducir Mercados '!A86</f>
        <v>Puerro (Carentan), primera, fino</v>
      </c>
      <c r="B84" s="76" t="str">
        <f>'[1]base introducir Mercados '!H86</f>
        <v>Paq/lb</v>
      </c>
      <c r="C84" s="77">
        <f>'[1]base introducir Mercados '!I86</f>
        <v>50</v>
      </c>
      <c r="D84" s="77">
        <f>'[1]base introducir Mercados '!J86</f>
        <v>65</v>
      </c>
      <c r="E84" s="77">
        <f>'[1]base introducir Mercados '!K86</f>
        <v>60</v>
      </c>
      <c r="F84" s="77">
        <f>'[1]base introducir Mercados '!L86</f>
        <v>60</v>
      </c>
      <c r="G84" s="78">
        <f>'[1]base introducir Mercados '!M86</f>
        <v>80</v>
      </c>
      <c r="H84" s="77">
        <f>'[1]base introducir Mercados '!N86</f>
        <v>50</v>
      </c>
      <c r="I84" s="111"/>
    </row>
    <row r="85" spans="1:9" ht="24.75" customHeight="1" x14ac:dyDescent="0.2">
      <c r="A85" s="75"/>
      <c r="B85" s="76"/>
      <c r="C85" s="77"/>
      <c r="D85" s="77"/>
      <c r="E85" s="77"/>
      <c r="F85" s="77"/>
      <c r="G85" s="78"/>
      <c r="H85" s="77"/>
      <c r="I85" s="111"/>
    </row>
    <row r="86" spans="1:9" ht="24.75" customHeight="1" x14ac:dyDescent="0.2">
      <c r="A86" s="75" t="str">
        <f>'[1]base introducir Mercados '!A88</f>
        <v>FRUTAS</v>
      </c>
      <c r="B86" s="76"/>
      <c r="C86" s="77"/>
      <c r="D86" s="77"/>
      <c r="E86" s="77"/>
      <c r="F86" s="77"/>
      <c r="G86" s="78"/>
      <c r="H86" s="77"/>
      <c r="I86" s="111"/>
    </row>
    <row r="87" spans="1:9" ht="24.75" customHeight="1" x14ac:dyDescent="0.2">
      <c r="A87" s="75" t="str">
        <f>'[1]base introducir Mercados '!A89</f>
        <v>Aguacate (Criollo), primera, pequeño</v>
      </c>
      <c r="B87" s="76" t="str">
        <f>'[1]base introducir Mercados '!H89</f>
        <v>Unidad</v>
      </c>
      <c r="C87" s="77">
        <f>'[1]base introducir Mercados '!I89</f>
        <v>25</v>
      </c>
      <c r="D87" s="77">
        <f>'[1]base introducir Mercados '!J89</f>
        <v>35</v>
      </c>
      <c r="E87" s="77">
        <f>'[1]base introducir Mercados '!K89</f>
        <v>30</v>
      </c>
      <c r="F87" s="77">
        <f>'[1]base introducir Mercados '!L89</f>
        <v>40</v>
      </c>
      <c r="G87" s="78">
        <f>'[1]base introducir Mercados '!M89</f>
        <v>45</v>
      </c>
      <c r="H87" s="77">
        <f>'[1]base introducir Mercados '!N89</f>
        <v>25</v>
      </c>
      <c r="I87" s="111"/>
    </row>
    <row r="88" spans="1:9" ht="24.75" customHeight="1" x14ac:dyDescent="0.2">
      <c r="A88" s="75" t="str">
        <f>'[1]base introducir Mercados '!A90</f>
        <v>Aguacate (Semíl-34), primera, grande</v>
      </c>
      <c r="B88" s="76" t="str">
        <f>'[1]base introducir Mercados '!H90</f>
        <v>Unidad</v>
      </c>
      <c r="C88" s="77">
        <f>'[1]base introducir Mercados '!I90</f>
        <v>0</v>
      </c>
      <c r="D88" s="77">
        <f>'[1]base introducir Mercados '!J90</f>
        <v>0</v>
      </c>
      <c r="E88" s="77">
        <f>'[1]base introducir Mercados '!K90</f>
        <v>0</v>
      </c>
      <c r="F88" s="77">
        <f>'[1]base introducir Mercados '!L90</f>
        <v>0</v>
      </c>
      <c r="G88" s="78">
        <f>'[1]base introducir Mercados '!M90</f>
        <v>0</v>
      </c>
      <c r="H88" s="77">
        <f>'[1]base introducir Mercados '!N90</f>
        <v>0</v>
      </c>
      <c r="I88" s="111"/>
    </row>
    <row r="89" spans="1:9" ht="24.75" customHeight="1" x14ac:dyDescent="0.2">
      <c r="A89" s="75" t="str">
        <f>'[1]base introducir Mercados '!A91</f>
        <v>Aguacate (Popenoe), pequeño</v>
      </c>
      <c r="B89" s="76" t="str">
        <f>'[1]base introducir Mercados '!H91</f>
        <v>Unidad</v>
      </c>
      <c r="C89" s="77">
        <f>'[1]base introducir Mercados '!I91</f>
        <v>65</v>
      </c>
      <c r="D89" s="77">
        <f>'[1]base introducir Mercados '!J91</f>
        <v>75</v>
      </c>
      <c r="E89" s="77">
        <f>'[1]base introducir Mercados '!K91</f>
        <v>80</v>
      </c>
      <c r="F89" s="77">
        <f>'[1]base introducir Mercados '!L91</f>
        <v>0</v>
      </c>
      <c r="G89" s="78">
        <f>'[1]base introducir Mercados '!M91</f>
        <v>60</v>
      </c>
      <c r="H89" s="77">
        <f>'[1]base introducir Mercados '!N91</f>
        <v>50</v>
      </c>
      <c r="I89" s="111"/>
    </row>
    <row r="90" spans="1:9" ht="24.75" customHeight="1" x14ac:dyDescent="0.2">
      <c r="A90" s="75" t="str">
        <f>'[1]base introducir Mercados '!A92</f>
        <v>Aguacate (Carla), primera</v>
      </c>
      <c r="B90" s="76" t="str">
        <f>'[1]base introducir Mercados '!H92</f>
        <v>Unidad</v>
      </c>
      <c r="C90" s="77">
        <f>'[1]base introducir Mercados '!I92</f>
        <v>0</v>
      </c>
      <c r="D90" s="77">
        <f>'[1]base introducir Mercados '!J92</f>
        <v>0</v>
      </c>
      <c r="E90" s="77">
        <f>'[1]base introducir Mercados '!K92</f>
        <v>0</v>
      </c>
      <c r="F90" s="77">
        <f>'[1]base introducir Mercados '!L92</f>
        <v>0</v>
      </c>
      <c r="G90" s="78">
        <f>'[1]base introducir Mercados '!M92</f>
        <v>0</v>
      </c>
      <c r="H90" s="77">
        <f>'[1]base introducir Mercados '!N92</f>
        <v>0</v>
      </c>
      <c r="I90" s="111"/>
    </row>
    <row r="91" spans="1:9" ht="24.75" customHeight="1" x14ac:dyDescent="0.2">
      <c r="A91" s="75" t="str">
        <f>'[1]base introducir Mercados '!A93</f>
        <v>Aguacate (Benny)  (Grande)</v>
      </c>
      <c r="B91" s="76" t="str">
        <f>'[1]base introducir Mercados '!H93</f>
        <v>Unidad</v>
      </c>
      <c r="C91" s="77">
        <f>'[1]base introducir Mercados '!I93</f>
        <v>0</v>
      </c>
      <c r="D91" s="77">
        <f>'[1]base introducir Mercados '!J93</f>
        <v>0</v>
      </c>
      <c r="E91" s="77">
        <f>'[1]base introducir Mercados '!K93</f>
        <v>0</v>
      </c>
      <c r="F91" s="77">
        <f>'[1]base introducir Mercados '!L93</f>
        <v>0</v>
      </c>
      <c r="G91" s="78">
        <f>'[1]base introducir Mercados '!M93</f>
        <v>0</v>
      </c>
      <c r="H91" s="77">
        <f>'[1]base introducir Mercados '!N93</f>
        <v>0</v>
      </c>
      <c r="I91" s="111"/>
    </row>
    <row r="92" spans="1:9" ht="24.75" customHeight="1" x14ac:dyDescent="0.2">
      <c r="A92" s="75" t="str">
        <f>'[1]base introducir Mercados '!A94</f>
        <v>Lechosa (Maradol), grande, primera</v>
      </c>
      <c r="B92" s="76" t="str">
        <f>'[1]base introducir Mercados '!H94</f>
        <v>Unidad</v>
      </c>
      <c r="C92" s="77">
        <f>'[1]base introducir Mercados '!I94</f>
        <v>85</v>
      </c>
      <c r="D92" s="77">
        <f>'[1]base introducir Mercados '!J94</f>
        <v>0</v>
      </c>
      <c r="E92" s="77">
        <f>'[1]base introducir Mercados '!K94</f>
        <v>0</v>
      </c>
      <c r="F92" s="77">
        <f>'[1]base introducir Mercados '!L94</f>
        <v>0</v>
      </c>
      <c r="G92" s="78">
        <f>'[1]base introducir Mercados '!M94</f>
        <v>0</v>
      </c>
      <c r="H92" s="77">
        <f>'[1]base introducir Mercados '!N94</f>
        <v>102</v>
      </c>
      <c r="I92" s="111"/>
    </row>
    <row r="93" spans="1:9" ht="24.75" customHeight="1" x14ac:dyDescent="0.2">
      <c r="A93" s="75" t="str">
        <f>'[1]base introducir Mercados '!A95</f>
        <v>Lechosa (Maradol), mediana, primera</v>
      </c>
      <c r="B93" s="76" t="str">
        <f>'[1]base introducir Mercados '!H95</f>
        <v>Unidad</v>
      </c>
      <c r="C93" s="77">
        <f>'[1]base introducir Mercados '!I95</f>
        <v>60</v>
      </c>
      <c r="D93" s="77">
        <f>'[1]base introducir Mercados '!J95</f>
        <v>0</v>
      </c>
      <c r="E93" s="77">
        <f>'[1]base introducir Mercados '!K95</f>
        <v>0</v>
      </c>
      <c r="F93" s="77">
        <f>'[1]base introducir Mercados '!L95</f>
        <v>0</v>
      </c>
      <c r="G93" s="78">
        <f>'[1]base introducir Mercados '!M95</f>
        <v>0</v>
      </c>
      <c r="H93" s="77">
        <f>'[1]base introducir Mercados '!N95</f>
        <v>85</v>
      </c>
      <c r="I93" s="111"/>
    </row>
    <row r="94" spans="1:9" ht="24.75" customHeight="1" x14ac:dyDescent="0.2">
      <c r="A94" s="75" t="str">
        <f>'[1]base introducir Mercados '!A96</f>
        <v>Lechosa (Maradol), pequeña, primera</v>
      </c>
      <c r="B94" s="76" t="str">
        <f>'[1]base introducir Mercados '!H96</f>
        <v>Unidad</v>
      </c>
      <c r="C94" s="77">
        <f>'[1]base introducir Mercados '!I96</f>
        <v>45</v>
      </c>
      <c r="D94" s="77">
        <f>'[1]base introducir Mercados '!J96</f>
        <v>0</v>
      </c>
      <c r="E94" s="77">
        <f>'[1]base introducir Mercados '!K96</f>
        <v>0</v>
      </c>
      <c r="F94" s="77">
        <f>'[1]base introducir Mercados '!L96</f>
        <v>0</v>
      </c>
      <c r="G94" s="78">
        <f>'[1]base introducir Mercados '!M96</f>
        <v>0</v>
      </c>
      <c r="H94" s="77">
        <f>'[1]base introducir Mercados '!N96</f>
        <v>68</v>
      </c>
      <c r="I94" s="111"/>
    </row>
    <row r="95" spans="1:9" ht="24.75" customHeight="1" x14ac:dyDescent="0.2">
      <c r="A95" s="75" t="str">
        <f>'[1]base introducir Mercados '!A97</f>
        <v>Lechosa (Red Lady), grande, primera</v>
      </c>
      <c r="B95" s="76" t="str">
        <f>'[1]base introducir Mercados '!H97</f>
        <v>Unidad</v>
      </c>
      <c r="C95" s="77">
        <f>'[1]base introducir Mercados '!I97</f>
        <v>120</v>
      </c>
      <c r="D95" s="77">
        <f>'[1]base introducir Mercados '!J97</f>
        <v>140</v>
      </c>
      <c r="E95" s="77">
        <f>'[1]base introducir Mercados '!K97</f>
        <v>100</v>
      </c>
      <c r="F95" s="77">
        <f>'[1]base introducir Mercados '!L97</f>
        <v>100</v>
      </c>
      <c r="G95" s="78">
        <f>'[1]base introducir Mercados '!M97</f>
        <v>115</v>
      </c>
      <c r="H95" s="77">
        <f>'[1]base introducir Mercados '!N97</f>
        <v>102</v>
      </c>
      <c r="I95" s="111"/>
    </row>
    <row r="96" spans="1:9" ht="24.75" customHeight="1" x14ac:dyDescent="0.2">
      <c r="A96" s="75" t="str">
        <f>'[1]base introducir Mercados '!A98</f>
        <v>Lechosa (Red Lady), mediana, primera</v>
      </c>
      <c r="B96" s="76" t="str">
        <f>'[1]base introducir Mercados '!H98</f>
        <v>Unidad</v>
      </c>
      <c r="C96" s="77">
        <f>'[1]base introducir Mercados '!I98</f>
        <v>75</v>
      </c>
      <c r="D96" s="77">
        <f>'[1]base introducir Mercados '!J98</f>
        <v>125</v>
      </c>
      <c r="E96" s="77">
        <f>'[1]base introducir Mercados '!K98</f>
        <v>80</v>
      </c>
      <c r="F96" s="77">
        <f>'[1]base introducir Mercados '!L98</f>
        <v>85</v>
      </c>
      <c r="G96" s="78">
        <f>'[1]base introducir Mercados '!M98</f>
        <v>80</v>
      </c>
      <c r="H96" s="77">
        <f>'[1]base introducir Mercados '!N98</f>
        <v>85</v>
      </c>
      <c r="I96" s="111"/>
    </row>
    <row r="97" spans="1:11" ht="24.75" customHeight="1" x14ac:dyDescent="0.2">
      <c r="A97" s="75" t="str">
        <f>'[1]base introducir Mercados '!A99</f>
        <v>Lechosa (Red Lady), pequeña, primera</v>
      </c>
      <c r="B97" s="76" t="str">
        <f>'[1]base introducir Mercados '!H99</f>
        <v>Unidad</v>
      </c>
      <c r="C97" s="77">
        <f>'[1]base introducir Mercados '!I99</f>
        <v>55</v>
      </c>
      <c r="D97" s="77">
        <f>'[1]base introducir Mercados '!J99</f>
        <v>0</v>
      </c>
      <c r="E97" s="77">
        <f>'[1]base introducir Mercados '!K99</f>
        <v>0</v>
      </c>
      <c r="F97" s="77">
        <f>'[1]base introducir Mercados '!L99</f>
        <v>60</v>
      </c>
      <c r="G97" s="78">
        <f>'[1]base introducir Mercados '!M99</f>
        <v>70</v>
      </c>
      <c r="H97" s="77">
        <f>'[1]base introducir Mercados '!N99</f>
        <v>68</v>
      </c>
      <c r="I97" s="111"/>
    </row>
    <row r="98" spans="1:11" ht="24.75" customHeight="1" x14ac:dyDescent="0.2">
      <c r="A98" s="75" t="str">
        <f>'[1]base introducir Mercados '!A100</f>
        <v>Guineo maduro (Cavendish), primera</v>
      </c>
      <c r="B98" s="76" t="str">
        <f>'[1]base introducir Mercados '!H100</f>
        <v>Unidad</v>
      </c>
      <c r="C98" s="77">
        <f>'[1]base introducir Mercados '!I100</f>
        <v>8</v>
      </c>
      <c r="D98" s="77">
        <f>'[1]base introducir Mercados '!J100</f>
        <v>8</v>
      </c>
      <c r="E98" s="77">
        <f>'[1]base introducir Mercados '!K100</f>
        <v>7</v>
      </c>
      <c r="F98" s="77">
        <f>'[1]base introducir Mercados '!L100</f>
        <v>10</v>
      </c>
      <c r="G98" s="78">
        <f>'[1]base introducir Mercados '!M100</f>
        <v>8</v>
      </c>
      <c r="H98" s="77">
        <f>'[1]base introducir Mercados '!N100</f>
        <v>5</v>
      </c>
      <c r="I98" s="111"/>
    </row>
    <row r="99" spans="1:11" ht="24.75" customHeight="1" x14ac:dyDescent="0.2">
      <c r="A99" s="75" t="str">
        <f>'[1]base introducir Mercados '!A101</f>
        <v>Limón (Criollo), primera</v>
      </c>
      <c r="B99" s="76" t="str">
        <f>'[1]base introducir Mercados '!H101</f>
        <v>Doc</v>
      </c>
      <c r="C99" s="77">
        <f>'[1]base introducir Mercados '!I101</f>
        <v>72</v>
      </c>
      <c r="D99" s="77">
        <f>'[1]base introducir Mercados '!J101</f>
        <v>0</v>
      </c>
      <c r="E99" s="77">
        <f>'[1]base introducir Mercados '!K101</f>
        <v>0</v>
      </c>
      <c r="F99" s="77">
        <f>'[1]base introducir Mercados '!L101</f>
        <v>0</v>
      </c>
      <c r="G99" s="78">
        <f>'[1]base introducir Mercados '!M101</f>
        <v>0</v>
      </c>
      <c r="H99" s="77">
        <f>'[1]base introducir Mercados '!N101</f>
        <v>0</v>
      </c>
      <c r="I99" s="111"/>
      <c r="K99" s="112"/>
    </row>
    <row r="100" spans="1:11" ht="24.75" customHeight="1" x14ac:dyDescent="0.2">
      <c r="A100" s="75" t="str">
        <f>'[1]base introducir Mercados '!A102</f>
        <v>Limón (Persa), primera</v>
      </c>
      <c r="B100" s="76" t="str">
        <f>'[1]base introducir Mercados '!H102</f>
        <v>Doc</v>
      </c>
      <c r="C100" s="77">
        <f>'[1]base introducir Mercados '!I102</f>
        <v>72</v>
      </c>
      <c r="D100" s="77">
        <f>'[1]base introducir Mercados '!J102</f>
        <v>96</v>
      </c>
      <c r="E100" s="77">
        <f>'[1]base introducir Mercados '!K102</f>
        <v>84</v>
      </c>
      <c r="F100" s="77">
        <f>'[1]base introducir Mercados '!L102</f>
        <v>84</v>
      </c>
      <c r="G100" s="78">
        <f>'[1]base introducir Mercados '!M102</f>
        <v>84</v>
      </c>
      <c r="H100" s="77">
        <f>'[1]base introducir Mercados '!N102</f>
        <v>84</v>
      </c>
      <c r="I100" s="111"/>
    </row>
    <row r="101" spans="1:11" ht="24.75" customHeight="1" x14ac:dyDescent="0.2">
      <c r="A101" s="75" t="str">
        <f>'[1]base introducir Mercados '!A103</f>
        <v>Melón (Cantaloupe), grande, primera</v>
      </c>
      <c r="B101" s="76" t="str">
        <f>'[1]base introducir Mercados '!H103</f>
        <v>Unidad</v>
      </c>
      <c r="C101" s="77">
        <f>'[1]base introducir Mercados '!I103</f>
        <v>55</v>
      </c>
      <c r="D101" s="77">
        <f>'[1]base introducir Mercados '!J103</f>
        <v>100</v>
      </c>
      <c r="E101" s="77">
        <f>'[1]base introducir Mercados '!K103</f>
        <v>80</v>
      </c>
      <c r="F101" s="77">
        <f>'[1]base introducir Mercados '!L103</f>
        <v>70</v>
      </c>
      <c r="G101" s="78">
        <f>'[1]base introducir Mercados '!M103</f>
        <v>70</v>
      </c>
      <c r="H101" s="77">
        <f>'[1]base introducir Mercados '!N103</f>
        <v>80</v>
      </c>
      <c r="I101" s="111"/>
    </row>
    <row r="102" spans="1:11" ht="24.75" customHeight="1" x14ac:dyDescent="0.2">
      <c r="A102" s="75" t="str">
        <f>'[1]base introducir Mercados '!A104</f>
        <v>Melón (Cantaloupe), mediano, primera</v>
      </c>
      <c r="B102" s="76" t="str">
        <f>'[1]base introducir Mercados '!H104</f>
        <v>Unidad</v>
      </c>
      <c r="C102" s="77">
        <f>'[1]base introducir Mercados '!I104</f>
        <v>45</v>
      </c>
      <c r="D102" s="77">
        <f>'[1]base introducir Mercados '!J104</f>
        <v>80</v>
      </c>
      <c r="E102" s="77">
        <f>'[1]base introducir Mercados '!K104</f>
        <v>60</v>
      </c>
      <c r="F102" s="77">
        <f>'[1]base introducir Mercados '!L104</f>
        <v>60</v>
      </c>
      <c r="G102" s="78">
        <f>'[1]base introducir Mercados '!M104</f>
        <v>55</v>
      </c>
      <c r="H102" s="77">
        <f>'[1]base introducir Mercados '!N104</f>
        <v>0</v>
      </c>
      <c r="I102" s="111"/>
    </row>
    <row r="103" spans="1:11" ht="24.75" customHeight="1" x14ac:dyDescent="0.2">
      <c r="A103" s="75" t="str">
        <f>'[1]base introducir Mercados '!A105</f>
        <v>Melón (Tropical), grande, primera</v>
      </c>
      <c r="B103" s="76" t="str">
        <f>'[1]base introducir Mercados '!H105</f>
        <v>Unidad</v>
      </c>
      <c r="C103" s="77">
        <f>'[1]base introducir Mercados '!I105</f>
        <v>0</v>
      </c>
      <c r="D103" s="77">
        <f>'[1]base introducir Mercados '!J105</f>
        <v>0</v>
      </c>
      <c r="E103" s="77">
        <f>'[1]base introducir Mercados '!K105</f>
        <v>0</v>
      </c>
      <c r="F103" s="77">
        <f>'[1]base introducir Mercados '!L105</f>
        <v>0</v>
      </c>
      <c r="G103" s="78">
        <f>'[1]base introducir Mercados '!M105</f>
        <v>0</v>
      </c>
      <c r="H103" s="77">
        <f>'[1]base introducir Mercados '!N105</f>
        <v>0</v>
      </c>
      <c r="I103" s="111"/>
    </row>
    <row r="104" spans="1:11" ht="24.75" customHeight="1" x14ac:dyDescent="0.2">
      <c r="A104" s="75" t="str">
        <f>'[1]base introducir Mercados '!A106</f>
        <v>Melón (Tropical), mediano, primera</v>
      </c>
      <c r="B104" s="76" t="str">
        <f>'[1]base introducir Mercados '!H106</f>
        <v>Unidad</v>
      </c>
      <c r="C104" s="77">
        <f>'[1]base introducir Mercados '!I106</f>
        <v>0</v>
      </c>
      <c r="D104" s="77">
        <f>'[1]base introducir Mercados '!J106</f>
        <v>0</v>
      </c>
      <c r="E104" s="77">
        <f>'[1]base introducir Mercados '!K106</f>
        <v>0</v>
      </c>
      <c r="F104" s="77">
        <f>'[1]base introducir Mercados '!L106</f>
        <v>0</v>
      </c>
      <c r="G104" s="78">
        <f>'[1]base introducir Mercados '!M106</f>
        <v>0</v>
      </c>
      <c r="H104" s="77">
        <f>'[1]base introducir Mercados '!N106</f>
        <v>0</v>
      </c>
      <c r="I104" s="111"/>
    </row>
    <row r="105" spans="1:11" ht="24.75" customHeight="1" x14ac:dyDescent="0.2">
      <c r="A105" s="75" t="str">
        <f>'[1]base introducir Mercados '!A107</f>
        <v xml:space="preserve">Naranja (Agria), mediana, verde (Segunda) </v>
      </c>
      <c r="B105" s="76" t="str">
        <f>'[1]base introducir Mercados '!H107</f>
        <v>Doc</v>
      </c>
      <c r="C105" s="77">
        <f>'[1]base introducir Mercados '!I107</f>
        <v>168</v>
      </c>
      <c r="D105" s="77">
        <f>'[1]base introducir Mercados '!J107</f>
        <v>156</v>
      </c>
      <c r="E105" s="77">
        <f>'[1]base introducir Mercados '!K107</f>
        <v>160</v>
      </c>
      <c r="F105" s="77">
        <f>'[1]base introducir Mercados '!L107</f>
        <v>180</v>
      </c>
      <c r="G105" s="78">
        <f>'[1]base introducir Mercados '!M107</f>
        <v>192</v>
      </c>
      <c r="H105" s="77">
        <f>'[1]base introducir Mercados '!N107</f>
        <v>120</v>
      </c>
      <c r="I105" s="111"/>
    </row>
    <row r="106" spans="1:11" ht="24.75" customHeight="1" x14ac:dyDescent="0.2">
      <c r="A106" s="75" t="str">
        <f>'[1]base introducir Mercados '!A108</f>
        <v>Naranja (Valencia), grande</v>
      </c>
      <c r="B106" s="76" t="str">
        <f>'[1]base introducir Mercados '!H108</f>
        <v>Doc</v>
      </c>
      <c r="C106" s="77">
        <f>'[1]base introducir Mercados '!I108</f>
        <v>156</v>
      </c>
      <c r="D106" s="77">
        <f>'[1]base introducir Mercados '!J108</f>
        <v>0</v>
      </c>
      <c r="E106" s="77">
        <f>'[1]base introducir Mercados '!K108</f>
        <v>0</v>
      </c>
      <c r="F106" s="77">
        <f>'[1]base introducir Mercados '!L108</f>
        <v>0</v>
      </c>
      <c r="G106" s="78">
        <f>'[1]base introducir Mercados '!M108</f>
        <v>0</v>
      </c>
      <c r="H106" s="77">
        <f>'[1]base introducir Mercados '!N108</f>
        <v>0</v>
      </c>
      <c r="I106" s="111"/>
    </row>
    <row r="107" spans="1:11" ht="24.75" customHeight="1" x14ac:dyDescent="0.2">
      <c r="A107" s="75" t="str">
        <f>'[1]base introducir Mercados '!A109</f>
        <v>Piña (Cayena Lisa), primera</v>
      </c>
      <c r="B107" s="76" t="str">
        <f>'[1]base introducir Mercados '!H109</f>
        <v>Unidad</v>
      </c>
      <c r="C107" s="77">
        <f>'[1]base introducir Mercados '!I109</f>
        <v>0</v>
      </c>
      <c r="D107" s="77">
        <f>'[1]base introducir Mercados '!J109</f>
        <v>0</v>
      </c>
      <c r="E107" s="77">
        <f>'[1]base introducir Mercados '!K109</f>
        <v>0</v>
      </c>
      <c r="F107" s="77">
        <f>'[1]base introducir Mercados '!L109</f>
        <v>0</v>
      </c>
      <c r="G107" s="78">
        <f>'[1]base introducir Mercados '!M109</f>
        <v>0</v>
      </c>
      <c r="H107" s="77">
        <f>'[1]base introducir Mercados '!N109</f>
        <v>0</v>
      </c>
      <c r="I107" s="111"/>
    </row>
    <row r="108" spans="1:11" ht="24.75" customHeight="1" x14ac:dyDescent="0.2">
      <c r="A108" s="75" t="str">
        <f>'[1]base introducir Mercados '!A110</f>
        <v>Piña (MD2), grande, primera</v>
      </c>
      <c r="B108" s="76" t="str">
        <f>'[1]base introducir Mercados '!H110</f>
        <v>Unidad</v>
      </c>
      <c r="C108" s="77">
        <f>'[1]base introducir Mercados '!I110</f>
        <v>125</v>
      </c>
      <c r="D108" s="77">
        <f>'[1]base introducir Mercados '!J110</f>
        <v>125</v>
      </c>
      <c r="E108" s="77">
        <f>'[1]base introducir Mercados '!K110</f>
        <v>150</v>
      </c>
      <c r="F108" s="77">
        <f>'[1]base introducir Mercados '!L110</f>
        <v>150</v>
      </c>
      <c r="G108" s="78">
        <f>'[1]base introducir Mercados '!M110</f>
        <v>130</v>
      </c>
      <c r="H108" s="77">
        <f>'[1]base introducir Mercados '!N110</f>
        <v>125</v>
      </c>
      <c r="I108" s="111"/>
    </row>
    <row r="109" spans="1:11" ht="24.75" customHeight="1" x14ac:dyDescent="0.2">
      <c r="A109" s="75" t="str">
        <f>'[1]base introducir Mercados '!A111</f>
        <v>Piña (MD2), mediana, primera</v>
      </c>
      <c r="B109" s="76" t="str">
        <f>'[1]base introducir Mercados '!H111</f>
        <v>Unidad</v>
      </c>
      <c r="C109" s="77">
        <f>'[1]base introducir Mercados '!I111</f>
        <v>80</v>
      </c>
      <c r="D109" s="77">
        <f>'[1]base introducir Mercados '!J111</f>
        <v>100</v>
      </c>
      <c r="E109" s="77">
        <f>'[1]base introducir Mercados '!K111</f>
        <v>100</v>
      </c>
      <c r="F109" s="77">
        <f>'[1]base introducir Mercados '!L111</f>
        <v>120</v>
      </c>
      <c r="G109" s="78">
        <f>'[1]base introducir Mercados '!M111</f>
        <v>100</v>
      </c>
      <c r="H109" s="77">
        <f>'[1]base introducir Mercados '!N111</f>
        <v>75</v>
      </c>
      <c r="I109" s="111"/>
    </row>
    <row r="110" spans="1:11" ht="24.75" customHeight="1" x14ac:dyDescent="0.2">
      <c r="A110" s="75" t="str">
        <f>'[1]base introducir Mercados '!A112</f>
        <v>Toronja (Tuncan), primera</v>
      </c>
      <c r="B110" s="76" t="str">
        <f>'[1]base introducir Mercados '!H112</f>
        <v>Unidad</v>
      </c>
      <c r="C110" s="77">
        <f>'[1]base introducir Mercados '!I112</f>
        <v>0</v>
      </c>
      <c r="D110" s="77">
        <f>'[1]base introducir Mercados '!J112</f>
        <v>0</v>
      </c>
      <c r="E110" s="77">
        <f>'[1]base introducir Mercados '!K112</f>
        <v>0</v>
      </c>
      <c r="F110" s="77">
        <f>'[1]base introducir Mercados '!L112</f>
        <v>0</v>
      </c>
      <c r="G110" s="78">
        <f>'[1]base introducir Mercados '!M112</f>
        <v>0</v>
      </c>
      <c r="H110" s="77">
        <f>'[1]base introducir Mercados '!N112</f>
        <v>0</v>
      </c>
      <c r="I110" s="111"/>
    </row>
    <row r="111" spans="1:11" ht="24.75" customHeight="1" x14ac:dyDescent="0.2">
      <c r="A111" s="75" t="str">
        <f>'[1]base introducir Mercados '!A113</f>
        <v>Sandía (Fonda), grande, primera</v>
      </c>
      <c r="B111" s="76" t="str">
        <f>'[1]base introducir Mercados '!H113</f>
        <v>Unidad</v>
      </c>
      <c r="C111" s="77">
        <f>'[1]base introducir Mercados '!I113</f>
        <v>270</v>
      </c>
      <c r="D111" s="77">
        <f>'[1]base introducir Mercados '!J113</f>
        <v>400</v>
      </c>
      <c r="E111" s="77">
        <f>'[1]base introducir Mercados '!K113</f>
        <v>300</v>
      </c>
      <c r="F111" s="77">
        <f>'[1]base introducir Mercados '!L113</f>
        <v>300</v>
      </c>
      <c r="G111" s="78">
        <f>'[1]base introducir Mercados '!M113</f>
        <v>325</v>
      </c>
      <c r="H111" s="77">
        <f>'[1]base introducir Mercados '!N113</f>
        <v>280</v>
      </c>
      <c r="I111" s="111"/>
    </row>
    <row r="112" spans="1:11" ht="24.75" customHeight="1" x14ac:dyDescent="0.2">
      <c r="A112" s="75" t="str">
        <f>'[1]base introducir Mercados '!A114</f>
        <v>Sandía (Fonda), mediana, primera</v>
      </c>
      <c r="B112" s="76" t="str">
        <f>'[1]base introducir Mercados '!H114</f>
        <v>Unidad</v>
      </c>
      <c r="C112" s="77">
        <f>'[1]base introducir Mercados '!I114</f>
        <v>160</v>
      </c>
      <c r="D112" s="77">
        <f>'[1]base introducir Mercados '!J114</f>
        <v>275</v>
      </c>
      <c r="E112" s="77">
        <f>'[1]base introducir Mercados '!K114</f>
        <v>200</v>
      </c>
      <c r="F112" s="77">
        <f>'[1]base introducir Mercados '!L114</f>
        <v>250</v>
      </c>
      <c r="G112" s="78">
        <f>'[1]base introducir Mercados '!M114</f>
        <v>200</v>
      </c>
      <c r="H112" s="77">
        <f>'[1]base introducir Mercados '!N114</f>
        <v>160</v>
      </c>
      <c r="I112" s="111"/>
    </row>
    <row r="113" spans="1:9" ht="24.75" customHeight="1" x14ac:dyDescent="0.2">
      <c r="A113" s="75" t="str">
        <f>'[1]base introducir Mercados '!A115</f>
        <v>Sandía (Fonda), pequeña, primera</v>
      </c>
      <c r="B113" s="76" t="str">
        <f>'[1]base introducir Mercados '!H115</f>
        <v>Unidad</v>
      </c>
      <c r="C113" s="77">
        <f>'[1]base introducir Mercados '!I115</f>
        <v>95</v>
      </c>
      <c r="D113" s="77">
        <f>'[1]base introducir Mercados '!J115</f>
        <v>200</v>
      </c>
      <c r="E113" s="77">
        <f>'[1]base introducir Mercados '!K115</f>
        <v>175</v>
      </c>
      <c r="F113" s="77">
        <f>'[1]base introducir Mercados '!L115</f>
        <v>180</v>
      </c>
      <c r="G113" s="78">
        <f>'[1]base introducir Mercados '!M115</f>
        <v>150</v>
      </c>
      <c r="H113" s="77">
        <f>'[1]base introducir Mercados '!N115</f>
        <v>120</v>
      </c>
      <c r="I113" s="111"/>
    </row>
    <row r="114" spans="1:9" ht="24.75" customHeight="1" x14ac:dyDescent="0.2">
      <c r="A114" s="75" t="str">
        <f>'[1]base introducir Mercados '!A116</f>
        <v>Mango (Tommy Atkins), primera</v>
      </c>
      <c r="B114" s="76" t="str">
        <f>'[1]base introducir Mercados '!H116</f>
        <v>Unidad</v>
      </c>
      <c r="C114" s="77">
        <f>'[1]base introducir Mercados '!I116</f>
        <v>0</v>
      </c>
      <c r="D114" s="77">
        <f>'[1]base introducir Mercados '!J116</f>
        <v>0</v>
      </c>
      <c r="E114" s="77">
        <f>'[1]base introducir Mercados '!K116</f>
        <v>0</v>
      </c>
      <c r="F114" s="77">
        <f>'[1]base introducir Mercados '!L116</f>
        <v>0</v>
      </c>
      <c r="G114" s="78">
        <f>'[1]base introducir Mercados '!M116</f>
        <v>0</v>
      </c>
      <c r="H114" s="77">
        <f>'[1]base introducir Mercados '!N116</f>
        <v>25</v>
      </c>
      <c r="I114" s="111"/>
    </row>
    <row r="115" spans="1:9" ht="24.75" customHeight="1" x14ac:dyDescent="0.2">
      <c r="A115" s="75" t="str">
        <f>'[1]base introducir Mercados '!A117</f>
        <v>Mango (Gota de Oro), primera</v>
      </c>
      <c r="B115" s="76" t="s">
        <v>4</v>
      </c>
      <c r="C115" s="77">
        <f>'[1]base introducir Mercados '!I117</f>
        <v>0</v>
      </c>
      <c r="D115" s="77">
        <f>'[1]base introducir Mercados '!J117</f>
        <v>0</v>
      </c>
      <c r="E115" s="77">
        <f>'[1]base introducir Mercados '!K117</f>
        <v>0</v>
      </c>
      <c r="F115" s="77">
        <f>'[1]base introducir Mercados '!L117</f>
        <v>0</v>
      </c>
      <c r="G115" s="78">
        <f>'[1]base introducir Mercados '!M117</f>
        <v>0</v>
      </c>
      <c r="H115" s="77">
        <f>'[1]base introducir Mercados '!N117</f>
        <v>15</v>
      </c>
      <c r="I115" s="111"/>
    </row>
    <row r="116" spans="1:9" ht="24.75" customHeight="1" x14ac:dyDescent="0.2">
      <c r="A116" s="75" t="str">
        <f>'[1]base introducir Mercados '!A118</f>
        <v>Mango (Grano de Oro), primera</v>
      </c>
      <c r="B116" s="76" t="str">
        <f>'[1]base introducir Mercados '!H118</f>
        <v>Unidad</v>
      </c>
      <c r="C116" s="77">
        <f>'[1]base introducir Mercados '!I118</f>
        <v>16</v>
      </c>
      <c r="D116" s="77">
        <f>'[1]base introducir Mercados '!J118</f>
        <v>0</v>
      </c>
      <c r="E116" s="77">
        <f>'[1]base introducir Mercados '!K118</f>
        <v>0</v>
      </c>
      <c r="F116" s="77">
        <f>'[1]base introducir Mercados '!L118</f>
        <v>0</v>
      </c>
      <c r="G116" s="78">
        <f>'[1]base introducir Mercados '!M118</f>
        <v>0</v>
      </c>
      <c r="H116" s="77">
        <f>'[1]base introducir Mercados '!N118</f>
        <v>20</v>
      </c>
      <c r="I116" s="111"/>
    </row>
    <row r="117" spans="1:9" ht="24.75" customHeight="1" x14ac:dyDescent="0.2">
      <c r="A117" s="75" t="str">
        <f>'[1]base introducir Mercados '!A119</f>
        <v>Mango (Banilejo), primera</v>
      </c>
      <c r="B117" s="76" t="str">
        <f>'[1]base introducir Mercados '!H119</f>
        <v>Unidad</v>
      </c>
      <c r="C117" s="77">
        <f>'[1]base introducir Mercados '!I119</f>
        <v>6</v>
      </c>
      <c r="D117" s="77">
        <f>'[1]base introducir Mercados '!J119</f>
        <v>0</v>
      </c>
      <c r="E117" s="77">
        <f>'[1]base introducir Mercados '!K119</f>
        <v>0</v>
      </c>
      <c r="F117" s="77">
        <f>'[1]base introducir Mercados '!L119</f>
        <v>0</v>
      </c>
      <c r="G117" s="78">
        <f>'[1]base introducir Mercados '!M119</f>
        <v>0</v>
      </c>
      <c r="H117" s="77">
        <f>'[1]base introducir Mercados '!N119</f>
        <v>0</v>
      </c>
      <c r="I117" s="111"/>
    </row>
    <row r="118" spans="1:9" ht="24.75" customHeight="1" x14ac:dyDescent="0.2">
      <c r="A118" s="75" t="str">
        <f>'[1]base introducir Mercados '!A120</f>
        <v>Mango (Puntica), primera</v>
      </c>
      <c r="B118" s="76" t="str">
        <f>'[1]base introducir Mercados '!H120</f>
        <v>Unidad</v>
      </c>
      <c r="C118" s="77">
        <f>'[1]base introducir Mercados '!I120</f>
        <v>10</v>
      </c>
      <c r="D118" s="77">
        <f>'[1]base introducir Mercados '!J120</f>
        <v>0</v>
      </c>
      <c r="E118" s="77">
        <f>'[1]base introducir Mercados '!K120</f>
        <v>0</v>
      </c>
      <c r="F118" s="77">
        <f>'[1]base introducir Mercados '!L120</f>
        <v>0</v>
      </c>
      <c r="G118" s="78">
        <f>'[1]base introducir Mercados '!M120</f>
        <v>0</v>
      </c>
      <c r="H118" s="77">
        <f>'[1]base introducir Mercados '!N120</f>
        <v>0</v>
      </c>
      <c r="I118" s="111"/>
    </row>
    <row r="119" spans="1:9" ht="24.75" customHeight="1" x14ac:dyDescent="0.2">
      <c r="A119" s="75" t="str">
        <f>'[1]base introducir Mercados '!A121</f>
        <v>Mango (Keitt), primera</v>
      </c>
      <c r="B119" s="76" t="str">
        <f>'[1]base introducir Mercados '!H121</f>
        <v>Unidad</v>
      </c>
      <c r="C119" s="77">
        <f>'[1]base introducir Mercados '!I121</f>
        <v>28</v>
      </c>
      <c r="D119" s="77">
        <f>'[1]base introducir Mercados '!J121</f>
        <v>25</v>
      </c>
      <c r="E119" s="77">
        <f>'[1]base introducir Mercados '!K121</f>
        <v>20</v>
      </c>
      <c r="F119" s="77">
        <f>'[1]base introducir Mercados '!L121</f>
        <v>25</v>
      </c>
      <c r="G119" s="78">
        <f>'[1]base introducir Mercados '!M121</f>
        <v>30</v>
      </c>
      <c r="H119" s="77">
        <f>'[1]base introducir Mercados '!N121</f>
        <v>35</v>
      </c>
      <c r="I119" s="111"/>
    </row>
    <row r="120" spans="1:9" ht="24.75" customHeight="1" x14ac:dyDescent="0.2">
      <c r="A120" s="75" t="str">
        <f>'[1]base introducir Mercados '!A122</f>
        <v>Mango (Yamaguí), primera</v>
      </c>
      <c r="B120" s="76" t="str">
        <f>'[1]base introducir Mercados '!H122</f>
        <v>Unidad</v>
      </c>
      <c r="C120" s="77">
        <f>'[1]base introducir Mercados '!I122</f>
        <v>0</v>
      </c>
      <c r="D120" s="77">
        <f>'[1]base introducir Mercados '!J122</f>
        <v>0</v>
      </c>
      <c r="E120" s="77">
        <f>'[1]base introducir Mercados '!K122</f>
        <v>0</v>
      </c>
      <c r="F120" s="77">
        <f>'[1]base introducir Mercados '!L122</f>
        <v>0</v>
      </c>
      <c r="G120" s="78">
        <f>'[1]base introducir Mercados '!M122</f>
        <v>0</v>
      </c>
      <c r="H120" s="77">
        <f>'[1]base introducir Mercados '!N122</f>
        <v>0</v>
      </c>
      <c r="I120" s="111"/>
    </row>
    <row r="121" spans="1:9" ht="24.75" customHeight="1" x14ac:dyDescent="0.2">
      <c r="A121" s="75" t="str">
        <f>'[1]base introducir Mercados '!A123</f>
        <v>Chinola (Amarilla), grande</v>
      </c>
      <c r="B121" s="76" t="str">
        <f>'[1]base introducir Mercados '!H123</f>
        <v>Doc</v>
      </c>
      <c r="C121" s="77">
        <f>'[1]base introducir Mercados '!I123</f>
        <v>168</v>
      </c>
      <c r="D121" s="77">
        <f>'[1]base introducir Mercados '!J123</f>
        <v>200</v>
      </c>
      <c r="E121" s="77">
        <f>'[1]base introducir Mercados '!K123</f>
        <v>200</v>
      </c>
      <c r="F121" s="77">
        <f>'[1]base introducir Mercados '!L123</f>
        <v>220</v>
      </c>
      <c r="G121" s="78">
        <f>'[1]base introducir Mercados '!M123</f>
        <v>225</v>
      </c>
      <c r="H121" s="77">
        <f>'[1]base introducir Mercados '!N123</f>
        <v>240</v>
      </c>
      <c r="I121" s="111"/>
    </row>
    <row r="122" spans="1:9" ht="24.75" customHeight="1" x14ac:dyDescent="0.2">
      <c r="A122" s="75" t="str">
        <f>'[1]base introducir Mercados '!A124</f>
        <v>Zapote (Kiwes), grande, primera</v>
      </c>
      <c r="B122" s="76" t="str">
        <f>'[1]base introducir Mercados '!H124</f>
        <v>Unidad</v>
      </c>
      <c r="C122" s="77">
        <f>'[1]base introducir Mercados '!I124</f>
        <v>45</v>
      </c>
      <c r="D122" s="77">
        <f>'[1]base introducir Mercados '!J124</f>
        <v>50</v>
      </c>
      <c r="E122" s="77">
        <f>'[1]base introducir Mercados '!K124</f>
        <v>40</v>
      </c>
      <c r="F122" s="77">
        <f>'[1]base introducir Mercados '!L124</f>
        <v>50</v>
      </c>
      <c r="G122" s="78">
        <f>'[1]base introducir Mercados '!M124</f>
        <v>50</v>
      </c>
      <c r="H122" s="77">
        <f>'[1]base introducir Mercados '!N124</f>
        <v>50</v>
      </c>
      <c r="I122" s="111"/>
    </row>
    <row r="123" spans="1:9" ht="24.75" customHeight="1" x14ac:dyDescent="0.2">
      <c r="A123" s="75" t="str">
        <f>'[1]base introducir Mercados '!A125</f>
        <v>Zapote (Kiwes), mediano, primera</v>
      </c>
      <c r="B123" s="76" t="str">
        <f>'[1]base introducir Mercados '!H125</f>
        <v>Unidad</v>
      </c>
      <c r="C123" s="77">
        <f>'[1]base introducir Mercados '!I125</f>
        <v>25</v>
      </c>
      <c r="D123" s="77">
        <f>'[1]base introducir Mercados '!J125</f>
        <v>0</v>
      </c>
      <c r="E123" s="77">
        <f>'[1]base introducir Mercados '!K125</f>
        <v>30</v>
      </c>
      <c r="F123" s="77">
        <f>'[1]base introducir Mercados '!L125</f>
        <v>35</v>
      </c>
      <c r="G123" s="78">
        <f>'[1]base introducir Mercados '!M125</f>
        <v>0</v>
      </c>
      <c r="H123" s="77">
        <f>'[1]base introducir Mercados '!N125</f>
        <v>35</v>
      </c>
      <c r="I123" s="111"/>
    </row>
    <row r="124" spans="1:9" ht="24.75" customHeight="1" x14ac:dyDescent="0.2">
      <c r="A124" s="75" t="str">
        <f>'[1]base introducir Mercados '!A126</f>
        <v>Cereza, primera</v>
      </c>
      <c r="B124" s="76" t="str">
        <f>'[1]base introducir Mercados '!H126</f>
        <v>Jarro/Lata</v>
      </c>
      <c r="C124" s="77">
        <f>'[1]base introducir Mercados '!I126</f>
        <v>100</v>
      </c>
      <c r="D124" s="77">
        <f>'[1]base introducir Mercados '!J126</f>
        <v>75</v>
      </c>
      <c r="E124" s="77">
        <f>'[1]base introducir Mercados '!K126</f>
        <v>75</v>
      </c>
      <c r="F124" s="77">
        <f>'[1]base introducir Mercados '!L126</f>
        <v>60</v>
      </c>
      <c r="G124" s="78">
        <f>'[1]base introducir Mercados '!M126</f>
        <v>70</v>
      </c>
      <c r="H124" s="77">
        <f>'[1]base introducir Mercados '!N126</f>
        <v>0</v>
      </c>
      <c r="I124" s="111"/>
    </row>
    <row r="125" spans="1:9" ht="24.75" customHeight="1" x14ac:dyDescent="0.2">
      <c r="A125" s="75"/>
      <c r="B125" s="76"/>
      <c r="C125" s="77"/>
      <c r="D125" s="77"/>
      <c r="E125" s="77"/>
      <c r="F125" s="77"/>
      <c r="G125" s="78"/>
      <c r="H125" s="77"/>
      <c r="I125" s="111"/>
    </row>
    <row r="126" spans="1:9" ht="24.75" customHeight="1" x14ac:dyDescent="0.2">
      <c r="A126" s="75" t="s">
        <v>18</v>
      </c>
      <c r="B126" s="76"/>
      <c r="C126" s="77"/>
      <c r="D126" s="77"/>
      <c r="E126" s="77"/>
      <c r="F126" s="77"/>
      <c r="G126" s="78"/>
      <c r="H126" s="77"/>
      <c r="I126" s="111"/>
    </row>
    <row r="127" spans="1:9" ht="24.75" customHeight="1" x14ac:dyDescent="0.2">
      <c r="A127" s="75" t="str">
        <f>'[1]base introducir Mercados '!A129</f>
        <v xml:space="preserve">Res (Bola), primera </v>
      </c>
      <c r="B127" s="76" t="str">
        <f>'[1]base introducir Mercados '!H129</f>
        <v>lb</v>
      </c>
      <c r="C127" s="77">
        <f>'[1]base introducir Mercados '!I129</f>
        <v>160</v>
      </c>
      <c r="D127" s="77">
        <f>'[1]base introducir Mercados '!J129</f>
        <v>195</v>
      </c>
      <c r="E127" s="77">
        <f>'[1]base introducir Mercados '!K129</f>
        <v>170</v>
      </c>
      <c r="F127" s="77">
        <f>'[1]base introducir Mercados '!L129</f>
        <v>175</v>
      </c>
      <c r="G127" s="78">
        <f>'[1]base introducir Mercados '!M129</f>
        <v>175</v>
      </c>
      <c r="H127" s="77">
        <f>'[1]base introducir Mercados '!N129</f>
        <v>200</v>
      </c>
      <c r="I127" s="111"/>
    </row>
    <row r="128" spans="1:9" ht="24.75" customHeight="1" x14ac:dyDescent="0.2">
      <c r="A128" s="75" t="str">
        <f>'[1]base introducir Mercados '!A130</f>
        <v>Res (Cadera), primera</v>
      </c>
      <c r="B128" s="76" t="str">
        <f>'[1]base introducir Mercados '!H130</f>
        <v>lb</v>
      </c>
      <c r="C128" s="77">
        <f>'[1]base introducir Mercados '!I130</f>
        <v>160</v>
      </c>
      <c r="D128" s="77">
        <f>'[1]base introducir Mercados '!J130</f>
        <v>195</v>
      </c>
      <c r="E128" s="77">
        <f>'[1]base introducir Mercados '!K130</f>
        <v>170</v>
      </c>
      <c r="F128" s="77">
        <f>'[1]base introducir Mercados '!L130</f>
        <v>175</v>
      </c>
      <c r="G128" s="78">
        <f>'[1]base introducir Mercados '!M130</f>
        <v>175</v>
      </c>
      <c r="H128" s="77">
        <f>'[1]base introducir Mercados '!N130</f>
        <v>200</v>
      </c>
      <c r="I128" s="111"/>
    </row>
    <row r="129" spans="1:9" ht="24.75" customHeight="1" x14ac:dyDescent="0.2">
      <c r="A129" s="75" t="str">
        <f>'[1]base introducir Mercados '!A131</f>
        <v>Res (Pecho), primera</v>
      </c>
      <c r="B129" s="76" t="str">
        <f>'[1]base introducir Mercados '!H131</f>
        <v>lb</v>
      </c>
      <c r="C129" s="77">
        <f>'[1]base introducir Mercados '!I131</f>
        <v>120</v>
      </c>
      <c r="D129" s="77">
        <f>'[1]base introducir Mercados '!J131</f>
        <v>150</v>
      </c>
      <c r="E129" s="77">
        <f>'[1]base introducir Mercados '!K131</f>
        <v>125</v>
      </c>
      <c r="F129" s="77">
        <f>'[1]base introducir Mercados '!L131</f>
        <v>140</v>
      </c>
      <c r="G129" s="78">
        <f>'[1]base introducir Mercados '!M131</f>
        <v>140</v>
      </c>
      <c r="H129" s="77">
        <f>'[1]base introducir Mercados '!N131</f>
        <v>120</v>
      </c>
      <c r="I129" s="111"/>
    </row>
    <row r="130" spans="1:9" ht="24.75" customHeight="1" x14ac:dyDescent="0.2">
      <c r="A130" s="75" t="str">
        <f>'[1]base introducir Mercados '!A132</f>
        <v>Res (Rotí), primera</v>
      </c>
      <c r="B130" s="76" t="str">
        <f>'[1]base introducir Mercados '!H132</f>
        <v>lb</v>
      </c>
      <c r="C130" s="77">
        <f>'[1]base introducir Mercados '!I132</f>
        <v>160</v>
      </c>
      <c r="D130" s="77">
        <f>'[1]base introducir Mercados '!J132</f>
        <v>200</v>
      </c>
      <c r="E130" s="77">
        <f>'[1]base introducir Mercados '!K132</f>
        <v>170</v>
      </c>
      <c r="F130" s="77">
        <f>'[1]base introducir Mercados '!L132</f>
        <v>175</v>
      </c>
      <c r="G130" s="78">
        <f>'[1]base introducir Mercados '!M132</f>
        <v>175</v>
      </c>
      <c r="H130" s="77">
        <f>'[1]base introducir Mercados '!N132</f>
        <v>235</v>
      </c>
      <c r="I130" s="111"/>
    </row>
    <row r="131" spans="1:9" ht="24.75" customHeight="1" x14ac:dyDescent="0.2">
      <c r="A131" s="75" t="str">
        <f>'[1]base introducir Mercados '!A133</f>
        <v>Res (Banda), primera</v>
      </c>
      <c r="B131" s="76"/>
      <c r="C131" s="77">
        <f>'[1]base introducir Mercados '!I133</f>
        <v>0</v>
      </c>
      <c r="D131" s="77">
        <f>'[1]base introducir Mercados '!J133</f>
        <v>0</v>
      </c>
      <c r="E131" s="77">
        <f>'[1]base introducir Mercados '!K133</f>
        <v>0</v>
      </c>
      <c r="F131" s="77">
        <f>'[1]base introducir Mercados '!L133</f>
        <v>0</v>
      </c>
      <c r="G131" s="78">
        <f>'[1]base introducir Mercados '!M133</f>
        <v>0</v>
      </c>
      <c r="H131" s="77">
        <f>'[1]base introducir Mercados '!N133</f>
        <v>0</v>
      </c>
      <c r="I131" s="111"/>
    </row>
    <row r="132" spans="1:9" ht="24.75" customHeight="1" x14ac:dyDescent="0.2">
      <c r="A132" s="75" t="str">
        <f>'[1]base introducir Mercados '!A134</f>
        <v>Cerdo (Chuleta fresca), primera</v>
      </c>
      <c r="B132" s="76" t="str">
        <f>'[1]base introducir Mercados '!H134</f>
        <v>lb</v>
      </c>
      <c r="C132" s="77">
        <f>'[1]base introducir Mercados '!I134</f>
        <v>125</v>
      </c>
      <c r="D132" s="77">
        <f>'[1]base introducir Mercados '!J134</f>
        <v>130</v>
      </c>
      <c r="E132" s="77">
        <f>'[1]base introducir Mercados '!K134</f>
        <v>120</v>
      </c>
      <c r="F132" s="77">
        <f>'[1]base introducir Mercados '!L134</f>
        <v>130</v>
      </c>
      <c r="G132" s="78">
        <f>'[1]base introducir Mercados '!M134</f>
        <v>140</v>
      </c>
      <c r="H132" s="77">
        <f>'[1]base introducir Mercados '!N134</f>
        <v>138</v>
      </c>
      <c r="I132" s="111"/>
    </row>
    <row r="133" spans="1:9" ht="24.75" customHeight="1" x14ac:dyDescent="0.2">
      <c r="A133" s="75" t="str">
        <f>'[1]base introducir Mercados '!A135</f>
        <v>Cerdo (Pierna), primera</v>
      </c>
      <c r="B133" s="76" t="str">
        <f>'[1]base introducir Mercados '!H135</f>
        <v>lb</v>
      </c>
      <c r="C133" s="77">
        <f>'[1]base introducir Mercados '!I135</f>
        <v>135</v>
      </c>
      <c r="D133" s="77">
        <f>'[1]base introducir Mercados '!J135</f>
        <v>135</v>
      </c>
      <c r="E133" s="77">
        <f>'[1]base introducir Mercados '!K135</f>
        <v>115</v>
      </c>
      <c r="F133" s="77">
        <f>'[1]base introducir Mercados '!L135</f>
        <v>130</v>
      </c>
      <c r="G133" s="78">
        <f>'[1]base introducir Mercados '!M135</f>
        <v>140</v>
      </c>
      <c r="H133" s="77">
        <f>'[1]base introducir Mercados '!N135</f>
        <v>145</v>
      </c>
      <c r="I133" s="111"/>
    </row>
    <row r="134" spans="1:9" ht="24.75" customHeight="1" x14ac:dyDescent="0.2">
      <c r="A134" s="75" t="str">
        <f>'[1]base introducir Mercados '!A136</f>
        <v>Cerdo (Banda), primera</v>
      </c>
      <c r="B134" s="76"/>
      <c r="C134" s="77">
        <f>'[1]base introducir Mercados '!I136</f>
        <v>0</v>
      </c>
      <c r="D134" s="77">
        <f>'[1]base introducir Mercados '!J136</f>
        <v>0</v>
      </c>
      <c r="E134" s="77">
        <f>'[1]base introducir Mercados '!K136</f>
        <v>0</v>
      </c>
      <c r="F134" s="77">
        <f>'[1]base introducir Mercados '!L136</f>
        <v>0</v>
      </c>
      <c r="G134" s="78">
        <f>'[1]base introducir Mercados '!M136</f>
        <v>0</v>
      </c>
      <c r="H134" s="77">
        <f>'[1]base introducir Mercados '!N136</f>
        <v>0</v>
      </c>
      <c r="I134" s="111"/>
    </row>
    <row r="135" spans="1:9" ht="24.75" customHeight="1" x14ac:dyDescent="0.2">
      <c r="A135" s="75" t="str">
        <f>'[1]base introducir Mercados '!A137</f>
        <v>Pollo (Vivo), primera</v>
      </c>
      <c r="B135" s="76" t="str">
        <f>'[1]base introducir Mercados '!H137</f>
        <v>lb</v>
      </c>
      <c r="C135" s="77">
        <f>'[1]base introducir Mercados '!I137</f>
        <v>66</v>
      </c>
      <c r="D135" s="77">
        <f>'[1]base introducir Mercados '!J137</f>
        <v>0</v>
      </c>
      <c r="E135" s="77">
        <f>'[1]base introducir Mercados '!K137</f>
        <v>0</v>
      </c>
      <c r="F135" s="77">
        <f>'[1]base introducir Mercados '!L137</f>
        <v>0</v>
      </c>
      <c r="G135" s="78">
        <f>'[1]base introducir Mercados '!M137</f>
        <v>0</v>
      </c>
      <c r="H135" s="77">
        <f>'[1]base introducir Mercados '!N137</f>
        <v>0</v>
      </c>
      <c r="I135" s="111"/>
    </row>
    <row r="136" spans="1:9" ht="24.75" customHeight="1" x14ac:dyDescent="0.2">
      <c r="A136" s="75" t="str">
        <f>'[1]base introducir Mercados '!A138</f>
        <v>Pollo (Procesado), primera</v>
      </c>
      <c r="B136" s="76" t="str">
        <f>'[1]base introducir Mercados '!H138</f>
        <v>lb</v>
      </c>
      <c r="C136" s="77">
        <f>'[1]base introducir Mercados '!I138</f>
        <v>82</v>
      </c>
      <c r="D136" s="77">
        <f>'[1]base introducir Mercados '!J138</f>
        <v>85</v>
      </c>
      <c r="E136" s="77">
        <f>'[1]base introducir Mercados '!K138</f>
        <v>85</v>
      </c>
      <c r="F136" s="77">
        <f>'[1]base introducir Mercados '!L138</f>
        <v>85</v>
      </c>
      <c r="G136" s="78">
        <f>'[1]base introducir Mercados '!M138</f>
        <v>85</v>
      </c>
      <c r="H136" s="77">
        <f>'[1]base introducir Mercados '!N138</f>
        <v>80</v>
      </c>
      <c r="I136" s="111"/>
    </row>
    <row r="137" spans="1:9" ht="24.75" customHeight="1" x14ac:dyDescent="0.2">
      <c r="A137" s="75" t="str">
        <f>'[1]base introducir Mercados '!A139</f>
        <v>Cerdo (Chuleta ahumada), primera</v>
      </c>
      <c r="B137" s="76" t="str">
        <f>'[1]base introducir Mercados '!H139</f>
        <v>lb</v>
      </c>
      <c r="C137" s="77">
        <f>'[1]base introducir Mercados '!I139</f>
        <v>125</v>
      </c>
      <c r="D137" s="77">
        <f>'[1]base introducir Mercados '!J139</f>
        <v>130</v>
      </c>
      <c r="E137" s="77">
        <f>'[1]base introducir Mercados '!K139</f>
        <v>120</v>
      </c>
      <c r="F137" s="77">
        <f>'[1]base introducir Mercados '!L139</f>
        <v>130</v>
      </c>
      <c r="G137" s="78">
        <f>'[1]base introducir Mercados '!M139</f>
        <v>130</v>
      </c>
      <c r="H137" s="77">
        <f>'[1]base introducir Mercados '!N139</f>
        <v>115</v>
      </c>
      <c r="I137" s="111"/>
    </row>
    <row r="138" spans="1:9" ht="24.75" customHeight="1" x14ac:dyDescent="0.2">
      <c r="A138" s="75"/>
      <c r="B138" s="76"/>
      <c r="C138" s="77"/>
      <c r="D138" s="77"/>
      <c r="E138" s="77"/>
      <c r="F138" s="77"/>
      <c r="G138" s="78"/>
      <c r="H138" s="77"/>
      <c r="I138" s="111"/>
    </row>
    <row r="139" spans="1:9" ht="24.75" customHeight="1" x14ac:dyDescent="0.2">
      <c r="A139" s="75" t="s">
        <v>19</v>
      </c>
      <c r="B139" s="76"/>
      <c r="C139" s="77"/>
      <c r="D139" s="77"/>
      <c r="E139" s="77"/>
      <c r="F139" s="77"/>
      <c r="G139" s="78"/>
      <c r="H139" s="77"/>
      <c r="I139" s="111"/>
    </row>
    <row r="140" spans="1:9" ht="24.75" customHeight="1" x14ac:dyDescent="0.2">
      <c r="A140" s="75" t="str">
        <f>'[1]base introducir Mercados '!A142</f>
        <v>Huevos (Consumo), primera, grande</v>
      </c>
      <c r="B140" s="76" t="str">
        <f>'[1]base introducir Mercados '!H142</f>
        <v>Unidad</v>
      </c>
      <c r="C140" s="77">
        <f>'[1]base introducir Mercados '!I142</f>
        <v>7</v>
      </c>
      <c r="D140" s="77">
        <f>'[1]base introducir Mercados '!J142</f>
        <v>7</v>
      </c>
      <c r="E140" s="77">
        <f>'[1]base introducir Mercados '!K142</f>
        <v>8</v>
      </c>
      <c r="F140" s="77">
        <f>'[1]base introducir Mercados '!L142</f>
        <v>7</v>
      </c>
      <c r="G140" s="78">
        <f>'[1]base introducir Mercados '!M142</f>
        <v>7</v>
      </c>
      <c r="H140" s="77">
        <f>'[1]base introducir Mercados '!N142</f>
        <v>7</v>
      </c>
      <c r="I140" s="111"/>
    </row>
    <row r="141" spans="1:9" ht="24.75" customHeight="1" x14ac:dyDescent="0.2">
      <c r="A141" s="75"/>
      <c r="B141" s="76"/>
      <c r="C141" s="77"/>
      <c r="D141" s="77"/>
      <c r="E141" s="77"/>
      <c r="F141" s="77"/>
      <c r="G141" s="78"/>
      <c r="H141" s="77"/>
      <c r="I141" s="111"/>
    </row>
    <row r="142" spans="1:9" ht="24.75" customHeight="1" x14ac:dyDescent="0.2">
      <c r="A142" s="75" t="s">
        <v>20</v>
      </c>
      <c r="B142" s="76"/>
      <c r="C142" s="77"/>
      <c r="D142" s="77"/>
      <c r="E142" s="77"/>
      <c r="F142" s="77"/>
      <c r="G142" s="78"/>
      <c r="H142" s="77"/>
      <c r="I142" s="111"/>
    </row>
    <row r="143" spans="1:9" ht="24.75" customHeight="1" x14ac:dyDescent="0.2">
      <c r="A143" s="75" t="s">
        <v>21</v>
      </c>
      <c r="B143" s="76" t="s">
        <v>28</v>
      </c>
      <c r="C143" s="77">
        <f>'[1]base introducir Mercados '!I145</f>
        <v>80</v>
      </c>
      <c r="D143" s="77">
        <f>'[1]base introducir Mercados '!J145</f>
        <v>75</v>
      </c>
      <c r="E143" s="77">
        <f>'[1]base introducir Mercados '!K145</f>
        <v>85</v>
      </c>
      <c r="F143" s="77">
        <f>'[1]base introducir Mercados '!L145</f>
        <v>80</v>
      </c>
      <c r="G143" s="78">
        <f>'[1]base introducir Mercados '!M145</f>
        <v>80</v>
      </c>
      <c r="H143" s="77">
        <f>'[1]base introducir Mercados '!N145</f>
        <v>80</v>
      </c>
      <c r="I143" s="111"/>
    </row>
    <row r="144" spans="1:9" ht="21.95" customHeight="1" x14ac:dyDescent="0.2">
      <c r="A144" s="79" t="s">
        <v>22</v>
      </c>
      <c r="B144" s="81"/>
      <c r="C144" s="80"/>
      <c r="D144" s="80"/>
      <c r="E144" s="80"/>
      <c r="F144" s="80"/>
      <c r="G144" s="80"/>
      <c r="H144" s="80"/>
      <c r="I144" s="111"/>
    </row>
    <row r="145" spans="1:9" ht="21.95" customHeight="1" x14ac:dyDescent="0.2">
      <c r="A145" s="82" t="str">
        <f>'[1]publicar mayorista Merc Nuevo'!A31</f>
        <v>1 US$ = RD$ 59.76 pesos.   Banco Central de la República Dominicana</v>
      </c>
      <c r="B145" s="81"/>
      <c r="C145" s="80"/>
      <c r="D145" s="80"/>
      <c r="E145" s="80"/>
      <c r="F145" s="80"/>
      <c r="G145" s="80"/>
      <c r="H145" s="80"/>
      <c r="I145" s="111"/>
    </row>
    <row r="146" spans="1:9" ht="24.95" customHeight="1" x14ac:dyDescent="0.2">
      <c r="A146" s="83" t="s">
        <v>31</v>
      </c>
      <c r="B146" s="82"/>
      <c r="C146" s="67"/>
      <c r="D146" s="67"/>
      <c r="E146" s="67"/>
      <c r="F146" s="67"/>
      <c r="G146" s="67"/>
      <c r="H146" s="67"/>
    </row>
    <row r="147" spans="1:9" ht="15" customHeight="1" x14ac:dyDescent="0.2">
      <c r="A147" s="84" t="str">
        <f>'[1]publicar mayorista Merc Nuevo'!A34</f>
        <v xml:space="preserve">                   Ministerio de Agricultura.  Elaborado en el Departamento de Economía Agropecuaria y Estadísticas, </v>
      </c>
      <c r="B147" s="85"/>
      <c r="C147" s="85"/>
      <c r="D147" s="86"/>
      <c r="E147" s="87"/>
      <c r="F147" s="67"/>
      <c r="G147" s="67"/>
      <c r="H147" s="67"/>
    </row>
    <row r="148" spans="1:9" s="89" customFormat="1" ht="16.5" customHeight="1" x14ac:dyDescent="0.2">
      <c r="A148" s="84" t="str">
        <f>'[1]publicar mayorista Merc Nuevo'!A35</f>
        <v xml:space="preserve">                   por la División de Captura y Análisis de Precios Agropecuarios, 2024</v>
      </c>
      <c r="B148" s="82"/>
      <c r="C148" s="82"/>
      <c r="D148" s="82"/>
      <c r="E148" s="88"/>
      <c r="F148" s="68"/>
      <c r="G148" s="68"/>
      <c r="H148" s="68"/>
    </row>
    <row r="149" spans="1:9" s="89" customFormat="1" ht="19.899999999999999" customHeight="1" x14ac:dyDescent="0.2">
      <c r="A149" s="90"/>
      <c r="B149" s="91"/>
      <c r="C149" s="91"/>
      <c r="D149" s="91"/>
      <c r="E149" s="92"/>
      <c r="F149" s="68"/>
      <c r="G149" s="68"/>
      <c r="H149" s="68"/>
    </row>
    <row r="150" spans="1:9" ht="19.899999999999999" customHeight="1" x14ac:dyDescent="0.2">
      <c r="A150" s="93"/>
      <c r="B150" s="94"/>
      <c r="C150" s="95"/>
      <c r="D150" s="93"/>
      <c r="E150" s="93"/>
      <c r="F150" s="67"/>
      <c r="G150" s="67"/>
      <c r="H150" s="67"/>
    </row>
    <row r="151" spans="1:9" ht="19.899999999999999" customHeight="1" x14ac:dyDescent="0.2">
      <c r="A151" s="93"/>
      <c r="B151" s="94"/>
      <c r="C151" s="95"/>
      <c r="D151" s="93"/>
      <c r="E151" s="93"/>
      <c r="F151" s="67"/>
      <c r="G151" s="67"/>
      <c r="H151" s="67"/>
    </row>
    <row r="152" spans="1:9" ht="19.899999999999999" customHeight="1" x14ac:dyDescent="0.2">
      <c r="A152" s="93"/>
      <c r="B152" s="92"/>
      <c r="C152" s="93"/>
      <c r="D152" s="93"/>
      <c r="E152" s="93"/>
      <c r="F152" s="67"/>
      <c r="G152" s="67"/>
      <c r="H152" s="67"/>
    </row>
    <row r="153" spans="1:9" ht="19.899999999999999" customHeight="1" x14ac:dyDescent="0.2">
      <c r="A153" s="113"/>
      <c r="B153" s="114"/>
      <c r="C153" s="113"/>
      <c r="D153" s="113"/>
      <c r="E153" s="113"/>
    </row>
    <row r="154" spans="1:9" ht="19.899999999999999" customHeight="1" x14ac:dyDescent="0.2">
      <c r="A154" s="113"/>
      <c r="B154" s="114"/>
      <c r="C154" s="113"/>
      <c r="D154" s="113"/>
      <c r="E154" s="113"/>
    </row>
    <row r="155" spans="1:9" ht="19.899999999999999" customHeight="1" x14ac:dyDescent="0.2">
      <c r="A155" s="113"/>
      <c r="B155" s="114"/>
      <c r="C155" s="113"/>
      <c r="D155" s="113"/>
      <c r="E155" s="113"/>
    </row>
    <row r="156" spans="1:9" ht="19.899999999999999" customHeight="1" x14ac:dyDescent="0.2">
      <c r="A156" s="113"/>
      <c r="B156" s="114"/>
      <c r="C156" s="113"/>
      <c r="D156" s="113"/>
      <c r="E156" s="113"/>
    </row>
    <row r="157" spans="1:9" ht="19.899999999999999" customHeight="1" x14ac:dyDescent="0.2">
      <c r="A157" s="113"/>
      <c r="B157" s="114"/>
      <c r="C157" s="113"/>
      <c r="D157" s="113"/>
      <c r="E157" s="113"/>
    </row>
    <row r="158" spans="1:9" ht="19.899999999999999" customHeight="1" x14ac:dyDescent="0.2">
      <c r="A158" s="113"/>
      <c r="B158" s="114"/>
      <c r="C158" s="113"/>
      <c r="D158" s="113"/>
      <c r="E158" s="113"/>
    </row>
    <row r="159" spans="1:9" ht="19.899999999999999" customHeight="1" x14ac:dyDescent="0.2">
      <c r="A159" s="113"/>
      <c r="B159" s="114"/>
      <c r="C159" s="113"/>
      <c r="D159" s="113"/>
      <c r="E159" s="113"/>
    </row>
    <row r="160" spans="1:9" ht="19.899999999999999" customHeight="1" x14ac:dyDescent="0.2"/>
    <row r="161" spans="6:9" ht="19.899999999999999" customHeight="1" x14ac:dyDescent="0.2"/>
    <row r="162" spans="6:9" ht="19.899999999999999" customHeight="1" x14ac:dyDescent="0.2"/>
    <row r="163" spans="6:9" ht="19.899999999999999" customHeight="1" x14ac:dyDescent="0.2"/>
    <row r="164" spans="6:9" ht="19.899999999999999" customHeight="1" x14ac:dyDescent="0.2"/>
    <row r="165" spans="6:9" ht="19.899999999999999" customHeight="1" x14ac:dyDescent="0.2"/>
    <row r="166" spans="6:9" ht="17.25" customHeight="1" x14ac:dyDescent="0.2">
      <c r="F166" s="115"/>
      <c r="G166" s="115"/>
      <c r="H166" s="115"/>
      <c r="I166" s="115"/>
    </row>
    <row r="167" spans="6:9" ht="17.25" customHeight="1" x14ac:dyDescent="0.2">
      <c r="F167" s="115"/>
      <c r="G167" s="115"/>
      <c r="H167" s="115"/>
      <c r="I167" s="115"/>
    </row>
  </sheetData>
  <mergeCells count="6">
    <mergeCell ref="A5:A7"/>
    <mergeCell ref="A2:H2"/>
    <mergeCell ref="A3:H3"/>
    <mergeCell ref="B5:B7"/>
    <mergeCell ref="C5:H5"/>
    <mergeCell ref="C6:H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0"/>
  <sheetViews>
    <sheetView tabSelected="1" topLeftCell="A193" zoomScale="90" zoomScaleNormal="90" workbookViewId="0">
      <selection activeCell="D204" sqref="D204"/>
    </sheetView>
  </sheetViews>
  <sheetFormatPr baseColWidth="10" defaultColWidth="36.140625" defaultRowHeight="15.75" customHeight="1" x14ac:dyDescent="0.2"/>
  <cols>
    <col min="1" max="1" width="33.85546875" style="17" customWidth="1"/>
    <col min="2" max="2" width="20.7109375" style="38" customWidth="1"/>
    <col min="3" max="3" width="16.7109375" style="17" customWidth="1"/>
    <col min="4" max="4" width="14.42578125" style="17" customWidth="1"/>
    <col min="5" max="8" width="15" style="17" customWidth="1"/>
    <col min="9" max="9" width="15.7109375" style="1" customWidth="1"/>
    <col min="10" max="10" width="11.85546875" style="16" customWidth="1"/>
    <col min="11" max="11" width="22.5703125" style="16" customWidth="1"/>
    <col min="12" max="12" width="11.7109375" style="14" customWidth="1"/>
    <col min="13" max="13" width="14.7109375" style="14" customWidth="1"/>
    <col min="14" max="17" width="36.140625" style="14"/>
    <col min="18" max="16384" width="36.140625" style="17"/>
  </cols>
  <sheetData>
    <row r="1" spans="1:17" s="14" customFormat="1" ht="25.5" customHeight="1" x14ac:dyDescent="0.2">
      <c r="B1" s="15"/>
      <c r="I1" s="6"/>
      <c r="J1" s="16"/>
      <c r="K1" s="16"/>
    </row>
    <row r="2" spans="1:17" s="14" customFormat="1" ht="30.75" customHeight="1" x14ac:dyDescent="0.2">
      <c r="B2" s="15"/>
      <c r="I2" s="6"/>
      <c r="J2" s="16"/>
      <c r="K2" s="16"/>
    </row>
    <row r="3" spans="1:17" ht="18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</row>
    <row r="4" spans="1:17" ht="18" customHeight="1" x14ac:dyDescent="0.2">
      <c r="A4" s="108">
        <f ca="1">TODAY()</f>
        <v>45544</v>
      </c>
      <c r="B4" s="108"/>
      <c r="C4" s="108"/>
      <c r="D4" s="108"/>
      <c r="E4" s="108"/>
      <c r="F4" s="108"/>
      <c r="G4" s="108"/>
      <c r="H4" s="108"/>
      <c r="I4" s="108"/>
    </row>
    <row r="5" spans="1:17" ht="9" customHeight="1" x14ac:dyDescent="0.2">
      <c r="A5" s="9"/>
      <c r="B5" s="18"/>
      <c r="C5" s="18"/>
      <c r="D5" s="18"/>
      <c r="E5" s="18"/>
      <c r="F5" s="18"/>
      <c r="G5" s="18"/>
      <c r="H5" s="18"/>
      <c r="I5" s="5"/>
    </row>
    <row r="6" spans="1:17" ht="50.1" customHeight="1" x14ac:dyDescent="0.2">
      <c r="A6" s="39" t="s">
        <v>3</v>
      </c>
      <c r="B6" s="39" t="s">
        <v>1</v>
      </c>
      <c r="C6" s="40" t="str">
        <f>[2]Hoy!D4</f>
        <v>La Sirena, Villa Mella</v>
      </c>
      <c r="D6" s="40" t="str">
        <f>[2]Hoy!E4</f>
        <v>El Nacional, Núñez de Cáceres</v>
      </c>
      <c r="E6" s="40" t="str">
        <f>[2]Hoy!F4</f>
        <v>Bravo, Carr. Mella</v>
      </c>
      <c r="F6" s="40" t="str">
        <f>[2]Hoy!G4</f>
        <v>La Cadena, Núñez de Cáceres</v>
      </c>
      <c r="G6" s="40" t="str">
        <f>[2]Hoy!H4</f>
        <v>Hiper Olé, Carr. Mella</v>
      </c>
      <c r="H6" s="40" t="str">
        <f>[2]Hoy!I4</f>
        <v>Plaza Lama, Villa Mella</v>
      </c>
      <c r="I6" s="41" t="s">
        <v>8</v>
      </c>
    </row>
    <row r="7" spans="1:17" ht="15.75" customHeight="1" x14ac:dyDescent="0.2">
      <c r="A7" s="42" t="str">
        <f>[2]Hoy!B5</f>
        <v>Cereales</v>
      </c>
      <c r="B7" s="19"/>
      <c r="C7" s="20"/>
      <c r="D7" s="20"/>
      <c r="E7" s="20"/>
      <c r="F7" s="20"/>
      <c r="G7" s="20"/>
      <c r="H7" s="20"/>
      <c r="I7" s="12"/>
    </row>
    <row r="8" spans="1:17" s="14" customFormat="1" ht="15.75" customHeight="1" x14ac:dyDescent="0.2">
      <c r="A8" s="43" t="str">
        <f>[2]Hoy!B6</f>
        <v>Arroz (Superior)</v>
      </c>
      <c r="B8" s="44" t="s">
        <v>0</v>
      </c>
      <c r="C8" s="21">
        <f>[2]Hoy!D6</f>
        <v>33.4</v>
      </c>
      <c r="D8" s="21">
        <f>[2]Hoy!E6</f>
        <v>32.99</v>
      </c>
      <c r="E8" s="21">
        <f>[2]Hoy!F6</f>
        <v>34</v>
      </c>
      <c r="F8" s="21">
        <f>[2]Hoy!G6</f>
        <v>35.5</v>
      </c>
      <c r="G8" s="21">
        <f>[2]Hoy!H6</f>
        <v>34</v>
      </c>
      <c r="H8" s="21"/>
      <c r="I8" s="3">
        <f>AVERAGE(C8:H8)</f>
        <v>33.977999999999994</v>
      </c>
      <c r="J8" s="16"/>
      <c r="K8" s="22"/>
    </row>
    <row r="9" spans="1:17" s="14" customFormat="1" ht="15.75" customHeight="1" x14ac:dyDescent="0.2">
      <c r="A9" s="43" t="str">
        <f>[2]Hoy!B8</f>
        <v>Arroz Selecto (Bisonó)</v>
      </c>
      <c r="B9" s="44" t="s">
        <v>0</v>
      </c>
      <c r="C9" s="21">
        <f>[2]Hoy!D8</f>
        <v>42.5</v>
      </c>
      <c r="D9" s="21">
        <f>[2]Hoy!E8</f>
        <v>42.49</v>
      </c>
      <c r="E9" s="21"/>
      <c r="F9" s="21">
        <f>[2]Hoy!G8</f>
        <v>41.3</v>
      </c>
      <c r="G9" s="21">
        <f>[2]Hoy!H8</f>
        <v>42</v>
      </c>
      <c r="H9" s="21">
        <f>[2]Hoy!I8</f>
        <v>43.4</v>
      </c>
      <c r="I9" s="3">
        <f t="shared" ref="I9:I15" si="0">AVERAGE(C9:H9)</f>
        <v>42.338000000000008</v>
      </c>
      <c r="J9" s="16"/>
      <c r="K9" s="16"/>
    </row>
    <row r="10" spans="1:17" s="14" customFormat="1" ht="15.75" customHeight="1" x14ac:dyDescent="0.2">
      <c r="A10" s="43" t="str">
        <f>[2]Hoy!B9</f>
        <v>Arroz Selecto (Pimco)</v>
      </c>
      <c r="B10" s="44" t="s">
        <v>0</v>
      </c>
      <c r="C10" s="21">
        <f>[2]Hoy!D9</f>
        <v>42.5</v>
      </c>
      <c r="D10" s="21"/>
      <c r="E10" s="21"/>
      <c r="F10" s="21"/>
      <c r="G10" s="21">
        <f>[2]Hoy!H9</f>
        <v>42</v>
      </c>
      <c r="H10" s="21">
        <f>[2]Hoy!I9</f>
        <v>38.6</v>
      </c>
      <c r="I10" s="3">
        <f t="shared" si="0"/>
        <v>41.033333333333331</v>
      </c>
      <c r="J10" s="16"/>
      <c r="K10" s="16"/>
    </row>
    <row r="11" spans="1:17" s="14" customFormat="1" ht="15.75" customHeight="1" x14ac:dyDescent="0.2">
      <c r="A11" s="43" t="str">
        <f>[2]Hoy!B10</f>
        <v>Arroz Selecto (Molino)</v>
      </c>
      <c r="B11" s="44" t="s">
        <v>0</v>
      </c>
      <c r="C11" s="21"/>
      <c r="D11" s="21">
        <f>[2]Hoy!E10</f>
        <v>36.49</v>
      </c>
      <c r="E11" s="21"/>
      <c r="F11" s="21"/>
      <c r="G11" s="21">
        <f>[2]Hoy!H10</f>
        <v>38</v>
      </c>
      <c r="H11" s="21"/>
      <c r="I11" s="3">
        <f t="shared" si="0"/>
        <v>37.245000000000005</v>
      </c>
      <c r="J11" s="16"/>
      <c r="K11" s="16"/>
    </row>
    <row r="12" spans="1:17" s="14" customFormat="1" ht="15.75" customHeight="1" x14ac:dyDescent="0.2">
      <c r="A12" s="43" t="str">
        <f>[2]Hoy!B11</f>
        <v>Arroz Super Selecto (Bisonó)</v>
      </c>
      <c r="B12" s="44" t="s">
        <v>0</v>
      </c>
      <c r="C12" s="21">
        <f>[2]Hoy!D11</f>
        <v>43.5</v>
      </c>
      <c r="D12" s="21">
        <f>[2]Hoy!E11</f>
        <v>43.49</v>
      </c>
      <c r="E12" s="21"/>
      <c r="F12" s="21">
        <f>[2]Hoy!G11</f>
        <v>42.5</v>
      </c>
      <c r="G12" s="21">
        <f>[2]Hoy!H11</f>
        <v>43</v>
      </c>
      <c r="H12" s="21">
        <f>[2]Hoy!I11</f>
        <v>44.4</v>
      </c>
      <c r="I12" s="3">
        <f t="shared" si="0"/>
        <v>43.378</v>
      </c>
      <c r="J12" s="16"/>
      <c r="K12" s="16"/>
    </row>
    <row r="13" spans="1:17" s="14" customFormat="1" ht="15.75" customHeight="1" x14ac:dyDescent="0.2">
      <c r="A13" s="43" t="str">
        <f>[2]Hoy!B12</f>
        <v>Arroz Super Selecto (Campos)</v>
      </c>
      <c r="B13" s="44" t="s">
        <v>0</v>
      </c>
      <c r="C13" s="21">
        <f>[2]Hoy!D12</f>
        <v>44</v>
      </c>
      <c r="D13" s="21">
        <f>[2]Hoy!E12</f>
        <v>40.89</v>
      </c>
      <c r="E13" s="21">
        <f>[2]Hoy!F12</f>
        <v>44</v>
      </c>
      <c r="F13" s="21">
        <f>[2]Hoy!G12</f>
        <v>42.5</v>
      </c>
      <c r="G13" s="21">
        <f>[2]Hoy!H12</f>
        <v>41</v>
      </c>
      <c r="H13" s="21">
        <f>[2]Hoy!I12</f>
        <v>44.5</v>
      </c>
      <c r="I13" s="3">
        <f t="shared" si="0"/>
        <v>42.814999999999998</v>
      </c>
      <c r="J13" s="16"/>
      <c r="K13" s="16"/>
    </row>
    <row r="14" spans="1:17" s="14" customFormat="1" ht="15.75" customHeight="1" x14ac:dyDescent="0.2">
      <c r="A14" s="43" t="str">
        <f>[2]Hoy!B13</f>
        <v>Arroz Super Selecto (La Garza)</v>
      </c>
      <c r="B14" s="44" t="s">
        <v>0</v>
      </c>
      <c r="C14" s="21">
        <f>[2]Hoy!D13</f>
        <v>43.4</v>
      </c>
      <c r="D14" s="21">
        <f>[2]Hoy!E13</f>
        <v>39.89</v>
      </c>
      <c r="E14" s="21">
        <f>[2]Hoy!F13</f>
        <v>44</v>
      </c>
      <c r="F14" s="21">
        <f>[2]Hoy!G13</f>
        <v>41.5</v>
      </c>
      <c r="G14" s="21">
        <f>[2]Hoy!H13</f>
        <v>43</v>
      </c>
      <c r="H14" s="21">
        <f>[2]Hoy!I13</f>
        <v>46.9</v>
      </c>
      <c r="I14" s="3">
        <f t="shared" si="0"/>
        <v>43.115000000000002</v>
      </c>
      <c r="J14" s="16"/>
      <c r="K14" s="16"/>
    </row>
    <row r="15" spans="1:17" s="14" customFormat="1" ht="15.75" customHeight="1" x14ac:dyDescent="0.2">
      <c r="A15" s="43" t="str">
        <f>[2]Hoy!B14</f>
        <v>Arroz Super Selecto (Pimco)</v>
      </c>
      <c r="B15" s="44" t="s">
        <v>0</v>
      </c>
      <c r="C15" s="21">
        <f>[2]Hoy!D14</f>
        <v>43.5</v>
      </c>
      <c r="D15" s="21">
        <f>[2]Hoy!E14</f>
        <v>46.49</v>
      </c>
      <c r="E15" s="21"/>
      <c r="F15" s="21">
        <f>[2]Hoy!G14</f>
        <v>45</v>
      </c>
      <c r="G15" s="21">
        <f>[2]Hoy!H14</f>
        <v>43</v>
      </c>
      <c r="H15" s="21">
        <f>[2]Hoy!I14</f>
        <v>43.9</v>
      </c>
      <c r="I15" s="3">
        <f t="shared" si="0"/>
        <v>44.378</v>
      </c>
      <c r="J15" s="16"/>
      <c r="K15" s="16"/>
    </row>
    <row r="16" spans="1:17" s="26" customFormat="1" ht="15.75" customHeight="1" x14ac:dyDescent="0.2">
      <c r="A16" s="45" t="str">
        <f>[2]Hoy!B16</f>
        <v>Raíces y Tubérculos</v>
      </c>
      <c r="B16" s="46"/>
      <c r="C16" s="23"/>
      <c r="D16" s="23"/>
      <c r="E16" s="23"/>
      <c r="F16" s="23"/>
      <c r="G16" s="23"/>
      <c r="H16" s="23"/>
      <c r="I16" s="10"/>
      <c r="J16" s="24"/>
      <c r="K16" s="24"/>
      <c r="L16" s="25"/>
      <c r="M16" s="25"/>
      <c r="N16" s="25"/>
      <c r="O16" s="25"/>
      <c r="P16" s="25"/>
      <c r="Q16" s="25"/>
    </row>
    <row r="17" spans="1:17" s="26" customFormat="1" ht="15.75" customHeight="1" x14ac:dyDescent="0.2">
      <c r="A17" s="43" t="str">
        <f>[2]Hoy!B17</f>
        <v>Batata</v>
      </c>
      <c r="B17" s="47" t="s">
        <v>0</v>
      </c>
      <c r="C17" s="21">
        <f>[2]Hoy!D17</f>
        <v>25</v>
      </c>
      <c r="D17" s="21">
        <f>[2]Hoy!E17</f>
        <v>25.95</v>
      </c>
      <c r="E17" s="21">
        <f>[2]Hoy!F17</f>
        <v>25</v>
      </c>
      <c r="F17" s="21">
        <f>[2]Hoy!G17</f>
        <v>28</v>
      </c>
      <c r="G17" s="21">
        <f>[2]Hoy!H17</f>
        <v>25</v>
      </c>
      <c r="H17" s="21">
        <f>[2]Hoy!I17</f>
        <v>25</v>
      </c>
      <c r="I17" s="3">
        <f>AVERAGE(C17:H17)</f>
        <v>25.658333333333331</v>
      </c>
      <c r="J17" s="24"/>
      <c r="K17" s="24"/>
      <c r="L17" s="25"/>
      <c r="M17" s="25"/>
      <c r="N17" s="25"/>
      <c r="O17" s="25"/>
      <c r="P17" s="25"/>
      <c r="Q17" s="25"/>
    </row>
    <row r="18" spans="1:17" s="26" customFormat="1" ht="15.75" customHeight="1" x14ac:dyDescent="0.2">
      <c r="A18" s="43" t="str">
        <f>[2]Hoy!B19</f>
        <v>Ñame (Mina)</v>
      </c>
      <c r="B18" s="47" t="s">
        <v>0</v>
      </c>
      <c r="C18" s="21">
        <f>[2]Hoy!D19</f>
        <v>88</v>
      </c>
      <c r="D18" s="21">
        <f>[2]Hoy!E19</f>
        <v>78.95</v>
      </c>
      <c r="E18" s="21">
        <f>[2]Hoy!F19</f>
        <v>79</v>
      </c>
      <c r="F18" s="21">
        <f>[2]Hoy!G19</f>
        <v>79</v>
      </c>
      <c r="G18" s="21">
        <f>[2]Hoy!H19</f>
        <v>73</v>
      </c>
      <c r="H18" s="21">
        <f>[2]Hoy!I19</f>
        <v>89</v>
      </c>
      <c r="I18" s="3">
        <f t="shared" ref="I18:I24" si="1">AVERAGE(C18:H18)</f>
        <v>81.158333333333331</v>
      </c>
      <c r="J18" s="24"/>
      <c r="K18" s="24"/>
      <c r="L18" s="25"/>
      <c r="M18" s="25"/>
      <c r="N18" s="25"/>
      <c r="O18" s="25"/>
      <c r="P18" s="25"/>
      <c r="Q18" s="25"/>
    </row>
    <row r="19" spans="1:17" s="26" customFormat="1" ht="15.75" customHeight="1" x14ac:dyDescent="0.2">
      <c r="A19" s="43" t="str">
        <f>[2]Hoy!B20</f>
        <v>Papa (Blanca)</v>
      </c>
      <c r="B19" s="47" t="s">
        <v>0</v>
      </c>
      <c r="C19" s="21">
        <f>[2]Hoy!D20</f>
        <v>45</v>
      </c>
      <c r="D19" s="21">
        <f>[2]Hoy!E20</f>
        <v>45.95</v>
      </c>
      <c r="E19" s="21">
        <f>[2]Hoy!F20</f>
        <v>57</v>
      </c>
      <c r="F19" s="21">
        <f>[2]Hoy!G20</f>
        <v>46</v>
      </c>
      <c r="G19" s="21">
        <f>[2]Hoy!H20</f>
        <v>39</v>
      </c>
      <c r="H19" s="21"/>
      <c r="I19" s="3">
        <f>AVERAGE(C19:H19)</f>
        <v>46.589999999999996</v>
      </c>
      <c r="J19" s="24"/>
      <c r="K19" s="24"/>
      <c r="L19" s="25"/>
      <c r="M19" s="25"/>
      <c r="N19" s="25"/>
      <c r="O19" s="25"/>
      <c r="P19" s="25"/>
      <c r="Q19" s="25"/>
    </row>
    <row r="20" spans="1:17" s="26" customFormat="1" ht="15.75" customHeight="1" x14ac:dyDescent="0.2">
      <c r="A20" s="43" t="str">
        <f>[2]Hoy!B22</f>
        <v>Yautía (Amarilla)</v>
      </c>
      <c r="B20" s="47" t="s">
        <v>0</v>
      </c>
      <c r="C20" s="21"/>
      <c r="D20" s="21">
        <f>[2]Hoy!E22</f>
        <v>68.95</v>
      </c>
      <c r="E20" s="21"/>
      <c r="F20" s="21">
        <f>[2]Hoy!G22</f>
        <v>79</v>
      </c>
      <c r="G20" s="21"/>
      <c r="H20" s="21">
        <f>[2]Hoy!I22</f>
        <v>74</v>
      </c>
      <c r="I20" s="3">
        <f>AVERAGE(C20:H20)</f>
        <v>73.983333333333334</v>
      </c>
      <c r="J20" s="24"/>
      <c r="K20" s="24"/>
      <c r="L20" s="25"/>
      <c r="M20" s="25"/>
      <c r="N20" s="25"/>
      <c r="O20" s="25"/>
      <c r="P20" s="25"/>
      <c r="Q20" s="25"/>
    </row>
    <row r="21" spans="1:17" s="26" customFormat="1" ht="15.75" customHeight="1" x14ac:dyDescent="0.2">
      <c r="A21" s="43" t="str">
        <f>[2]Hoy!B23</f>
        <v>Yautía (Blanca)</v>
      </c>
      <c r="B21" s="47" t="s">
        <v>0</v>
      </c>
      <c r="C21" s="21">
        <f>[2]Hoy!D23</f>
        <v>57</v>
      </c>
      <c r="D21" s="21">
        <f>[2]Hoy!E23</f>
        <v>68.95</v>
      </c>
      <c r="E21" s="21">
        <f>[2]Hoy!F23</f>
        <v>57</v>
      </c>
      <c r="F21" s="21">
        <f>[2]Hoy!G23</f>
        <v>79</v>
      </c>
      <c r="G21" s="21">
        <f>[2]Hoy!H23</f>
        <v>58</v>
      </c>
      <c r="H21" s="21">
        <f>[2]Hoy!I23</f>
        <v>74</v>
      </c>
      <c r="I21" s="3">
        <f t="shared" si="1"/>
        <v>65.658333333333331</v>
      </c>
      <c r="J21" s="24"/>
      <c r="K21" s="24"/>
      <c r="L21" s="25"/>
      <c r="M21" s="25"/>
      <c r="N21" s="25"/>
      <c r="O21" s="25"/>
      <c r="P21" s="25"/>
      <c r="Q21" s="25"/>
    </row>
    <row r="22" spans="1:17" s="26" customFormat="1" ht="15.75" customHeight="1" x14ac:dyDescent="0.2">
      <c r="A22" s="43" t="str">
        <f>[2]Hoy!B24</f>
        <v>Yautía (Coco)</v>
      </c>
      <c r="B22" s="47" t="s">
        <v>0</v>
      </c>
      <c r="C22" s="21">
        <f>[2]Hoy!D24</f>
        <v>57</v>
      </c>
      <c r="D22" s="21">
        <f>[2]Hoy!E24</f>
        <v>68.95</v>
      </c>
      <c r="E22" s="21">
        <f>[2]Hoy!F24</f>
        <v>57</v>
      </c>
      <c r="F22" s="21">
        <f>[2]Hoy!G24</f>
        <v>79</v>
      </c>
      <c r="G22" s="21">
        <f>[2]Hoy!H24</f>
        <v>58</v>
      </c>
      <c r="H22" s="21">
        <f>[2]Hoy!I24</f>
        <v>74</v>
      </c>
      <c r="I22" s="3">
        <f t="shared" si="1"/>
        <v>65.658333333333331</v>
      </c>
      <c r="J22" s="24"/>
      <c r="K22" s="24"/>
      <c r="L22" s="25"/>
      <c r="M22" s="25"/>
      <c r="N22" s="25"/>
      <c r="O22" s="25"/>
      <c r="P22" s="25"/>
      <c r="Q22" s="25"/>
    </row>
    <row r="23" spans="1:17" s="26" customFormat="1" ht="15.75" customHeight="1" x14ac:dyDescent="0.2">
      <c r="A23" s="43" t="str">
        <f>[2]Hoy!B26</f>
        <v>Yuca (Encerada)</v>
      </c>
      <c r="B23" s="47" t="s">
        <v>0</v>
      </c>
      <c r="C23" s="21">
        <f>[2]Hoy!D26</f>
        <v>15</v>
      </c>
      <c r="D23" s="21">
        <f>[2]Hoy!E26</f>
        <v>21.95</v>
      </c>
      <c r="E23" s="21">
        <f>[2]Hoy!F26</f>
        <v>15</v>
      </c>
      <c r="F23" s="21">
        <f>[2]Hoy!G26</f>
        <v>35</v>
      </c>
      <c r="G23" s="21">
        <f>[2]Hoy!H26</f>
        <v>15</v>
      </c>
      <c r="H23" s="21">
        <f>[2]Hoy!I26</f>
        <v>22</v>
      </c>
      <c r="I23" s="3">
        <f t="shared" si="1"/>
        <v>20.658333333333335</v>
      </c>
      <c r="J23" s="24"/>
      <c r="K23" s="24"/>
      <c r="L23" s="25"/>
      <c r="M23" s="25"/>
      <c r="N23" s="25"/>
      <c r="O23" s="25"/>
      <c r="P23" s="25"/>
      <c r="Q23" s="25"/>
    </row>
    <row r="24" spans="1:17" s="26" customFormat="1" ht="15.75" customHeight="1" x14ac:dyDescent="0.2">
      <c r="A24" s="43" t="str">
        <f>[2]Hoy!B28</f>
        <v>Cepa de apio</v>
      </c>
      <c r="B24" s="47" t="s">
        <v>0</v>
      </c>
      <c r="C24" s="21">
        <f>[2]Hoy!D28</f>
        <v>35</v>
      </c>
      <c r="D24" s="21">
        <f>[2]Hoy!E28</f>
        <v>0</v>
      </c>
      <c r="E24" s="21">
        <f>[2]Hoy!F28</f>
        <v>34</v>
      </c>
      <c r="F24" s="21">
        <f>[2]Hoy!G28</f>
        <v>54</v>
      </c>
      <c r="G24" s="21"/>
      <c r="H24" s="21"/>
      <c r="I24" s="3">
        <f t="shared" si="1"/>
        <v>30.75</v>
      </c>
      <c r="J24" s="24"/>
      <c r="K24" s="24"/>
      <c r="L24" s="25"/>
      <c r="M24" s="25"/>
      <c r="N24" s="25"/>
      <c r="O24" s="25"/>
      <c r="P24" s="25"/>
      <c r="Q24" s="25"/>
    </row>
    <row r="25" spans="1:17" s="26" customFormat="1" ht="15.75" customHeight="1" x14ac:dyDescent="0.2">
      <c r="A25" s="45" t="str">
        <f>[2]Hoy!B29</f>
        <v>Musáceas</v>
      </c>
      <c r="B25" s="46"/>
      <c r="C25" s="23"/>
      <c r="D25" s="23"/>
      <c r="E25" s="23"/>
      <c r="F25" s="23"/>
      <c r="G25" s="23"/>
      <c r="H25" s="23"/>
      <c r="I25" s="27"/>
      <c r="J25" s="24"/>
      <c r="K25" s="24"/>
      <c r="L25" s="25"/>
      <c r="M25" s="25"/>
      <c r="N25" s="25"/>
      <c r="O25" s="25"/>
      <c r="P25" s="25"/>
      <c r="Q25" s="25"/>
    </row>
    <row r="26" spans="1:17" s="26" customFormat="1" ht="15.75" customHeight="1" x14ac:dyDescent="0.2">
      <c r="A26" s="43" t="str">
        <f>[2]Hoy!B30</f>
        <v>Plátano (Verde), grande</v>
      </c>
      <c r="B26" s="44" t="s">
        <v>4</v>
      </c>
      <c r="C26" s="21">
        <f>[2]Hoy!D30</f>
        <v>19</v>
      </c>
      <c r="D26" s="21">
        <f>[2]Hoy!E30</f>
        <v>17</v>
      </c>
      <c r="E26" s="21">
        <f>[2]Hoy!F30</f>
        <v>19</v>
      </c>
      <c r="F26" s="21">
        <f>[2]Hoy!G30</f>
        <v>18</v>
      </c>
      <c r="G26" s="21">
        <f>[2]Hoy!H30</f>
        <v>18</v>
      </c>
      <c r="H26" s="21">
        <f>[2]Hoy!I30</f>
        <v>19</v>
      </c>
      <c r="I26" s="3">
        <f t="shared" ref="I26:I30" si="2">AVERAGE(C26:H26)</f>
        <v>18.333333333333332</v>
      </c>
      <c r="J26" s="24"/>
      <c r="K26" s="24"/>
      <c r="L26" s="25"/>
      <c r="M26" s="25"/>
      <c r="N26" s="25"/>
      <c r="O26" s="25"/>
      <c r="P26" s="25"/>
      <c r="Q26" s="25"/>
    </row>
    <row r="27" spans="1:17" s="26" customFormat="1" ht="15.75" customHeight="1" x14ac:dyDescent="0.2">
      <c r="A27" s="48" t="str">
        <f>[2]Hoy!B31</f>
        <v>Plátano (Verde), mediano</v>
      </c>
      <c r="B27" s="44" t="s">
        <v>4</v>
      </c>
      <c r="C27" s="21">
        <f>[2]Hoy!D31</f>
        <v>19</v>
      </c>
      <c r="D27" s="21">
        <f>[2]Hoy!E31</f>
        <v>17</v>
      </c>
      <c r="E27" s="21">
        <f>[2]Hoy!F31</f>
        <v>19</v>
      </c>
      <c r="F27" s="21">
        <f>[2]Hoy!G31</f>
        <v>18</v>
      </c>
      <c r="G27" s="21">
        <f>[2]Hoy!H31</f>
        <v>18</v>
      </c>
      <c r="H27" s="21">
        <f>[2]Hoy!I31</f>
        <v>19</v>
      </c>
      <c r="I27" s="3">
        <f t="shared" si="2"/>
        <v>18.333333333333332</v>
      </c>
      <c r="J27" s="24"/>
      <c r="K27" s="24"/>
      <c r="L27" s="25"/>
      <c r="M27" s="25"/>
      <c r="N27" s="25"/>
      <c r="O27" s="25"/>
      <c r="P27" s="25"/>
      <c r="Q27" s="25"/>
    </row>
    <row r="28" spans="1:17" s="26" customFormat="1" ht="15.75" customHeight="1" x14ac:dyDescent="0.2">
      <c r="A28" s="48" t="str">
        <f>[2]Hoy!B32</f>
        <v>Plátano (Verde), pequeño</v>
      </c>
      <c r="B28" s="44" t="s">
        <v>4</v>
      </c>
      <c r="C28" s="21">
        <f>[2]Hoy!D32</f>
        <v>19</v>
      </c>
      <c r="D28" s="21">
        <f>[2]Hoy!E32</f>
        <v>17</v>
      </c>
      <c r="E28" s="21">
        <f>[2]Hoy!F32</f>
        <v>19</v>
      </c>
      <c r="F28" s="21">
        <f>[2]Hoy!G32</f>
        <v>18</v>
      </c>
      <c r="G28" s="21">
        <f>[2]Hoy!H32</f>
        <v>18</v>
      </c>
      <c r="H28" s="21">
        <f>[2]Hoy!I32</f>
        <v>19</v>
      </c>
      <c r="I28" s="3">
        <f t="shared" si="2"/>
        <v>18.333333333333332</v>
      </c>
      <c r="J28" s="24"/>
      <c r="K28" s="24" t="s">
        <v>7</v>
      </c>
      <c r="L28" s="25"/>
      <c r="M28" s="25"/>
      <c r="N28" s="25"/>
      <c r="O28" s="25"/>
      <c r="P28" s="25"/>
      <c r="Q28" s="25"/>
    </row>
    <row r="29" spans="1:17" s="26" customFormat="1" ht="15.75" customHeight="1" x14ac:dyDescent="0.2">
      <c r="A29" s="48" t="str">
        <f>[2]Hoy!B34</f>
        <v>Plátano (Maduro)</v>
      </c>
      <c r="B29" s="44" t="s">
        <v>4</v>
      </c>
      <c r="C29" s="21">
        <f>[2]Hoy!D34</f>
        <v>19</v>
      </c>
      <c r="D29" s="21">
        <f>[2]Hoy!E34</f>
        <v>17</v>
      </c>
      <c r="E29" s="21">
        <f>[2]Hoy!F34</f>
        <v>19</v>
      </c>
      <c r="F29" s="21">
        <f>[2]Hoy!G34</f>
        <v>18</v>
      </c>
      <c r="G29" s="21">
        <f>[2]Hoy!H34</f>
        <v>18</v>
      </c>
      <c r="H29" s="21">
        <f>[2]Hoy!I34</f>
        <v>19</v>
      </c>
      <c r="I29" s="3">
        <f t="shared" si="2"/>
        <v>18.333333333333332</v>
      </c>
      <c r="J29" s="24"/>
      <c r="K29" s="24"/>
      <c r="L29" s="25"/>
      <c r="M29" s="25"/>
      <c r="N29" s="25"/>
      <c r="O29" s="25"/>
      <c r="P29" s="25"/>
      <c r="Q29" s="25"/>
    </row>
    <row r="30" spans="1:17" s="26" customFormat="1" ht="15.75" customHeight="1" x14ac:dyDescent="0.2">
      <c r="A30" s="48" t="str">
        <f>[2]Hoy!B35</f>
        <v>Guineo verde</v>
      </c>
      <c r="B30" s="44" t="s">
        <v>4</v>
      </c>
      <c r="C30" s="21">
        <f>[2]Hoy!D35</f>
        <v>8</v>
      </c>
      <c r="D30" s="21">
        <f>[2]Hoy!E35</f>
        <v>7.97</v>
      </c>
      <c r="E30" s="21">
        <f>[2]Hoy!F35</f>
        <v>8</v>
      </c>
      <c r="F30" s="21">
        <f>[2]Hoy!G35</f>
        <v>8</v>
      </c>
      <c r="G30" s="21">
        <f>[2]Hoy!H35</f>
        <v>8</v>
      </c>
      <c r="H30" s="21">
        <f>[2]Hoy!I35</f>
        <v>8</v>
      </c>
      <c r="I30" s="3">
        <f t="shared" si="2"/>
        <v>7.9950000000000001</v>
      </c>
      <c r="J30" s="24"/>
      <c r="K30" s="24"/>
      <c r="L30" s="25"/>
      <c r="M30" s="25"/>
      <c r="N30" s="25"/>
      <c r="O30" s="25"/>
      <c r="P30" s="25"/>
      <c r="Q30" s="25"/>
    </row>
    <row r="31" spans="1:17" s="26" customFormat="1" ht="15.75" customHeight="1" x14ac:dyDescent="0.2">
      <c r="A31" s="45" t="str">
        <f>[2]Hoy!B36</f>
        <v>Leguminosas</v>
      </c>
      <c r="B31" s="46"/>
      <c r="C31" s="23"/>
      <c r="D31" s="23"/>
      <c r="E31" s="23"/>
      <c r="F31" s="23"/>
      <c r="G31" s="23"/>
      <c r="H31" s="23"/>
      <c r="I31" s="10"/>
      <c r="J31" s="24"/>
      <c r="K31" s="24"/>
      <c r="L31" s="25"/>
      <c r="M31" s="25"/>
      <c r="N31" s="25"/>
      <c r="O31" s="25"/>
      <c r="P31" s="25"/>
      <c r="Q31" s="25"/>
    </row>
    <row r="32" spans="1:17" s="26" customFormat="1" ht="15.75" customHeight="1" x14ac:dyDescent="0.2">
      <c r="A32" s="43" t="str">
        <f>[2]Hoy!B37</f>
        <v>Habichuela roja (Yacomelo)</v>
      </c>
      <c r="B32" s="44" t="s">
        <v>0</v>
      </c>
      <c r="C32" s="21">
        <f>[2]Hoy!D37</f>
        <v>93</v>
      </c>
      <c r="D32" s="21">
        <f>[2]Hoy!E37</f>
        <v>90.12</v>
      </c>
      <c r="E32" s="21">
        <f>[2]Hoy!F37</f>
        <v>64</v>
      </c>
      <c r="F32" s="21">
        <f>[2]Hoy!G37</f>
        <v>89.58</v>
      </c>
      <c r="G32" s="21">
        <f>[2]Hoy!H37</f>
        <v>87</v>
      </c>
      <c r="H32" s="21"/>
      <c r="I32" s="3">
        <f t="shared" ref="I32:I38" si="3">AVERAGE(C32:H32)</f>
        <v>84.74</v>
      </c>
      <c r="J32" s="24"/>
      <c r="K32" s="24"/>
      <c r="L32" s="25"/>
      <c r="M32" s="25"/>
      <c r="N32" s="25"/>
      <c r="O32" s="25"/>
      <c r="P32" s="25"/>
      <c r="Q32" s="25"/>
    </row>
    <row r="33" spans="1:17" s="26" customFormat="1" ht="15.75" customHeight="1" x14ac:dyDescent="0.2">
      <c r="A33" s="48" t="str">
        <f>[2]Hoy!B38</f>
        <v>Habichuela roja (José Beta)</v>
      </c>
      <c r="B33" s="44" t="s">
        <v>0</v>
      </c>
      <c r="C33" s="21">
        <f>[2]Hoy!D38</f>
        <v>104</v>
      </c>
      <c r="D33" s="21">
        <f>[2]Hoy!E38</f>
        <v>101.46</v>
      </c>
      <c r="E33" s="21">
        <f>[2]Hoy!F38</f>
        <v>61</v>
      </c>
      <c r="F33" s="21">
        <f>[2]Hoy!G38</f>
        <v>107.16</v>
      </c>
      <c r="G33" s="21">
        <f>[2]Hoy!H38</f>
        <v>94</v>
      </c>
      <c r="H33" s="21">
        <f>[2]Hoy!I38</f>
        <v>100</v>
      </c>
      <c r="I33" s="3">
        <f t="shared" si="3"/>
        <v>94.603333333333339</v>
      </c>
      <c r="J33" s="24"/>
      <c r="K33" s="24"/>
      <c r="L33" s="25"/>
      <c r="M33" s="25"/>
      <c r="N33" s="25"/>
      <c r="O33" s="25"/>
      <c r="P33" s="25"/>
      <c r="Q33" s="25"/>
    </row>
    <row r="34" spans="1:17" ht="15.75" customHeight="1" x14ac:dyDescent="0.2">
      <c r="A34" s="48" t="str">
        <f>[2]Hoy!B39</f>
        <v>Habichuela (Negra)</v>
      </c>
      <c r="B34" s="44" t="s">
        <v>0</v>
      </c>
      <c r="C34" s="21">
        <f>[2]Hoy!D39</f>
        <v>68</v>
      </c>
      <c r="D34" s="21">
        <f>[2]Hoy!E39</f>
        <v>68.010000000000005</v>
      </c>
      <c r="E34" s="21">
        <f>[2]Hoy!F39</f>
        <v>50</v>
      </c>
      <c r="F34" s="21">
        <f>[2]Hoy!G39</f>
        <v>73.709999999999994</v>
      </c>
      <c r="G34" s="21">
        <f>[2]Hoy!H39</f>
        <v>73</v>
      </c>
      <c r="H34" s="21">
        <f>[2]Hoy!I39</f>
        <v>68</v>
      </c>
      <c r="I34" s="3">
        <f t="shared" si="3"/>
        <v>66.786666666666662</v>
      </c>
    </row>
    <row r="35" spans="1:17" ht="15.75" customHeight="1" x14ac:dyDescent="0.2">
      <c r="A35" s="48" t="str">
        <f>[2]Hoy!B40</f>
        <v>Habichuela (Blanca)</v>
      </c>
      <c r="B35" s="44" t="s">
        <v>0</v>
      </c>
      <c r="C35" s="21">
        <f>[2]Hoy!D40</f>
        <v>72</v>
      </c>
      <c r="D35" s="21">
        <f>[2]Hoy!E40</f>
        <v>73.11</v>
      </c>
      <c r="E35" s="21">
        <f>[2]Hoy!F40</f>
        <v>50</v>
      </c>
      <c r="F35" s="21">
        <f>[2]Hoy!G40</f>
        <v>68.040000000000006</v>
      </c>
      <c r="G35" s="21">
        <f>[2]Hoy!H40</f>
        <v>73</v>
      </c>
      <c r="H35" s="21">
        <f>[2]Hoy!I40</f>
        <v>72</v>
      </c>
      <c r="I35" s="3">
        <f t="shared" si="3"/>
        <v>68.025000000000006</v>
      </c>
    </row>
    <row r="36" spans="1:17" ht="15.75" customHeight="1" x14ac:dyDescent="0.2">
      <c r="A36" s="48" t="str">
        <f>[2]Hoy!B41</f>
        <v>Habichuela (Pinta)</v>
      </c>
      <c r="B36" s="44" t="s">
        <v>0</v>
      </c>
      <c r="C36" s="21">
        <f>[2]Hoy!D41</f>
        <v>78</v>
      </c>
      <c r="D36" s="21">
        <f>[2]Hoy!E41</f>
        <v>73.11</v>
      </c>
      <c r="E36" s="21">
        <f>[2]Hoy!F41</f>
        <v>50</v>
      </c>
      <c r="F36" s="21">
        <f>[2]Hoy!G41</f>
        <v>68.040000000000006</v>
      </c>
      <c r="G36" s="21">
        <f>[2]Hoy!H41</f>
        <v>73</v>
      </c>
      <c r="H36" s="21">
        <f>[2]Hoy!I41</f>
        <v>78</v>
      </c>
      <c r="I36" s="3">
        <f t="shared" si="3"/>
        <v>70.025000000000006</v>
      </c>
    </row>
    <row r="37" spans="1:17" s="14" customFormat="1" ht="15.75" customHeight="1" x14ac:dyDescent="0.2">
      <c r="A37" s="43" t="str">
        <f>[2]Hoy!B44</f>
        <v xml:space="preserve">Lentejas </v>
      </c>
      <c r="B37" s="10" t="s">
        <v>0</v>
      </c>
      <c r="C37" s="21">
        <f>[2]Hoy!D44</f>
        <v>0</v>
      </c>
      <c r="D37" s="21">
        <f>[2]Hoy!E44</f>
        <v>28.32</v>
      </c>
      <c r="E37" s="21">
        <f>[2]Hoy!F44</f>
        <v>0</v>
      </c>
      <c r="F37" s="21">
        <f>[2]Hoy!G44</f>
        <v>56.7</v>
      </c>
      <c r="G37" s="21"/>
      <c r="H37" s="21"/>
      <c r="I37" s="3">
        <f t="shared" si="3"/>
        <v>21.255000000000003</v>
      </c>
      <c r="J37" s="16"/>
      <c r="K37" s="16"/>
    </row>
    <row r="38" spans="1:17" s="14" customFormat="1" ht="15.75" customHeight="1" x14ac:dyDescent="0.2">
      <c r="A38" s="43" t="str">
        <f>[2]Hoy!B45</f>
        <v xml:space="preserve">Arvejas </v>
      </c>
      <c r="B38" s="10" t="s">
        <v>0</v>
      </c>
      <c r="C38" s="21">
        <f>[2]Hoy!D45</f>
        <v>0</v>
      </c>
      <c r="D38" s="21">
        <f>[2]Hoy!E45</f>
        <v>53.83</v>
      </c>
      <c r="E38" s="21">
        <f>[2]Hoy!F45</f>
        <v>0</v>
      </c>
      <c r="F38" s="21">
        <f>[2]Hoy!G45</f>
        <v>79.38</v>
      </c>
      <c r="G38" s="21"/>
      <c r="H38" s="21"/>
      <c r="I38" s="3">
        <f t="shared" si="3"/>
        <v>33.302499999999995</v>
      </c>
      <c r="J38" s="16"/>
      <c r="K38" s="16"/>
    </row>
    <row r="39" spans="1:17" ht="15.75" customHeight="1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</row>
    <row r="40" spans="1:17" ht="18" customHeight="1" x14ac:dyDescent="0.2">
      <c r="A40" s="107" t="str">
        <f>A3</f>
        <v>VII.  Precios Promedios de Productos Agropecuarios en Cadenas de Supermercados en Santo Domingo, (En RD$)</v>
      </c>
      <c r="B40" s="107"/>
      <c r="C40" s="107"/>
      <c r="D40" s="107"/>
      <c r="E40" s="107"/>
      <c r="F40" s="107"/>
      <c r="G40" s="107"/>
      <c r="H40" s="107"/>
      <c r="I40" s="107"/>
    </row>
    <row r="41" spans="1:17" ht="18" customHeight="1" x14ac:dyDescent="0.2">
      <c r="A41" s="109">
        <f ca="1">A4</f>
        <v>45544</v>
      </c>
      <c r="B41" s="109"/>
      <c r="C41" s="109"/>
      <c r="D41" s="109"/>
      <c r="E41" s="109"/>
      <c r="F41" s="109"/>
      <c r="G41" s="109"/>
      <c r="H41" s="109"/>
      <c r="I41" s="109"/>
    </row>
    <row r="42" spans="1:17" ht="50.1" customHeight="1" x14ac:dyDescent="0.2">
      <c r="A42" s="50" t="s">
        <v>3</v>
      </c>
      <c r="B42" s="50" t="s">
        <v>1</v>
      </c>
      <c r="C42" s="40" t="str">
        <f t="shared" ref="C42:H42" si="4">C6</f>
        <v>La Sirena, Villa Mella</v>
      </c>
      <c r="D42" s="40" t="str">
        <f t="shared" si="4"/>
        <v>El Nacional, Núñez de Cáceres</v>
      </c>
      <c r="E42" s="40" t="str">
        <f t="shared" si="4"/>
        <v>Bravo, Carr. Mella</v>
      </c>
      <c r="F42" s="40" t="str">
        <f t="shared" si="4"/>
        <v>La Cadena, Núñez de Cáceres</v>
      </c>
      <c r="G42" s="40" t="str">
        <f t="shared" si="4"/>
        <v>Hiper Olé, Carr. Mella</v>
      </c>
      <c r="H42" s="40" t="str">
        <f t="shared" si="4"/>
        <v>Plaza Lama, Villa Mella</v>
      </c>
      <c r="I42" s="41" t="s">
        <v>8</v>
      </c>
    </row>
    <row r="43" spans="1:17" s="26" customFormat="1" ht="15.75" customHeight="1" x14ac:dyDescent="0.2">
      <c r="A43" s="45" t="str">
        <f>[2]Hoy!B46</f>
        <v>Oleaginosas</v>
      </c>
      <c r="B43" s="46"/>
      <c r="C43" s="23"/>
      <c r="D43" s="23"/>
      <c r="E43" s="23"/>
      <c r="F43" s="23"/>
      <c r="G43" s="23"/>
      <c r="H43" s="23"/>
      <c r="I43" s="10"/>
      <c r="J43" s="24"/>
      <c r="K43" s="24"/>
      <c r="L43" s="25"/>
      <c r="M43" s="25"/>
      <c r="N43" s="25"/>
      <c r="O43" s="25"/>
      <c r="P43" s="25"/>
      <c r="Q43" s="25"/>
    </row>
    <row r="44" spans="1:17" s="26" customFormat="1" ht="15.75" customHeight="1" x14ac:dyDescent="0.2">
      <c r="A44" s="51" t="str">
        <f>[2]Hoy!B48</f>
        <v>Coco (Seco)</v>
      </c>
      <c r="B44" s="52" t="str">
        <f>[2]Hoy!C48</f>
        <v>Und</v>
      </c>
      <c r="C44" s="28">
        <f>[2]Hoy!D48</f>
        <v>59</v>
      </c>
      <c r="D44" s="28">
        <f>[2]Hoy!E48</f>
        <v>53.95</v>
      </c>
      <c r="E44" s="28">
        <f>[2]Hoy!F48</f>
        <v>59</v>
      </c>
      <c r="F44" s="28">
        <f>[2]Hoy!G48</f>
        <v>57</v>
      </c>
      <c r="G44" s="28">
        <f>[2]Hoy!H48</f>
        <v>56</v>
      </c>
      <c r="H44" s="28">
        <f>[2]Hoy!I48</f>
        <v>60</v>
      </c>
      <c r="I44" s="3">
        <f>AVERAGE(C44:H44)</f>
        <v>57.491666666666667</v>
      </c>
      <c r="J44" s="24"/>
      <c r="K44" s="24"/>
      <c r="L44" s="25"/>
      <c r="M44" s="25"/>
      <c r="N44" s="25"/>
      <c r="O44" s="25"/>
      <c r="P44" s="25"/>
      <c r="Q44" s="25"/>
    </row>
    <row r="45" spans="1:17" s="26" customFormat="1" ht="15.75" customHeight="1" x14ac:dyDescent="0.2">
      <c r="A45" s="45" t="str">
        <f>[2]Hoy!B49</f>
        <v>Hortalizas</v>
      </c>
      <c r="B45" s="46"/>
      <c r="C45" s="23"/>
      <c r="D45" s="23"/>
      <c r="E45" s="23"/>
      <c r="F45" s="23"/>
      <c r="G45" s="23"/>
      <c r="H45" s="23"/>
      <c r="I45" s="10"/>
      <c r="J45" s="24"/>
      <c r="K45" s="24"/>
      <c r="L45" s="25"/>
      <c r="M45" s="25"/>
      <c r="N45" s="25"/>
      <c r="O45" s="25"/>
      <c r="P45" s="25"/>
      <c r="Q45" s="25"/>
    </row>
    <row r="46" spans="1:17" s="26" customFormat="1" ht="15.75" customHeight="1" x14ac:dyDescent="0.2">
      <c r="A46" s="51" t="str">
        <f>[2]Hoy!B50</f>
        <v>Ají (Cubanela)</v>
      </c>
      <c r="B46" s="52" t="str">
        <f>[2]Hoy!C50</f>
        <v>lb</v>
      </c>
      <c r="C46" s="28">
        <f>[2]Hoy!D50</f>
        <v>49</v>
      </c>
      <c r="D46" s="28">
        <f>[2]Hoy!E50</f>
        <v>48.95</v>
      </c>
      <c r="E46" s="28">
        <f>[2]Hoy!F50</f>
        <v>49</v>
      </c>
      <c r="F46" s="28">
        <f>[2]Hoy!G50</f>
        <v>49</v>
      </c>
      <c r="G46" s="28">
        <f>[2]Hoy!H50</f>
        <v>69</v>
      </c>
      <c r="H46" s="28">
        <f>[2]Hoy!I50</f>
        <v>59</v>
      </c>
      <c r="I46" s="3">
        <f>AVERAGE(C46:H46)</f>
        <v>53.991666666666667</v>
      </c>
      <c r="J46" s="24"/>
      <c r="K46" s="24"/>
      <c r="L46" s="25"/>
      <c r="M46" s="25"/>
      <c r="N46" s="25"/>
      <c r="O46" s="25"/>
      <c r="P46" s="25"/>
      <c r="Q46" s="25"/>
    </row>
    <row r="47" spans="1:17" s="26" customFormat="1" ht="15.75" customHeight="1" x14ac:dyDescent="0.2">
      <c r="A47" s="51" t="str">
        <f>[2]Hoy!B51</f>
        <v>Ají (Gustoso)</v>
      </c>
      <c r="B47" s="52" t="str">
        <f>[2]Hoy!C51</f>
        <v>lb</v>
      </c>
      <c r="C47" s="28">
        <f>[2]Hoy!D51</f>
        <v>135</v>
      </c>
      <c r="D47" s="28"/>
      <c r="E47" s="28"/>
      <c r="F47" s="28"/>
      <c r="G47" s="28"/>
      <c r="H47" s="28"/>
      <c r="I47" s="3">
        <f t="shared" ref="I47:I72" si="5">AVERAGE(C47:H47)</f>
        <v>135</v>
      </c>
      <c r="J47" s="24"/>
      <c r="K47" s="24"/>
      <c r="L47" s="25"/>
      <c r="M47" s="25"/>
      <c r="N47" s="25"/>
      <c r="O47" s="25"/>
      <c r="P47" s="25"/>
      <c r="Q47" s="25"/>
    </row>
    <row r="48" spans="1:17" s="26" customFormat="1" ht="15.75" customHeight="1" x14ac:dyDescent="0.2">
      <c r="A48" s="51" t="str">
        <f>[2]Hoy!B54</f>
        <v>Ají morrón (Rojo)</v>
      </c>
      <c r="B48" s="52" t="str">
        <f>[2]Hoy!C54</f>
        <v>lb</v>
      </c>
      <c r="C48" s="28">
        <f>[2]Hoy!D54</f>
        <v>75</v>
      </c>
      <c r="D48" s="28">
        <f>[2]Hoy!E54</f>
        <v>74.95</v>
      </c>
      <c r="E48" s="28">
        <f>[2]Hoy!F54</f>
        <v>75</v>
      </c>
      <c r="F48" s="28">
        <f>[2]Hoy!G54</f>
        <v>79</v>
      </c>
      <c r="G48" s="28">
        <f>[2]Hoy!H54</f>
        <v>78</v>
      </c>
      <c r="H48" s="28">
        <f>[2]Hoy!I54</f>
        <v>79</v>
      </c>
      <c r="I48" s="3">
        <f t="shared" si="5"/>
        <v>76.825000000000003</v>
      </c>
      <c r="J48" s="24"/>
      <c r="K48" s="24"/>
      <c r="L48" s="25"/>
      <c r="M48" s="25"/>
      <c r="N48" s="25"/>
      <c r="O48" s="25"/>
      <c r="P48" s="25"/>
      <c r="Q48" s="25"/>
    </row>
    <row r="49" spans="1:17" s="26" customFormat="1" ht="15.75" customHeight="1" x14ac:dyDescent="0.2">
      <c r="A49" s="51" t="str">
        <f>[2]Hoy!B55</f>
        <v>Ají morrón (Amarillo)</v>
      </c>
      <c r="B49" s="52" t="str">
        <f>[2]Hoy!C55</f>
        <v>lb</v>
      </c>
      <c r="C49" s="28">
        <f>[2]Hoy!D55</f>
        <v>75</v>
      </c>
      <c r="D49" s="28">
        <f>[2]Hoy!E55</f>
        <v>74.95</v>
      </c>
      <c r="E49" s="28">
        <f>[2]Hoy!F55</f>
        <v>79</v>
      </c>
      <c r="F49" s="28">
        <f>[2]Hoy!G55</f>
        <v>79</v>
      </c>
      <c r="G49" s="28">
        <f>[2]Hoy!H55</f>
        <v>78</v>
      </c>
      <c r="H49" s="28">
        <f>[2]Hoy!I55</f>
        <v>79</v>
      </c>
      <c r="I49" s="3">
        <f t="shared" si="5"/>
        <v>77.49166666666666</v>
      </c>
      <c r="J49" s="24"/>
      <c r="K49" s="24"/>
      <c r="L49" s="25"/>
      <c r="M49" s="25"/>
      <c r="N49" s="25"/>
      <c r="O49" s="25"/>
      <c r="P49" s="25"/>
      <c r="Q49" s="25"/>
    </row>
    <row r="50" spans="1:17" s="26" customFormat="1" ht="15.75" customHeight="1" x14ac:dyDescent="0.2">
      <c r="A50" s="51" t="str">
        <f>[2]Hoy!B56</f>
        <v>Ají morrón (verde)</v>
      </c>
      <c r="B50" s="52" t="str">
        <f>[2]Hoy!C56</f>
        <v>lb</v>
      </c>
      <c r="C50" s="28">
        <f>[2]Hoy!D56</f>
        <v>75</v>
      </c>
      <c r="D50" s="28">
        <f>[2]Hoy!E56</f>
        <v>74.95</v>
      </c>
      <c r="E50" s="28">
        <f>[2]Hoy!F56</f>
        <v>75</v>
      </c>
      <c r="F50" s="28">
        <f>[2]Hoy!G56</f>
        <v>79</v>
      </c>
      <c r="G50" s="28">
        <f>[2]Hoy!H56</f>
        <v>78</v>
      </c>
      <c r="H50" s="28">
        <f>[2]Hoy!I56</f>
        <v>79</v>
      </c>
      <c r="I50" s="3">
        <f t="shared" si="5"/>
        <v>76.825000000000003</v>
      </c>
      <c r="J50" s="24"/>
      <c r="K50" s="24"/>
      <c r="L50" s="25"/>
      <c r="M50" s="25"/>
      <c r="N50" s="25"/>
      <c r="O50" s="25"/>
      <c r="P50" s="25"/>
      <c r="Q50" s="25"/>
    </row>
    <row r="51" spans="1:17" s="26" customFormat="1" ht="15.75" customHeight="1" x14ac:dyDescent="0.2">
      <c r="A51" s="51" t="str">
        <f>[2]Hoy!B57</f>
        <v>Ajo (Importado)</v>
      </c>
      <c r="B51" s="52" t="str">
        <f>[2]Hoy!C57</f>
        <v>lb</v>
      </c>
      <c r="C51" s="28">
        <f>[2]Hoy!D57</f>
        <v>144</v>
      </c>
      <c r="D51" s="28">
        <f>[2]Hoy!E57</f>
        <v>148.94999999999999</v>
      </c>
      <c r="E51" s="28">
        <f>[2]Hoy!F57</f>
        <v>144</v>
      </c>
      <c r="F51" s="28">
        <f>[2]Hoy!G57</f>
        <v>170</v>
      </c>
      <c r="G51" s="28"/>
      <c r="H51" s="28">
        <f>[2]Hoy!I57</f>
        <v>192</v>
      </c>
      <c r="I51" s="3">
        <f t="shared" si="5"/>
        <v>159.79000000000002</v>
      </c>
      <c r="J51" s="24"/>
      <c r="K51" s="24"/>
      <c r="L51" s="25"/>
      <c r="M51" s="25"/>
      <c r="N51" s="25"/>
      <c r="O51" s="25"/>
      <c r="P51" s="25"/>
      <c r="Q51" s="25"/>
    </row>
    <row r="52" spans="1:17" s="26" customFormat="1" ht="15.75" customHeight="1" x14ac:dyDescent="0.2">
      <c r="A52" s="51" t="str">
        <f>[2]Hoy!B59</f>
        <v>Auyama</v>
      </c>
      <c r="B52" s="52" t="str">
        <f>[2]Hoy!C59</f>
        <v>lb</v>
      </c>
      <c r="C52" s="28">
        <f>[2]Hoy!D59</f>
        <v>29</v>
      </c>
      <c r="D52" s="28">
        <f>[2]Hoy!E59</f>
        <v>28.95</v>
      </c>
      <c r="E52" s="28">
        <f>[2]Hoy!F59</f>
        <v>28</v>
      </c>
      <c r="F52" s="28">
        <f>[2]Hoy!G59</f>
        <v>25</v>
      </c>
      <c r="G52" s="28">
        <f>[2]Hoy!H59</f>
        <v>28</v>
      </c>
      <c r="H52" s="28">
        <f>[2]Hoy!I59</f>
        <v>28</v>
      </c>
      <c r="I52" s="3">
        <f t="shared" si="5"/>
        <v>27.824999999999999</v>
      </c>
      <c r="J52" s="24"/>
      <c r="K52" s="24"/>
      <c r="L52" s="25"/>
      <c r="M52" s="25"/>
      <c r="N52" s="25"/>
      <c r="O52" s="25"/>
      <c r="P52" s="25"/>
      <c r="Q52" s="25"/>
    </row>
    <row r="53" spans="1:17" s="26" customFormat="1" ht="15.75" customHeight="1" x14ac:dyDescent="0.2">
      <c r="A53" s="51" t="str">
        <f>[2]Hoy!B60</f>
        <v>Berenjena (Criolla)</v>
      </c>
      <c r="B53" s="52" t="str">
        <f>[2]Hoy!C63</f>
        <v>lb</v>
      </c>
      <c r="C53" s="28">
        <f>[2]Hoy!D60</f>
        <v>31</v>
      </c>
      <c r="D53" s="28"/>
      <c r="E53" s="28">
        <f>[2]Hoy!F60</f>
        <v>31</v>
      </c>
      <c r="F53" s="28"/>
      <c r="G53" s="28">
        <f>[2]Hoy!H60</f>
        <v>33</v>
      </c>
      <c r="H53" s="28">
        <f>[2]Hoy!I60</f>
        <v>30</v>
      </c>
      <c r="I53" s="3">
        <f t="shared" si="5"/>
        <v>31.25</v>
      </c>
      <c r="J53" s="24"/>
      <c r="K53" s="24"/>
      <c r="L53" s="25"/>
      <c r="M53" s="25"/>
      <c r="N53" s="25"/>
      <c r="O53" s="25"/>
      <c r="P53" s="25"/>
      <c r="Q53" s="25"/>
    </row>
    <row r="54" spans="1:17" s="26" customFormat="1" ht="15.75" customHeight="1" x14ac:dyDescent="0.2">
      <c r="A54" s="51" t="str">
        <f>[2]Hoy!B61</f>
        <v>Berenjena (Negra)</v>
      </c>
      <c r="B54" s="52" t="str">
        <f>[2]Hoy!C64</f>
        <v>lb</v>
      </c>
      <c r="C54" s="28"/>
      <c r="D54" s="28"/>
      <c r="E54" s="28">
        <f>[2]Hoy!F61</f>
        <v>27</v>
      </c>
      <c r="F54" s="28">
        <f>[2]Hoy!G61</f>
        <v>34</v>
      </c>
      <c r="G54" s="28"/>
      <c r="H54" s="28"/>
      <c r="I54" s="3">
        <f t="shared" si="5"/>
        <v>30.5</v>
      </c>
      <c r="J54" s="24"/>
      <c r="K54" s="24"/>
      <c r="L54" s="25"/>
      <c r="M54" s="25"/>
      <c r="N54" s="25"/>
      <c r="O54" s="25"/>
      <c r="P54" s="25"/>
      <c r="Q54" s="25"/>
    </row>
    <row r="55" spans="1:17" s="26" customFormat="1" ht="15.75" customHeight="1" x14ac:dyDescent="0.2">
      <c r="A55" s="51" t="str">
        <f>[2]Hoy!B62</f>
        <v>Berenjena (China)</v>
      </c>
      <c r="B55" s="52" t="str">
        <f>[2]Hoy!C65</f>
        <v>lb</v>
      </c>
      <c r="C55" s="28">
        <f>[2]Hoy!D62</f>
        <v>38</v>
      </c>
      <c r="D55" s="28"/>
      <c r="E55" s="28">
        <f>[2]Hoy!F62</f>
        <v>39</v>
      </c>
      <c r="F55" s="28"/>
      <c r="G55" s="28"/>
      <c r="H55" s="28">
        <f>[2]Hoy!I62</f>
        <v>38</v>
      </c>
      <c r="I55" s="3">
        <f t="shared" si="5"/>
        <v>38.333333333333336</v>
      </c>
      <c r="J55" s="24"/>
      <c r="K55" s="24"/>
      <c r="L55" s="25"/>
      <c r="M55" s="25"/>
      <c r="N55" s="25"/>
      <c r="O55" s="25"/>
      <c r="P55" s="25"/>
      <c r="Q55" s="25"/>
    </row>
    <row r="56" spans="1:17" s="26" customFormat="1" ht="15.75" customHeight="1" x14ac:dyDescent="0.2">
      <c r="A56" s="51" t="str">
        <f>[2]Hoy!B63</f>
        <v>Cebolla amarilla (Criolla)</v>
      </c>
      <c r="B56" s="52" t="str">
        <f>[2]Hoy!C66</f>
        <v>lb</v>
      </c>
      <c r="C56" s="28">
        <f>[2]Hoy!D63</f>
        <v>59</v>
      </c>
      <c r="D56" s="28">
        <f>[2]Hoy!E63</f>
        <v>66.95</v>
      </c>
      <c r="E56" s="28"/>
      <c r="F56" s="28">
        <f>[2]Hoy!G63</f>
        <v>79</v>
      </c>
      <c r="G56" s="28"/>
      <c r="H56" s="28">
        <f>[2]Hoy!I63</f>
        <v>69</v>
      </c>
      <c r="I56" s="3">
        <f t="shared" si="5"/>
        <v>68.487499999999997</v>
      </c>
      <c r="J56" s="24"/>
      <c r="K56" s="24"/>
      <c r="L56" s="25"/>
      <c r="M56" s="25"/>
      <c r="N56" s="25"/>
      <c r="O56" s="25"/>
      <c r="P56" s="25"/>
      <c r="Q56" s="25"/>
    </row>
    <row r="57" spans="1:17" s="26" customFormat="1" ht="15.75" customHeight="1" x14ac:dyDescent="0.2">
      <c r="A57" s="51" t="str">
        <f>[2]Hoy!B64</f>
        <v>Cebolla roja (Criolla)</v>
      </c>
      <c r="B57" s="52" t="str">
        <f>[2]Hoy!C67</f>
        <v>lb</v>
      </c>
      <c r="C57" s="28">
        <f>[2]Hoy!D64</f>
        <v>59</v>
      </c>
      <c r="D57" s="28">
        <f>[2]Hoy!E64</f>
        <v>66.95</v>
      </c>
      <c r="E57" s="28"/>
      <c r="F57" s="28">
        <f>[2]Hoy!G64</f>
        <v>69</v>
      </c>
      <c r="G57" s="28"/>
      <c r="H57" s="28"/>
      <c r="I57" s="3">
        <f t="shared" si="5"/>
        <v>64.983333333333334</v>
      </c>
      <c r="J57" s="24"/>
      <c r="K57" s="24"/>
      <c r="L57" s="25"/>
      <c r="M57" s="25"/>
      <c r="N57" s="25"/>
      <c r="O57" s="25"/>
      <c r="P57" s="25"/>
      <c r="Q57" s="25"/>
    </row>
    <row r="58" spans="1:17" s="26" customFormat="1" ht="15.75" customHeight="1" x14ac:dyDescent="0.2">
      <c r="A58" s="51" t="str">
        <f>[2]Hoy!B65</f>
        <v>Cebolla amarilla (Importada)</v>
      </c>
      <c r="B58" s="52" t="str">
        <f>[2]Hoy!C68</f>
        <v>Paq/lb</v>
      </c>
      <c r="C58" s="28"/>
      <c r="D58" s="28"/>
      <c r="E58" s="28">
        <f>[2]Hoy!F65</f>
        <v>59</v>
      </c>
      <c r="F58" s="28"/>
      <c r="G58" s="28">
        <f>[2]Hoy!H65</f>
        <v>69</v>
      </c>
      <c r="H58" s="28"/>
      <c r="I58" s="3">
        <f t="shared" si="5"/>
        <v>64</v>
      </c>
      <c r="J58" s="24"/>
      <c r="K58" s="24"/>
      <c r="L58" s="25"/>
      <c r="M58" s="25"/>
      <c r="N58" s="25"/>
      <c r="O58" s="25"/>
      <c r="P58" s="25"/>
      <c r="Q58" s="25"/>
    </row>
    <row r="59" spans="1:17" s="26" customFormat="1" ht="15.75" customHeight="1" x14ac:dyDescent="0.2">
      <c r="A59" s="51" t="str">
        <f>[2]Hoy!B66</f>
        <v>Cebolla roja  (Importada)</v>
      </c>
      <c r="B59" s="52" t="str">
        <f>[2]Hoy!C69</f>
        <v>Paq/lb</v>
      </c>
      <c r="C59" s="28"/>
      <c r="D59" s="28"/>
      <c r="E59" s="28">
        <f>[2]Hoy!F66</f>
        <v>59</v>
      </c>
      <c r="F59" s="28"/>
      <c r="G59" s="28">
        <f>[2]Hoy!H66</f>
        <v>59</v>
      </c>
      <c r="H59" s="28">
        <f>[2]Hoy!I66</f>
        <v>64</v>
      </c>
      <c r="I59" s="3">
        <f t="shared" si="5"/>
        <v>60.666666666666664</v>
      </c>
      <c r="J59" s="24"/>
      <c r="K59" s="24"/>
      <c r="L59" s="25"/>
      <c r="M59" s="25"/>
      <c r="N59" s="25"/>
      <c r="O59" s="25"/>
      <c r="P59" s="25"/>
      <c r="Q59" s="25"/>
    </row>
    <row r="60" spans="1:17" s="26" customFormat="1" ht="15.75" customHeight="1" x14ac:dyDescent="0.2">
      <c r="A60" s="51" t="str">
        <f>[2]Hoy!B67</f>
        <v>Zanahoria</v>
      </c>
      <c r="B60" s="52" t="str">
        <f>[2]Hoy!C70</f>
        <v>Paq/lb</v>
      </c>
      <c r="C60" s="28">
        <f>[2]Hoy!D67</f>
        <v>39</v>
      </c>
      <c r="D60" s="28">
        <f>[2]Hoy!E67</f>
        <v>39.950000000000003</v>
      </c>
      <c r="E60" s="28">
        <f>[2]Hoy!F67</f>
        <v>39</v>
      </c>
      <c r="F60" s="28">
        <f>[2]Hoy!G67</f>
        <v>38</v>
      </c>
      <c r="G60" s="28">
        <f>[2]Hoy!H67</f>
        <v>36</v>
      </c>
      <c r="H60" s="28">
        <f>[2]Hoy!I67</f>
        <v>37</v>
      </c>
      <c r="I60" s="3">
        <f t="shared" si="5"/>
        <v>38.158333333333331</v>
      </c>
      <c r="J60" s="24"/>
      <c r="K60" s="24"/>
      <c r="L60" s="25"/>
      <c r="M60" s="25"/>
      <c r="N60" s="25"/>
      <c r="O60" s="25"/>
      <c r="P60" s="25"/>
      <c r="Q60" s="25"/>
    </row>
    <row r="61" spans="1:17" s="26" customFormat="1" ht="15.75" customHeight="1" x14ac:dyDescent="0.2">
      <c r="A61" s="51" t="str">
        <f>[2]Hoy!B68</f>
        <v>Cilantro (Ancho)</v>
      </c>
      <c r="B61" s="52" t="str">
        <f>[2]Hoy!C71</f>
        <v>lb</v>
      </c>
      <c r="C61" s="28"/>
      <c r="D61" s="28">
        <f>[2]Hoy!E68</f>
        <v>239.73</v>
      </c>
      <c r="E61" s="28"/>
      <c r="F61" s="28">
        <f>[2]Hoy!G68</f>
        <v>261.33</v>
      </c>
      <c r="G61" s="28">
        <f>[2]Hoy!H68</f>
        <v>181</v>
      </c>
      <c r="H61" s="28"/>
      <c r="I61" s="3">
        <f t="shared" si="5"/>
        <v>227.35333333333332</v>
      </c>
      <c r="J61" s="24"/>
      <c r="K61" s="24"/>
      <c r="L61" s="25"/>
      <c r="M61" s="25"/>
      <c r="N61" s="25"/>
      <c r="O61" s="25"/>
      <c r="P61" s="25"/>
      <c r="Q61" s="25"/>
    </row>
    <row r="62" spans="1:17" s="26" customFormat="1" ht="15.75" customHeight="1" x14ac:dyDescent="0.2">
      <c r="A62" s="51" t="str">
        <f>[2]Hoy!B69</f>
        <v>Cilantríco (Verdura)</v>
      </c>
      <c r="B62" s="52" t="str">
        <f>[2]Hoy!C67</f>
        <v>lb</v>
      </c>
      <c r="C62" s="28"/>
      <c r="D62" s="28">
        <f>[2]Hoy!E69</f>
        <v>239.73</v>
      </c>
      <c r="E62" s="28">
        <f>[2]Hoy!F69</f>
        <v>172</v>
      </c>
      <c r="F62" s="28">
        <f>[2]Hoy!G69</f>
        <v>261.33</v>
      </c>
      <c r="G62" s="28"/>
      <c r="H62" s="28">
        <f>[2]Hoy!I69</f>
        <v>181</v>
      </c>
      <c r="I62" s="3">
        <f t="shared" si="5"/>
        <v>213.51499999999999</v>
      </c>
      <c r="J62" s="24"/>
      <c r="K62" s="24"/>
      <c r="L62" s="25"/>
      <c r="M62" s="25"/>
      <c r="N62" s="25"/>
      <c r="O62" s="25"/>
      <c r="P62" s="25"/>
      <c r="Q62" s="25"/>
    </row>
    <row r="63" spans="1:17" s="26" customFormat="1" ht="15.75" customHeight="1" x14ac:dyDescent="0.2">
      <c r="A63" s="51" t="str">
        <f>[2]Hoy!B70</f>
        <v>Perejil</v>
      </c>
      <c r="B63" s="52" t="str">
        <f>[2]Hoy!C68</f>
        <v>Paq/lb</v>
      </c>
      <c r="C63" s="28"/>
      <c r="D63" s="28"/>
      <c r="E63" s="28">
        <f>[2]Hoy!F70</f>
        <v>234.66666666666666</v>
      </c>
      <c r="F63" s="28">
        <f>[2]Hoy!G70</f>
        <v>186.66</v>
      </c>
      <c r="G63" s="28">
        <f>[2]Hoy!H70</f>
        <v>261.33333333333331</v>
      </c>
      <c r="H63" s="28"/>
      <c r="I63" s="3">
        <f t="shared" si="5"/>
        <v>227.55333333333331</v>
      </c>
      <c r="J63" s="24"/>
      <c r="K63" s="24"/>
      <c r="L63" s="25"/>
      <c r="M63" s="25"/>
      <c r="N63" s="25"/>
      <c r="O63" s="25"/>
      <c r="P63" s="25"/>
      <c r="Q63" s="25"/>
    </row>
    <row r="64" spans="1:17" s="26" customFormat="1" ht="15.75" customHeight="1" x14ac:dyDescent="0.2">
      <c r="A64" s="51" t="str">
        <f>[2]Hoy!B71</f>
        <v>Molondrón</v>
      </c>
      <c r="B64" s="52" t="str">
        <f>[2]Hoy!C69</f>
        <v>Paq/lb</v>
      </c>
      <c r="C64" s="28"/>
      <c r="D64" s="28">
        <f>[2]Hoy!E71</f>
        <v>39.950000000000003</v>
      </c>
      <c r="E64" s="28">
        <f>[2]Hoy!F71</f>
        <v>37</v>
      </c>
      <c r="F64" s="28"/>
      <c r="G64" s="28">
        <f>[2]Hoy!H71</f>
        <v>37</v>
      </c>
      <c r="H64" s="28"/>
      <c r="I64" s="3">
        <f t="shared" si="5"/>
        <v>37.983333333333334</v>
      </c>
      <c r="J64" s="24"/>
      <c r="K64" s="24"/>
      <c r="L64" s="25"/>
      <c r="M64" s="25"/>
      <c r="N64" s="25"/>
      <c r="O64" s="25"/>
      <c r="P64" s="25"/>
      <c r="Q64" s="25"/>
    </row>
    <row r="65" spans="1:17" s="26" customFormat="1" ht="15.75" customHeight="1" x14ac:dyDescent="0.2">
      <c r="A65" s="51" t="str">
        <f>[2]Hoy!B72</f>
        <v>Orégano (Entero)</v>
      </c>
      <c r="B65" s="52" t="str">
        <f>[2]Hoy!C70</f>
        <v>Paq/lb</v>
      </c>
      <c r="C65" s="28"/>
      <c r="D65" s="28"/>
      <c r="E65" s="28"/>
      <c r="F65" s="28">
        <f>[2]Hoy!G72</f>
        <v>210</v>
      </c>
      <c r="G65" s="28">
        <f>[2]Hoy!H72</f>
        <v>219</v>
      </c>
      <c r="H65" s="28">
        <f>[2]Hoy!I72</f>
        <v>169</v>
      </c>
      <c r="I65" s="3">
        <f t="shared" si="5"/>
        <v>199.33333333333334</v>
      </c>
      <c r="J65" s="24"/>
      <c r="K65" s="24"/>
      <c r="L65" s="25"/>
      <c r="M65" s="25"/>
      <c r="N65" s="25"/>
      <c r="O65" s="25"/>
      <c r="P65" s="25"/>
      <c r="Q65" s="25"/>
    </row>
    <row r="66" spans="1:17" s="26" customFormat="1" ht="15.75" customHeight="1" x14ac:dyDescent="0.2">
      <c r="A66" s="51" t="str">
        <f>[2]Hoy!B73</f>
        <v>Orégano (Molido)</v>
      </c>
      <c r="B66" s="52" t="str">
        <f>[2]Hoy!C71</f>
        <v>lb</v>
      </c>
      <c r="C66" s="28"/>
      <c r="D66" s="28"/>
      <c r="E66" s="28"/>
      <c r="F66" s="28"/>
      <c r="G66" s="28">
        <f>[2]Hoy!H73</f>
        <v>219</v>
      </c>
      <c r="H66" s="28"/>
      <c r="I66" s="3">
        <f t="shared" si="5"/>
        <v>219</v>
      </c>
      <c r="J66" s="24"/>
      <c r="K66" s="24"/>
      <c r="L66" s="25"/>
      <c r="M66" s="25"/>
      <c r="N66" s="25"/>
      <c r="O66" s="25"/>
      <c r="P66" s="25"/>
      <c r="Q66" s="25"/>
    </row>
    <row r="67" spans="1:17" s="26" customFormat="1" ht="15.75" customHeight="1" x14ac:dyDescent="0.2">
      <c r="A67" s="51" t="str">
        <f>[2]Hoy!B74</f>
        <v>Pepino</v>
      </c>
      <c r="B67" s="52" t="str">
        <f>[2]Hoy!C72</f>
        <v>lb</v>
      </c>
      <c r="C67" s="28">
        <f>[2]Hoy!D74</f>
        <v>19</v>
      </c>
      <c r="D67" s="28">
        <f>[2]Hoy!E74</f>
        <v>18.95</v>
      </c>
      <c r="E67" s="28">
        <f>[2]Hoy!F74</f>
        <v>19</v>
      </c>
      <c r="F67" s="28">
        <f>[2]Hoy!G74</f>
        <v>19</v>
      </c>
      <c r="G67" s="28">
        <f>[2]Hoy!H74</f>
        <v>19</v>
      </c>
      <c r="H67" s="28">
        <f>[2]Hoy!I74</f>
        <v>24</v>
      </c>
      <c r="I67" s="3">
        <f t="shared" si="5"/>
        <v>19.824999999999999</v>
      </c>
      <c r="J67" s="24"/>
      <c r="K67" s="24"/>
      <c r="L67" s="25"/>
      <c r="M67" s="25"/>
      <c r="N67" s="25"/>
      <c r="O67" s="25"/>
      <c r="P67" s="25"/>
      <c r="Q67" s="25"/>
    </row>
    <row r="68" spans="1:17" s="26" customFormat="1" ht="15.75" customHeight="1" x14ac:dyDescent="0.2">
      <c r="A68" s="51" t="str">
        <f>[2]Hoy!B75</f>
        <v>Rábano</v>
      </c>
      <c r="B68" s="52" t="str">
        <f>[2]Hoy!C73</f>
        <v>lb</v>
      </c>
      <c r="C68" s="28"/>
      <c r="D68" s="28">
        <f>[2]Hoy!E75</f>
        <v>37.950000000000003</v>
      </c>
      <c r="E68" s="28"/>
      <c r="F68" s="28">
        <f>[2]Hoy!G75</f>
        <v>35</v>
      </c>
      <c r="G68" s="28"/>
      <c r="H68" s="28"/>
      <c r="I68" s="3">
        <f t="shared" si="5"/>
        <v>36.475000000000001</v>
      </c>
      <c r="J68" s="24"/>
      <c r="K68" s="24"/>
      <c r="L68" s="25"/>
      <c r="M68" s="25"/>
      <c r="N68" s="25"/>
      <c r="O68" s="25"/>
      <c r="P68" s="25"/>
      <c r="Q68" s="25"/>
    </row>
    <row r="69" spans="1:17" s="14" customFormat="1" ht="15.75" customHeight="1" x14ac:dyDescent="0.2">
      <c r="A69" s="51" t="str">
        <f>[2]Hoy!B78</f>
        <v>Vainitas (China)</v>
      </c>
      <c r="B69" s="52" t="str">
        <f>[2]Hoy!C78</f>
        <v>lb</v>
      </c>
      <c r="C69" s="28">
        <f>[2]Hoy!D78</f>
        <v>44</v>
      </c>
      <c r="D69" s="28"/>
      <c r="E69" s="28"/>
      <c r="F69" s="28"/>
      <c r="G69" s="28">
        <f>[2]Hoy!H78</f>
        <v>78</v>
      </c>
      <c r="H69" s="28"/>
      <c r="I69" s="3">
        <f t="shared" si="5"/>
        <v>61</v>
      </c>
      <c r="J69" s="16"/>
      <c r="K69" s="16"/>
    </row>
    <row r="70" spans="1:17" s="14" customFormat="1" ht="15.75" customHeight="1" x14ac:dyDescent="0.2">
      <c r="A70" s="51" t="str">
        <f>[2]Hoy!B80</f>
        <v>Vainitas (Italiana)</v>
      </c>
      <c r="B70" s="52" t="str">
        <f>[2]Hoy!C80</f>
        <v>lb</v>
      </c>
      <c r="C70" s="28"/>
      <c r="D70" s="28"/>
      <c r="E70" s="28">
        <f>[2]Hoy!F80</f>
        <v>79</v>
      </c>
      <c r="F70" s="28"/>
      <c r="G70" s="28">
        <f>[2]Hoy!H80</f>
        <v>80</v>
      </c>
      <c r="H70" s="28"/>
      <c r="I70" s="3">
        <f t="shared" si="5"/>
        <v>79.5</v>
      </c>
      <c r="J70" s="16"/>
      <c r="K70" s="16"/>
    </row>
    <row r="71" spans="1:17" s="14" customFormat="1" ht="15.75" customHeight="1" x14ac:dyDescent="0.2">
      <c r="A71" s="51" t="str">
        <f>[2]Hoy!B81</f>
        <v>Lechuga (Criolla)</v>
      </c>
      <c r="B71" s="52" t="str">
        <f>[2]Hoy!C81</f>
        <v>Und</v>
      </c>
      <c r="C71" s="28"/>
      <c r="D71" s="28"/>
      <c r="E71" s="28"/>
      <c r="F71" s="28"/>
      <c r="G71" s="28">
        <f>[2]Hoy!H81</f>
        <v>32</v>
      </c>
      <c r="H71" s="28"/>
      <c r="I71" s="3">
        <f t="shared" si="5"/>
        <v>32</v>
      </c>
      <c r="J71" s="16"/>
      <c r="K71" s="16"/>
    </row>
    <row r="72" spans="1:17" s="14" customFormat="1" ht="15.75" customHeight="1" x14ac:dyDescent="0.2">
      <c r="A72" s="51" t="str">
        <f>[2]Hoy!B82</f>
        <v>Lechuga (Repollada)</v>
      </c>
      <c r="B72" s="52" t="str">
        <f>[2]Hoy!C82</f>
        <v>lb</v>
      </c>
      <c r="C72" s="28">
        <f>[2]Hoy!D82</f>
        <v>39</v>
      </c>
      <c r="D72" s="28">
        <f>[2]Hoy!E82</f>
        <v>48.95</v>
      </c>
      <c r="E72" s="28">
        <f>[2]Hoy!F82</f>
        <v>49</v>
      </c>
      <c r="F72" s="28">
        <f>[2]Hoy!G82</f>
        <v>59</v>
      </c>
      <c r="G72" s="28">
        <f>[2]Hoy!H82</f>
        <v>48</v>
      </c>
      <c r="H72" s="28">
        <f>[2]Hoy!I82</f>
        <v>49</v>
      </c>
      <c r="I72" s="3">
        <f t="shared" si="5"/>
        <v>48.824999999999996</v>
      </c>
      <c r="J72" s="16"/>
      <c r="K72" s="16"/>
    </row>
    <row r="73" spans="1:17" s="14" customFormat="1" ht="15.75" customHeight="1" x14ac:dyDescent="0.25">
      <c r="A73" s="29"/>
      <c r="B73" s="13"/>
      <c r="C73" s="30"/>
      <c r="D73" s="30"/>
      <c r="E73" s="30"/>
      <c r="F73" s="30"/>
      <c r="G73" s="30"/>
      <c r="H73" s="30"/>
      <c r="I73" s="7"/>
      <c r="J73" s="16"/>
      <c r="K73" s="16"/>
    </row>
    <row r="74" spans="1:17" ht="18" customHeight="1" x14ac:dyDescent="0.2">
      <c r="A74" s="107" t="str">
        <f>A3</f>
        <v>VII.  Precios Promedios de Productos Agropecuarios en Cadenas de Supermercados en Santo Domingo, (En RD$)</v>
      </c>
      <c r="B74" s="107"/>
      <c r="C74" s="107"/>
      <c r="D74" s="107"/>
      <c r="E74" s="107"/>
      <c r="F74" s="107"/>
      <c r="G74" s="107"/>
      <c r="H74" s="107"/>
      <c r="I74" s="107"/>
    </row>
    <row r="75" spans="1:17" ht="18" customHeight="1" x14ac:dyDescent="0.2">
      <c r="A75" s="110">
        <f ca="1">A41</f>
        <v>45544</v>
      </c>
      <c r="B75" s="110"/>
      <c r="C75" s="110"/>
      <c r="D75" s="110"/>
      <c r="E75" s="110"/>
      <c r="F75" s="110"/>
      <c r="G75" s="110"/>
      <c r="H75" s="110"/>
      <c r="I75" s="110"/>
    </row>
    <row r="76" spans="1:17" ht="50.1" customHeight="1" x14ac:dyDescent="0.2">
      <c r="A76" s="39" t="s">
        <v>3</v>
      </c>
      <c r="B76" s="39" t="s">
        <v>1</v>
      </c>
      <c r="C76" s="40" t="str">
        <f t="shared" ref="C76:H76" si="6">C6</f>
        <v>La Sirena, Villa Mella</v>
      </c>
      <c r="D76" s="40" t="str">
        <f t="shared" si="6"/>
        <v>El Nacional, Núñez de Cáceres</v>
      </c>
      <c r="E76" s="40" t="str">
        <f t="shared" si="6"/>
        <v>Bravo, Carr. Mella</v>
      </c>
      <c r="F76" s="40" t="str">
        <f t="shared" si="6"/>
        <v>La Cadena, Núñez de Cáceres</v>
      </c>
      <c r="G76" s="40" t="str">
        <f t="shared" si="6"/>
        <v>Hiper Olé, Carr. Mella</v>
      </c>
      <c r="H76" s="40" t="str">
        <f t="shared" si="6"/>
        <v>Plaza Lama, Villa Mella</v>
      </c>
      <c r="I76" s="41" t="s">
        <v>8</v>
      </c>
    </row>
    <row r="77" spans="1:17" ht="15.75" customHeight="1" x14ac:dyDescent="0.2">
      <c r="A77" s="51" t="str">
        <f>[2]Hoy!B83</f>
        <v>Remolacha</v>
      </c>
      <c r="B77" s="53" t="str">
        <f>[2]Hoy!C83</f>
        <v>lb</v>
      </c>
      <c r="C77" s="21">
        <f>[2]Hoy!D83</f>
        <v>49</v>
      </c>
      <c r="D77" s="21">
        <f>[2]Hoy!E83</f>
        <v>32.950000000000003</v>
      </c>
      <c r="E77" s="21">
        <f>[2]Hoy!F83</f>
        <v>39</v>
      </c>
      <c r="F77" s="21">
        <f>[2]Hoy!G83</f>
        <v>39</v>
      </c>
      <c r="G77" s="21">
        <f>[2]Hoy!H83</f>
        <v>33</v>
      </c>
      <c r="H77" s="21">
        <f>[2]Hoy!I83</f>
        <v>55</v>
      </c>
      <c r="I77" s="3">
        <f>AVERAGE(C77:H77)</f>
        <v>41.324999999999996</v>
      </c>
    </row>
    <row r="78" spans="1:17" s="26" customFormat="1" ht="15.75" customHeight="1" x14ac:dyDescent="0.2">
      <c r="A78" s="51" t="str">
        <f>[2]Hoy!B84</f>
        <v>Repollo</v>
      </c>
      <c r="B78" s="53" t="str">
        <f>[2]Hoy!C84</f>
        <v>Und</v>
      </c>
      <c r="C78" s="21">
        <f>[2]Hoy!D84</f>
        <v>99</v>
      </c>
      <c r="D78" s="21">
        <f>[2]Hoy!E84</f>
        <v>88.95</v>
      </c>
      <c r="E78" s="21">
        <f>[2]Hoy!F84</f>
        <v>99</v>
      </c>
      <c r="F78" s="21">
        <f>[2]Hoy!G84</f>
        <v>90</v>
      </c>
      <c r="G78" s="21">
        <f>[2]Hoy!H84</f>
        <v>98</v>
      </c>
      <c r="H78" s="21">
        <f>[2]Hoy!I84</f>
        <v>99</v>
      </c>
      <c r="I78" s="3">
        <f t="shared" ref="I78:I85" si="7">AVERAGE(C78:H78)</f>
        <v>95.658333333333346</v>
      </c>
      <c r="J78" s="24"/>
      <c r="K78" s="24"/>
      <c r="L78" s="25"/>
      <c r="M78" s="25"/>
      <c r="N78" s="25"/>
      <c r="O78" s="25"/>
      <c r="P78" s="25"/>
      <c r="Q78" s="25"/>
    </row>
    <row r="79" spans="1:17" s="26" customFormat="1" ht="15.75" customHeight="1" x14ac:dyDescent="0.2">
      <c r="A79" s="51" t="str">
        <f>[2]Hoy!B85</f>
        <v>Tomate (Ensalada)</v>
      </c>
      <c r="B79" s="53" t="str">
        <f>[2]Hoy!C85</f>
        <v>lb</v>
      </c>
      <c r="C79" s="21">
        <f>[2]Hoy!D85</f>
        <v>41</v>
      </c>
      <c r="D79" s="21">
        <f>[2]Hoy!E85</f>
        <v>46.95</v>
      </c>
      <c r="E79" s="21">
        <f>[2]Hoy!F85</f>
        <v>41</v>
      </c>
      <c r="F79" s="21">
        <f>[2]Hoy!G85</f>
        <v>45</v>
      </c>
      <c r="G79" s="21">
        <f>[2]Hoy!H85</f>
        <v>52</v>
      </c>
      <c r="H79" s="21">
        <f>[2]Hoy!I85</f>
        <v>55</v>
      </c>
      <c r="I79" s="3">
        <f t="shared" si="7"/>
        <v>46.824999999999996</v>
      </c>
      <c r="J79" s="24"/>
      <c r="K79" s="24"/>
      <c r="L79" s="25"/>
      <c r="M79" s="25"/>
      <c r="N79" s="25"/>
      <c r="O79" s="25"/>
      <c r="P79" s="25"/>
      <c r="Q79" s="25"/>
    </row>
    <row r="80" spans="1:17" s="26" customFormat="1" ht="15.75" customHeight="1" x14ac:dyDescent="0.2">
      <c r="A80" s="51" t="str">
        <f>[2]Hoy!B86</f>
        <v>Tomate (Bugalú)</v>
      </c>
      <c r="B80" s="53" t="str">
        <f>[2]Hoy!C86</f>
        <v>lb</v>
      </c>
      <c r="C80" s="21">
        <f>[2]Hoy!D86</f>
        <v>41</v>
      </c>
      <c r="D80" s="21">
        <f>[2]Hoy!E86</f>
        <v>46.95</v>
      </c>
      <c r="E80" s="21">
        <f>[2]Hoy!F86</f>
        <v>41</v>
      </c>
      <c r="F80" s="21">
        <f>[2]Hoy!G86</f>
        <v>45</v>
      </c>
      <c r="G80" s="21">
        <f>[2]Hoy!H86</f>
        <v>52</v>
      </c>
      <c r="H80" s="21">
        <f>[2]Hoy!I86</f>
        <v>53</v>
      </c>
      <c r="I80" s="3">
        <f t="shared" si="7"/>
        <v>46.491666666666667</v>
      </c>
      <c r="J80" s="24"/>
      <c r="K80" s="24"/>
      <c r="L80" s="25"/>
      <c r="M80" s="25"/>
      <c r="N80" s="25"/>
      <c r="O80" s="25"/>
      <c r="P80" s="25"/>
      <c r="Q80" s="25"/>
    </row>
    <row r="81" spans="1:17" s="26" customFormat="1" ht="15.75" customHeight="1" x14ac:dyDescent="0.2">
      <c r="A81" s="51" t="str">
        <f>[2]Hoy!B88</f>
        <v>Coliflor</v>
      </c>
      <c r="B81" s="53" t="str">
        <f>[2]Hoy!C88</f>
        <v>lb</v>
      </c>
      <c r="C81" s="21">
        <f>[2]Hoy!D88</f>
        <v>79</v>
      </c>
      <c r="D81" s="21">
        <f>[2]Hoy!E88</f>
        <v>78.95</v>
      </c>
      <c r="E81" s="21">
        <f>[2]Hoy!F88</f>
        <v>79</v>
      </c>
      <c r="F81" s="21"/>
      <c r="G81" s="21">
        <f>[2]Hoy!H88</f>
        <v>78</v>
      </c>
      <c r="H81" s="21">
        <f>[2]Hoy!I88</f>
        <v>79</v>
      </c>
      <c r="I81" s="3">
        <f t="shared" si="7"/>
        <v>78.789999999999992</v>
      </c>
      <c r="J81" s="24"/>
      <c r="K81" s="24"/>
      <c r="L81" s="25"/>
      <c r="M81" s="25"/>
      <c r="N81" s="25"/>
      <c r="O81" s="25"/>
      <c r="P81" s="25"/>
      <c r="Q81" s="25"/>
    </row>
    <row r="82" spans="1:17" s="26" customFormat="1" ht="15.75" customHeight="1" x14ac:dyDescent="0.2">
      <c r="A82" s="51" t="str">
        <f>[2]Hoy!B89</f>
        <v>Brócolis</v>
      </c>
      <c r="B82" s="53" t="str">
        <f>[2]Hoy!C89</f>
        <v>lb</v>
      </c>
      <c r="C82" s="21">
        <f>[2]Hoy!D89</f>
        <v>79</v>
      </c>
      <c r="D82" s="21">
        <f>[2]Hoy!E89</f>
        <v>78.95</v>
      </c>
      <c r="E82" s="21">
        <f>[2]Hoy!F89</f>
        <v>79</v>
      </c>
      <c r="F82" s="21"/>
      <c r="G82" s="21">
        <f>[2]Hoy!H89</f>
        <v>78</v>
      </c>
      <c r="H82" s="21">
        <f>[2]Hoy!I89</f>
        <v>79</v>
      </c>
      <c r="I82" s="3">
        <f t="shared" si="7"/>
        <v>78.789999999999992</v>
      </c>
      <c r="J82" s="24"/>
      <c r="K82" s="24"/>
      <c r="L82" s="25"/>
      <c r="M82" s="25"/>
      <c r="N82" s="25"/>
      <c r="O82" s="25"/>
      <c r="P82" s="25"/>
      <c r="Q82" s="25"/>
    </row>
    <row r="83" spans="1:17" s="26" customFormat="1" ht="15.75" customHeight="1" x14ac:dyDescent="0.2">
      <c r="A83" s="51" t="str">
        <f>[2]Hoy!B90</f>
        <v>Apio</v>
      </c>
      <c r="B83" s="53" t="str">
        <f>[2]Hoy!C90</f>
        <v>lb</v>
      </c>
      <c r="C83" s="21">
        <f>[2]Hoy!D90</f>
        <v>49</v>
      </c>
      <c r="D83" s="21">
        <f>[2]Hoy!E90</f>
        <v>44.95</v>
      </c>
      <c r="E83" s="21">
        <f>[2]Hoy!F90</f>
        <v>45</v>
      </c>
      <c r="F83" s="21"/>
      <c r="G83" s="21">
        <f>[2]Hoy!H90</f>
        <v>44</v>
      </c>
      <c r="H83" s="21">
        <f>[2]Hoy!I90</f>
        <v>59</v>
      </c>
      <c r="I83" s="3">
        <f t="shared" si="7"/>
        <v>48.39</v>
      </c>
      <c r="J83" s="24"/>
      <c r="K83" s="24"/>
      <c r="L83" s="25"/>
      <c r="M83" s="25"/>
      <c r="N83" s="25"/>
      <c r="O83" s="25"/>
      <c r="P83" s="25"/>
      <c r="Q83" s="25"/>
    </row>
    <row r="84" spans="1:17" s="26" customFormat="1" ht="15.75" customHeight="1" x14ac:dyDescent="0.2">
      <c r="A84" s="51" t="str">
        <f>[2]Hoy!B91</f>
        <v>Puerro</v>
      </c>
      <c r="B84" s="53" t="str">
        <f>[2]Hoy!C91</f>
        <v>Paq/lb</v>
      </c>
      <c r="C84" s="21"/>
      <c r="D84" s="21">
        <f>[2]Hoy!E91</f>
        <v>239.73</v>
      </c>
      <c r="E84" s="21"/>
      <c r="F84" s="21">
        <f>[2]Hoy!G91</f>
        <v>261.33</v>
      </c>
      <c r="G84" s="21">
        <f>[2]Hoy!H91</f>
        <v>261.33333333333331</v>
      </c>
      <c r="H84" s="21"/>
      <c r="I84" s="3">
        <f t="shared" si="7"/>
        <v>254.13111111111107</v>
      </c>
      <c r="J84" s="24"/>
      <c r="K84" s="24"/>
      <c r="L84" s="25"/>
      <c r="M84" s="25"/>
      <c r="N84" s="25"/>
      <c r="O84" s="25"/>
      <c r="P84" s="25"/>
      <c r="Q84" s="25"/>
    </row>
    <row r="85" spans="1:17" s="26" customFormat="1" ht="15.75" customHeight="1" x14ac:dyDescent="0.2">
      <c r="A85" s="51" t="str">
        <f>[2]Hoy!B92</f>
        <v>Tayota</v>
      </c>
      <c r="B85" s="53" t="str">
        <f>[2]Hoy!C92</f>
        <v>lb</v>
      </c>
      <c r="C85" s="21">
        <f>[2]Hoy!D92</f>
        <v>24</v>
      </c>
      <c r="D85" s="21">
        <f>[2]Hoy!E92</f>
        <v>24.95</v>
      </c>
      <c r="E85" s="21">
        <f>[2]Hoy!F92</f>
        <v>27</v>
      </c>
      <c r="F85" s="21"/>
      <c r="G85" s="21">
        <f>[2]Hoy!H92</f>
        <v>24</v>
      </c>
      <c r="H85" s="21">
        <f>[2]Hoy!I92</f>
        <v>25</v>
      </c>
      <c r="I85" s="3">
        <f t="shared" si="7"/>
        <v>24.990000000000002</v>
      </c>
      <c r="J85" s="24"/>
      <c r="K85" s="24"/>
      <c r="L85" s="25"/>
      <c r="M85" s="25"/>
      <c r="N85" s="25"/>
      <c r="O85" s="25"/>
      <c r="P85" s="25"/>
      <c r="Q85" s="25"/>
    </row>
    <row r="86" spans="1:17" s="26" customFormat="1" ht="15.75" customHeight="1" x14ac:dyDescent="0.2">
      <c r="A86" s="54" t="str">
        <f>[2]Hoy!B93</f>
        <v>Productos Tradicionales</v>
      </c>
      <c r="B86" s="46"/>
      <c r="C86" s="23"/>
      <c r="D86" s="23"/>
      <c r="E86" s="23"/>
      <c r="F86" s="23"/>
      <c r="G86" s="23"/>
      <c r="H86" s="23"/>
      <c r="I86" s="27"/>
      <c r="J86" s="24"/>
      <c r="K86" s="24"/>
      <c r="L86" s="25"/>
      <c r="M86" s="25"/>
      <c r="N86" s="25"/>
      <c r="O86" s="25"/>
      <c r="P86" s="25"/>
      <c r="Q86" s="25"/>
    </row>
    <row r="87" spans="1:17" s="26" customFormat="1" ht="15.75" customHeight="1" x14ac:dyDescent="0.2">
      <c r="A87" s="51" t="str">
        <f>[2]Hoy!B94</f>
        <v>Azúcar (Blanca)</v>
      </c>
      <c r="B87" s="53" t="str">
        <f>[2]Hoy!C94</f>
        <v>lb</v>
      </c>
      <c r="C87" s="21">
        <f>[2]Hoy!D94</f>
        <v>0</v>
      </c>
      <c r="D87" s="21">
        <f>[2]Hoy!E94</f>
        <v>33.26</v>
      </c>
      <c r="E87" s="21">
        <f>[2]Hoy!F94</f>
        <v>32</v>
      </c>
      <c r="F87" s="21">
        <f>[2]Hoy!G94</f>
        <v>33</v>
      </c>
      <c r="G87" s="21">
        <f>[2]Hoy!H94</f>
        <v>32</v>
      </c>
      <c r="H87" s="21">
        <f>[2]Hoy!I94</f>
        <v>37</v>
      </c>
      <c r="I87" s="3">
        <f>AVERAGE(C87:H87)</f>
        <v>27.876666666666665</v>
      </c>
      <c r="J87" s="24"/>
      <c r="K87" s="24"/>
      <c r="L87" s="25"/>
      <c r="M87" s="25"/>
      <c r="N87" s="25"/>
      <c r="O87" s="25"/>
      <c r="P87" s="25"/>
      <c r="Q87" s="25"/>
    </row>
    <row r="88" spans="1:17" s="26" customFormat="1" ht="15.75" customHeight="1" x14ac:dyDescent="0.2">
      <c r="A88" s="51" t="str">
        <f>[2]Hoy!B95</f>
        <v>Azúcar (Crema)</v>
      </c>
      <c r="B88" s="53" t="str">
        <f>[2]Hoy!C95</f>
        <v>lb</v>
      </c>
      <c r="C88" s="21">
        <f>[2]Hoy!D95</f>
        <v>36</v>
      </c>
      <c r="D88" s="21">
        <f>[2]Hoy!E95</f>
        <v>29.2</v>
      </c>
      <c r="E88" s="21">
        <f>[2]Hoy!F95</f>
        <v>29</v>
      </c>
      <c r="F88" s="21">
        <f>[2]Hoy!G95</f>
        <v>31</v>
      </c>
      <c r="G88" s="21">
        <f>[2]Hoy!H95</f>
        <v>29</v>
      </c>
      <c r="H88" s="21"/>
      <c r="I88" s="3">
        <f>AVERAGE(C88:H88)</f>
        <v>30.839999999999996</v>
      </c>
      <c r="J88" s="24"/>
      <c r="K88" s="24"/>
      <c r="L88" s="25"/>
      <c r="M88" s="25"/>
      <c r="N88" s="25"/>
      <c r="O88" s="25"/>
      <c r="P88" s="25"/>
      <c r="Q88" s="25"/>
    </row>
    <row r="89" spans="1:17" s="26" customFormat="1" ht="15.75" customHeight="1" x14ac:dyDescent="0.2">
      <c r="A89" s="54" t="str">
        <f>[2]Hoy!B96</f>
        <v>Frutales</v>
      </c>
      <c r="B89" s="46"/>
      <c r="C89" s="23"/>
      <c r="D89" s="23"/>
      <c r="E89" s="23"/>
      <c r="F89" s="23"/>
      <c r="G89" s="23"/>
      <c r="H89" s="23"/>
      <c r="I89" s="27"/>
      <c r="J89" s="24"/>
      <c r="K89" s="24"/>
      <c r="L89" s="25"/>
      <c r="M89" s="25"/>
      <c r="N89" s="25"/>
      <c r="O89" s="25"/>
      <c r="P89" s="25"/>
      <c r="Q89" s="25"/>
    </row>
    <row r="90" spans="1:17" ht="15.75" customHeight="1" x14ac:dyDescent="0.2">
      <c r="A90" s="51" t="str">
        <f>[2]Hoy!B99</f>
        <v>Aguacate (Popenoe)</v>
      </c>
      <c r="B90" s="53" t="str">
        <f>[2]Hoy!C99</f>
        <v>Und</v>
      </c>
      <c r="C90" s="21"/>
      <c r="D90" s="21">
        <f>[2]Hoy!E99</f>
        <v>58.95</v>
      </c>
      <c r="E90" s="21"/>
      <c r="F90" s="21">
        <f>[2]Hoy!G99</f>
        <v>69</v>
      </c>
      <c r="G90" s="21"/>
      <c r="H90" s="21">
        <f>[2]Hoy!I99</f>
        <v>59</v>
      </c>
      <c r="I90" s="3">
        <f t="shared" ref="I90:I103" si="8">AVERAGE(C90:H90)</f>
        <v>62.316666666666663</v>
      </c>
    </row>
    <row r="91" spans="1:17" ht="15.75" customHeight="1" x14ac:dyDescent="0.2">
      <c r="A91" s="51" t="str">
        <f>[2]Hoy!B100</f>
        <v>Aguacate (Carla)</v>
      </c>
      <c r="B91" s="53" t="str">
        <f>[2]Hoy!C100</f>
        <v>Und</v>
      </c>
      <c r="C91" s="21"/>
      <c r="D91" s="21"/>
      <c r="E91" s="21"/>
      <c r="F91" s="21">
        <f>[2]Hoy!G100</f>
        <v>59</v>
      </c>
      <c r="G91" s="21"/>
      <c r="H91" s="21">
        <f>[2]Hoy!I100</f>
        <v>0</v>
      </c>
      <c r="I91" s="3">
        <f t="shared" si="8"/>
        <v>29.5</v>
      </c>
    </row>
    <row r="92" spans="1:17" ht="15.75" customHeight="1" x14ac:dyDescent="0.2">
      <c r="A92" s="51" t="str">
        <f>[2]Hoy!B102</f>
        <v xml:space="preserve">Aguacate (Otra variedad) </v>
      </c>
      <c r="B92" s="53" t="str">
        <f>[2]Hoy!C102</f>
        <v>Und</v>
      </c>
      <c r="C92" s="21"/>
      <c r="D92" s="21"/>
      <c r="E92" s="21">
        <f>[2]Hoy!F102</f>
        <v>79</v>
      </c>
      <c r="F92" s="21"/>
      <c r="G92" s="21"/>
      <c r="H92" s="21"/>
      <c r="I92" s="3">
        <f t="shared" si="8"/>
        <v>79</v>
      </c>
    </row>
    <row r="93" spans="1:17" s="26" customFormat="1" ht="15.75" customHeight="1" x14ac:dyDescent="0.2">
      <c r="A93" s="51" t="str">
        <f>[2]Hoy!B106</f>
        <v>Lechosa (Red Lady), grande</v>
      </c>
      <c r="B93" s="53" t="str">
        <f>[2]Hoy!C106</f>
        <v>Und</v>
      </c>
      <c r="C93" s="21">
        <f>[2]Hoy!D106</f>
        <v>90</v>
      </c>
      <c r="D93" s="21">
        <f>[2]Hoy!E106</f>
        <v>101.7</v>
      </c>
      <c r="E93" s="21">
        <f>[2]Hoy!F106</f>
        <v>90</v>
      </c>
      <c r="F93" s="21">
        <f>[2]Hoy!G106</f>
        <v>102</v>
      </c>
      <c r="G93" s="21">
        <f>[2]Hoy!H106</f>
        <v>90</v>
      </c>
      <c r="H93" s="21">
        <f>[2]Hoy!I106</f>
        <v>114</v>
      </c>
      <c r="I93" s="3">
        <f t="shared" si="8"/>
        <v>97.95</v>
      </c>
      <c r="J93" s="24"/>
      <c r="K93" s="24"/>
      <c r="L93" s="25"/>
      <c r="M93" s="25"/>
      <c r="N93" s="25"/>
      <c r="O93" s="25"/>
      <c r="P93" s="25"/>
      <c r="Q93" s="25"/>
    </row>
    <row r="94" spans="1:17" s="26" customFormat="1" ht="15.75" customHeight="1" x14ac:dyDescent="0.2">
      <c r="A94" s="51" t="str">
        <f>[2]Hoy!B107</f>
        <v>Lechosa (Red Lady), mediana</v>
      </c>
      <c r="B94" s="53" t="str">
        <f>[2]Hoy!C107</f>
        <v>Und</v>
      </c>
      <c r="C94" s="21">
        <f>[2]Hoy!D107</f>
        <v>75</v>
      </c>
      <c r="D94" s="21">
        <f>[2]Hoy!E107</f>
        <v>84.75</v>
      </c>
      <c r="E94" s="21">
        <f>[2]Hoy!F107</f>
        <v>75</v>
      </c>
      <c r="F94" s="21">
        <f>[2]Hoy!G107</f>
        <v>85</v>
      </c>
      <c r="G94" s="21">
        <f>[2]Hoy!H107</f>
        <v>75</v>
      </c>
      <c r="H94" s="21">
        <f>[2]Hoy!I107</f>
        <v>95</v>
      </c>
      <c r="I94" s="3">
        <f t="shared" si="8"/>
        <v>81.625</v>
      </c>
      <c r="J94" s="24"/>
      <c r="K94" s="24"/>
      <c r="L94" s="25"/>
      <c r="M94" s="25"/>
      <c r="N94" s="25"/>
      <c r="O94" s="25"/>
      <c r="P94" s="25"/>
      <c r="Q94" s="25"/>
    </row>
    <row r="95" spans="1:17" s="26" customFormat="1" ht="15.75" customHeight="1" x14ac:dyDescent="0.2">
      <c r="A95" s="51" t="str">
        <f>[2]Hoy!B108</f>
        <v>Lechosa (Red Lady), pequeña</v>
      </c>
      <c r="B95" s="53" t="str">
        <f>[2]Hoy!C108</f>
        <v>Und</v>
      </c>
      <c r="C95" s="21">
        <f>[2]Hoy!D108</f>
        <v>60</v>
      </c>
      <c r="D95" s="21">
        <f>[2]Hoy!E108</f>
        <v>67.8</v>
      </c>
      <c r="E95" s="21">
        <f>[2]Hoy!F108</f>
        <v>60</v>
      </c>
      <c r="F95" s="21">
        <f>[2]Hoy!G108</f>
        <v>68</v>
      </c>
      <c r="G95" s="21">
        <f>[2]Hoy!H108</f>
        <v>60</v>
      </c>
      <c r="H95" s="21">
        <f>[2]Hoy!I108</f>
        <v>76</v>
      </c>
      <c r="I95" s="3">
        <f t="shared" si="8"/>
        <v>65.3</v>
      </c>
      <c r="J95" s="24"/>
      <c r="K95" s="24"/>
      <c r="L95" s="25"/>
      <c r="M95" s="25"/>
      <c r="N95" s="25"/>
      <c r="O95" s="25"/>
      <c r="P95" s="25"/>
      <c r="Q95" s="25"/>
    </row>
    <row r="96" spans="1:17" ht="15.75" customHeight="1" x14ac:dyDescent="0.2">
      <c r="A96" s="51" t="str">
        <f>[2]Hoy!B110</f>
        <v>Limón agrio (Persa)</v>
      </c>
      <c r="B96" s="53" t="str">
        <f>[2]Hoy!C110</f>
        <v>lb</v>
      </c>
      <c r="C96" s="21">
        <f>[2]Hoy!D110</f>
        <v>0</v>
      </c>
      <c r="D96" s="21">
        <f>[2]Hoy!E110</f>
        <v>39.950000000000003</v>
      </c>
      <c r="E96" s="21">
        <f>[2]Hoy!F110</f>
        <v>35</v>
      </c>
      <c r="F96" s="21">
        <f>[2]Hoy!G110</f>
        <v>69</v>
      </c>
      <c r="G96" s="21">
        <f>[2]Hoy!H110</f>
        <v>34</v>
      </c>
      <c r="H96" s="21">
        <f>[2]Hoy!I110</f>
        <v>34</v>
      </c>
      <c r="I96" s="3">
        <f t="shared" si="8"/>
        <v>35.324999999999996</v>
      </c>
    </row>
    <row r="97" spans="1:17" s="26" customFormat="1" ht="15.75" customHeight="1" x14ac:dyDescent="0.2">
      <c r="A97" s="51" t="str">
        <f>[2]Hoy!B111</f>
        <v>Melón (Cantaloupe), grande</v>
      </c>
      <c r="B97" s="53" t="str">
        <f>[2]Hoy!C111</f>
        <v>Und</v>
      </c>
      <c r="C97" s="21">
        <f>[2]Hoy!D111</f>
        <v>69</v>
      </c>
      <c r="D97" s="21">
        <f>[2]Hoy!E111</f>
        <v>78.95</v>
      </c>
      <c r="E97" s="21">
        <f>[2]Hoy!F111</f>
        <v>79</v>
      </c>
      <c r="F97" s="21">
        <f>[2]Hoy!G111</f>
        <v>79</v>
      </c>
      <c r="G97" s="21">
        <f>[2]Hoy!H111</f>
        <v>79</v>
      </c>
      <c r="H97" s="21">
        <f>[2]Hoy!I111</f>
        <v>79</v>
      </c>
      <c r="I97" s="3">
        <f t="shared" si="8"/>
        <v>77.325000000000003</v>
      </c>
      <c r="J97" s="24"/>
      <c r="K97" s="24"/>
      <c r="L97" s="25"/>
      <c r="M97" s="25"/>
      <c r="N97" s="25"/>
      <c r="O97" s="25"/>
      <c r="P97" s="25"/>
      <c r="Q97" s="25"/>
    </row>
    <row r="98" spans="1:17" s="26" customFormat="1" ht="15.75" customHeight="1" x14ac:dyDescent="0.2">
      <c r="A98" s="51" t="str">
        <f>[2]Hoy!B112</f>
        <v>Melón (Cantaloupe), mediano</v>
      </c>
      <c r="B98" s="53" t="str">
        <f>[2]Hoy!C112</f>
        <v>Und</v>
      </c>
      <c r="C98" s="21">
        <f>[2]Hoy!D112</f>
        <v>69</v>
      </c>
      <c r="D98" s="21">
        <f>[2]Hoy!E112</f>
        <v>78.95</v>
      </c>
      <c r="E98" s="21">
        <f>[2]Hoy!F112</f>
        <v>79</v>
      </c>
      <c r="F98" s="21">
        <f>[2]Hoy!G112</f>
        <v>79</v>
      </c>
      <c r="G98" s="21">
        <f>[2]Hoy!H112</f>
        <v>79</v>
      </c>
      <c r="H98" s="21">
        <f>[2]Hoy!I112</f>
        <v>79</v>
      </c>
      <c r="I98" s="3">
        <f t="shared" si="8"/>
        <v>77.325000000000003</v>
      </c>
      <c r="J98" s="24"/>
      <c r="K98" s="24"/>
      <c r="L98" s="25"/>
      <c r="M98" s="25"/>
      <c r="N98" s="25"/>
      <c r="O98" s="25"/>
      <c r="P98" s="25"/>
      <c r="Q98" s="25"/>
    </row>
    <row r="99" spans="1:17" s="26" customFormat="1" ht="15.75" customHeight="1" x14ac:dyDescent="0.2">
      <c r="A99" s="51" t="str">
        <f>[2]Hoy!B113</f>
        <v>Melón (Tropical), grande</v>
      </c>
      <c r="B99" s="53" t="str">
        <f>[2]Hoy!C113</f>
        <v>Und</v>
      </c>
      <c r="C99" s="21"/>
      <c r="D99" s="21">
        <f>[2]Hoy!E113</f>
        <v>148.94999999999999</v>
      </c>
      <c r="E99" s="21"/>
      <c r="F99" s="21"/>
      <c r="G99" s="21"/>
      <c r="H99" s="21"/>
      <c r="I99" s="3">
        <f t="shared" si="8"/>
        <v>148.94999999999999</v>
      </c>
      <c r="J99" s="24"/>
      <c r="K99" s="24"/>
      <c r="L99" s="25"/>
      <c r="M99" s="25"/>
      <c r="N99" s="25"/>
      <c r="O99" s="25"/>
      <c r="P99" s="25"/>
      <c r="Q99" s="25"/>
    </row>
    <row r="100" spans="1:17" s="26" customFormat="1" ht="15.75" customHeight="1" x14ac:dyDescent="0.2">
      <c r="A100" s="51" t="str">
        <f>[2]Hoy!B114</f>
        <v>Melón (Tropical), mediano</v>
      </c>
      <c r="B100" s="53" t="str">
        <f>[2]Hoy!C114</f>
        <v>Und</v>
      </c>
      <c r="C100" s="21"/>
      <c r="D100" s="21">
        <f>[2]Hoy!E114</f>
        <v>148.94999999999999</v>
      </c>
      <c r="E100" s="21"/>
      <c r="F100" s="21"/>
      <c r="G100" s="21"/>
      <c r="H100" s="21"/>
      <c r="I100" s="3">
        <f t="shared" si="8"/>
        <v>148.94999999999999</v>
      </c>
      <c r="J100" s="24"/>
      <c r="K100" s="24"/>
      <c r="L100" s="25"/>
      <c r="M100" s="25"/>
      <c r="N100" s="25"/>
      <c r="O100" s="25"/>
      <c r="P100" s="25"/>
      <c r="Q100" s="25"/>
    </row>
    <row r="101" spans="1:17" s="26" customFormat="1" ht="15.75" customHeight="1" x14ac:dyDescent="0.2">
      <c r="A101" s="51" t="str">
        <f>[2]Hoy!B115</f>
        <v>Melón (Otra variedad)</v>
      </c>
      <c r="B101" s="53" t="str">
        <f>[2]Hoy!C115</f>
        <v>Und</v>
      </c>
      <c r="C101" s="21"/>
      <c r="D101" s="21">
        <f>[2]Hoy!E115</f>
        <v>78.95</v>
      </c>
      <c r="E101" s="21"/>
      <c r="F101" s="21"/>
      <c r="G101" s="21"/>
      <c r="H101" s="21"/>
      <c r="I101" s="3">
        <f t="shared" si="8"/>
        <v>78.95</v>
      </c>
      <c r="J101" s="24"/>
      <c r="K101" s="24"/>
      <c r="L101" s="25"/>
      <c r="M101" s="25"/>
      <c r="N101" s="25"/>
      <c r="O101" s="25"/>
      <c r="P101" s="25"/>
      <c r="Q101" s="25"/>
    </row>
    <row r="102" spans="1:17" s="26" customFormat="1" ht="15.75" customHeight="1" x14ac:dyDescent="0.2">
      <c r="A102" s="51" t="str">
        <f>[2]Hoy!B116</f>
        <v>Naranja (Agria)</v>
      </c>
      <c r="B102" s="53" t="str">
        <f>[2]Hoy!C116</f>
        <v>Doc</v>
      </c>
      <c r="C102" s="21"/>
      <c r="D102" s="21">
        <f>[2]Hoy!E116</f>
        <v>239.4</v>
      </c>
      <c r="E102" s="21"/>
      <c r="F102" s="21">
        <f>[2]Hoy!G116</f>
        <v>216</v>
      </c>
      <c r="G102" s="21"/>
      <c r="H102" s="21">
        <f>[2]Hoy!I116</f>
        <v>249</v>
      </c>
      <c r="I102" s="3">
        <f t="shared" si="8"/>
        <v>234.79999999999998</v>
      </c>
      <c r="J102" s="24"/>
      <c r="K102" s="24"/>
      <c r="L102" s="25"/>
      <c r="M102" s="25"/>
      <c r="N102" s="25"/>
      <c r="O102" s="25"/>
      <c r="P102" s="25"/>
      <c r="Q102" s="25"/>
    </row>
    <row r="103" spans="1:17" s="26" customFormat="1" ht="15.75" customHeight="1" x14ac:dyDescent="0.2">
      <c r="A103" s="51" t="str">
        <f>[2]Hoy!B118</f>
        <v>Naranja (Barceló)</v>
      </c>
      <c r="B103" s="53" t="str">
        <f>[2]Hoy!C118</f>
        <v>Doc</v>
      </c>
      <c r="C103" s="21"/>
      <c r="D103" s="21">
        <f>[2]Hoy!E118</f>
        <v>297.60000000000002</v>
      </c>
      <c r="E103" s="21"/>
      <c r="F103" s="21"/>
      <c r="G103" s="21"/>
      <c r="H103" s="21"/>
      <c r="I103" s="3">
        <f t="shared" si="8"/>
        <v>297.60000000000002</v>
      </c>
      <c r="J103" s="24"/>
      <c r="K103" s="24"/>
      <c r="L103" s="25"/>
      <c r="M103" s="25"/>
      <c r="N103" s="25"/>
      <c r="O103" s="25"/>
      <c r="P103" s="25"/>
      <c r="Q103" s="25"/>
    </row>
    <row r="104" spans="1:17" s="26" customFormat="1" ht="15.75" customHeight="1" x14ac:dyDescent="0.2">
      <c r="A104" s="51" t="str">
        <f>[2]Hoy!B119</f>
        <v>Naranja (Valenciana)</v>
      </c>
      <c r="B104" s="53" t="str">
        <f>[2]Hoy!C119</f>
        <v>Doc</v>
      </c>
      <c r="C104" s="21"/>
      <c r="D104" s="21"/>
      <c r="E104" s="21"/>
      <c r="F104" s="21"/>
      <c r="G104" s="21">
        <f>[2]Hoy!H119</f>
        <v>224</v>
      </c>
      <c r="H104" s="21"/>
      <c r="I104" s="3">
        <f>AVERAGE(C104:H104)</f>
        <v>224</v>
      </c>
      <c r="J104" s="24"/>
      <c r="K104" s="24"/>
      <c r="L104" s="25"/>
      <c r="M104" s="25"/>
      <c r="N104" s="25"/>
      <c r="O104" s="25"/>
      <c r="P104" s="25"/>
      <c r="Q104" s="25"/>
    </row>
    <row r="105" spans="1:17" s="26" customFormat="1" ht="15.75" customHeight="1" x14ac:dyDescent="0.2">
      <c r="A105" s="51" t="str">
        <f>[2]Hoy!B120</f>
        <v>Piña (MD2), grande</v>
      </c>
      <c r="B105" s="53" t="str">
        <f>[2]Hoy!C120</f>
        <v>Und</v>
      </c>
      <c r="C105" s="21"/>
      <c r="D105" s="21">
        <f>[2]Hoy!E120</f>
        <v>89.95</v>
      </c>
      <c r="E105" s="21">
        <f>[2]Hoy!F120</f>
        <v>84</v>
      </c>
      <c r="F105" s="21">
        <f>[2]Hoy!G120</f>
        <v>89</v>
      </c>
      <c r="G105" s="21">
        <f>[2]Hoy!H120</f>
        <v>98</v>
      </c>
      <c r="H105" s="21">
        <f>[2]Hoy!I120</f>
        <v>99</v>
      </c>
      <c r="I105" s="3">
        <f>AVERAGE(C105:H105)</f>
        <v>91.99</v>
      </c>
      <c r="J105" s="24"/>
      <c r="K105" s="24"/>
      <c r="L105" s="25"/>
      <c r="M105" s="25"/>
      <c r="N105" s="25"/>
      <c r="O105" s="25"/>
      <c r="P105" s="25"/>
      <c r="Q105" s="25"/>
    </row>
    <row r="106" spans="1:17" s="26" customFormat="1" ht="15.75" customHeight="1" x14ac:dyDescent="0.2">
      <c r="A106" s="51" t="str">
        <f>[2]Hoy!B121</f>
        <v>Piña (MD2), mediana</v>
      </c>
      <c r="B106" s="53" t="str">
        <f>[2]Hoy!C121</f>
        <v>Und</v>
      </c>
      <c r="C106" s="21"/>
      <c r="D106" s="21">
        <f>[2]Hoy!E121</f>
        <v>89.95</v>
      </c>
      <c r="E106" s="21">
        <f>[2]Hoy!F121</f>
        <v>84</v>
      </c>
      <c r="F106" s="21">
        <f>[2]Hoy!G121</f>
        <v>89</v>
      </c>
      <c r="G106" s="21">
        <f>[2]Hoy!H121</f>
        <v>98</v>
      </c>
      <c r="H106" s="21">
        <f>[2]Hoy!I121</f>
        <v>99</v>
      </c>
      <c r="I106" s="3">
        <f>AVERAGE(C106:H106)</f>
        <v>91.99</v>
      </c>
      <c r="J106" s="24"/>
      <c r="K106" s="24"/>
      <c r="L106" s="25"/>
      <c r="M106" s="25"/>
      <c r="N106" s="25"/>
      <c r="O106" s="25"/>
      <c r="P106" s="25"/>
      <c r="Q106" s="25"/>
    </row>
    <row r="107" spans="1:17" ht="15.75" customHeight="1" x14ac:dyDescent="0.2">
      <c r="A107" s="51" t="str">
        <f>[2]Hoy!B122</f>
        <v>Piña (MD2), Pequeña</v>
      </c>
      <c r="B107" s="53" t="str">
        <f>[2]Hoy!C122</f>
        <v>Und</v>
      </c>
      <c r="C107" s="21"/>
      <c r="D107" s="21">
        <f>[2]Hoy!E122</f>
        <v>89.95</v>
      </c>
      <c r="E107" s="21">
        <f>[2]Hoy!F122</f>
        <v>84</v>
      </c>
      <c r="F107" s="21">
        <f>[2]Hoy!G122</f>
        <v>89</v>
      </c>
      <c r="G107" s="21">
        <f>[2]Hoy!H122</f>
        <v>98</v>
      </c>
      <c r="H107" s="21">
        <f>[2]Hoy!I122</f>
        <v>99</v>
      </c>
      <c r="I107" s="3">
        <f>AVERAGE(C107:H107)</f>
        <v>91.99</v>
      </c>
    </row>
    <row r="108" spans="1:17" s="26" customFormat="1" ht="15.75" customHeight="1" x14ac:dyDescent="0.2">
      <c r="A108" s="51" t="str">
        <f>[2]Hoy!B124</f>
        <v>Guineo (Maduro)</v>
      </c>
      <c r="B108" s="53" t="str">
        <f>[2]Hoy!C124</f>
        <v>lb</v>
      </c>
      <c r="C108" s="21">
        <f>[2]Hoy!D124</f>
        <v>20</v>
      </c>
      <c r="D108" s="21"/>
      <c r="E108" s="21">
        <f>[2]Hoy!F124</f>
        <v>18</v>
      </c>
      <c r="F108" s="21"/>
      <c r="G108" s="21"/>
      <c r="H108" s="21">
        <f>[2]Hoy!I124</f>
        <v>18</v>
      </c>
      <c r="I108" s="3">
        <f t="shared" ref="I108:I116" si="9">AVERAGE(C108:H108)</f>
        <v>18.666666666666668</v>
      </c>
      <c r="J108" s="24"/>
      <c r="K108" s="24"/>
      <c r="L108" s="25"/>
      <c r="M108" s="25"/>
      <c r="N108" s="25"/>
      <c r="O108" s="25"/>
      <c r="P108" s="25"/>
      <c r="Q108" s="25"/>
    </row>
    <row r="109" spans="1:17" s="26" customFormat="1" ht="15.75" customHeight="1" x14ac:dyDescent="0.2">
      <c r="A109" s="51" t="str">
        <f>[2]Hoy!B126</f>
        <v>Zapote, grande</v>
      </c>
      <c r="B109" s="53" t="str">
        <f>[2]Hoy!C126</f>
        <v>Und</v>
      </c>
      <c r="C109" s="21">
        <f>[2]Hoy!D126</f>
        <v>33</v>
      </c>
      <c r="D109" s="21">
        <f>[2]Hoy!E126</f>
        <v>32.950000000000003</v>
      </c>
      <c r="E109" s="21">
        <f>[2]Hoy!F126</f>
        <v>29</v>
      </c>
      <c r="F109" s="21">
        <f>[2]Hoy!G126</f>
        <v>35</v>
      </c>
      <c r="G109" s="21">
        <f>[2]Hoy!H126</f>
        <v>33</v>
      </c>
      <c r="H109" s="21">
        <f>[2]Hoy!I126</f>
        <v>39</v>
      </c>
      <c r="I109" s="3">
        <f t="shared" si="9"/>
        <v>33.658333333333331</v>
      </c>
      <c r="J109" s="24"/>
      <c r="K109" s="24"/>
      <c r="L109" s="25"/>
      <c r="M109" s="25"/>
      <c r="N109" s="25"/>
      <c r="O109" s="25"/>
      <c r="P109" s="25"/>
      <c r="Q109" s="25"/>
    </row>
    <row r="110" spans="1:17" s="26" customFormat="1" ht="15.75" customHeight="1" x14ac:dyDescent="0.2">
      <c r="A110" s="51" t="str">
        <f>[2]Hoy!B127</f>
        <v xml:space="preserve">Zapote, mediano </v>
      </c>
      <c r="B110" s="53" t="str">
        <f>[2]Hoy!C127</f>
        <v>Und</v>
      </c>
      <c r="C110" s="21">
        <f>[2]Hoy!D127</f>
        <v>33</v>
      </c>
      <c r="D110" s="21">
        <f>[2]Hoy!E127</f>
        <v>32.950000000000003</v>
      </c>
      <c r="E110" s="21">
        <f>[2]Hoy!F127</f>
        <v>29</v>
      </c>
      <c r="F110" s="21">
        <f>[2]Hoy!G127</f>
        <v>35</v>
      </c>
      <c r="G110" s="21">
        <f>[2]Hoy!H127</f>
        <v>33</v>
      </c>
      <c r="H110" s="21">
        <f>[2]Hoy!I127</f>
        <v>39</v>
      </c>
      <c r="I110" s="3">
        <f t="shared" si="9"/>
        <v>33.658333333333331</v>
      </c>
      <c r="J110" s="24"/>
      <c r="K110" s="24"/>
      <c r="L110" s="25"/>
      <c r="M110" s="25"/>
      <c r="N110" s="25"/>
      <c r="O110" s="25"/>
      <c r="P110" s="25"/>
      <c r="Q110" s="25"/>
    </row>
    <row r="111" spans="1:17" s="26" customFormat="1" ht="15.75" customHeight="1" x14ac:dyDescent="0.2">
      <c r="A111" s="51" t="str">
        <f>[2]Hoy!B128</f>
        <v>Chinola</v>
      </c>
      <c r="B111" s="53" t="str">
        <f>[2]Hoy!C128</f>
        <v>Doc</v>
      </c>
      <c r="C111" s="21">
        <f>[2]Hoy!D128</f>
        <v>260</v>
      </c>
      <c r="D111" s="21"/>
      <c r="E111" s="21">
        <f>[2]Hoy!F128</f>
        <v>179</v>
      </c>
      <c r="F111" s="21">
        <f>[2]Hoy!G128</f>
        <v>336</v>
      </c>
      <c r="G111" s="21">
        <f>[2]Hoy!H128</f>
        <v>178</v>
      </c>
      <c r="H111" s="21">
        <f>[2]Hoy!I128</f>
        <v>259</v>
      </c>
      <c r="I111" s="3">
        <f t="shared" si="9"/>
        <v>242.4</v>
      </c>
      <c r="J111" s="24"/>
      <c r="K111" s="24"/>
      <c r="L111" s="25"/>
      <c r="M111" s="25"/>
      <c r="N111" s="25"/>
      <c r="O111" s="25"/>
      <c r="P111" s="25"/>
      <c r="Q111" s="25"/>
    </row>
    <row r="112" spans="1:17" s="26" customFormat="1" ht="15.75" customHeight="1" x14ac:dyDescent="0.2">
      <c r="A112" s="51" t="str">
        <f>[2]Hoy!B129</f>
        <v>Fresa</v>
      </c>
      <c r="B112" s="53" t="str">
        <f>[2]Hoy!C129</f>
        <v>Paq</v>
      </c>
      <c r="C112" s="21"/>
      <c r="D112" s="21">
        <f>[2]Hoy!E129</f>
        <v>139.94999999999999</v>
      </c>
      <c r="E112" s="21"/>
      <c r="F112" s="21"/>
      <c r="G112" s="21"/>
      <c r="H112" s="21"/>
      <c r="I112" s="3">
        <f t="shared" si="9"/>
        <v>139.94999999999999</v>
      </c>
      <c r="J112" s="24"/>
      <c r="K112" s="24"/>
      <c r="L112" s="25"/>
      <c r="M112" s="25"/>
      <c r="N112" s="25"/>
      <c r="O112" s="25"/>
      <c r="P112" s="25"/>
      <c r="Q112" s="25"/>
    </row>
    <row r="113" spans="1:17" s="26" customFormat="1" ht="15.75" customHeight="1" x14ac:dyDescent="0.2">
      <c r="A113" s="51" t="str">
        <f>[2]Hoy!B130</f>
        <v>Sandía (Grande)</v>
      </c>
      <c r="B113" s="53" t="str">
        <f>[2]Hoy!C130</f>
        <v>lb</v>
      </c>
      <c r="C113" s="21">
        <f>[2]Hoy!D130</f>
        <v>25</v>
      </c>
      <c r="D113" s="21">
        <f>[2]Hoy!E130</f>
        <v>24.95</v>
      </c>
      <c r="E113" s="21">
        <f>[2]Hoy!F130</f>
        <v>24</v>
      </c>
      <c r="F113" s="21">
        <f>[2]Hoy!G130</f>
        <v>25</v>
      </c>
      <c r="G113" s="21">
        <f>[2]Hoy!H130</f>
        <v>24</v>
      </c>
      <c r="H113" s="21">
        <f>[2]Hoy!I130</f>
        <v>29</v>
      </c>
      <c r="I113" s="3">
        <f t="shared" si="9"/>
        <v>25.324999999999999</v>
      </c>
      <c r="J113" s="24"/>
      <c r="K113" s="24"/>
      <c r="L113" s="25"/>
      <c r="M113" s="25"/>
      <c r="N113" s="25"/>
      <c r="O113" s="25"/>
      <c r="P113" s="25"/>
      <c r="Q113" s="25"/>
    </row>
    <row r="114" spans="1:17" s="26" customFormat="1" ht="15.75" customHeight="1" x14ac:dyDescent="0.2">
      <c r="A114" s="51" t="str">
        <f>[2]Hoy!B131</f>
        <v>Sandía (Mediana)</v>
      </c>
      <c r="B114" s="53" t="str">
        <f>[2]Hoy!C131</f>
        <v>lb</v>
      </c>
      <c r="C114" s="21">
        <f>[2]Hoy!D131</f>
        <v>25</v>
      </c>
      <c r="D114" s="21">
        <f>[2]Hoy!E131</f>
        <v>24.95</v>
      </c>
      <c r="E114" s="21">
        <f>[2]Hoy!F131</f>
        <v>24</v>
      </c>
      <c r="F114" s="21">
        <f>[2]Hoy!G131</f>
        <v>25</v>
      </c>
      <c r="G114" s="21">
        <f>[2]Hoy!H131</f>
        <v>24</v>
      </c>
      <c r="H114" s="21">
        <f>[2]Hoy!I131</f>
        <v>29</v>
      </c>
      <c r="I114" s="3">
        <f t="shared" si="9"/>
        <v>25.324999999999999</v>
      </c>
      <c r="J114" s="24"/>
      <c r="K114" s="24"/>
      <c r="L114" s="25"/>
      <c r="M114" s="25"/>
      <c r="N114" s="25"/>
      <c r="O114" s="25"/>
      <c r="P114" s="25"/>
      <c r="Q114" s="25"/>
    </row>
    <row r="115" spans="1:17" s="26" customFormat="1" ht="15.75" customHeight="1" x14ac:dyDescent="0.2">
      <c r="A115" s="51" t="str">
        <f>[2]Hoy!B132</f>
        <v>Sandía (Pequeña)</v>
      </c>
      <c r="B115" s="53" t="str">
        <f>[2]Hoy!C132</f>
        <v>lb</v>
      </c>
      <c r="C115" s="21">
        <f>[2]Hoy!D132</f>
        <v>25</v>
      </c>
      <c r="D115" s="21">
        <f>[2]Hoy!E132</f>
        <v>24.95</v>
      </c>
      <c r="E115" s="21">
        <f>[2]Hoy!F132</f>
        <v>24</v>
      </c>
      <c r="F115" s="21">
        <f>[2]Hoy!G132</f>
        <v>25</v>
      </c>
      <c r="G115" s="21">
        <f>[2]Hoy!H132</f>
        <v>24</v>
      </c>
      <c r="H115" s="21">
        <f>[2]Hoy!I132</f>
        <v>29</v>
      </c>
      <c r="I115" s="3">
        <f t="shared" si="9"/>
        <v>25.324999999999999</v>
      </c>
      <c r="J115" s="24"/>
      <c r="K115" s="24"/>
      <c r="L115" s="25"/>
      <c r="M115" s="25"/>
      <c r="N115" s="25"/>
      <c r="O115" s="25"/>
      <c r="P115" s="25"/>
      <c r="Q115" s="25"/>
    </row>
    <row r="116" spans="1:17" s="26" customFormat="1" ht="15.75" customHeight="1" x14ac:dyDescent="0.2">
      <c r="A116" s="51" t="str">
        <f>[2]Hoy!B139</f>
        <v>Mango (Keitt)</v>
      </c>
      <c r="B116" s="53" t="str">
        <f>[2]Hoy!C139</f>
        <v>Und</v>
      </c>
      <c r="C116" s="21"/>
      <c r="D116" s="21">
        <f>[2]Hoy!E139</f>
        <v>34.950000000000003</v>
      </c>
      <c r="E116" s="21"/>
      <c r="F116" s="21">
        <f>[2]Hoy!G139</f>
        <v>34</v>
      </c>
      <c r="G116" s="21"/>
      <c r="H116" s="21"/>
      <c r="I116" s="3">
        <f t="shared" si="9"/>
        <v>34.475000000000001</v>
      </c>
      <c r="J116" s="24"/>
      <c r="K116" s="24"/>
      <c r="L116" s="25"/>
      <c r="M116" s="25"/>
      <c r="N116" s="25"/>
      <c r="O116" s="25"/>
      <c r="P116" s="25"/>
      <c r="Q116" s="25"/>
    </row>
    <row r="117" spans="1:17" ht="27.75" customHeight="1" x14ac:dyDescent="0.2">
      <c r="A117" s="107" t="str">
        <f>A3</f>
        <v>VII.  Precios Promedios de Productos Agropecuarios en Cadenas de Supermercados en Santo Domingo, (En RD$)</v>
      </c>
      <c r="B117" s="107"/>
      <c r="C117" s="107"/>
      <c r="D117" s="107"/>
      <c r="E117" s="107"/>
      <c r="F117" s="107"/>
      <c r="G117" s="107"/>
      <c r="H117" s="107"/>
      <c r="I117" s="107"/>
    </row>
    <row r="118" spans="1:17" ht="18" customHeight="1" x14ac:dyDescent="0.2">
      <c r="A118" s="110">
        <f ca="1">A4</f>
        <v>45544</v>
      </c>
      <c r="B118" s="110"/>
      <c r="C118" s="110"/>
      <c r="D118" s="110"/>
      <c r="E118" s="110"/>
      <c r="F118" s="110"/>
      <c r="G118" s="110"/>
      <c r="H118" s="110"/>
      <c r="I118" s="110"/>
    </row>
    <row r="119" spans="1:17" ht="50.1" customHeight="1" x14ac:dyDescent="0.2">
      <c r="A119" s="39" t="s">
        <v>3</v>
      </c>
      <c r="B119" s="39" t="s">
        <v>1</v>
      </c>
      <c r="C119" s="40" t="str">
        <f t="shared" ref="C119:H119" si="10">C6</f>
        <v>La Sirena, Villa Mella</v>
      </c>
      <c r="D119" s="40" t="str">
        <f t="shared" si="10"/>
        <v>El Nacional, Núñez de Cáceres</v>
      </c>
      <c r="E119" s="40" t="str">
        <f t="shared" si="10"/>
        <v>Bravo, Carr. Mella</v>
      </c>
      <c r="F119" s="40" t="str">
        <f t="shared" si="10"/>
        <v>La Cadena, Núñez de Cáceres</v>
      </c>
      <c r="G119" s="40" t="str">
        <f t="shared" si="10"/>
        <v>Hiper Olé, Carr. Mella</v>
      </c>
      <c r="H119" s="40" t="str">
        <f t="shared" si="10"/>
        <v>Plaza Lama, Villa Mella</v>
      </c>
      <c r="I119" s="41" t="s">
        <v>8</v>
      </c>
    </row>
    <row r="120" spans="1:17" s="26" customFormat="1" ht="15.75" customHeight="1" x14ac:dyDescent="0.2">
      <c r="A120" s="45" t="s">
        <v>9</v>
      </c>
      <c r="B120" s="46"/>
      <c r="C120" s="23"/>
      <c r="D120" s="23"/>
      <c r="E120" s="23"/>
      <c r="F120" s="23"/>
      <c r="G120" s="23"/>
      <c r="H120" s="23"/>
      <c r="I120" s="10"/>
      <c r="J120" s="24"/>
      <c r="K120" s="24"/>
      <c r="L120" s="25"/>
      <c r="M120" s="25"/>
      <c r="N120" s="25"/>
      <c r="O120" s="25"/>
      <c r="P120" s="25"/>
      <c r="Q120" s="25"/>
    </row>
    <row r="121" spans="1:17" s="26" customFormat="1" ht="15.75" customHeight="1" x14ac:dyDescent="0.2">
      <c r="A121" s="55" t="str">
        <f>[2]Hoy!B142</f>
        <v>Res (Bola)</v>
      </c>
      <c r="B121" s="56" t="str">
        <f>[2]Hoy!C142</f>
        <v>lb</v>
      </c>
      <c r="C121" s="31">
        <f>[2]Hoy!D142</f>
        <v>235</v>
      </c>
      <c r="D121" s="31">
        <f>[2]Hoy!E142</f>
        <v>238.95</v>
      </c>
      <c r="E121" s="31"/>
      <c r="F121" s="31">
        <f>[2]Hoy!G142</f>
        <v>235</v>
      </c>
      <c r="G121" s="31">
        <f>[2]Hoy!H142</f>
        <v>231</v>
      </c>
      <c r="H121" s="31">
        <f>[2]Hoy!I142</f>
        <v>244</v>
      </c>
      <c r="I121" s="3">
        <f t="shared" ref="I121:I129" si="11">AVERAGE(C121:H121)</f>
        <v>236.79000000000002</v>
      </c>
      <c r="J121" s="24"/>
      <c r="K121" s="24"/>
      <c r="L121" s="25"/>
      <c r="M121" s="25"/>
      <c r="N121" s="25"/>
      <c r="O121" s="25"/>
      <c r="P121" s="25"/>
      <c r="Q121" s="25"/>
    </row>
    <row r="122" spans="1:17" s="26" customFormat="1" ht="15.75" customHeight="1" x14ac:dyDescent="0.2">
      <c r="A122" s="55" t="str">
        <f>[2]Hoy!B143</f>
        <v>Res (Cadera)</v>
      </c>
      <c r="B122" s="56" t="str">
        <f>[2]Hoy!C143</f>
        <v>lb</v>
      </c>
      <c r="C122" s="31">
        <f>[2]Hoy!D143</f>
        <v>232</v>
      </c>
      <c r="D122" s="31">
        <f>[2]Hoy!E143</f>
        <v>238.95</v>
      </c>
      <c r="E122" s="31"/>
      <c r="F122" s="31">
        <f>[2]Hoy!G143</f>
        <v>235</v>
      </c>
      <c r="G122" s="31">
        <f>[2]Hoy!H143</f>
        <v>234</v>
      </c>
      <c r="H122" s="31"/>
      <c r="I122" s="3">
        <f t="shared" si="11"/>
        <v>234.98750000000001</v>
      </c>
      <c r="J122" s="24"/>
      <c r="K122" s="24"/>
      <c r="L122" s="25"/>
      <c r="M122" s="25"/>
      <c r="N122" s="25"/>
      <c r="O122" s="25"/>
      <c r="P122" s="25"/>
      <c r="Q122" s="25"/>
    </row>
    <row r="123" spans="1:17" s="26" customFormat="1" ht="15.75" customHeight="1" x14ac:dyDescent="0.2">
      <c r="A123" s="55" t="str">
        <f>[2]Hoy!B144</f>
        <v>Res (Pecho)</v>
      </c>
      <c r="B123" s="56" t="str">
        <f>[2]Hoy!C144</f>
        <v>lb</v>
      </c>
      <c r="C123" s="31">
        <f>[2]Hoy!D144</f>
        <v>124</v>
      </c>
      <c r="D123" s="31">
        <f>[2]Hoy!E144</f>
        <v>129.94999999999999</v>
      </c>
      <c r="E123" s="31">
        <f>[2]Hoy!F144</f>
        <v>124</v>
      </c>
      <c r="F123" s="31">
        <f>[2]Hoy!G144</f>
        <v>135</v>
      </c>
      <c r="G123" s="31">
        <f>[2]Hoy!H144</f>
        <v>99</v>
      </c>
      <c r="H123" s="31"/>
      <c r="I123" s="3">
        <f t="shared" si="11"/>
        <v>122.39000000000001</v>
      </c>
      <c r="J123" s="24"/>
      <c r="K123" s="24"/>
      <c r="L123" s="25"/>
      <c r="M123" s="25"/>
      <c r="N123" s="25"/>
      <c r="O123" s="25"/>
      <c r="P123" s="25"/>
      <c r="Q123" s="25"/>
    </row>
    <row r="124" spans="1:17" s="26" customFormat="1" ht="15.75" customHeight="1" x14ac:dyDescent="0.2">
      <c r="A124" s="55" t="str">
        <f>[2]Hoy!B145</f>
        <v>Res (Roti)</v>
      </c>
      <c r="B124" s="56" t="str">
        <f>[2]Hoy!C145</f>
        <v>lb</v>
      </c>
      <c r="C124" s="31"/>
      <c r="D124" s="31">
        <f>[2]Hoy!E145</f>
        <v>299.95</v>
      </c>
      <c r="E124" s="31">
        <f>[2]Hoy!F145</f>
        <v>285</v>
      </c>
      <c r="F124" s="31">
        <f>[2]Hoy!G145</f>
        <v>295</v>
      </c>
      <c r="G124" s="31">
        <f>[2]Hoy!H145</f>
        <v>284</v>
      </c>
      <c r="H124" s="31">
        <f>[2]Hoy!I145</f>
        <v>299</v>
      </c>
      <c r="I124" s="3">
        <f t="shared" si="11"/>
        <v>292.59000000000003</v>
      </c>
      <c r="J124" s="24"/>
      <c r="K124" s="24"/>
      <c r="L124" s="25"/>
      <c r="M124" s="25"/>
      <c r="N124" s="25"/>
      <c r="O124" s="25"/>
      <c r="P124" s="25"/>
      <c r="Q124" s="25"/>
    </row>
    <row r="125" spans="1:17" s="26" customFormat="1" ht="15.75" customHeight="1" x14ac:dyDescent="0.2">
      <c r="A125" s="55" t="str">
        <f>[2]Hoy!B146</f>
        <v>Res molida, de primera</v>
      </c>
      <c r="B125" s="56" t="str">
        <f>[2]Hoy!C146</f>
        <v>lb</v>
      </c>
      <c r="C125" s="31">
        <f>[2]Hoy!D146</f>
        <v>239</v>
      </c>
      <c r="D125" s="31">
        <f>[2]Hoy!E146</f>
        <v>158.94999999999999</v>
      </c>
      <c r="E125" s="31">
        <f>[2]Hoy!F146</f>
        <v>149</v>
      </c>
      <c r="F125" s="31">
        <f>[2]Hoy!G146</f>
        <v>220</v>
      </c>
      <c r="G125" s="31">
        <f>[2]Hoy!H146</f>
        <v>159</v>
      </c>
      <c r="H125" s="31">
        <f>[2]Hoy!I146</f>
        <v>182</v>
      </c>
      <c r="I125" s="3">
        <f t="shared" si="11"/>
        <v>184.65833333333333</v>
      </c>
      <c r="J125" s="24"/>
      <c r="K125" s="24"/>
      <c r="L125" s="25"/>
      <c r="M125" s="25"/>
      <c r="N125" s="25"/>
      <c r="O125" s="25"/>
      <c r="P125" s="25"/>
      <c r="Q125" s="25"/>
    </row>
    <row r="126" spans="1:17" s="26" customFormat="1" ht="15.75" customHeight="1" x14ac:dyDescent="0.2">
      <c r="A126" s="55" t="str">
        <f>[2]Hoy!B147</f>
        <v>Cerdo chuleta (Fresca)</v>
      </c>
      <c r="B126" s="56" t="str">
        <f>[2]Hoy!C147</f>
        <v>lb</v>
      </c>
      <c r="C126" s="31"/>
      <c r="D126" s="31">
        <f>[2]Hoy!E147</f>
        <v>173.95</v>
      </c>
      <c r="E126" s="31">
        <f>[2]Hoy!F147</f>
        <v>174</v>
      </c>
      <c r="F126" s="31">
        <f>[2]Hoy!G147</f>
        <v>169</v>
      </c>
      <c r="G126" s="31">
        <f>[2]Hoy!H147</f>
        <v>173</v>
      </c>
      <c r="H126" s="31"/>
      <c r="I126" s="3">
        <f t="shared" si="11"/>
        <v>172.48750000000001</v>
      </c>
      <c r="J126" s="24"/>
      <c r="K126" s="24"/>
      <c r="L126" s="25"/>
      <c r="M126" s="25"/>
      <c r="N126" s="25"/>
      <c r="O126" s="25"/>
      <c r="P126" s="25"/>
      <c r="Q126" s="25"/>
    </row>
    <row r="127" spans="1:17" s="26" customFormat="1" ht="15.75" customHeight="1" x14ac:dyDescent="0.2">
      <c r="A127" s="55" t="str">
        <f>[2]Hoy!B148</f>
        <v>Cerdo (Pierna)</v>
      </c>
      <c r="B127" s="56" t="str">
        <f>[2]Hoy!C148</f>
        <v>lb</v>
      </c>
      <c r="C127" s="31"/>
      <c r="D127" s="31">
        <f>[2]Hoy!E148</f>
        <v>109.95</v>
      </c>
      <c r="E127" s="31">
        <f>[2]Hoy!F148</f>
        <v>119</v>
      </c>
      <c r="F127" s="31">
        <f>[2]Hoy!G148</f>
        <v>135</v>
      </c>
      <c r="G127" s="31">
        <f>[2]Hoy!H148</f>
        <v>119</v>
      </c>
      <c r="H127" s="31">
        <f>[2]Hoy!I148</f>
        <v>113</v>
      </c>
      <c r="I127" s="3">
        <f t="shared" si="11"/>
        <v>119.19000000000001</v>
      </c>
      <c r="J127" s="24"/>
      <c r="K127" s="24"/>
      <c r="L127" s="25"/>
      <c r="M127" s="25"/>
      <c r="N127" s="25"/>
      <c r="O127" s="25"/>
      <c r="P127" s="25"/>
      <c r="Q127" s="25"/>
    </row>
    <row r="128" spans="1:17" s="26" customFormat="1" ht="15.75" customHeight="1" x14ac:dyDescent="0.2">
      <c r="A128" s="55" t="str">
        <f>[2]Hoy!B149</f>
        <v>Chuleta (Ahumada)</v>
      </c>
      <c r="B128" s="56" t="str">
        <f>[2]Hoy!C149</f>
        <v>lb</v>
      </c>
      <c r="C128" s="31">
        <f>[2]Hoy!D149</f>
        <v>129</v>
      </c>
      <c r="D128" s="31">
        <f>[2]Hoy!E149</f>
        <v>129.94999999999999</v>
      </c>
      <c r="E128" s="31">
        <f>[2]Hoy!F149</f>
        <v>129</v>
      </c>
      <c r="F128" s="31"/>
      <c r="G128" s="31">
        <f>[2]Hoy!H149</f>
        <v>127</v>
      </c>
      <c r="H128" s="31">
        <f>[2]Hoy!I149</f>
        <v>131</v>
      </c>
      <c r="I128" s="3">
        <f t="shared" si="11"/>
        <v>129.19</v>
      </c>
      <c r="J128" s="24"/>
      <c r="K128" s="24"/>
      <c r="L128" s="25"/>
      <c r="M128" s="25"/>
      <c r="N128" s="25"/>
      <c r="O128" s="25"/>
      <c r="P128" s="25"/>
      <c r="Q128" s="25"/>
    </row>
    <row r="129" spans="1:17" s="26" customFormat="1" ht="15.75" customHeight="1" x14ac:dyDescent="0.2">
      <c r="A129" s="55" t="str">
        <f>[2]Hoy!B150</f>
        <v>Paleta de Cerdo</v>
      </c>
      <c r="B129" s="56" t="str">
        <f>[2]Hoy!C150</f>
        <v>lb</v>
      </c>
      <c r="C129" s="31">
        <f>[2]Hoy!D150</f>
        <v>109</v>
      </c>
      <c r="D129" s="31"/>
      <c r="E129" s="31"/>
      <c r="F129" s="31"/>
      <c r="G129" s="31"/>
      <c r="H129" s="31"/>
      <c r="I129" s="3">
        <f t="shared" si="11"/>
        <v>109</v>
      </c>
      <c r="J129" s="24"/>
      <c r="K129" s="24"/>
      <c r="L129" s="25"/>
      <c r="M129" s="25"/>
      <c r="N129" s="25"/>
      <c r="O129" s="25"/>
      <c r="P129" s="25"/>
      <c r="Q129" s="25"/>
    </row>
    <row r="130" spans="1:17" s="26" customFormat="1" ht="15.75" customHeight="1" x14ac:dyDescent="0.2">
      <c r="A130" s="45" t="str">
        <f>[2]Hoy!B151</f>
        <v>Lácteos</v>
      </c>
      <c r="B130" s="46"/>
      <c r="C130" s="23"/>
      <c r="D130" s="23"/>
      <c r="E130" s="23"/>
      <c r="F130" s="23"/>
      <c r="G130" s="23"/>
      <c r="H130" s="23"/>
      <c r="I130" s="23"/>
      <c r="J130" s="24"/>
      <c r="K130" s="24"/>
      <c r="L130" s="25"/>
      <c r="M130" s="25"/>
      <c r="N130" s="25"/>
      <c r="O130" s="25"/>
      <c r="P130" s="25"/>
      <c r="Q130" s="25"/>
    </row>
    <row r="131" spans="1:17" s="26" customFormat="1" ht="15.75" customHeight="1" x14ac:dyDescent="0.2">
      <c r="A131" s="55" t="str">
        <f>[2]Hoy!B152</f>
        <v>Queso blanco freir (Rica)</v>
      </c>
      <c r="B131" s="56" t="str">
        <f>[2]Hoy!C152</f>
        <v>lb</v>
      </c>
      <c r="C131" s="31"/>
      <c r="D131" s="31">
        <f>[2]Hoy!E152</f>
        <v>294.95</v>
      </c>
      <c r="E131" s="31"/>
      <c r="F131" s="31">
        <f>[2]Hoy!G152</f>
        <v>315</v>
      </c>
      <c r="G131" s="31">
        <f>[2]Hoy!H152</f>
        <v>394</v>
      </c>
      <c r="H131" s="31"/>
      <c r="I131" s="3">
        <f>AVERAGE(C131:H131)</f>
        <v>334.65000000000003</v>
      </c>
      <c r="J131" s="24"/>
      <c r="K131" s="24"/>
      <c r="L131" s="25"/>
      <c r="M131" s="25"/>
      <c r="N131" s="25"/>
      <c r="O131" s="25"/>
      <c r="P131" s="25"/>
      <c r="Q131" s="25"/>
    </row>
    <row r="132" spans="1:17" s="26" customFormat="1" ht="15.75" customHeight="1" x14ac:dyDescent="0.2">
      <c r="A132" s="55" t="str">
        <f>[2]Hoy!B153</f>
        <v>Mantequilla (Rica)</v>
      </c>
      <c r="B132" s="56" t="str">
        <f>[2]Hoy!C153</f>
        <v>lb</v>
      </c>
      <c r="C132" s="31"/>
      <c r="D132" s="31">
        <f>[2]Hoy!E153</f>
        <v>299.95</v>
      </c>
      <c r="E132" s="31">
        <f>[2]Hoy!F153</f>
        <v>299</v>
      </c>
      <c r="F132" s="31">
        <f>[2]Hoy!G153</f>
        <v>295</v>
      </c>
      <c r="G132" s="31">
        <f>[2]Hoy!H153</f>
        <v>248</v>
      </c>
      <c r="H132" s="31"/>
      <c r="I132" s="3">
        <f>AVERAGE(C132:H132)</f>
        <v>285.48750000000001</v>
      </c>
      <c r="J132" s="24"/>
      <c r="K132" s="24"/>
      <c r="L132" s="25"/>
      <c r="M132" s="25"/>
      <c r="N132" s="25"/>
      <c r="O132" s="25"/>
      <c r="P132" s="25"/>
      <c r="Q132" s="25"/>
    </row>
    <row r="133" spans="1:17" s="26" customFormat="1" ht="15.75" customHeight="1" x14ac:dyDescent="0.2">
      <c r="A133" s="55" t="str">
        <f>[2]Hoy!B154</f>
        <v>Leche (líquida)</v>
      </c>
      <c r="B133" s="56" t="str">
        <f>[2]Hoy!C154</f>
        <v>Lt</v>
      </c>
      <c r="C133" s="31">
        <f>[2]Hoy!D154</f>
        <v>72</v>
      </c>
      <c r="D133" s="31">
        <f>[2]Hoy!E154</f>
        <v>71.95</v>
      </c>
      <c r="E133" s="31">
        <f>[2]Hoy!F154</f>
        <v>72</v>
      </c>
      <c r="F133" s="31">
        <f>[2]Hoy!G154</f>
        <v>72</v>
      </c>
      <c r="G133" s="31">
        <f>[2]Hoy!H154</f>
        <v>72</v>
      </c>
      <c r="H133" s="31">
        <f>[2]Hoy!I154</f>
        <v>73</v>
      </c>
      <c r="I133" s="3">
        <f>AVERAGE(C133:H133)</f>
        <v>72.158333333333331</v>
      </c>
      <c r="J133" s="24"/>
      <c r="K133" s="24"/>
      <c r="L133" s="25"/>
      <c r="M133" s="25"/>
      <c r="N133" s="25"/>
      <c r="O133" s="25"/>
      <c r="P133" s="25"/>
      <c r="Q133" s="25"/>
    </row>
    <row r="134" spans="1:17" s="26" customFormat="1" ht="15.75" customHeight="1" x14ac:dyDescent="0.2">
      <c r="A134" s="55" t="str">
        <f>[2]Hoy!B155</f>
        <v>Leche (polvo)</v>
      </c>
      <c r="B134" s="56" t="str">
        <f>[2]Hoy!C155</f>
        <v>lb</v>
      </c>
      <c r="C134" s="31"/>
      <c r="D134" s="31">
        <f>[2]Hoy!E155</f>
        <v>383.26932000000005</v>
      </c>
      <c r="E134" s="31"/>
      <c r="F134" s="31">
        <f>[2]Hoy!G155</f>
        <v>374.21999999999997</v>
      </c>
      <c r="G134" s="31"/>
      <c r="H134" s="31"/>
      <c r="I134" s="3">
        <f>AVERAGE(C134:H134)</f>
        <v>378.74466000000001</v>
      </c>
      <c r="J134" s="24"/>
      <c r="K134" s="24"/>
      <c r="L134" s="25"/>
      <c r="M134" s="25"/>
      <c r="N134" s="25"/>
      <c r="O134" s="25"/>
      <c r="P134" s="25"/>
      <c r="Q134" s="25"/>
    </row>
    <row r="135" spans="1:17" s="26" customFormat="1" ht="15.75" customHeight="1" x14ac:dyDescent="0.2">
      <c r="A135" s="55" t="str">
        <f>[2]Hoy!B238</f>
        <v>Yogourt</v>
      </c>
      <c r="B135" s="56" t="str">
        <f>[2]Hoy!C238</f>
        <v>32 onz</v>
      </c>
      <c r="C135" s="31">
        <f>[2]Hoy!D238</f>
        <v>140</v>
      </c>
      <c r="D135" s="31">
        <f>[2]Hoy!E238</f>
        <v>138.94999999999999</v>
      </c>
      <c r="E135" s="31">
        <f>[2]Hoy!F238</f>
        <v>139</v>
      </c>
      <c r="F135" s="31"/>
      <c r="G135" s="31">
        <f>[2]Hoy!H238</f>
        <v>137</v>
      </c>
      <c r="H135" s="31">
        <f>[2]Hoy!I238</f>
        <v>148</v>
      </c>
      <c r="I135" s="3">
        <f>AVERAGE(C135:H135)</f>
        <v>140.59</v>
      </c>
      <c r="J135" s="24"/>
      <c r="K135" s="24"/>
      <c r="L135" s="25"/>
      <c r="M135" s="25"/>
      <c r="N135" s="25"/>
      <c r="O135" s="25"/>
      <c r="P135" s="25"/>
      <c r="Q135" s="25"/>
    </row>
    <row r="136" spans="1:17" s="26" customFormat="1" ht="15.75" customHeight="1" x14ac:dyDescent="0.2">
      <c r="A136" s="45" t="str">
        <f>[2]Hoy!B156</f>
        <v>Avícolas</v>
      </c>
      <c r="B136" s="46"/>
      <c r="C136" s="23"/>
      <c r="D136" s="23"/>
      <c r="E136" s="23"/>
      <c r="F136" s="23"/>
      <c r="G136" s="23"/>
      <c r="H136" s="23"/>
      <c r="I136" s="27"/>
      <c r="J136" s="24"/>
      <c r="K136" s="24"/>
      <c r="L136" s="25"/>
      <c r="M136" s="25"/>
      <c r="N136" s="25"/>
      <c r="O136" s="25"/>
      <c r="P136" s="25"/>
      <c r="Q136" s="25"/>
    </row>
    <row r="137" spans="1:17" s="26" customFormat="1" ht="15.75" customHeight="1" x14ac:dyDescent="0.2">
      <c r="A137" s="55" t="str">
        <f>[2]Hoy!B157</f>
        <v>Pollo procesado (Fresco)</v>
      </c>
      <c r="B137" s="56" t="str">
        <f>[2]Hoy!C157</f>
        <v>lb</v>
      </c>
      <c r="C137" s="31">
        <f>[2]Hoy!D157</f>
        <v>81</v>
      </c>
      <c r="D137" s="31">
        <f>[2]Hoy!E157</f>
        <v>80.95</v>
      </c>
      <c r="E137" s="31">
        <f>[2]Hoy!F157</f>
        <v>81</v>
      </c>
      <c r="F137" s="31">
        <f>[2]Hoy!G157</f>
        <v>82</v>
      </c>
      <c r="G137" s="31">
        <f>[2]Hoy!H157</f>
        <v>81</v>
      </c>
      <c r="H137" s="31">
        <f>[2]Hoy!I157</f>
        <v>82</v>
      </c>
      <c r="I137" s="3">
        <f t="shared" ref="I137:I142" si="12">AVERAGE(C137:H137)</f>
        <v>81.325000000000003</v>
      </c>
      <c r="J137" s="24"/>
      <c r="K137" s="24"/>
      <c r="L137" s="25"/>
      <c r="M137" s="25"/>
      <c r="N137" s="25"/>
      <c r="O137" s="25"/>
      <c r="P137" s="25"/>
      <c r="Q137" s="25"/>
    </row>
    <row r="138" spans="1:17" s="26" customFormat="1" ht="15.75" customHeight="1" x14ac:dyDescent="0.2">
      <c r="A138" s="55" t="str">
        <f>[2]Hoy!B159</f>
        <v>Muslo pollo (Ancho)</v>
      </c>
      <c r="B138" s="56" t="str">
        <f>[2]Hoy!C159</f>
        <v>lb</v>
      </c>
      <c r="C138" s="31">
        <f>[2]Hoy!D159</f>
        <v>65</v>
      </c>
      <c r="D138" s="31">
        <f>[2]Hoy!E159</f>
        <v>79.95</v>
      </c>
      <c r="E138" s="31">
        <f>[2]Hoy!F159</f>
        <v>59</v>
      </c>
      <c r="F138" s="31"/>
      <c r="G138" s="31">
        <f>[2]Hoy!H159</f>
        <v>82</v>
      </c>
      <c r="H138" s="31"/>
      <c r="I138" s="3">
        <f t="shared" si="12"/>
        <v>71.487499999999997</v>
      </c>
      <c r="J138" s="24"/>
      <c r="K138" s="24"/>
      <c r="L138" s="25"/>
      <c r="M138" s="25"/>
      <c r="N138" s="25"/>
      <c r="O138" s="25"/>
      <c r="P138" s="25"/>
      <c r="Q138" s="25"/>
    </row>
    <row r="139" spans="1:17" s="26" customFormat="1" ht="15.75" customHeight="1" x14ac:dyDescent="0.2">
      <c r="A139" s="55" t="str">
        <f>[2]Hoy!B160</f>
        <v>Muslo pollo (Largo)</v>
      </c>
      <c r="B139" s="56" t="str">
        <f>[2]Hoy!C160</f>
        <v>lb</v>
      </c>
      <c r="C139" s="31"/>
      <c r="D139" s="31">
        <f>[2]Hoy!E160</f>
        <v>109.95</v>
      </c>
      <c r="E139" s="31">
        <f>[2]Hoy!F160</f>
        <v>109</v>
      </c>
      <c r="F139" s="31">
        <f>[2]Hoy!G160</f>
        <v>118</v>
      </c>
      <c r="G139" s="31">
        <f>[2]Hoy!H160</f>
        <v>104</v>
      </c>
      <c r="H139" s="31"/>
      <c r="I139" s="3">
        <f t="shared" si="12"/>
        <v>110.2375</v>
      </c>
      <c r="J139" s="24"/>
      <c r="K139" s="24"/>
      <c r="L139" s="25"/>
      <c r="M139" s="25"/>
      <c r="N139" s="25"/>
      <c r="O139" s="25"/>
      <c r="P139" s="25"/>
      <c r="Q139" s="25"/>
    </row>
    <row r="140" spans="1:17" s="26" customFormat="1" ht="15.75" customHeight="1" x14ac:dyDescent="0.2">
      <c r="A140" s="55" t="str">
        <f>[2]Hoy!B161</f>
        <v>Alas (Frescas)</v>
      </c>
      <c r="B140" s="56" t="str">
        <f>[2]Hoy!C161</f>
        <v>lb</v>
      </c>
      <c r="C140" s="31"/>
      <c r="D140" s="31">
        <f>[2]Hoy!E161</f>
        <v>128.94999999999999</v>
      </c>
      <c r="E140" s="31">
        <f>[2]Hoy!F161</f>
        <v>109</v>
      </c>
      <c r="F140" s="31">
        <f>[2]Hoy!G161</f>
        <v>124</v>
      </c>
      <c r="G140" s="31">
        <f>[2]Hoy!H161</f>
        <v>117</v>
      </c>
      <c r="H140" s="31">
        <f>[2]Hoy!I161</f>
        <v>119</v>
      </c>
      <c r="I140" s="3">
        <f t="shared" si="12"/>
        <v>119.59</v>
      </c>
      <c r="J140" s="24"/>
      <c r="K140" s="24"/>
      <c r="L140" s="25"/>
      <c r="M140" s="25"/>
      <c r="N140" s="25"/>
      <c r="O140" s="25"/>
      <c r="P140" s="25"/>
      <c r="Q140" s="25"/>
    </row>
    <row r="141" spans="1:17" s="26" customFormat="1" ht="15.75" customHeight="1" x14ac:dyDescent="0.2">
      <c r="A141" s="55" t="str">
        <f>[2]Hoy!B162</f>
        <v>Pechuga de pollo (Fresca)</v>
      </c>
      <c r="B141" s="56" t="str">
        <f>[2]Hoy!C162</f>
        <v>lb</v>
      </c>
      <c r="C141" s="31"/>
      <c r="D141" s="31">
        <f>[2]Hoy!E162</f>
        <v>163.95</v>
      </c>
      <c r="E141" s="31">
        <f>[2]Hoy!F162</f>
        <v>159</v>
      </c>
      <c r="F141" s="31">
        <f>[2]Hoy!G162</f>
        <v>180</v>
      </c>
      <c r="G141" s="31">
        <f>[2]Hoy!H162</f>
        <v>159</v>
      </c>
      <c r="H141" s="31"/>
      <c r="I141" s="3">
        <f t="shared" si="12"/>
        <v>165.48750000000001</v>
      </c>
      <c r="J141" s="24"/>
      <c r="K141" s="24"/>
      <c r="L141" s="25"/>
      <c r="M141" s="25"/>
      <c r="N141" s="25"/>
      <c r="O141" s="25"/>
      <c r="P141" s="25"/>
      <c r="Q141" s="25"/>
    </row>
    <row r="142" spans="1:17" s="26" customFormat="1" ht="15.75" customHeight="1" x14ac:dyDescent="0.2">
      <c r="A142" s="55" t="str">
        <f>[2]Hoy!B163</f>
        <v>Huevos de (Consumo)</v>
      </c>
      <c r="B142" s="56" t="str">
        <f>[2]Hoy!C163</f>
        <v>Und</v>
      </c>
      <c r="C142" s="31">
        <f>[2]Hoy!D163</f>
        <v>8.3333333333333339</v>
      </c>
      <c r="D142" s="31">
        <f>[2]Hoy!E163</f>
        <v>9.8650000000000002</v>
      </c>
      <c r="E142" s="31">
        <f>[2]Hoy!F163</f>
        <v>6.4666666666666668</v>
      </c>
      <c r="F142" s="31">
        <f>[2]Hoy!G163</f>
        <v>7.666666666666667</v>
      </c>
      <c r="G142" s="31">
        <f>[2]Hoy!H163</f>
        <v>9.4333333333333336</v>
      </c>
      <c r="H142" s="31">
        <f>[2]Hoy!I163</f>
        <v>9.7666666666666675</v>
      </c>
      <c r="I142" s="3">
        <f t="shared" si="12"/>
        <v>8.5886111111111116</v>
      </c>
      <c r="J142" s="24"/>
      <c r="K142" s="24"/>
      <c r="L142" s="25"/>
      <c r="M142" s="25"/>
      <c r="N142" s="25"/>
      <c r="O142" s="25"/>
      <c r="P142" s="25"/>
      <c r="Q142" s="25"/>
    </row>
    <row r="143" spans="1:17" s="26" customFormat="1" ht="15.75" customHeight="1" x14ac:dyDescent="0.2">
      <c r="A143" s="45" t="str">
        <f>[2]Hoy!B164</f>
        <v>Piscicolas y Acuicolas</v>
      </c>
      <c r="B143" s="46"/>
      <c r="C143" s="23"/>
      <c r="D143" s="23"/>
      <c r="E143" s="23"/>
      <c r="F143" s="23"/>
      <c r="G143" s="23"/>
      <c r="H143" s="23"/>
      <c r="I143" s="27"/>
      <c r="J143" s="24"/>
      <c r="K143" s="24"/>
      <c r="L143" s="25"/>
      <c r="M143" s="25"/>
      <c r="N143" s="25"/>
      <c r="O143" s="25"/>
      <c r="P143" s="25"/>
      <c r="Q143" s="25"/>
    </row>
    <row r="144" spans="1:17" s="16" customFormat="1" ht="15.75" customHeight="1" x14ac:dyDescent="0.2">
      <c r="A144" s="57" t="str">
        <f>[2]Hoy!B166</f>
        <v>Filete de Tilapia</v>
      </c>
      <c r="B144" s="58" t="str">
        <f>[2]Hoy!C166</f>
        <v>lb</v>
      </c>
      <c r="C144" s="32"/>
      <c r="D144" s="32">
        <f>[2]Hoy!E166</f>
        <v>249.95</v>
      </c>
      <c r="E144" s="32">
        <f>[2]Hoy!F166</f>
        <v>239</v>
      </c>
      <c r="F144" s="32">
        <f>[2]Hoy!G166</f>
        <v>330</v>
      </c>
      <c r="G144" s="32">
        <f>[2]Hoy!H166</f>
        <v>198</v>
      </c>
      <c r="H144" s="32"/>
      <c r="I144" s="3">
        <f t="shared" ref="I144:I157" si="13">AVERAGE(C144:H144)</f>
        <v>254.23750000000001</v>
      </c>
      <c r="L144" s="14"/>
      <c r="M144" s="14"/>
      <c r="N144" s="14"/>
      <c r="O144" s="14"/>
      <c r="P144" s="14"/>
      <c r="Q144" s="14"/>
    </row>
    <row r="145" spans="1:17" s="16" customFormat="1" ht="15.75" customHeight="1" x14ac:dyDescent="0.2">
      <c r="A145" s="57" t="str">
        <f>[2]Hoy!B167</f>
        <v>Filete de Basa</v>
      </c>
      <c r="B145" s="58" t="str">
        <f>[2]Hoy!C167</f>
        <v>lb</v>
      </c>
      <c r="C145" s="32"/>
      <c r="D145" s="32">
        <f>[2]Hoy!E167</f>
        <v>189.95</v>
      </c>
      <c r="E145" s="32">
        <f>[2]Hoy!F167</f>
        <v>189</v>
      </c>
      <c r="F145" s="32"/>
      <c r="G145" s="32"/>
      <c r="H145" s="32"/>
      <c r="I145" s="3">
        <f t="shared" si="13"/>
        <v>189.47499999999999</v>
      </c>
      <c r="L145" s="14"/>
      <c r="M145" s="14"/>
      <c r="N145" s="14"/>
      <c r="O145" s="14"/>
      <c r="P145" s="14"/>
      <c r="Q145" s="14"/>
    </row>
    <row r="146" spans="1:17" s="16" customFormat="1" ht="15.75" customHeight="1" x14ac:dyDescent="0.2">
      <c r="A146" s="57" t="str">
        <f>[2]Hoy!B168</f>
        <v>Filete de merlusa</v>
      </c>
      <c r="B146" s="58" t="str">
        <f>[2]Hoy!C168</f>
        <v>lb</v>
      </c>
      <c r="C146" s="32"/>
      <c r="D146" s="32"/>
      <c r="E146" s="32">
        <f>[2]Hoy!F168</f>
        <v>169</v>
      </c>
      <c r="F146" s="32"/>
      <c r="G146" s="32">
        <f>[2]Hoy!H168</f>
        <v>119</v>
      </c>
      <c r="H146" s="32"/>
      <c r="I146" s="3">
        <f t="shared" si="13"/>
        <v>144</v>
      </c>
      <c r="L146" s="14"/>
      <c r="M146" s="14"/>
      <c r="N146" s="14"/>
      <c r="O146" s="14"/>
      <c r="P146" s="14"/>
      <c r="Q146" s="14"/>
    </row>
    <row r="147" spans="1:17" s="16" customFormat="1" ht="15.75" customHeight="1" x14ac:dyDescent="0.2">
      <c r="A147" s="57" t="str">
        <f>[2]Hoy!B169</f>
        <v>Merlusa</v>
      </c>
      <c r="B147" s="58" t="str">
        <f>[2]Hoy!C169</f>
        <v>lb</v>
      </c>
      <c r="C147" s="32">
        <f>[2]Hoy!D169</f>
        <v>105</v>
      </c>
      <c r="D147" s="32">
        <f>[2]Hoy!E169</f>
        <v>119.95</v>
      </c>
      <c r="E147" s="32">
        <f>[2]Hoy!F169</f>
        <v>169</v>
      </c>
      <c r="F147" s="32"/>
      <c r="G147" s="32">
        <f>[2]Hoy!H169</f>
        <v>118</v>
      </c>
      <c r="H147" s="32"/>
      <c r="I147" s="3">
        <f t="shared" si="13"/>
        <v>127.9875</v>
      </c>
      <c r="L147" s="14"/>
      <c r="M147" s="14"/>
      <c r="N147" s="14"/>
      <c r="O147" s="14"/>
      <c r="P147" s="14"/>
      <c r="Q147" s="14"/>
    </row>
    <row r="148" spans="1:17" s="16" customFormat="1" ht="15.75" customHeight="1" x14ac:dyDescent="0.2">
      <c r="A148" s="57" t="str">
        <f>[2]Hoy!B170</f>
        <v>Carite</v>
      </c>
      <c r="B148" s="58" t="str">
        <f>[2]Hoy!C170</f>
        <v>lb</v>
      </c>
      <c r="C148" s="32">
        <f>[2]Hoy!D170</f>
        <v>340</v>
      </c>
      <c r="D148" s="32">
        <f>[2]Hoy!E170</f>
        <v>359.95</v>
      </c>
      <c r="E148" s="32"/>
      <c r="F148" s="32"/>
      <c r="G148" s="32"/>
      <c r="H148" s="32"/>
      <c r="I148" s="3">
        <f t="shared" si="13"/>
        <v>349.97500000000002</v>
      </c>
      <c r="L148" s="14"/>
      <c r="M148" s="14"/>
      <c r="N148" s="14"/>
      <c r="O148" s="14"/>
      <c r="P148" s="14"/>
      <c r="Q148" s="14"/>
    </row>
    <row r="149" spans="1:17" s="16" customFormat="1" ht="15.75" customHeight="1" x14ac:dyDescent="0.2">
      <c r="A149" s="57" t="str">
        <f>[2]Hoy!B171</f>
        <v>Dorado</v>
      </c>
      <c r="B149" s="58" t="str">
        <f>[2]Hoy!C171</f>
        <v>lb</v>
      </c>
      <c r="C149" s="32"/>
      <c r="D149" s="32">
        <f>[2]Hoy!E171</f>
        <v>330.95</v>
      </c>
      <c r="E149" s="32">
        <f>[2]Hoy!F171</f>
        <v>319</v>
      </c>
      <c r="F149" s="32"/>
      <c r="G149" s="32"/>
      <c r="H149" s="32"/>
      <c r="I149" s="3">
        <f t="shared" si="13"/>
        <v>324.97500000000002</v>
      </c>
      <c r="L149" s="14"/>
      <c r="M149" s="14"/>
      <c r="N149" s="14"/>
      <c r="O149" s="14"/>
      <c r="P149" s="14"/>
      <c r="Q149" s="14"/>
    </row>
    <row r="150" spans="1:17" s="16" customFormat="1" ht="15.75" customHeight="1" x14ac:dyDescent="0.2">
      <c r="A150" s="57" t="str">
        <f>[2]Hoy!B172</f>
        <v>Filete de chillo</v>
      </c>
      <c r="B150" s="58" t="str">
        <f>[2]Hoy!C172</f>
        <v>lb</v>
      </c>
      <c r="C150" s="32"/>
      <c r="D150" s="32">
        <f>[2]Hoy!E172</f>
        <v>899.95</v>
      </c>
      <c r="E150" s="32">
        <f>[2]Hoy!F172</f>
        <v>399</v>
      </c>
      <c r="F150" s="32"/>
      <c r="G150" s="32">
        <f>[2]Hoy!H172</f>
        <v>199</v>
      </c>
      <c r="H150" s="32"/>
      <c r="I150" s="3">
        <f t="shared" si="13"/>
        <v>499.31666666666666</v>
      </c>
      <c r="L150" s="14"/>
      <c r="M150" s="14"/>
      <c r="N150" s="14"/>
      <c r="O150" s="14"/>
      <c r="P150" s="14"/>
      <c r="Q150" s="14"/>
    </row>
    <row r="151" spans="1:17" s="16" customFormat="1" ht="15.75" customHeight="1" x14ac:dyDescent="0.2">
      <c r="A151" s="57" t="str">
        <f>[2]Hoy!B173</f>
        <v>Chillo persa</v>
      </c>
      <c r="B151" s="58" t="str">
        <f>[2]Hoy!C173</f>
        <v>lb</v>
      </c>
      <c r="C151" s="32"/>
      <c r="D151" s="32"/>
      <c r="E151" s="32">
        <f>[2]Hoy!F173</f>
        <v>399</v>
      </c>
      <c r="F151" s="32"/>
      <c r="G151" s="32"/>
      <c r="H151" s="32"/>
      <c r="I151" s="3">
        <f t="shared" si="13"/>
        <v>399</v>
      </c>
      <c r="L151" s="14"/>
      <c r="M151" s="14"/>
      <c r="N151" s="14"/>
      <c r="O151" s="14"/>
      <c r="P151" s="14"/>
      <c r="Q151" s="14"/>
    </row>
    <row r="152" spans="1:17" s="16" customFormat="1" ht="15.75" customHeight="1" x14ac:dyDescent="0.2">
      <c r="A152" s="57" t="str">
        <f>[2]Hoy!B174</f>
        <v>Filete de mero</v>
      </c>
      <c r="B152" s="58" t="str">
        <f>[2]Hoy!C174</f>
        <v>lb</v>
      </c>
      <c r="C152" s="32"/>
      <c r="D152" s="32"/>
      <c r="E152" s="32">
        <f>[2]Hoy!F174</f>
        <v>399</v>
      </c>
      <c r="F152" s="32"/>
      <c r="G152" s="32"/>
      <c r="H152" s="32"/>
      <c r="I152" s="3">
        <f t="shared" si="13"/>
        <v>399</v>
      </c>
      <c r="L152" s="14"/>
      <c r="M152" s="14"/>
      <c r="N152" s="14"/>
      <c r="O152" s="14"/>
      <c r="P152" s="14"/>
      <c r="Q152" s="14"/>
    </row>
    <row r="153" spans="1:17" s="16" customFormat="1" ht="15.75" customHeight="1" x14ac:dyDescent="0.2">
      <c r="A153" s="57" t="str">
        <f>[2]Hoy!B176</f>
        <v>Filete de bacalao</v>
      </c>
      <c r="B153" s="58" t="str">
        <f>[2]Hoy!C176</f>
        <v>lb</v>
      </c>
      <c r="C153" s="32"/>
      <c r="D153" s="32"/>
      <c r="E153" s="32">
        <f>[2]Hoy!F176</f>
        <v>359</v>
      </c>
      <c r="F153" s="32">
        <f>[2]Hoy!G176</f>
        <v>325</v>
      </c>
      <c r="G153" s="32">
        <f>[2]Hoy!H176</f>
        <v>315</v>
      </c>
      <c r="H153" s="32"/>
      <c r="I153" s="3">
        <f t="shared" si="13"/>
        <v>333</v>
      </c>
      <c r="L153" s="14"/>
      <c r="M153" s="14"/>
      <c r="N153" s="14"/>
      <c r="O153" s="14"/>
      <c r="P153" s="14"/>
      <c r="Q153" s="14"/>
    </row>
    <row r="154" spans="1:17" s="16" customFormat="1" ht="15.75" customHeight="1" x14ac:dyDescent="0.2">
      <c r="A154" s="57" t="str">
        <f>[2]Hoy!B177</f>
        <v>bacalao noruego</v>
      </c>
      <c r="B154" s="58" t="str">
        <f>[2]Hoy!C177</f>
        <v>lb</v>
      </c>
      <c r="C154" s="32">
        <f>[2]Hoy!D177</f>
        <v>140</v>
      </c>
      <c r="D154" s="32">
        <f>[2]Hoy!E177</f>
        <v>144.94999999999999</v>
      </c>
      <c r="E154" s="32">
        <f>[2]Hoy!F177</f>
        <v>145</v>
      </c>
      <c r="F154" s="32">
        <f>[2]Hoy!G177</f>
        <v>140</v>
      </c>
      <c r="G154" s="32">
        <f>[2]Hoy!H177</f>
        <v>140</v>
      </c>
      <c r="H154" s="32">
        <f>[2]Hoy!I177</f>
        <v>142</v>
      </c>
      <c r="I154" s="3">
        <f t="shared" si="13"/>
        <v>141.99166666666667</v>
      </c>
      <c r="L154" s="14"/>
      <c r="M154" s="14"/>
      <c r="N154" s="14"/>
      <c r="O154" s="14"/>
      <c r="P154" s="14"/>
      <c r="Q154" s="14"/>
    </row>
    <row r="155" spans="1:17" s="16" customFormat="1" ht="15.75" customHeight="1" x14ac:dyDescent="0.2">
      <c r="A155" s="57" t="str">
        <f>[2]Hoy!B178</f>
        <v>Tilapias roja</v>
      </c>
      <c r="B155" s="58" t="str">
        <f>[2]Hoy!C178</f>
        <v>lb</v>
      </c>
      <c r="C155" s="32"/>
      <c r="D155" s="32">
        <f>[2]Hoy!E178</f>
        <v>180</v>
      </c>
      <c r="E155" s="32">
        <f>[2]Hoy!F178</f>
        <v>165</v>
      </c>
      <c r="F155" s="32">
        <f>[2]Hoy!G178</f>
        <v>130</v>
      </c>
      <c r="G155" s="32">
        <f>[2]Hoy!H178</f>
        <v>135</v>
      </c>
      <c r="H155" s="32"/>
      <c r="I155" s="3">
        <f t="shared" si="13"/>
        <v>152.5</v>
      </c>
      <c r="L155" s="14"/>
      <c r="M155" s="14"/>
      <c r="N155" s="14"/>
      <c r="O155" s="14"/>
      <c r="P155" s="14"/>
      <c r="Q155" s="14"/>
    </row>
    <row r="156" spans="1:17" s="16" customFormat="1" ht="15.75" customHeight="1" x14ac:dyDescent="0.2">
      <c r="A156" s="57" t="str">
        <f>[2]Hoy!B178</f>
        <v>Tilapias roja</v>
      </c>
      <c r="B156" s="58" t="str">
        <f>[2]Hoy!C178</f>
        <v>lb</v>
      </c>
      <c r="C156" s="32"/>
      <c r="D156" s="32">
        <f>[2]Hoy!E178</f>
        <v>180</v>
      </c>
      <c r="E156" s="32">
        <f>[2]Hoy!F178</f>
        <v>165</v>
      </c>
      <c r="F156" s="32">
        <f>[2]Hoy!G178</f>
        <v>130</v>
      </c>
      <c r="G156" s="32">
        <f>[2]Hoy!H178</f>
        <v>135</v>
      </c>
      <c r="H156" s="32"/>
      <c r="I156" s="3">
        <f t="shared" si="13"/>
        <v>152.5</v>
      </c>
      <c r="L156" s="14"/>
      <c r="M156" s="14"/>
      <c r="N156" s="14"/>
      <c r="O156" s="14"/>
      <c r="P156" s="14"/>
      <c r="Q156" s="14"/>
    </row>
    <row r="157" spans="1:17" s="16" customFormat="1" ht="15.75" customHeight="1" x14ac:dyDescent="0.2">
      <c r="A157" s="57" t="str">
        <f>[2]Hoy!B179</f>
        <v>Tilapias negra</v>
      </c>
      <c r="B157" s="58" t="str">
        <f>[2]Hoy!C179</f>
        <v>lb</v>
      </c>
      <c r="C157" s="32"/>
      <c r="D157" s="32">
        <f>[2]Hoy!E179</f>
        <v>180</v>
      </c>
      <c r="E157" s="32"/>
      <c r="F157" s="32">
        <f>[2]Hoy!G179</f>
        <v>130</v>
      </c>
      <c r="G157" s="32">
        <f>[2]Hoy!H179</f>
        <v>94</v>
      </c>
      <c r="H157" s="32"/>
      <c r="I157" s="3">
        <f t="shared" si="13"/>
        <v>134.66666666666666</v>
      </c>
      <c r="L157" s="14"/>
      <c r="M157" s="14"/>
      <c r="N157" s="14"/>
      <c r="O157" s="14"/>
      <c r="P157" s="14"/>
      <c r="Q157" s="14"/>
    </row>
    <row r="158" spans="1:17" s="16" customFormat="1" ht="20.25" customHeight="1" x14ac:dyDescent="0.25">
      <c r="A158" s="59"/>
      <c r="B158" s="11"/>
      <c r="C158" s="33"/>
      <c r="D158" s="33"/>
      <c r="E158" s="33"/>
      <c r="F158" s="33"/>
      <c r="G158" s="33"/>
      <c r="H158" s="33"/>
      <c r="I158" s="7"/>
      <c r="L158" s="14"/>
      <c r="M158" s="14"/>
      <c r="N158" s="14"/>
      <c r="O158" s="14"/>
      <c r="P158" s="14"/>
      <c r="Q158" s="14"/>
    </row>
    <row r="159" spans="1:17" ht="18" customHeight="1" x14ac:dyDescent="0.2">
      <c r="A159" s="105" t="str">
        <f>A117</f>
        <v>VII.  Precios Promedios de Productos Agropecuarios en Cadenas de Supermercados en Santo Domingo, (En RD$)</v>
      </c>
      <c r="B159" s="105"/>
      <c r="C159" s="105"/>
      <c r="D159" s="105"/>
      <c r="E159" s="105"/>
      <c r="F159" s="105"/>
      <c r="G159" s="105"/>
      <c r="H159" s="105"/>
      <c r="I159" s="105"/>
      <c r="J159" s="24"/>
    </row>
    <row r="160" spans="1:17" ht="18" customHeight="1" x14ac:dyDescent="0.2">
      <c r="A160" s="106">
        <f ca="1">A118</f>
        <v>45544</v>
      </c>
      <c r="B160" s="106"/>
      <c r="C160" s="106"/>
      <c r="D160" s="106"/>
      <c r="E160" s="106"/>
      <c r="F160" s="106"/>
      <c r="G160" s="106"/>
      <c r="H160" s="106"/>
      <c r="I160" s="106"/>
      <c r="J160" s="24"/>
    </row>
    <row r="161" spans="1:17" ht="50.1" customHeight="1" x14ac:dyDescent="0.2">
      <c r="A161" s="50" t="s">
        <v>3</v>
      </c>
      <c r="B161" s="50" t="s">
        <v>1</v>
      </c>
      <c r="C161" s="96" t="str">
        <f t="shared" ref="C161:H161" si="14">C6</f>
        <v>La Sirena, Villa Mella</v>
      </c>
      <c r="D161" s="96" t="str">
        <f t="shared" si="14"/>
        <v>El Nacional, Núñez de Cáceres</v>
      </c>
      <c r="E161" s="96" t="str">
        <f t="shared" si="14"/>
        <v>Bravo, Carr. Mella</v>
      </c>
      <c r="F161" s="96" t="str">
        <f t="shared" si="14"/>
        <v>La Cadena, Núñez de Cáceres</v>
      </c>
      <c r="G161" s="96" t="str">
        <f t="shared" si="14"/>
        <v>Hiper Olé, Carr. Mella</v>
      </c>
      <c r="H161" s="96" t="str">
        <f t="shared" si="14"/>
        <v>Plaza Lama, Villa Mella</v>
      </c>
      <c r="I161" s="97" t="s">
        <v>8</v>
      </c>
    </row>
    <row r="162" spans="1:17" s="16" customFormat="1" ht="15.75" customHeight="1" x14ac:dyDescent="0.2">
      <c r="A162" s="57" t="str">
        <f>[2]Hoy!B187</f>
        <v>Salmon</v>
      </c>
      <c r="B162" s="58" t="str">
        <f>[2]Hoy!C187</f>
        <v>lb</v>
      </c>
      <c r="C162" s="32"/>
      <c r="D162" s="32">
        <f>[2]Hoy!E187</f>
        <v>900.95</v>
      </c>
      <c r="E162" s="32">
        <f>[2]Hoy!F187</f>
        <v>299</v>
      </c>
      <c r="F162" s="32">
        <f>[2]Hoy!G187</f>
        <v>0</v>
      </c>
      <c r="G162" s="32">
        <f>[2]Hoy!H187</f>
        <v>279</v>
      </c>
      <c r="H162" s="32"/>
      <c r="I162" s="3">
        <f t="shared" ref="I162:I163" si="15">AVERAGE(C162:H162)</f>
        <v>369.73750000000001</v>
      </c>
      <c r="L162" s="14"/>
      <c r="M162" s="14"/>
      <c r="N162" s="14"/>
      <c r="O162" s="14"/>
      <c r="P162" s="14"/>
      <c r="Q162" s="14"/>
    </row>
    <row r="163" spans="1:17" s="16" customFormat="1" ht="15.75" customHeight="1" x14ac:dyDescent="0.2">
      <c r="A163" s="57" t="str">
        <f>[2]Hoy!B188</f>
        <v>Sardinas</v>
      </c>
      <c r="B163" s="58" t="str">
        <f>[2]Hoy!C188</f>
        <v>lb</v>
      </c>
      <c r="C163" s="32"/>
      <c r="D163" s="32">
        <f>[2]Hoy!E188</f>
        <v>79.95</v>
      </c>
      <c r="E163" s="32">
        <f>[2]Hoy!F188</f>
        <v>79</v>
      </c>
      <c r="F163" s="32">
        <f>[2]Hoy!G188</f>
        <v>70</v>
      </c>
      <c r="G163" s="32"/>
      <c r="H163" s="32"/>
      <c r="I163" s="3">
        <f t="shared" si="15"/>
        <v>76.316666666666663</v>
      </c>
      <c r="L163" s="14"/>
      <c r="M163" s="14"/>
      <c r="N163" s="14"/>
      <c r="O163" s="14"/>
      <c r="P163" s="14"/>
      <c r="Q163" s="14"/>
    </row>
    <row r="164" spans="1:17" s="16" customFormat="1" ht="15.75" customHeight="1" x14ac:dyDescent="0.2">
      <c r="A164" s="60" t="str">
        <f>[2]Hoy!B192</f>
        <v>Crustáceos</v>
      </c>
      <c r="B164" s="61"/>
      <c r="C164" s="34"/>
      <c r="D164" s="34"/>
      <c r="E164" s="34"/>
      <c r="F164" s="34"/>
      <c r="G164" s="34"/>
      <c r="H164" s="34"/>
      <c r="I164" s="35"/>
      <c r="L164" s="14"/>
      <c r="M164" s="14"/>
      <c r="N164" s="14"/>
      <c r="O164" s="14"/>
      <c r="P164" s="14"/>
      <c r="Q164" s="14"/>
    </row>
    <row r="165" spans="1:17" s="16" customFormat="1" ht="15.75" customHeight="1" x14ac:dyDescent="0.2">
      <c r="A165" s="57" t="str">
        <f>[2]Hoy!B197</f>
        <v>Tentaculo de calamar</v>
      </c>
      <c r="B165" s="58" t="str">
        <f>[2]Hoy!C197</f>
        <v>lb</v>
      </c>
      <c r="C165" s="32"/>
      <c r="D165" s="32"/>
      <c r="E165" s="32">
        <f>[2]Hoy!F197</f>
        <v>229</v>
      </c>
      <c r="F165" s="32"/>
      <c r="G165" s="32"/>
      <c r="H165" s="32"/>
      <c r="I165" s="3">
        <f t="shared" ref="I165:I168" si="16">AVERAGE(C165:H165)</f>
        <v>229</v>
      </c>
      <c r="L165" s="14"/>
      <c r="M165" s="14"/>
      <c r="N165" s="14"/>
      <c r="O165" s="14"/>
      <c r="P165" s="14"/>
      <c r="Q165" s="14"/>
    </row>
    <row r="166" spans="1:17" s="16" customFormat="1" ht="15.75" customHeight="1" x14ac:dyDescent="0.2">
      <c r="A166" s="57" t="str">
        <f>[2]Hoy!B198</f>
        <v>Pulpo</v>
      </c>
      <c r="B166" s="58" t="str">
        <f>[2]Hoy!C198</f>
        <v>lb</v>
      </c>
      <c r="C166" s="32"/>
      <c r="D166" s="32"/>
      <c r="E166" s="32"/>
      <c r="F166" s="32">
        <f>[2]Hoy!G198</f>
        <v>330</v>
      </c>
      <c r="G166" s="32"/>
      <c r="H166" s="32"/>
      <c r="I166" s="3">
        <f t="shared" si="16"/>
        <v>330</v>
      </c>
      <c r="L166" s="14"/>
      <c r="M166" s="14"/>
      <c r="N166" s="14"/>
      <c r="O166" s="14"/>
      <c r="P166" s="14"/>
      <c r="Q166" s="14"/>
    </row>
    <row r="167" spans="1:17" s="16" customFormat="1" ht="15.75" customHeight="1" x14ac:dyDescent="0.2">
      <c r="A167" s="57" t="str">
        <f>[2]Hoy!B199</f>
        <v>Filete de calamar</v>
      </c>
      <c r="B167" s="58" t="str">
        <f>[2]Hoy!C199</f>
        <v>lb</v>
      </c>
      <c r="C167" s="32"/>
      <c r="D167" s="32"/>
      <c r="E167" s="32"/>
      <c r="F167" s="32"/>
      <c r="G167" s="32">
        <f>[2]Hoy!H199</f>
        <v>172</v>
      </c>
      <c r="H167" s="32"/>
      <c r="I167" s="3">
        <f t="shared" si="16"/>
        <v>172</v>
      </c>
      <c r="L167" s="14"/>
      <c r="M167" s="14"/>
      <c r="N167" s="14"/>
      <c r="O167" s="14"/>
      <c r="P167" s="14"/>
      <c r="Q167" s="14"/>
    </row>
    <row r="168" spans="1:17" s="16" customFormat="1" ht="15.75" customHeight="1" x14ac:dyDescent="0.2">
      <c r="A168" s="57" t="str">
        <f>[2]Hoy!B201</f>
        <v>Lambi</v>
      </c>
      <c r="B168" s="58" t="str">
        <f>[2]Hoy!C201</f>
        <v>lb</v>
      </c>
      <c r="C168" s="32"/>
      <c r="D168" s="32">
        <f>[2]Hoy!E201</f>
        <v>359.95</v>
      </c>
      <c r="E168" s="32">
        <f>[2]Hoy!F201</f>
        <v>329</v>
      </c>
      <c r="F168" s="32"/>
      <c r="G168" s="32">
        <f>[2]Hoy!H201</f>
        <v>239</v>
      </c>
      <c r="H168" s="32"/>
      <c r="I168" s="3">
        <f t="shared" si="16"/>
        <v>309.31666666666666</v>
      </c>
      <c r="L168" s="14"/>
      <c r="M168" s="14"/>
      <c r="N168" s="14"/>
      <c r="O168" s="14"/>
      <c r="P168" s="14"/>
      <c r="Q168" s="14"/>
    </row>
    <row r="169" spans="1:17" s="16" customFormat="1" ht="15.75" customHeight="1" x14ac:dyDescent="0.2">
      <c r="A169" s="62" t="str">
        <f>[2]Hoy!B203</f>
        <v>AGROINDUSTRIALES</v>
      </c>
      <c r="B169" s="63"/>
      <c r="C169" s="63"/>
      <c r="D169" s="63"/>
      <c r="E169" s="63"/>
      <c r="F169" s="63"/>
      <c r="G169" s="63"/>
      <c r="H169" s="63"/>
      <c r="I169" s="64"/>
      <c r="L169" s="14"/>
      <c r="M169" s="14"/>
      <c r="N169" s="14"/>
      <c r="O169" s="14"/>
      <c r="P169" s="14"/>
      <c r="Q169" s="14"/>
    </row>
    <row r="170" spans="1:17" s="26" customFormat="1" ht="15.75" customHeight="1" x14ac:dyDescent="0.2">
      <c r="A170" s="51" t="str">
        <f>[2]Hoy!B94</f>
        <v>Azúcar (Blanca)</v>
      </c>
      <c r="B170" s="53" t="str">
        <f>[2]Hoy!C94</f>
        <v>lb</v>
      </c>
      <c r="C170" s="21">
        <f>[2]Hoy!D94</f>
        <v>0</v>
      </c>
      <c r="D170" s="21">
        <f>[2]Hoy!E94</f>
        <v>33.26</v>
      </c>
      <c r="E170" s="21">
        <f>[2]Hoy!F94</f>
        <v>32</v>
      </c>
      <c r="F170" s="21">
        <f>[2]Hoy!G94</f>
        <v>33</v>
      </c>
      <c r="G170" s="21">
        <f>[2]Hoy!H94</f>
        <v>32</v>
      </c>
      <c r="H170" s="21">
        <f>[2]Hoy!I94</f>
        <v>37</v>
      </c>
      <c r="I170" s="3">
        <f>AVERAGE(C170:H170)</f>
        <v>27.876666666666665</v>
      </c>
      <c r="J170" s="24"/>
      <c r="K170" s="24"/>
      <c r="L170" s="25"/>
      <c r="M170" s="25"/>
      <c r="N170" s="25"/>
      <c r="O170" s="25"/>
      <c r="P170" s="25"/>
      <c r="Q170" s="25"/>
    </row>
    <row r="171" spans="1:17" s="26" customFormat="1" ht="15.75" customHeight="1" x14ac:dyDescent="0.2">
      <c r="A171" s="51" t="str">
        <f>[2]Hoy!B95</f>
        <v>Azúcar (Crema)</v>
      </c>
      <c r="B171" s="53" t="str">
        <f>[2]Hoy!C95</f>
        <v>lb</v>
      </c>
      <c r="C171" s="21">
        <f>[2]Hoy!D95</f>
        <v>36</v>
      </c>
      <c r="D171" s="21">
        <f>[2]Hoy!E95</f>
        <v>29.2</v>
      </c>
      <c r="E171" s="21">
        <f>[2]Hoy!F95</f>
        <v>29</v>
      </c>
      <c r="F171" s="21">
        <f>[2]Hoy!G95</f>
        <v>31</v>
      </c>
      <c r="G171" s="21">
        <f>[2]Hoy!H95</f>
        <v>29</v>
      </c>
      <c r="H171" s="21"/>
      <c r="I171" s="3">
        <f>AVERAGE(C171:H171)</f>
        <v>30.839999999999996</v>
      </c>
      <c r="J171" s="24"/>
      <c r="K171" s="24"/>
      <c r="L171" s="25"/>
      <c r="M171" s="25"/>
      <c r="N171" s="25"/>
      <c r="O171" s="25"/>
      <c r="P171" s="25"/>
      <c r="Q171" s="25"/>
    </row>
    <row r="172" spans="1:17" s="16" customFormat="1" ht="15.75" customHeight="1" x14ac:dyDescent="0.2">
      <c r="A172" s="51" t="str">
        <f>[2]Hoy!B204</f>
        <v>Café molido Santo Domingo</v>
      </c>
      <c r="B172" s="53" t="s">
        <v>0</v>
      </c>
      <c r="C172" s="21">
        <f>[2]Hoy!D204</f>
        <v>275</v>
      </c>
      <c r="D172" s="21">
        <f>[2]Hoy!E204</f>
        <v>273.95</v>
      </c>
      <c r="E172" s="21">
        <f>[2]Hoy!F204</f>
        <v>275</v>
      </c>
      <c r="F172" s="21">
        <f>[2]Hoy!G204</f>
        <v>275</v>
      </c>
      <c r="G172" s="21">
        <f>[2]Hoy!H204</f>
        <v>274</v>
      </c>
      <c r="H172" s="21">
        <f>[2]Hoy!I204</f>
        <v>269</v>
      </c>
      <c r="I172" s="3">
        <f>AVERAGE(C172:H172)</f>
        <v>273.65833333333336</v>
      </c>
      <c r="L172" s="14"/>
      <c r="M172" s="14"/>
      <c r="N172" s="14"/>
      <c r="O172" s="14"/>
      <c r="P172" s="14"/>
      <c r="Q172" s="14"/>
    </row>
    <row r="173" spans="1:17" s="16" customFormat="1" ht="15.75" customHeight="1" x14ac:dyDescent="0.2">
      <c r="A173" s="51" t="str">
        <f>[2]Hoy!B205</f>
        <v xml:space="preserve">Chocolate Embajador </v>
      </c>
      <c r="B173" s="58" t="str">
        <f>[2]Hoy!C205</f>
        <v>Caja 10 und</v>
      </c>
      <c r="C173" s="21">
        <f>[2]Hoy!D205</f>
        <v>109</v>
      </c>
      <c r="D173" s="21">
        <f>[2]Hoy!E205</f>
        <v>107.95</v>
      </c>
      <c r="E173" s="21">
        <f>[2]Hoy!F205</f>
        <v>119</v>
      </c>
      <c r="F173" s="21">
        <f>[2]Hoy!G205</f>
        <v>195</v>
      </c>
      <c r="G173" s="21">
        <f>[2]Hoy!H205</f>
        <v>119</v>
      </c>
      <c r="H173" s="21">
        <f>[2]Hoy!I205</f>
        <v>121</v>
      </c>
      <c r="I173" s="3">
        <f>AVERAGE(C173:H173)</f>
        <v>128.49166666666667</v>
      </c>
      <c r="L173" s="14"/>
      <c r="M173" s="14"/>
      <c r="N173" s="14"/>
      <c r="O173" s="14"/>
      <c r="P173" s="14"/>
      <c r="Q173" s="14"/>
    </row>
    <row r="174" spans="1:17" s="16" customFormat="1" ht="15.75" customHeight="1" x14ac:dyDescent="0.2">
      <c r="A174" s="62" t="str">
        <f>[2]Hoy!B207</f>
        <v>Aceites Vegetales y Refinados</v>
      </c>
      <c r="B174" s="63"/>
      <c r="C174" s="63"/>
      <c r="D174" s="63"/>
      <c r="E174" s="63"/>
      <c r="F174" s="63"/>
      <c r="G174" s="63"/>
      <c r="H174" s="63"/>
      <c r="I174" s="64"/>
      <c r="L174" s="14"/>
      <c r="M174" s="14"/>
      <c r="N174" s="14"/>
      <c r="O174" s="14"/>
      <c r="P174" s="14"/>
      <c r="Q174" s="14"/>
    </row>
    <row r="175" spans="1:17" s="16" customFormat="1" ht="15.75" customHeight="1" x14ac:dyDescent="0.2">
      <c r="A175" s="116" t="str">
        <f>[2]Hoy!B208</f>
        <v>Aceite Crisol</v>
      </c>
      <c r="B175" s="117" t="str">
        <f>[2]Hoy!C208</f>
        <v>Botella 16 onz</v>
      </c>
      <c r="C175" s="32"/>
      <c r="D175" s="32">
        <f>[2]Hoy!E208</f>
        <v>98.95</v>
      </c>
      <c r="E175" s="32"/>
      <c r="F175" s="32"/>
      <c r="G175" s="32"/>
      <c r="H175" s="32"/>
      <c r="I175" s="3">
        <f t="shared" ref="I175:I183" si="17">AVERAGE(C175:H175)</f>
        <v>98.95</v>
      </c>
      <c r="L175" s="14"/>
      <c r="M175" s="14"/>
      <c r="N175" s="14"/>
      <c r="O175" s="14"/>
      <c r="P175" s="14"/>
      <c r="Q175" s="14"/>
    </row>
    <row r="176" spans="1:17" s="16" customFormat="1" ht="15.75" customHeight="1" x14ac:dyDescent="0.2">
      <c r="A176" s="118" t="str">
        <f>[2]Hoy!B210</f>
        <v>Aceite de Soya Crisol</v>
      </c>
      <c r="B176" s="58" t="str">
        <f>[2]Hoy!C210</f>
        <v>Botella 16 onz</v>
      </c>
      <c r="C176" s="32"/>
      <c r="D176" s="32"/>
      <c r="E176" s="32">
        <f>[2]Hoy!F210</f>
        <v>109</v>
      </c>
      <c r="F176" s="32"/>
      <c r="G176" s="32">
        <f>[2]Hoy!H210</f>
        <v>106</v>
      </c>
      <c r="H176" s="32"/>
      <c r="I176" s="3">
        <f t="shared" si="17"/>
        <v>107.5</v>
      </c>
      <c r="L176" s="14"/>
      <c r="M176" s="14"/>
      <c r="N176" s="14"/>
      <c r="O176" s="14"/>
      <c r="P176" s="14"/>
      <c r="Q176" s="14"/>
    </row>
    <row r="177" spans="1:17" s="16" customFormat="1" ht="15.75" customHeight="1" x14ac:dyDescent="0.2">
      <c r="A177" s="119"/>
      <c r="B177" s="58" t="str">
        <f>[2]Hoy!C211</f>
        <v>Galón 64 onz</v>
      </c>
      <c r="C177" s="32"/>
      <c r="D177" s="32"/>
      <c r="E177" s="32">
        <f>[2]Hoy!F211</f>
        <v>413</v>
      </c>
      <c r="F177" s="32">
        <f>[2]Hoy!G211</f>
        <v>320</v>
      </c>
      <c r="G177" s="32">
        <f>[2]Hoy!H211</f>
        <v>414</v>
      </c>
      <c r="H177" s="32"/>
      <c r="I177" s="3">
        <f t="shared" si="17"/>
        <v>382.33333333333331</v>
      </c>
      <c r="L177" s="14"/>
      <c r="M177" s="14"/>
      <c r="N177" s="14"/>
      <c r="O177" s="14"/>
      <c r="P177" s="14"/>
      <c r="Q177" s="14"/>
    </row>
    <row r="178" spans="1:17" s="16" customFormat="1" ht="15.75" customHeight="1" x14ac:dyDescent="0.2">
      <c r="A178" s="118" t="str">
        <f>[2]Hoy!B212</f>
        <v xml:space="preserve">Aceite de soya La Joya </v>
      </c>
      <c r="B178" s="58" t="str">
        <f>[2]Hoy!C212</f>
        <v>Botella 16 onz</v>
      </c>
      <c r="C178" s="32"/>
      <c r="D178" s="32"/>
      <c r="E178" s="32"/>
      <c r="F178" s="32"/>
      <c r="G178" s="32">
        <f>[2]Hoy!H212</f>
        <v>94</v>
      </c>
      <c r="H178" s="32"/>
      <c r="I178" s="3">
        <f t="shared" si="17"/>
        <v>94</v>
      </c>
      <c r="L178" s="14"/>
      <c r="M178" s="14"/>
      <c r="N178" s="14"/>
      <c r="O178" s="14"/>
      <c r="P178" s="14"/>
      <c r="Q178" s="14"/>
    </row>
    <row r="179" spans="1:17" s="16" customFormat="1" ht="15.75" customHeight="1" x14ac:dyDescent="0.2">
      <c r="A179" s="119"/>
      <c r="B179" s="58" t="str">
        <f>[2]Hoy!C213</f>
        <v>Galón 64 onz</v>
      </c>
      <c r="C179" s="32">
        <f>[2]Hoy!D213</f>
        <v>310</v>
      </c>
      <c r="D179" s="32">
        <f>[2]Hoy!E213</f>
        <v>309.95</v>
      </c>
      <c r="E179" s="32"/>
      <c r="F179" s="32"/>
      <c r="G179" s="32"/>
      <c r="H179" s="32"/>
      <c r="I179" s="3">
        <f t="shared" si="17"/>
        <v>309.97500000000002</v>
      </c>
      <c r="L179" s="14"/>
      <c r="M179" s="14"/>
      <c r="N179" s="14"/>
      <c r="O179" s="14"/>
      <c r="P179" s="14"/>
      <c r="Q179" s="14"/>
    </row>
    <row r="180" spans="1:17" s="16" customFormat="1" ht="15.75" customHeight="1" x14ac:dyDescent="0.2">
      <c r="A180" s="120" t="s">
        <v>32</v>
      </c>
      <c r="B180" s="58" t="str">
        <f>[2]Hoy!C215</f>
        <v>Galón 64 onz</v>
      </c>
      <c r="C180" s="32"/>
      <c r="D180" s="32"/>
      <c r="E180" s="32"/>
      <c r="F180" s="32">
        <f>[2]Hoy!G215</f>
        <v>360</v>
      </c>
      <c r="G180" s="32">
        <f>[2]Hoy!H215</f>
        <v>398</v>
      </c>
      <c r="H180" s="32"/>
      <c r="I180" s="3">
        <f t="shared" si="17"/>
        <v>379</v>
      </c>
      <c r="L180" s="14"/>
      <c r="M180" s="14"/>
      <c r="N180" s="14"/>
      <c r="O180" s="14"/>
      <c r="P180" s="14"/>
      <c r="Q180" s="14"/>
    </row>
    <row r="181" spans="1:17" s="16" customFormat="1" ht="15.75" customHeight="1" x14ac:dyDescent="0.2">
      <c r="A181" s="120" t="s">
        <v>33</v>
      </c>
      <c r="B181" s="58" t="str">
        <f>[2]Hoy!C217</f>
        <v>Galón 64 onz</v>
      </c>
      <c r="C181" s="32"/>
      <c r="D181" s="32">
        <f>[2]Hoy!E217</f>
        <v>320.95</v>
      </c>
      <c r="E181" s="32"/>
      <c r="F181" s="32">
        <f>[2]Hoy!G217</f>
        <v>315</v>
      </c>
      <c r="G181" s="32"/>
      <c r="H181" s="32">
        <f>[2]Hoy!I217</f>
        <v>265</v>
      </c>
      <c r="I181" s="3">
        <f t="shared" si="17"/>
        <v>300.31666666666666</v>
      </c>
      <c r="L181" s="14"/>
      <c r="M181" s="14"/>
      <c r="N181" s="14"/>
      <c r="O181" s="14"/>
      <c r="P181" s="14"/>
      <c r="Q181" s="14"/>
    </row>
    <row r="182" spans="1:17" s="16" customFormat="1" ht="15.75" customHeight="1" x14ac:dyDescent="0.2">
      <c r="A182" s="120" t="s">
        <v>34</v>
      </c>
      <c r="B182" s="58" t="s">
        <v>35</v>
      </c>
      <c r="C182" s="32"/>
      <c r="D182" s="32">
        <f>[2]Hoy!E221</f>
        <v>578.95000000000005</v>
      </c>
      <c r="E182" s="32">
        <f>[2]Hoy!F221</f>
        <v>465</v>
      </c>
      <c r="F182" s="32">
        <f>[2]Hoy!G221</f>
        <v>465</v>
      </c>
      <c r="G182" s="32"/>
      <c r="H182" s="32"/>
      <c r="I182" s="3">
        <f t="shared" si="17"/>
        <v>502.98333333333335</v>
      </c>
      <c r="L182" s="14"/>
      <c r="M182" s="14"/>
      <c r="N182" s="14"/>
      <c r="O182" s="14"/>
      <c r="P182" s="14"/>
      <c r="Q182" s="14"/>
    </row>
    <row r="183" spans="1:17" s="16" customFormat="1" ht="15.75" customHeight="1" x14ac:dyDescent="0.2">
      <c r="A183" s="120" t="s">
        <v>36</v>
      </c>
      <c r="B183" s="117" t="s">
        <v>35</v>
      </c>
      <c r="C183" s="32"/>
      <c r="D183" s="32"/>
      <c r="E183" s="32">
        <f>[2]Hoy!F223</f>
        <v>569</v>
      </c>
      <c r="F183" s="32"/>
      <c r="G183" s="32">
        <f>[2]Hoy!H223</f>
        <v>569</v>
      </c>
      <c r="H183" s="32"/>
      <c r="I183" s="3">
        <f t="shared" si="17"/>
        <v>569</v>
      </c>
      <c r="L183" s="14"/>
      <c r="M183" s="14"/>
      <c r="N183" s="14"/>
      <c r="O183" s="14"/>
      <c r="P183" s="14"/>
      <c r="Q183" s="14"/>
    </row>
    <row r="184" spans="1:17" s="16" customFormat="1" ht="15.75" customHeight="1" x14ac:dyDescent="0.2">
      <c r="A184" s="60" t="str">
        <f>[2]Hoy!B224</f>
        <v>Enlatados</v>
      </c>
      <c r="B184" s="61"/>
      <c r="C184" s="34"/>
      <c r="D184" s="34"/>
      <c r="E184" s="34"/>
      <c r="F184" s="34"/>
      <c r="G184" s="34"/>
      <c r="H184" s="34"/>
      <c r="I184" s="34"/>
      <c r="L184" s="14"/>
      <c r="M184" s="14"/>
      <c r="N184" s="14"/>
      <c r="O184" s="14"/>
      <c r="P184" s="14"/>
      <c r="Q184" s="14"/>
    </row>
    <row r="185" spans="1:17" s="16" customFormat="1" ht="15.75" customHeight="1" x14ac:dyDescent="0.2">
      <c r="A185" s="57" t="str">
        <f>[2]Hoy!B225</f>
        <v>Guandules Enlatados con Coco</v>
      </c>
      <c r="B185" s="58" t="str">
        <f>[2]Hoy!C225</f>
        <v>Lata 15 onz</v>
      </c>
      <c r="C185" s="32">
        <f>[2]Hoy!D225</f>
        <v>155</v>
      </c>
      <c r="D185" s="32">
        <f>[2]Hoy!E225</f>
        <v>148.94999999999999</v>
      </c>
      <c r="E185" s="32">
        <f>[2]Hoy!F225</f>
        <v>134</v>
      </c>
      <c r="F185" s="32">
        <f>[2]Hoy!G225</f>
        <v>145</v>
      </c>
      <c r="G185" s="32">
        <f>[2]Hoy!H225</f>
        <v>148</v>
      </c>
      <c r="H185" s="32">
        <f>[2]Hoy!I225</f>
        <v>164</v>
      </c>
      <c r="I185" s="3">
        <f t="shared" ref="I185:I192" si="18">AVERAGE(C185:H185)</f>
        <v>149.15833333333333</v>
      </c>
      <c r="L185" s="14"/>
      <c r="M185" s="14"/>
      <c r="N185" s="14"/>
      <c r="O185" s="14"/>
      <c r="P185" s="14"/>
      <c r="Q185" s="14"/>
    </row>
    <row r="186" spans="1:17" s="16" customFormat="1" ht="15.75" customHeight="1" x14ac:dyDescent="0.2">
      <c r="A186" s="57" t="str">
        <f>[2]Hoy!B226</f>
        <v>Guandules Enlatados sin Coco</v>
      </c>
      <c r="B186" s="58" t="str">
        <f>[2]Hoy!C226</f>
        <v>Lata 15 onz</v>
      </c>
      <c r="C186" s="32">
        <f>[2]Hoy!D226</f>
        <v>115</v>
      </c>
      <c r="D186" s="32">
        <f>[2]Hoy!E226</f>
        <v>83.95</v>
      </c>
      <c r="E186" s="32">
        <f>[2]Hoy!F226</f>
        <v>109</v>
      </c>
      <c r="F186" s="32"/>
      <c r="G186" s="32">
        <f>[2]Hoy!H226</f>
        <v>108</v>
      </c>
      <c r="H186" s="32">
        <f>[2]Hoy!I226</f>
        <v>119</v>
      </c>
      <c r="I186" s="3">
        <f t="shared" si="18"/>
        <v>106.99000000000001</v>
      </c>
      <c r="L186" s="14"/>
      <c r="M186" s="14"/>
      <c r="N186" s="14"/>
      <c r="O186" s="14"/>
      <c r="P186" s="14"/>
      <c r="Q186" s="14"/>
    </row>
    <row r="187" spans="1:17" s="16" customFormat="1" ht="15.75" customHeight="1" x14ac:dyDescent="0.2">
      <c r="A187" s="57" t="str">
        <f>[2]Hoy!B227</f>
        <v>Habichuelas Blancas Enlatadas</v>
      </c>
      <c r="B187" s="58" t="str">
        <f>[2]Hoy!C227</f>
        <v>Lata 15 onz</v>
      </c>
      <c r="C187" s="32">
        <f>[2]Hoy!D227</f>
        <v>88</v>
      </c>
      <c r="D187" s="32">
        <f>[2]Hoy!E227</f>
        <v>83.95</v>
      </c>
      <c r="E187" s="32">
        <f>[2]Hoy!F227</f>
        <v>84</v>
      </c>
      <c r="F187" s="32">
        <f>[2]Hoy!G227</f>
        <v>83</v>
      </c>
      <c r="G187" s="32">
        <f>[2]Hoy!H227</f>
        <v>88</v>
      </c>
      <c r="H187" s="32">
        <f>[2]Hoy!I227</f>
        <v>89</v>
      </c>
      <c r="I187" s="3">
        <f t="shared" si="18"/>
        <v>85.991666666666674</v>
      </c>
      <c r="L187" s="14"/>
      <c r="M187" s="14"/>
      <c r="N187" s="14"/>
      <c r="O187" s="14"/>
      <c r="P187" s="14"/>
      <c r="Q187" s="14"/>
    </row>
    <row r="188" spans="1:17" s="16" customFormat="1" ht="15.75" customHeight="1" x14ac:dyDescent="0.2">
      <c r="A188" s="57" t="str">
        <f>[2]Hoy!B228</f>
        <v>Habichuelas Negras Enlatadas</v>
      </c>
      <c r="B188" s="58" t="str">
        <f>[2]Hoy!C228</f>
        <v>Lata 15 onz</v>
      </c>
      <c r="C188" s="32">
        <f>[2]Hoy!D228</f>
        <v>88</v>
      </c>
      <c r="D188" s="32">
        <f>[2]Hoy!E228</f>
        <v>83.95</v>
      </c>
      <c r="E188" s="32">
        <f>[2]Hoy!F228</f>
        <v>84</v>
      </c>
      <c r="F188" s="32">
        <f>[2]Hoy!G228</f>
        <v>83</v>
      </c>
      <c r="G188" s="32">
        <f>[2]Hoy!H228</f>
        <v>88</v>
      </c>
      <c r="H188" s="32">
        <f>[2]Hoy!I228</f>
        <v>89</v>
      </c>
      <c r="I188" s="3">
        <f t="shared" si="18"/>
        <v>85.991666666666674</v>
      </c>
      <c r="L188" s="14"/>
      <c r="M188" s="14"/>
      <c r="N188" s="14"/>
      <c r="O188" s="14"/>
      <c r="P188" s="14"/>
      <c r="Q188" s="14"/>
    </row>
    <row r="189" spans="1:17" s="16" customFormat="1" ht="15.75" customHeight="1" x14ac:dyDescent="0.2">
      <c r="A189" s="57" t="str">
        <f>[2]Hoy!B229</f>
        <v>Habichuelas Pintas Enlatadas</v>
      </c>
      <c r="B189" s="58" t="str">
        <f>[2]Hoy!C229</f>
        <v>Lata 15 onz</v>
      </c>
      <c r="C189" s="32">
        <f>[2]Hoy!D229</f>
        <v>88</v>
      </c>
      <c r="D189" s="32">
        <f>[2]Hoy!E229</f>
        <v>83.95</v>
      </c>
      <c r="E189" s="32">
        <f>[2]Hoy!F229</f>
        <v>84</v>
      </c>
      <c r="F189" s="32">
        <f>[2]Hoy!G229</f>
        <v>83</v>
      </c>
      <c r="G189" s="32">
        <f>[2]Hoy!H229</f>
        <v>88</v>
      </c>
      <c r="H189" s="32">
        <f>[2]Hoy!I229</f>
        <v>89</v>
      </c>
      <c r="I189" s="3">
        <f t="shared" si="18"/>
        <v>85.991666666666674</v>
      </c>
      <c r="L189" s="14"/>
      <c r="M189" s="14"/>
      <c r="N189" s="14"/>
      <c r="O189" s="14"/>
      <c r="P189" s="14"/>
      <c r="Q189" s="14"/>
    </row>
    <row r="190" spans="1:17" s="16" customFormat="1" ht="15.75" customHeight="1" x14ac:dyDescent="0.2">
      <c r="A190" s="57" t="str">
        <f>[2]Hoy!B230</f>
        <v>Habichuelas Rojas Enlatadas</v>
      </c>
      <c r="B190" s="58" t="str">
        <f>[2]Hoy!C230</f>
        <v>Lata 15 onz</v>
      </c>
      <c r="C190" s="32">
        <f>[2]Hoy!D230</f>
        <v>88</v>
      </c>
      <c r="D190" s="32">
        <f>[2]Hoy!E230</f>
        <v>83.95</v>
      </c>
      <c r="E190" s="32">
        <f>[2]Hoy!F230</f>
        <v>84</v>
      </c>
      <c r="F190" s="32">
        <f>[2]Hoy!G230</f>
        <v>83</v>
      </c>
      <c r="G190" s="32">
        <f>[2]Hoy!H230</f>
        <v>88</v>
      </c>
      <c r="H190" s="32">
        <f>[2]Hoy!I230</f>
        <v>89</v>
      </c>
      <c r="I190" s="3">
        <f t="shared" si="18"/>
        <v>85.991666666666674</v>
      </c>
      <c r="L190" s="14"/>
      <c r="M190" s="14"/>
      <c r="N190" s="14"/>
      <c r="O190" s="14"/>
      <c r="P190" s="14"/>
      <c r="Q190" s="14"/>
    </row>
    <row r="191" spans="1:17" s="16" customFormat="1" ht="15.75" customHeight="1" x14ac:dyDescent="0.2">
      <c r="A191" s="57" t="str">
        <f>[2]Hoy!B231</f>
        <v>Vegetales Mixtos Enlatados</v>
      </c>
      <c r="B191" s="58" t="str">
        <f>[2]Hoy!C231</f>
        <v>Lata 15 onz</v>
      </c>
      <c r="C191" s="32"/>
      <c r="D191" s="32">
        <f>[2]Hoy!E231</f>
        <v>108.95</v>
      </c>
      <c r="E191" s="32">
        <f>[2]Hoy!F231</f>
        <v>124</v>
      </c>
      <c r="F191" s="32">
        <f>[2]Hoy!G231</f>
        <v>110</v>
      </c>
      <c r="G191" s="32">
        <f>[2]Hoy!H231</f>
        <v>124</v>
      </c>
      <c r="H191" s="32"/>
      <c r="I191" s="3">
        <f t="shared" si="18"/>
        <v>116.7375</v>
      </c>
      <c r="L191" s="14"/>
      <c r="M191" s="14"/>
      <c r="N191" s="14"/>
      <c r="O191" s="14"/>
      <c r="P191" s="14"/>
      <c r="Q191" s="14"/>
    </row>
    <row r="192" spans="1:17" s="16" customFormat="1" ht="15.75" customHeight="1" x14ac:dyDescent="0.2">
      <c r="A192" s="121" t="str">
        <f>[2]Hoy!B232</f>
        <v>Maiz dulce (Famosa)</v>
      </c>
      <c r="B192" s="58" t="str">
        <f>[2]Hoy!C232</f>
        <v>Lata 15 onz</v>
      </c>
      <c r="C192" s="122">
        <f>[2]Hoy!D232</f>
        <v>105</v>
      </c>
      <c r="D192" s="122"/>
      <c r="E192" s="122"/>
      <c r="F192" s="122"/>
      <c r="G192" s="122"/>
      <c r="H192" s="122">
        <f>[2]Hoy!I232</f>
        <v>109</v>
      </c>
      <c r="I192" s="3">
        <f t="shared" si="18"/>
        <v>107</v>
      </c>
      <c r="L192" s="14"/>
      <c r="M192" s="14"/>
      <c r="N192" s="14"/>
      <c r="O192" s="14"/>
      <c r="P192" s="14"/>
      <c r="Q192" s="14"/>
    </row>
    <row r="193" spans="1:17" s="16" customFormat="1" ht="15.75" customHeight="1" x14ac:dyDescent="0.2">
      <c r="A193" s="60" t="str">
        <f>[2]Hoy!B233</f>
        <v>Tipos de Harina</v>
      </c>
      <c r="B193" s="61"/>
      <c r="C193" s="34"/>
      <c r="D193" s="34"/>
      <c r="E193" s="34"/>
      <c r="F193" s="34"/>
      <c r="G193" s="34"/>
      <c r="H193" s="34"/>
      <c r="I193" s="35"/>
      <c r="L193" s="14"/>
      <c r="M193" s="14"/>
      <c r="N193" s="14"/>
      <c r="O193" s="14"/>
      <c r="P193" s="14"/>
      <c r="Q193" s="14"/>
    </row>
    <row r="194" spans="1:17" s="16" customFormat="1" ht="15.75" customHeight="1" x14ac:dyDescent="0.2">
      <c r="A194" s="123" t="str">
        <f>[2]Hoy!B234</f>
        <v>Harina de Maíz (Doramas)</v>
      </c>
      <c r="B194" s="124" t="str">
        <f>[2]Hoy!C234</f>
        <v>14 onz</v>
      </c>
      <c r="C194" s="125">
        <f>[2]Hoy!D234</f>
        <v>24</v>
      </c>
      <c r="D194" s="125">
        <f>[2]Hoy!E234</f>
        <v>22.95</v>
      </c>
      <c r="E194" s="125"/>
      <c r="F194" s="125">
        <f>[2]Hoy!G234</f>
        <v>25</v>
      </c>
      <c r="G194" s="125"/>
      <c r="H194" s="125"/>
      <c r="I194" s="3">
        <f>AVERAGE(C194:H194)</f>
        <v>23.983333333333334</v>
      </c>
      <c r="L194" s="14"/>
      <c r="M194" s="14"/>
      <c r="N194" s="14"/>
      <c r="O194" s="14"/>
      <c r="P194" s="14"/>
      <c r="Q194" s="14"/>
    </row>
    <row r="195" spans="1:17" s="16" customFormat="1" ht="15.75" customHeight="1" x14ac:dyDescent="0.2">
      <c r="A195" s="57" t="str">
        <f>[2]Hoy!B235</f>
        <v>Harina de Maíz (Mazorca)</v>
      </c>
      <c r="B195" s="58" t="str">
        <f>[2]Hoy!C235</f>
        <v>14 onz</v>
      </c>
      <c r="C195" s="125">
        <f>[2]Hoy!D235</f>
        <v>22</v>
      </c>
      <c r="D195" s="125"/>
      <c r="E195" s="125">
        <f>[2]Hoy!F235</f>
        <v>22</v>
      </c>
      <c r="F195" s="125"/>
      <c r="G195" s="125">
        <f>[2]Hoy!H235</f>
        <v>22</v>
      </c>
      <c r="H195" s="125">
        <f>[2]Hoy!I235</f>
        <v>24</v>
      </c>
      <c r="I195" s="3">
        <f>AVERAGE(C195:H195)</f>
        <v>22.5</v>
      </c>
      <c r="L195" s="14"/>
      <c r="M195" s="14"/>
      <c r="N195" s="14"/>
      <c r="O195" s="14"/>
      <c r="P195" s="14"/>
      <c r="Q195" s="14"/>
    </row>
    <row r="196" spans="1:17" s="16" customFormat="1" ht="15.75" customHeight="1" x14ac:dyDescent="0.2">
      <c r="A196" s="57" t="str">
        <f>[2]Hoy!B236</f>
        <v>Harina de Trigo Milano</v>
      </c>
      <c r="B196" s="58" t="str">
        <f>[2]Hoy!C236</f>
        <v>2 lb</v>
      </c>
      <c r="C196" s="125"/>
      <c r="D196" s="125">
        <f>[2]Hoy!E236</f>
        <v>78.95</v>
      </c>
      <c r="E196" s="125">
        <f>[2]Hoy!F236</f>
        <v>78</v>
      </c>
      <c r="F196" s="125">
        <f>[2]Hoy!G236</f>
        <v>78</v>
      </c>
      <c r="G196" s="125">
        <f>[2]Hoy!H236</f>
        <v>78</v>
      </c>
      <c r="H196" s="125">
        <f>[2]Hoy!I236</f>
        <v>84</v>
      </c>
      <c r="I196" s="3">
        <f>AVERAGE(C196:H196)</f>
        <v>79.39</v>
      </c>
      <c r="L196" s="14"/>
      <c r="M196" s="14"/>
      <c r="N196" s="14"/>
      <c r="O196" s="14"/>
      <c r="P196" s="14"/>
      <c r="Q196" s="14"/>
    </row>
    <row r="197" spans="1:17" s="16" customFormat="1" ht="15.75" customHeight="1" x14ac:dyDescent="0.2">
      <c r="A197" s="57" t="str">
        <f>[2]Hoy!B237</f>
        <v>Harina trigo (Blanquita)</v>
      </c>
      <c r="B197" s="58" t="str">
        <f>[2]Hoy!C237</f>
        <v>2 lb</v>
      </c>
      <c r="C197" s="125">
        <f>[2]Hoy!D238</f>
        <v>140</v>
      </c>
      <c r="D197" s="125">
        <f>[2]Hoy!E238</f>
        <v>138.94999999999999</v>
      </c>
      <c r="E197" s="125">
        <f>[2]Hoy!F238</f>
        <v>139</v>
      </c>
      <c r="F197" s="125"/>
      <c r="G197" s="125">
        <f>[2]Hoy!H238</f>
        <v>137</v>
      </c>
      <c r="H197" s="125">
        <f>[2]Hoy!I238</f>
        <v>148</v>
      </c>
      <c r="I197" s="3">
        <f>AVERAGE(C197:H197)</f>
        <v>140.59</v>
      </c>
      <c r="L197" s="14"/>
      <c r="M197" s="14"/>
      <c r="N197" s="14"/>
      <c r="O197" s="14"/>
      <c r="P197" s="14"/>
      <c r="Q197" s="14"/>
    </row>
    <row r="198" spans="1:17" s="16" customFormat="1" ht="15.75" customHeight="1" x14ac:dyDescent="0.2">
      <c r="A198" s="36" t="s">
        <v>30</v>
      </c>
      <c r="B198" s="37"/>
      <c r="C198" s="36"/>
      <c r="D198" s="36"/>
      <c r="E198" s="65"/>
      <c r="F198" s="33"/>
      <c r="G198" s="33"/>
      <c r="H198" s="33"/>
      <c r="I198" s="7"/>
      <c r="L198" s="14"/>
      <c r="M198" s="14"/>
      <c r="N198" s="14"/>
      <c r="O198" s="14"/>
      <c r="P198" s="14"/>
      <c r="Q198" s="14"/>
    </row>
    <row r="199" spans="1:17" s="16" customFormat="1" ht="15.75" customHeight="1" x14ac:dyDescent="0.2">
      <c r="A199" s="36" t="s">
        <v>6</v>
      </c>
      <c r="B199" s="37"/>
      <c r="C199" s="36"/>
      <c r="D199" s="36"/>
      <c r="E199" s="65"/>
      <c r="F199" s="33"/>
      <c r="G199" s="33"/>
      <c r="H199" s="33"/>
      <c r="I199" s="7"/>
      <c r="L199" s="14"/>
      <c r="M199" s="14"/>
      <c r="N199" s="14"/>
      <c r="O199" s="14"/>
      <c r="P199" s="14"/>
      <c r="Q199" s="14"/>
    </row>
    <row r="200" spans="1:17" s="16" customFormat="1" ht="15.75" customHeight="1" x14ac:dyDescent="0.2">
      <c r="A200" s="36" t="s">
        <v>10</v>
      </c>
      <c r="B200" s="37"/>
      <c r="C200" s="36"/>
      <c r="D200" s="36"/>
      <c r="E200" s="65"/>
      <c r="F200" s="33"/>
      <c r="G200" s="33"/>
      <c r="H200" s="33"/>
      <c r="I200" s="7"/>
      <c r="L200" s="14"/>
      <c r="M200" s="14"/>
      <c r="N200" s="14"/>
      <c r="O200" s="14"/>
      <c r="P200" s="14"/>
      <c r="Q200" s="14"/>
    </row>
    <row r="201" spans="1:17" s="16" customFormat="1" ht="15.75" customHeight="1" x14ac:dyDescent="0.2">
      <c r="A201" s="66"/>
      <c r="B201" s="37"/>
      <c r="C201" s="36"/>
      <c r="D201" s="36"/>
      <c r="E201" s="65"/>
      <c r="F201" s="33"/>
      <c r="G201" s="33"/>
      <c r="H201" s="33"/>
      <c r="I201" s="7"/>
      <c r="L201" s="14"/>
      <c r="M201" s="14"/>
      <c r="N201" s="14"/>
      <c r="O201" s="14"/>
      <c r="P201" s="14"/>
      <c r="Q201" s="14"/>
    </row>
    <row r="202" spans="1:17" s="16" customFormat="1" ht="15.75" customHeight="1" x14ac:dyDescent="0.2">
      <c r="A202" s="2"/>
      <c r="B202" s="15"/>
      <c r="C202" s="14"/>
      <c r="D202" s="14"/>
      <c r="E202" s="33"/>
      <c r="F202" s="33"/>
      <c r="G202" s="33"/>
      <c r="H202" s="33"/>
      <c r="I202" s="7"/>
      <c r="L202" s="14"/>
      <c r="M202" s="14"/>
      <c r="N202" s="14"/>
      <c r="O202" s="14"/>
      <c r="P202" s="14"/>
      <c r="Q202" s="14"/>
    </row>
    <row r="203" spans="1:17" s="16" customFormat="1" ht="15.75" customHeight="1" x14ac:dyDescent="0.25">
      <c r="A203" s="59"/>
      <c r="B203" s="11"/>
      <c r="C203" s="33"/>
      <c r="D203" s="33"/>
      <c r="E203" s="33"/>
      <c r="F203" s="33"/>
      <c r="G203" s="33"/>
      <c r="H203" s="33"/>
      <c r="I203" s="7"/>
      <c r="L203" s="14"/>
      <c r="M203" s="14"/>
      <c r="N203" s="14"/>
      <c r="O203" s="14"/>
      <c r="P203" s="14"/>
      <c r="Q203" s="14"/>
    </row>
    <row r="204" spans="1:17" s="16" customFormat="1" ht="15.75" customHeight="1" x14ac:dyDescent="0.25">
      <c r="A204" s="59"/>
      <c r="B204" s="11"/>
      <c r="C204" s="33"/>
      <c r="D204" s="33"/>
      <c r="E204" s="33"/>
      <c r="F204" s="33"/>
      <c r="G204" s="33"/>
      <c r="H204" s="33"/>
      <c r="I204" s="7"/>
      <c r="L204" s="14"/>
      <c r="M204" s="14"/>
      <c r="N204" s="14"/>
      <c r="O204" s="14"/>
      <c r="P204" s="14"/>
      <c r="Q204" s="14"/>
    </row>
    <row r="205" spans="1:17" s="16" customFormat="1" ht="15.75" customHeight="1" x14ac:dyDescent="0.25">
      <c r="A205" s="59"/>
      <c r="B205" s="11"/>
      <c r="C205" s="33"/>
      <c r="D205" s="33"/>
      <c r="E205" s="33"/>
      <c r="F205" s="33"/>
      <c r="G205" s="33"/>
      <c r="H205" s="33"/>
      <c r="I205" s="7"/>
      <c r="L205" s="14"/>
      <c r="M205" s="14"/>
      <c r="N205" s="14"/>
      <c r="O205" s="14"/>
      <c r="P205" s="14"/>
      <c r="Q205" s="14"/>
    </row>
    <row r="206" spans="1:17" s="16" customFormat="1" ht="15.75" customHeight="1" x14ac:dyDescent="0.25">
      <c r="A206" s="59"/>
      <c r="B206" s="11"/>
      <c r="C206" s="33"/>
      <c r="D206" s="33"/>
      <c r="E206" s="33"/>
      <c r="F206" s="33"/>
      <c r="G206" s="33"/>
      <c r="H206" s="33"/>
      <c r="I206" s="7"/>
      <c r="L206" s="14"/>
      <c r="M206" s="14"/>
      <c r="N206" s="14"/>
      <c r="O206" s="14"/>
      <c r="P206" s="14"/>
      <c r="Q206" s="14"/>
    </row>
    <row r="207" spans="1:17" s="16" customFormat="1" ht="15.75" customHeight="1" x14ac:dyDescent="0.25">
      <c r="A207" s="59"/>
      <c r="B207" s="11"/>
      <c r="C207" s="33"/>
      <c r="D207" s="33"/>
      <c r="E207" s="33"/>
      <c r="F207" s="33"/>
      <c r="G207" s="33"/>
      <c r="H207" s="33"/>
      <c r="I207" s="7"/>
      <c r="L207" s="14"/>
      <c r="M207" s="14"/>
      <c r="N207" s="14"/>
      <c r="O207" s="14"/>
      <c r="P207" s="14"/>
      <c r="Q207" s="14"/>
    </row>
    <row r="208" spans="1:17" s="16" customFormat="1" ht="15.75" customHeight="1" x14ac:dyDescent="0.25">
      <c r="A208" s="59"/>
      <c r="B208" s="11"/>
      <c r="C208" s="33"/>
      <c r="D208" s="33"/>
      <c r="E208" s="33"/>
      <c r="F208" s="33"/>
      <c r="G208" s="33"/>
      <c r="H208" s="33"/>
      <c r="I208" s="7"/>
      <c r="L208" s="14"/>
      <c r="M208" s="14"/>
      <c r="N208" s="14"/>
      <c r="O208" s="14"/>
      <c r="P208" s="14"/>
      <c r="Q208" s="14"/>
    </row>
    <row r="209" spans="1:17" s="16" customFormat="1" ht="15.75" customHeight="1" x14ac:dyDescent="0.25">
      <c r="A209" s="59"/>
      <c r="B209" s="11"/>
      <c r="C209" s="33"/>
      <c r="D209" s="33"/>
      <c r="E209" s="33"/>
      <c r="F209" s="33"/>
      <c r="G209" s="33"/>
      <c r="H209" s="33"/>
      <c r="I209" s="7"/>
      <c r="L209" s="14"/>
      <c r="M209" s="14"/>
      <c r="N209" s="14"/>
      <c r="O209" s="14"/>
      <c r="P209" s="14"/>
      <c r="Q209" s="14"/>
    </row>
    <row r="210" spans="1:17" s="16" customFormat="1" ht="15.75" customHeight="1" x14ac:dyDescent="0.25">
      <c r="A210" s="59"/>
      <c r="B210" s="11"/>
      <c r="C210" s="33"/>
      <c r="D210" s="33"/>
      <c r="E210" s="33"/>
      <c r="F210" s="33"/>
      <c r="G210" s="33"/>
      <c r="H210" s="33"/>
      <c r="I210" s="7"/>
      <c r="L210" s="14"/>
      <c r="M210" s="14"/>
      <c r="N210" s="14"/>
      <c r="O210" s="14"/>
      <c r="P210" s="14"/>
      <c r="Q210" s="14"/>
    </row>
    <row r="211" spans="1:17" s="16" customFormat="1" ht="15.75" customHeight="1" x14ac:dyDescent="0.25">
      <c r="A211" s="59"/>
      <c r="B211" s="11"/>
      <c r="C211" s="33"/>
      <c r="D211" s="33"/>
      <c r="E211" s="33"/>
      <c r="F211" s="33"/>
      <c r="G211" s="33"/>
      <c r="H211" s="33"/>
      <c r="I211" s="7"/>
      <c r="L211" s="14"/>
      <c r="M211" s="14"/>
      <c r="N211" s="14"/>
      <c r="O211" s="14"/>
      <c r="P211" s="14"/>
      <c r="Q211" s="14"/>
    </row>
    <row r="212" spans="1:17" s="16" customFormat="1" ht="15.75" customHeight="1" x14ac:dyDescent="0.25">
      <c r="A212" s="59"/>
      <c r="B212" s="11"/>
      <c r="C212" s="33"/>
      <c r="D212" s="33"/>
      <c r="E212" s="33"/>
      <c r="F212" s="33"/>
      <c r="G212" s="33"/>
      <c r="H212" s="33"/>
      <c r="I212" s="7"/>
      <c r="L212" s="14"/>
      <c r="M212" s="14"/>
      <c r="N212" s="14"/>
      <c r="O212" s="14"/>
      <c r="P212" s="14"/>
      <c r="Q212" s="14"/>
    </row>
    <row r="213" spans="1:17" s="16" customFormat="1" ht="15.75" customHeight="1" x14ac:dyDescent="0.25">
      <c r="A213" s="59"/>
      <c r="B213" s="11"/>
      <c r="C213" s="33"/>
      <c r="D213" s="33"/>
      <c r="E213" s="33"/>
      <c r="F213" s="33"/>
      <c r="G213" s="33"/>
      <c r="H213" s="33"/>
      <c r="I213" s="7"/>
      <c r="L213" s="14"/>
      <c r="M213" s="14"/>
      <c r="N213" s="14"/>
      <c r="O213" s="14"/>
      <c r="P213" s="14"/>
      <c r="Q213" s="14"/>
    </row>
    <row r="214" spans="1:17" s="16" customFormat="1" ht="15.75" customHeight="1" x14ac:dyDescent="0.25">
      <c r="A214" s="59"/>
      <c r="B214" s="11"/>
      <c r="C214" s="33"/>
      <c r="D214" s="33"/>
      <c r="E214" s="33"/>
      <c r="F214" s="33"/>
      <c r="G214" s="33"/>
      <c r="H214" s="33"/>
      <c r="I214" s="7"/>
      <c r="L214" s="14"/>
      <c r="M214" s="14"/>
      <c r="N214" s="14"/>
      <c r="O214" s="14"/>
      <c r="P214" s="14"/>
      <c r="Q214" s="14"/>
    </row>
    <row r="215" spans="1:17" s="16" customFormat="1" ht="15.75" customHeight="1" x14ac:dyDescent="0.25">
      <c r="A215" s="59"/>
      <c r="B215" s="11"/>
      <c r="C215" s="33"/>
      <c r="D215" s="33"/>
      <c r="E215" s="33"/>
      <c r="F215" s="33"/>
      <c r="G215" s="33"/>
      <c r="H215" s="33"/>
      <c r="I215" s="7"/>
      <c r="L215" s="14"/>
      <c r="M215" s="14"/>
      <c r="N215" s="14"/>
      <c r="O215" s="14"/>
      <c r="P215" s="14"/>
      <c r="Q215" s="14"/>
    </row>
    <row r="216" spans="1:17" s="16" customFormat="1" ht="15.75" customHeight="1" x14ac:dyDescent="0.25">
      <c r="A216" s="59"/>
      <c r="B216" s="11"/>
      <c r="C216" s="33"/>
      <c r="D216" s="33"/>
      <c r="E216" s="33"/>
      <c r="F216" s="33"/>
      <c r="G216" s="33"/>
      <c r="H216" s="33"/>
      <c r="I216" s="7"/>
      <c r="L216" s="14"/>
      <c r="M216" s="14"/>
      <c r="N216" s="14"/>
      <c r="O216" s="14"/>
      <c r="P216" s="14"/>
      <c r="Q216" s="14"/>
    </row>
    <row r="217" spans="1:17" s="16" customFormat="1" ht="15.75" customHeight="1" x14ac:dyDescent="0.25">
      <c r="A217" s="59"/>
      <c r="B217" s="11"/>
      <c r="C217" s="33"/>
      <c r="D217" s="33"/>
      <c r="E217" s="33"/>
      <c r="F217" s="33"/>
      <c r="G217" s="33"/>
      <c r="H217" s="33"/>
      <c r="I217" s="7"/>
      <c r="L217" s="14"/>
      <c r="M217" s="14"/>
      <c r="N217" s="14"/>
      <c r="O217" s="14"/>
      <c r="P217" s="14"/>
      <c r="Q217" s="14"/>
    </row>
    <row r="218" spans="1:17" s="16" customFormat="1" ht="15.75" customHeight="1" x14ac:dyDescent="0.25">
      <c r="A218" s="59"/>
      <c r="B218" s="11"/>
      <c r="C218" s="33"/>
      <c r="D218" s="33"/>
      <c r="E218" s="33"/>
      <c r="F218" s="33"/>
      <c r="G218" s="33"/>
      <c r="H218" s="33"/>
      <c r="I218" s="7"/>
      <c r="L218" s="14"/>
      <c r="M218" s="14"/>
      <c r="N218" s="14"/>
      <c r="O218" s="14"/>
      <c r="P218" s="14"/>
      <c r="Q218" s="14"/>
    </row>
    <row r="219" spans="1:17" s="16" customFormat="1" ht="15.75" customHeight="1" x14ac:dyDescent="0.25">
      <c r="A219" s="59"/>
      <c r="B219" s="11"/>
      <c r="C219" s="33"/>
      <c r="D219" s="33"/>
      <c r="E219" s="33"/>
      <c r="F219" s="33"/>
      <c r="G219" s="33"/>
      <c r="H219" s="33"/>
      <c r="I219" s="7"/>
      <c r="L219" s="14"/>
      <c r="M219" s="14"/>
      <c r="N219" s="14"/>
      <c r="O219" s="14"/>
      <c r="P219" s="14"/>
      <c r="Q219" s="14"/>
    </row>
    <row r="220" spans="1:17" s="16" customFormat="1" ht="15.75" customHeight="1" x14ac:dyDescent="0.25">
      <c r="A220" s="59"/>
      <c r="B220" s="11"/>
      <c r="C220" s="33"/>
      <c r="D220" s="33"/>
      <c r="E220" s="33"/>
      <c r="F220" s="33"/>
      <c r="G220" s="33"/>
      <c r="H220" s="33"/>
      <c r="I220" s="7"/>
      <c r="L220" s="14"/>
      <c r="M220" s="14"/>
      <c r="N220" s="14"/>
      <c r="O220" s="14"/>
      <c r="P220" s="14"/>
      <c r="Q220" s="14"/>
    </row>
    <row r="221" spans="1:17" s="16" customFormat="1" ht="15.75" customHeight="1" x14ac:dyDescent="0.25">
      <c r="A221" s="59"/>
      <c r="B221" s="11"/>
      <c r="C221" s="33"/>
      <c r="D221" s="33"/>
      <c r="E221" s="33"/>
      <c r="F221" s="33"/>
      <c r="G221" s="33"/>
      <c r="H221" s="33"/>
      <c r="I221" s="7"/>
      <c r="L221" s="14"/>
      <c r="M221" s="14"/>
      <c r="N221" s="14"/>
      <c r="O221" s="14"/>
      <c r="P221" s="14"/>
      <c r="Q221" s="14"/>
    </row>
    <row r="222" spans="1:17" s="16" customFormat="1" ht="15.75" customHeight="1" x14ac:dyDescent="0.25">
      <c r="A222" s="59"/>
      <c r="B222" s="11"/>
      <c r="C222" s="33"/>
      <c r="D222" s="33"/>
      <c r="E222" s="33"/>
      <c r="F222" s="33"/>
      <c r="G222" s="33"/>
      <c r="H222" s="33"/>
      <c r="I222" s="7"/>
      <c r="L222" s="14"/>
      <c r="M222" s="14"/>
      <c r="N222" s="14"/>
      <c r="O222" s="14"/>
      <c r="P222" s="14"/>
      <c r="Q222" s="14"/>
    </row>
    <row r="223" spans="1:17" s="16" customFormat="1" ht="15.75" customHeight="1" x14ac:dyDescent="0.25">
      <c r="A223" s="59"/>
      <c r="B223" s="11"/>
      <c r="C223" s="33"/>
      <c r="D223" s="33"/>
      <c r="E223" s="33"/>
      <c r="F223" s="33"/>
      <c r="G223" s="33"/>
      <c r="H223" s="33"/>
      <c r="I223" s="7"/>
      <c r="L223" s="14"/>
      <c r="M223" s="14"/>
      <c r="N223" s="14"/>
      <c r="O223" s="14"/>
      <c r="P223" s="14"/>
      <c r="Q223" s="14"/>
    </row>
    <row r="224" spans="1:17" s="16" customFormat="1" ht="15.75" customHeight="1" x14ac:dyDescent="0.25">
      <c r="A224" s="59"/>
      <c r="B224" s="11"/>
      <c r="C224" s="33"/>
      <c r="D224" s="33"/>
      <c r="E224" s="33"/>
      <c r="F224" s="33"/>
      <c r="G224" s="33"/>
      <c r="H224" s="33"/>
      <c r="I224" s="7"/>
      <c r="L224" s="14"/>
      <c r="M224" s="14"/>
      <c r="N224" s="14"/>
      <c r="O224" s="14"/>
      <c r="P224" s="14"/>
      <c r="Q224" s="14"/>
    </row>
    <row r="225" spans="1:17" s="16" customFormat="1" ht="15.75" customHeight="1" x14ac:dyDescent="0.25">
      <c r="A225" s="59"/>
      <c r="B225" s="11"/>
      <c r="C225" s="33"/>
      <c r="D225" s="33"/>
      <c r="E225" s="33"/>
      <c r="F225" s="33"/>
      <c r="G225" s="33"/>
      <c r="H225" s="33"/>
      <c r="I225" s="7"/>
      <c r="L225" s="14"/>
      <c r="M225" s="14"/>
      <c r="N225" s="14"/>
      <c r="O225" s="14"/>
      <c r="P225" s="14"/>
      <c r="Q225" s="14"/>
    </row>
    <row r="226" spans="1:17" s="16" customFormat="1" ht="15.75" customHeight="1" x14ac:dyDescent="0.25">
      <c r="A226" s="59"/>
      <c r="B226" s="11"/>
      <c r="C226" s="33"/>
      <c r="D226" s="33"/>
      <c r="E226" s="33"/>
      <c r="F226" s="33"/>
      <c r="G226" s="33"/>
      <c r="H226" s="33"/>
      <c r="I226" s="7"/>
      <c r="L226" s="14"/>
      <c r="M226" s="14"/>
      <c r="N226" s="14"/>
      <c r="O226" s="14"/>
      <c r="P226" s="14"/>
      <c r="Q226" s="14"/>
    </row>
    <row r="227" spans="1:17" s="16" customFormat="1" ht="15.75" customHeight="1" x14ac:dyDescent="0.25">
      <c r="A227" s="59"/>
      <c r="B227" s="11"/>
      <c r="C227" s="33"/>
      <c r="D227" s="33"/>
      <c r="E227" s="33"/>
      <c r="F227" s="33"/>
      <c r="G227" s="33"/>
      <c r="H227" s="33"/>
      <c r="I227" s="7"/>
      <c r="L227" s="14"/>
      <c r="M227" s="14"/>
      <c r="N227" s="14"/>
      <c r="O227" s="14"/>
      <c r="P227" s="14"/>
      <c r="Q227" s="14"/>
    </row>
    <row r="228" spans="1:17" s="16" customFormat="1" ht="15.75" customHeight="1" x14ac:dyDescent="0.25">
      <c r="A228" s="59"/>
      <c r="B228" s="11"/>
      <c r="C228" s="33"/>
      <c r="D228" s="33"/>
      <c r="E228" s="33"/>
      <c r="F228" s="33"/>
      <c r="G228" s="33"/>
      <c r="H228" s="33"/>
      <c r="I228" s="7"/>
      <c r="L228" s="14"/>
      <c r="M228" s="14"/>
      <c r="N228" s="14"/>
      <c r="O228" s="14"/>
      <c r="P228" s="14"/>
      <c r="Q228" s="14"/>
    </row>
    <row r="229" spans="1:17" s="16" customFormat="1" ht="15.75" customHeight="1" x14ac:dyDescent="0.25">
      <c r="A229" s="59"/>
      <c r="B229" s="11"/>
      <c r="C229" s="33"/>
      <c r="D229" s="33"/>
      <c r="E229" s="33"/>
      <c r="F229" s="33"/>
      <c r="G229" s="33"/>
      <c r="H229" s="33"/>
      <c r="I229" s="7"/>
      <c r="L229" s="14"/>
      <c r="M229" s="14"/>
      <c r="N229" s="14"/>
      <c r="O229" s="14"/>
      <c r="P229" s="14"/>
      <c r="Q229" s="14"/>
    </row>
    <row r="230" spans="1:17" s="16" customFormat="1" ht="15.75" customHeight="1" x14ac:dyDescent="0.25">
      <c r="A230" s="59"/>
      <c r="B230" s="11"/>
      <c r="C230" s="33"/>
      <c r="D230" s="33"/>
      <c r="E230" s="33"/>
      <c r="F230" s="33"/>
      <c r="G230" s="33"/>
      <c r="H230" s="33"/>
      <c r="I230" s="7"/>
      <c r="L230" s="14"/>
      <c r="M230" s="14"/>
      <c r="N230" s="14"/>
      <c r="O230" s="14"/>
      <c r="P230" s="14"/>
      <c r="Q230" s="14"/>
    </row>
    <row r="231" spans="1:17" s="16" customFormat="1" ht="15.75" customHeight="1" x14ac:dyDescent="0.25">
      <c r="A231" s="59"/>
      <c r="B231" s="11"/>
      <c r="C231" s="33"/>
      <c r="D231" s="33"/>
      <c r="E231" s="33"/>
      <c r="F231" s="33"/>
      <c r="G231" s="33"/>
      <c r="H231" s="33"/>
      <c r="I231" s="7"/>
      <c r="L231" s="14"/>
      <c r="M231" s="14"/>
      <c r="N231" s="14"/>
      <c r="O231" s="14"/>
      <c r="P231" s="14"/>
      <c r="Q231" s="14"/>
    </row>
    <row r="232" spans="1:17" s="16" customFormat="1" ht="15.75" customHeight="1" x14ac:dyDescent="0.25">
      <c r="A232" s="59"/>
      <c r="B232" s="11"/>
      <c r="C232" s="33"/>
      <c r="D232" s="33"/>
      <c r="E232" s="33"/>
      <c r="F232" s="33"/>
      <c r="G232" s="33"/>
      <c r="H232" s="33"/>
      <c r="I232" s="7"/>
      <c r="L232" s="14"/>
      <c r="M232" s="14"/>
      <c r="N232" s="14"/>
      <c r="O232" s="14"/>
      <c r="P232" s="14"/>
      <c r="Q232" s="14"/>
    </row>
    <row r="233" spans="1:17" s="16" customFormat="1" ht="15.75" customHeight="1" x14ac:dyDescent="0.25">
      <c r="A233" s="59"/>
      <c r="B233" s="11"/>
      <c r="C233" s="33"/>
      <c r="D233" s="33"/>
      <c r="E233" s="33"/>
      <c r="F233" s="33"/>
      <c r="G233" s="33"/>
      <c r="H233" s="33"/>
      <c r="I233" s="7"/>
      <c r="L233" s="14"/>
      <c r="M233" s="14"/>
      <c r="N233" s="14"/>
      <c r="O233" s="14"/>
      <c r="P233" s="14"/>
      <c r="Q233" s="14"/>
    </row>
    <row r="234" spans="1:17" s="16" customFormat="1" ht="15.75" customHeight="1" x14ac:dyDescent="0.25">
      <c r="A234" s="59"/>
      <c r="B234" s="11"/>
      <c r="C234" s="33"/>
      <c r="D234" s="33"/>
      <c r="E234" s="33"/>
      <c r="F234" s="33"/>
      <c r="G234" s="33"/>
      <c r="H234" s="33"/>
      <c r="I234" s="7"/>
      <c r="L234" s="14"/>
      <c r="M234" s="14"/>
      <c r="N234" s="14"/>
      <c r="O234" s="14"/>
      <c r="P234" s="14"/>
      <c r="Q234" s="14"/>
    </row>
    <row r="235" spans="1:17" s="16" customFormat="1" ht="15.75" customHeight="1" x14ac:dyDescent="0.25">
      <c r="A235" s="59"/>
      <c r="B235" s="11"/>
      <c r="C235" s="33"/>
      <c r="D235" s="33"/>
      <c r="E235" s="33"/>
      <c r="F235" s="33"/>
      <c r="G235" s="33"/>
      <c r="H235" s="33"/>
      <c r="I235" s="7"/>
      <c r="L235" s="14"/>
      <c r="M235" s="14"/>
      <c r="N235" s="14"/>
      <c r="O235" s="14"/>
      <c r="P235" s="14"/>
      <c r="Q235" s="14"/>
    </row>
    <row r="236" spans="1:17" s="16" customFormat="1" ht="15.75" customHeight="1" x14ac:dyDescent="0.25">
      <c r="A236" s="59"/>
      <c r="B236" s="11"/>
      <c r="C236" s="33"/>
      <c r="D236" s="33"/>
      <c r="E236" s="33"/>
      <c r="F236" s="33"/>
      <c r="G236" s="33"/>
      <c r="H236" s="33"/>
      <c r="I236" s="7"/>
      <c r="L236" s="14"/>
      <c r="M236" s="14"/>
      <c r="N236" s="14"/>
      <c r="O236" s="14"/>
      <c r="P236" s="14"/>
      <c r="Q236" s="14"/>
    </row>
    <row r="237" spans="1:17" s="16" customFormat="1" ht="15.75" customHeight="1" x14ac:dyDescent="0.25">
      <c r="A237" s="59"/>
      <c r="B237" s="11"/>
      <c r="C237" s="33"/>
      <c r="D237" s="33"/>
      <c r="E237" s="33"/>
      <c r="F237" s="33"/>
      <c r="G237" s="33"/>
      <c r="H237" s="33"/>
      <c r="I237" s="7"/>
      <c r="L237" s="14"/>
      <c r="M237" s="14"/>
      <c r="N237" s="14"/>
      <c r="O237" s="14"/>
      <c r="P237" s="14"/>
      <c r="Q237" s="14"/>
    </row>
    <row r="238" spans="1:17" s="16" customFormat="1" ht="15.75" customHeight="1" x14ac:dyDescent="0.25">
      <c r="A238" s="59"/>
      <c r="B238" s="11"/>
      <c r="C238" s="33"/>
      <c r="D238" s="33"/>
      <c r="E238" s="33"/>
      <c r="F238" s="33"/>
      <c r="G238" s="33"/>
      <c r="H238" s="33"/>
      <c r="I238" s="7"/>
      <c r="L238" s="14"/>
      <c r="M238" s="14"/>
      <c r="N238" s="14"/>
      <c r="O238" s="14"/>
      <c r="P238" s="14"/>
      <c r="Q238" s="14"/>
    </row>
    <row r="239" spans="1:17" s="16" customFormat="1" ht="15.75" customHeight="1" x14ac:dyDescent="0.25">
      <c r="A239" s="59"/>
      <c r="B239" s="11"/>
      <c r="C239" s="33"/>
      <c r="D239" s="33"/>
      <c r="E239" s="33"/>
      <c r="F239" s="33"/>
      <c r="G239" s="33"/>
      <c r="H239" s="33"/>
      <c r="I239" s="7"/>
      <c r="L239" s="14"/>
      <c r="M239" s="14"/>
      <c r="N239" s="14"/>
      <c r="O239" s="14"/>
      <c r="P239" s="14"/>
      <c r="Q239" s="14"/>
    </row>
    <row r="240" spans="1:17" s="16" customFormat="1" ht="15.75" customHeight="1" x14ac:dyDescent="0.25">
      <c r="A240" s="59"/>
      <c r="B240" s="11"/>
      <c r="C240" s="33"/>
      <c r="D240" s="33"/>
      <c r="E240" s="33"/>
      <c r="F240" s="33"/>
      <c r="G240" s="33"/>
      <c r="H240" s="33"/>
      <c r="I240" s="7"/>
      <c r="L240" s="14"/>
      <c r="M240" s="14"/>
      <c r="N240" s="14"/>
      <c r="O240" s="14"/>
      <c r="P240" s="14"/>
      <c r="Q240" s="14"/>
    </row>
    <row r="241" spans="1:17" s="16" customFormat="1" ht="15.75" customHeight="1" x14ac:dyDescent="0.25">
      <c r="A241" s="59"/>
      <c r="B241" s="11"/>
      <c r="C241" s="33"/>
      <c r="D241" s="33"/>
      <c r="E241" s="33"/>
      <c r="F241" s="33"/>
      <c r="G241" s="33"/>
      <c r="H241" s="33"/>
      <c r="I241" s="7"/>
      <c r="L241" s="14"/>
      <c r="M241" s="14"/>
      <c r="N241" s="14"/>
      <c r="O241" s="14"/>
      <c r="P241" s="14"/>
      <c r="Q241" s="14"/>
    </row>
    <row r="242" spans="1:17" s="16" customFormat="1" ht="15.75" customHeight="1" x14ac:dyDescent="0.25">
      <c r="A242" s="59"/>
      <c r="B242" s="11"/>
      <c r="C242" s="33"/>
      <c r="D242" s="33"/>
      <c r="E242" s="33"/>
      <c r="F242" s="33"/>
      <c r="G242" s="33"/>
      <c r="H242" s="33"/>
      <c r="I242" s="7"/>
      <c r="L242" s="14"/>
      <c r="M242" s="14"/>
      <c r="N242" s="14"/>
      <c r="O242" s="14"/>
      <c r="P242" s="14"/>
      <c r="Q242" s="14"/>
    </row>
    <row r="243" spans="1:17" s="16" customFormat="1" ht="15.75" customHeight="1" x14ac:dyDescent="0.25">
      <c r="A243" s="59"/>
      <c r="B243" s="11"/>
      <c r="C243" s="33"/>
      <c r="D243" s="33"/>
      <c r="E243" s="33"/>
      <c r="F243" s="33"/>
      <c r="G243" s="33"/>
      <c r="H243" s="33"/>
      <c r="I243" s="7"/>
      <c r="L243" s="14"/>
      <c r="M243" s="14"/>
      <c r="N243" s="14"/>
      <c r="O243" s="14"/>
      <c r="P243" s="14"/>
      <c r="Q243" s="14"/>
    </row>
    <row r="244" spans="1:17" s="16" customFormat="1" ht="15.75" customHeight="1" x14ac:dyDescent="0.25">
      <c r="A244" s="59"/>
      <c r="B244" s="11"/>
      <c r="C244" s="33"/>
      <c r="D244" s="33"/>
      <c r="E244" s="33"/>
      <c r="F244" s="33"/>
      <c r="G244" s="33"/>
      <c r="H244" s="33"/>
      <c r="I244" s="7"/>
      <c r="L244" s="14"/>
      <c r="M244" s="14"/>
      <c r="N244" s="14"/>
      <c r="O244" s="14"/>
      <c r="P244" s="14"/>
      <c r="Q244" s="14"/>
    </row>
    <row r="245" spans="1:17" s="16" customFormat="1" ht="15.75" customHeight="1" x14ac:dyDescent="0.25">
      <c r="A245" s="59"/>
      <c r="B245" s="11"/>
      <c r="C245" s="33"/>
      <c r="D245" s="33"/>
      <c r="E245" s="33"/>
      <c r="F245" s="33"/>
      <c r="G245" s="33"/>
      <c r="H245" s="33"/>
      <c r="I245" s="7"/>
      <c r="L245" s="14"/>
      <c r="M245" s="14"/>
      <c r="N245" s="14"/>
      <c r="O245" s="14"/>
      <c r="P245" s="14"/>
      <c r="Q245" s="14"/>
    </row>
    <row r="246" spans="1:17" s="16" customFormat="1" ht="15.75" customHeight="1" x14ac:dyDescent="0.25">
      <c r="A246" s="59"/>
      <c r="B246" s="11"/>
      <c r="C246" s="33"/>
      <c r="D246" s="33"/>
      <c r="E246" s="33"/>
      <c r="F246" s="33"/>
      <c r="G246" s="33"/>
      <c r="H246" s="33"/>
      <c r="I246" s="7"/>
      <c r="L246" s="14"/>
      <c r="M246" s="14"/>
      <c r="N246" s="14"/>
      <c r="O246" s="14"/>
      <c r="P246" s="14"/>
      <c r="Q246" s="14"/>
    </row>
    <row r="247" spans="1:17" s="16" customFormat="1" ht="15.75" customHeight="1" x14ac:dyDescent="0.25">
      <c r="A247" s="59"/>
      <c r="B247" s="11"/>
      <c r="C247" s="33"/>
      <c r="D247" s="33"/>
      <c r="E247" s="33"/>
      <c r="F247" s="33"/>
      <c r="G247" s="33"/>
      <c r="H247" s="33"/>
      <c r="I247" s="7"/>
      <c r="L247" s="14"/>
      <c r="M247" s="14"/>
      <c r="N247" s="14"/>
      <c r="O247" s="14"/>
      <c r="P247" s="14"/>
      <c r="Q247" s="14"/>
    </row>
    <row r="248" spans="1:17" s="16" customFormat="1" ht="15.75" customHeight="1" x14ac:dyDescent="0.25">
      <c r="A248" s="59"/>
      <c r="B248" s="11"/>
      <c r="C248" s="33"/>
      <c r="D248" s="33"/>
      <c r="E248" s="33"/>
      <c r="F248" s="33"/>
      <c r="G248" s="33"/>
      <c r="H248" s="33"/>
      <c r="I248" s="7"/>
      <c r="L248" s="14"/>
      <c r="M248" s="14"/>
      <c r="N248" s="14"/>
      <c r="O248" s="14"/>
      <c r="P248" s="14"/>
      <c r="Q248" s="14"/>
    </row>
    <row r="249" spans="1:17" s="16" customFormat="1" ht="15.75" customHeight="1" x14ac:dyDescent="0.25">
      <c r="A249" s="59"/>
      <c r="B249" s="11"/>
      <c r="C249" s="33"/>
      <c r="D249" s="33"/>
      <c r="E249" s="33"/>
      <c r="F249" s="33"/>
      <c r="G249" s="33"/>
      <c r="H249" s="33"/>
      <c r="I249" s="7"/>
      <c r="L249" s="14"/>
      <c r="M249" s="14"/>
      <c r="N249" s="14"/>
      <c r="O249" s="14"/>
      <c r="P249" s="14"/>
      <c r="Q249" s="14"/>
    </row>
    <row r="250" spans="1:17" s="16" customFormat="1" ht="15.75" customHeight="1" x14ac:dyDescent="0.25">
      <c r="A250" s="59"/>
      <c r="B250" s="11"/>
      <c r="C250" s="33"/>
      <c r="D250" s="33"/>
      <c r="E250" s="33"/>
      <c r="F250" s="33"/>
      <c r="G250" s="33"/>
      <c r="H250" s="33"/>
      <c r="I250" s="7"/>
      <c r="L250" s="14"/>
      <c r="M250" s="14"/>
      <c r="N250" s="14"/>
      <c r="O250" s="14"/>
      <c r="P250" s="14"/>
      <c r="Q250" s="14"/>
    </row>
    <row r="251" spans="1:17" s="16" customFormat="1" ht="15.75" customHeight="1" x14ac:dyDescent="0.25">
      <c r="A251" s="59"/>
      <c r="B251" s="11"/>
      <c r="C251" s="33"/>
      <c r="D251" s="33"/>
      <c r="E251" s="33"/>
      <c r="F251" s="33"/>
      <c r="G251" s="33"/>
      <c r="H251" s="33"/>
      <c r="I251" s="7"/>
      <c r="L251" s="14"/>
      <c r="M251" s="14"/>
      <c r="N251" s="14"/>
      <c r="O251" s="14"/>
      <c r="P251" s="14"/>
      <c r="Q251" s="14"/>
    </row>
    <row r="252" spans="1:17" s="16" customFormat="1" ht="15.75" customHeight="1" x14ac:dyDescent="0.25">
      <c r="A252" s="59"/>
      <c r="B252" s="11"/>
      <c r="C252" s="33"/>
      <c r="D252" s="33"/>
      <c r="E252" s="33"/>
      <c r="F252" s="33"/>
      <c r="G252" s="33"/>
      <c r="H252" s="33"/>
      <c r="I252" s="7"/>
      <c r="L252" s="14"/>
      <c r="M252" s="14"/>
      <c r="N252" s="14"/>
      <c r="O252" s="14"/>
      <c r="P252" s="14"/>
      <c r="Q252" s="14"/>
    </row>
    <row r="253" spans="1:17" s="16" customFormat="1" ht="15.75" customHeight="1" x14ac:dyDescent="0.25">
      <c r="A253" s="59"/>
      <c r="B253" s="11"/>
      <c r="C253" s="33"/>
      <c r="D253" s="33"/>
      <c r="E253" s="33"/>
      <c r="F253" s="33"/>
      <c r="G253" s="33"/>
      <c r="H253" s="33"/>
      <c r="I253" s="7"/>
      <c r="L253" s="14"/>
      <c r="M253" s="14"/>
      <c r="N253" s="14"/>
      <c r="O253" s="14"/>
      <c r="P253" s="14"/>
      <c r="Q253" s="14"/>
    </row>
    <row r="254" spans="1:17" s="16" customFormat="1" ht="15.75" customHeight="1" x14ac:dyDescent="0.25">
      <c r="A254" s="59"/>
      <c r="B254" s="11"/>
      <c r="C254" s="33"/>
      <c r="D254" s="33"/>
      <c r="E254" s="33"/>
      <c r="F254" s="33"/>
      <c r="G254" s="33"/>
      <c r="H254" s="33"/>
      <c r="I254" s="7"/>
      <c r="L254" s="14"/>
      <c r="M254" s="14"/>
      <c r="N254" s="14"/>
      <c r="O254" s="14"/>
      <c r="P254" s="14"/>
      <c r="Q254" s="14"/>
    </row>
    <row r="255" spans="1:17" s="16" customFormat="1" ht="15.75" customHeight="1" x14ac:dyDescent="0.25">
      <c r="A255" s="59"/>
      <c r="B255" s="11"/>
      <c r="C255" s="33"/>
      <c r="D255" s="33"/>
      <c r="E255" s="33"/>
      <c r="F255" s="33"/>
      <c r="G255" s="33"/>
      <c r="H255" s="33"/>
      <c r="I255" s="7"/>
      <c r="L255" s="14"/>
      <c r="M255" s="14"/>
      <c r="N255" s="14"/>
      <c r="O255" s="14"/>
      <c r="P255" s="14"/>
      <c r="Q255" s="14"/>
    </row>
    <row r="256" spans="1:17" s="16" customFormat="1" ht="15.75" customHeight="1" x14ac:dyDescent="0.25">
      <c r="A256" s="59"/>
      <c r="B256" s="11"/>
      <c r="C256" s="33"/>
      <c r="D256" s="33"/>
      <c r="E256" s="33"/>
      <c r="F256" s="33"/>
      <c r="G256" s="33"/>
      <c r="H256" s="33"/>
      <c r="I256" s="7"/>
      <c r="L256" s="14"/>
      <c r="M256" s="14"/>
      <c r="N256" s="14"/>
      <c r="O256" s="14"/>
      <c r="P256" s="14"/>
      <c r="Q256" s="14"/>
    </row>
    <row r="257" spans="1:17" s="16" customFormat="1" ht="15.75" customHeight="1" x14ac:dyDescent="0.25">
      <c r="A257" s="59"/>
      <c r="B257" s="11"/>
      <c r="C257" s="33"/>
      <c r="D257" s="33"/>
      <c r="E257" s="33"/>
      <c r="F257" s="33"/>
      <c r="G257" s="33"/>
      <c r="H257" s="33"/>
      <c r="I257" s="7"/>
      <c r="L257" s="14"/>
      <c r="M257" s="14"/>
      <c r="N257" s="14"/>
      <c r="O257" s="14"/>
      <c r="P257" s="14"/>
      <c r="Q257" s="14"/>
    </row>
    <row r="258" spans="1:17" s="16" customFormat="1" ht="15.75" customHeight="1" x14ac:dyDescent="0.25">
      <c r="A258" s="59"/>
      <c r="B258" s="11"/>
      <c r="C258" s="33"/>
      <c r="D258" s="33"/>
      <c r="E258" s="33"/>
      <c r="F258" s="33"/>
      <c r="G258" s="33"/>
      <c r="H258" s="33"/>
      <c r="I258" s="7"/>
      <c r="L258" s="14"/>
      <c r="M258" s="14"/>
      <c r="N258" s="14"/>
      <c r="O258" s="14"/>
      <c r="P258" s="14"/>
      <c r="Q258" s="14"/>
    </row>
    <row r="259" spans="1:17" s="16" customFormat="1" ht="15.75" customHeight="1" x14ac:dyDescent="0.25">
      <c r="A259" s="59"/>
      <c r="B259" s="11"/>
      <c r="C259" s="33"/>
      <c r="D259" s="33"/>
      <c r="E259" s="33"/>
      <c r="F259" s="33"/>
      <c r="G259" s="33"/>
      <c r="H259" s="33"/>
      <c r="I259" s="7"/>
      <c r="L259" s="14"/>
      <c r="M259" s="14"/>
      <c r="N259" s="14"/>
      <c r="O259" s="14"/>
      <c r="P259" s="14"/>
      <c r="Q259" s="14"/>
    </row>
    <row r="260" spans="1:17" s="16" customFormat="1" ht="15.75" customHeight="1" x14ac:dyDescent="0.25">
      <c r="A260" s="59"/>
      <c r="B260" s="11"/>
      <c r="C260" s="33"/>
      <c r="D260" s="33"/>
      <c r="E260" s="33"/>
      <c r="F260" s="33"/>
      <c r="G260" s="33"/>
      <c r="H260" s="33"/>
      <c r="I260" s="7"/>
      <c r="L260" s="14"/>
      <c r="M260" s="14"/>
      <c r="N260" s="14"/>
      <c r="O260" s="14"/>
      <c r="P260" s="14"/>
      <c r="Q260" s="14"/>
    </row>
    <row r="261" spans="1:17" s="16" customFormat="1" ht="15.75" customHeight="1" x14ac:dyDescent="0.25">
      <c r="A261" s="59"/>
      <c r="B261" s="11"/>
      <c r="C261" s="33"/>
      <c r="D261" s="33"/>
      <c r="E261" s="33"/>
      <c r="F261" s="33"/>
      <c r="G261" s="33"/>
      <c r="H261" s="33"/>
      <c r="I261" s="7"/>
      <c r="L261" s="14"/>
      <c r="M261" s="14"/>
      <c r="N261" s="14"/>
      <c r="O261" s="14"/>
      <c r="P261" s="14"/>
      <c r="Q261" s="14"/>
    </row>
    <row r="262" spans="1:17" s="16" customFormat="1" ht="15.75" customHeight="1" x14ac:dyDescent="0.25">
      <c r="A262" s="59"/>
      <c r="B262" s="11"/>
      <c r="C262" s="33"/>
      <c r="D262" s="33"/>
      <c r="E262" s="33"/>
      <c r="F262" s="33"/>
      <c r="G262" s="33"/>
      <c r="H262" s="33"/>
      <c r="I262" s="7"/>
      <c r="L262" s="14"/>
      <c r="M262" s="14"/>
      <c r="N262" s="14"/>
      <c r="O262" s="14"/>
      <c r="P262" s="14"/>
      <c r="Q262" s="14"/>
    </row>
    <row r="263" spans="1:17" s="16" customFormat="1" ht="15.75" customHeight="1" x14ac:dyDescent="0.25">
      <c r="A263" s="59"/>
      <c r="B263" s="11"/>
      <c r="C263" s="33"/>
      <c r="D263" s="33"/>
      <c r="E263" s="33"/>
      <c r="F263" s="33"/>
      <c r="G263" s="33"/>
      <c r="H263" s="33"/>
      <c r="I263" s="7"/>
      <c r="L263" s="14"/>
      <c r="M263" s="14"/>
      <c r="N263" s="14"/>
      <c r="O263" s="14"/>
      <c r="P263" s="14"/>
      <c r="Q263" s="14"/>
    </row>
    <row r="264" spans="1:17" s="16" customFormat="1" ht="15.75" customHeight="1" x14ac:dyDescent="0.25">
      <c r="A264" s="59"/>
      <c r="B264" s="11"/>
      <c r="C264" s="33"/>
      <c r="D264" s="33"/>
      <c r="E264" s="33"/>
      <c r="F264" s="33"/>
      <c r="G264" s="33"/>
      <c r="H264" s="33"/>
      <c r="I264" s="7"/>
      <c r="L264" s="14"/>
      <c r="M264" s="14"/>
      <c r="N264" s="14"/>
      <c r="O264" s="14"/>
      <c r="P264" s="14"/>
      <c r="Q264" s="14"/>
    </row>
    <row r="265" spans="1:17" s="16" customFormat="1" ht="15.75" customHeight="1" x14ac:dyDescent="0.25">
      <c r="A265" s="59"/>
      <c r="B265" s="11"/>
      <c r="C265" s="33"/>
      <c r="D265" s="33"/>
      <c r="E265" s="33"/>
      <c r="F265" s="33"/>
      <c r="G265" s="33"/>
      <c r="H265" s="33"/>
      <c r="I265" s="7"/>
      <c r="L265" s="14"/>
      <c r="M265" s="14"/>
      <c r="N265" s="14"/>
      <c r="O265" s="14"/>
      <c r="P265" s="14"/>
      <c r="Q265" s="14"/>
    </row>
    <row r="266" spans="1:17" s="16" customFormat="1" ht="15.75" customHeight="1" x14ac:dyDescent="0.25">
      <c r="A266" s="59"/>
      <c r="B266" s="11"/>
      <c r="C266" s="33"/>
      <c r="D266" s="33"/>
      <c r="E266" s="33"/>
      <c r="F266" s="33"/>
      <c r="G266" s="33"/>
      <c r="H266" s="33"/>
      <c r="I266" s="7"/>
      <c r="L266" s="14"/>
      <c r="M266" s="14"/>
      <c r="N266" s="14"/>
      <c r="O266" s="14"/>
      <c r="P266" s="14"/>
      <c r="Q266" s="14"/>
    </row>
    <row r="267" spans="1:17" s="16" customFormat="1" ht="15.75" customHeight="1" x14ac:dyDescent="0.25">
      <c r="A267" s="59"/>
      <c r="B267" s="11"/>
      <c r="C267" s="33"/>
      <c r="D267" s="33"/>
      <c r="E267" s="33"/>
      <c r="F267" s="33"/>
      <c r="G267" s="33"/>
      <c r="H267" s="33"/>
      <c r="I267" s="7"/>
      <c r="L267" s="14"/>
      <c r="M267" s="14"/>
      <c r="N267" s="14"/>
      <c r="O267" s="14"/>
      <c r="P267" s="14"/>
      <c r="Q267" s="14"/>
    </row>
    <row r="268" spans="1:17" s="16" customFormat="1" ht="15.75" customHeight="1" x14ac:dyDescent="0.25">
      <c r="A268" s="59"/>
      <c r="B268" s="11"/>
      <c r="C268" s="33"/>
      <c r="D268" s="33"/>
      <c r="E268" s="33"/>
      <c r="F268" s="33"/>
      <c r="G268" s="33"/>
      <c r="H268" s="33"/>
      <c r="I268" s="7"/>
      <c r="L268" s="14"/>
      <c r="M268" s="14"/>
      <c r="N268" s="14"/>
      <c r="O268" s="14"/>
      <c r="P268" s="14"/>
      <c r="Q268" s="14"/>
    </row>
    <row r="269" spans="1:17" s="16" customFormat="1" ht="15.75" customHeight="1" x14ac:dyDescent="0.25">
      <c r="A269" s="59"/>
      <c r="B269" s="11"/>
      <c r="C269" s="33"/>
      <c r="D269" s="33"/>
      <c r="E269" s="33"/>
      <c r="F269" s="33"/>
      <c r="G269" s="33"/>
      <c r="H269" s="33"/>
      <c r="I269" s="7"/>
      <c r="L269" s="14"/>
      <c r="M269" s="14"/>
      <c r="N269" s="14"/>
      <c r="O269" s="14"/>
      <c r="P269" s="14"/>
      <c r="Q269" s="14"/>
    </row>
    <row r="270" spans="1:17" s="16" customFormat="1" ht="15.75" customHeight="1" x14ac:dyDescent="0.25">
      <c r="A270" s="59"/>
      <c r="B270" s="11"/>
      <c r="C270" s="33"/>
      <c r="D270" s="33"/>
      <c r="E270" s="33"/>
      <c r="F270" s="33"/>
      <c r="G270" s="33"/>
      <c r="H270" s="33"/>
      <c r="I270" s="7"/>
      <c r="L270" s="14"/>
      <c r="M270" s="14"/>
      <c r="N270" s="14"/>
      <c r="O270" s="14"/>
      <c r="P270" s="14"/>
      <c r="Q270" s="14"/>
    </row>
    <row r="271" spans="1:17" s="16" customFormat="1" ht="15.75" customHeight="1" x14ac:dyDescent="0.25">
      <c r="A271" s="59"/>
      <c r="B271" s="11"/>
      <c r="C271" s="33"/>
      <c r="D271" s="33"/>
      <c r="E271" s="33"/>
      <c r="F271" s="33"/>
      <c r="G271" s="33"/>
      <c r="H271" s="33"/>
      <c r="I271" s="7"/>
      <c r="L271" s="14"/>
      <c r="M271" s="14"/>
      <c r="N271" s="14"/>
      <c r="O271" s="14"/>
      <c r="P271" s="14"/>
      <c r="Q271" s="14"/>
    </row>
    <row r="272" spans="1:17" s="16" customFormat="1" ht="15.75" customHeight="1" x14ac:dyDescent="0.25">
      <c r="A272" s="59"/>
      <c r="B272" s="11"/>
      <c r="C272" s="33"/>
      <c r="D272" s="33"/>
      <c r="E272" s="33"/>
      <c r="F272" s="33"/>
      <c r="G272" s="33"/>
      <c r="H272" s="33"/>
      <c r="I272" s="7"/>
      <c r="L272" s="14"/>
      <c r="M272" s="14"/>
      <c r="N272" s="14"/>
      <c r="O272" s="14"/>
      <c r="P272" s="14"/>
      <c r="Q272" s="14"/>
    </row>
    <row r="273" spans="1:17" s="16" customFormat="1" ht="15.75" customHeight="1" x14ac:dyDescent="0.25">
      <c r="A273" s="59"/>
      <c r="B273" s="11"/>
      <c r="C273" s="33"/>
      <c r="D273" s="33"/>
      <c r="E273" s="33"/>
      <c r="F273" s="33"/>
      <c r="G273" s="33"/>
      <c r="H273" s="33"/>
      <c r="I273" s="7"/>
      <c r="L273" s="14"/>
      <c r="M273" s="14"/>
      <c r="N273" s="14"/>
      <c r="O273" s="14"/>
      <c r="P273" s="14"/>
      <c r="Q273" s="14"/>
    </row>
    <row r="274" spans="1:17" s="16" customFormat="1" ht="15.75" customHeight="1" x14ac:dyDescent="0.25">
      <c r="A274" s="59"/>
      <c r="B274" s="11"/>
      <c r="C274" s="33"/>
      <c r="D274" s="33"/>
      <c r="E274" s="33"/>
      <c r="F274" s="33"/>
      <c r="G274" s="33"/>
      <c r="H274" s="33"/>
      <c r="I274" s="7"/>
      <c r="L274" s="14"/>
      <c r="M274" s="14"/>
      <c r="N274" s="14"/>
      <c r="O274" s="14"/>
      <c r="P274" s="14"/>
      <c r="Q274" s="14"/>
    </row>
    <row r="275" spans="1:17" s="16" customFormat="1" ht="15.75" customHeight="1" x14ac:dyDescent="0.25">
      <c r="A275" s="59"/>
      <c r="B275" s="11"/>
      <c r="C275" s="33"/>
      <c r="D275" s="33"/>
      <c r="E275" s="33"/>
      <c r="F275" s="33"/>
      <c r="G275" s="33"/>
      <c r="H275" s="33"/>
      <c r="I275" s="7"/>
      <c r="L275" s="14"/>
      <c r="M275" s="14"/>
      <c r="N275" s="14"/>
      <c r="O275" s="14"/>
      <c r="P275" s="14"/>
      <c r="Q275" s="14"/>
    </row>
    <row r="276" spans="1:17" s="16" customFormat="1" ht="15.75" customHeight="1" x14ac:dyDescent="0.25">
      <c r="A276" s="59"/>
      <c r="B276" s="11"/>
      <c r="C276" s="33"/>
      <c r="D276" s="33"/>
      <c r="E276" s="33"/>
      <c r="F276" s="33"/>
      <c r="G276" s="33"/>
      <c r="H276" s="33"/>
      <c r="I276" s="7"/>
      <c r="L276" s="14"/>
      <c r="M276" s="14"/>
      <c r="N276" s="14"/>
      <c r="O276" s="14"/>
      <c r="P276" s="14"/>
      <c r="Q276" s="14"/>
    </row>
    <row r="277" spans="1:17" s="16" customFormat="1" ht="15.75" customHeight="1" x14ac:dyDescent="0.25">
      <c r="A277" s="59"/>
      <c r="B277" s="11"/>
      <c r="C277" s="33"/>
      <c r="D277" s="33"/>
      <c r="E277" s="33"/>
      <c r="F277" s="33"/>
      <c r="G277" s="33"/>
      <c r="H277" s="33"/>
      <c r="I277" s="7"/>
      <c r="L277" s="14"/>
      <c r="M277" s="14"/>
      <c r="N277" s="14"/>
      <c r="O277" s="14"/>
      <c r="P277" s="14"/>
      <c r="Q277" s="14"/>
    </row>
    <row r="278" spans="1:17" s="16" customFormat="1" ht="15.75" customHeight="1" x14ac:dyDescent="0.25">
      <c r="A278" s="59"/>
      <c r="B278" s="11"/>
      <c r="C278" s="33"/>
      <c r="D278" s="33"/>
      <c r="E278" s="33"/>
      <c r="F278" s="33"/>
      <c r="G278" s="33"/>
      <c r="H278" s="33"/>
      <c r="I278" s="7"/>
      <c r="L278" s="14"/>
      <c r="M278" s="14"/>
      <c r="N278" s="14"/>
      <c r="O278" s="14"/>
      <c r="P278" s="14"/>
      <c r="Q278" s="14"/>
    </row>
    <row r="279" spans="1:17" s="16" customFormat="1" ht="15.75" customHeight="1" x14ac:dyDescent="0.25">
      <c r="A279" s="59"/>
      <c r="B279" s="11"/>
      <c r="C279" s="33"/>
      <c r="D279" s="33"/>
      <c r="E279" s="33"/>
      <c r="F279" s="33"/>
      <c r="G279" s="33"/>
      <c r="H279" s="33"/>
      <c r="I279" s="7"/>
      <c r="L279" s="14"/>
      <c r="M279" s="14"/>
      <c r="N279" s="14"/>
      <c r="O279" s="14"/>
      <c r="P279" s="14"/>
      <c r="Q279" s="14"/>
    </row>
    <row r="280" spans="1:17" s="16" customFormat="1" ht="15.75" customHeight="1" x14ac:dyDescent="0.25">
      <c r="A280" s="59"/>
      <c r="B280" s="11"/>
      <c r="C280" s="33"/>
      <c r="D280" s="33"/>
      <c r="E280" s="33"/>
      <c r="F280" s="33"/>
      <c r="G280" s="33"/>
      <c r="H280" s="33"/>
      <c r="I280" s="7"/>
      <c r="L280" s="14"/>
      <c r="M280" s="14"/>
      <c r="N280" s="14"/>
      <c r="O280" s="14"/>
      <c r="P280" s="14"/>
      <c r="Q280" s="14"/>
    </row>
    <row r="281" spans="1:17" s="16" customFormat="1" ht="15.75" customHeight="1" x14ac:dyDescent="0.25">
      <c r="A281" s="59"/>
      <c r="B281" s="11"/>
      <c r="C281" s="33"/>
      <c r="D281" s="33"/>
      <c r="E281" s="33"/>
      <c r="F281" s="33"/>
      <c r="G281" s="33"/>
      <c r="H281" s="33"/>
      <c r="I281" s="7"/>
      <c r="L281" s="14"/>
      <c r="M281" s="14"/>
      <c r="N281" s="14"/>
      <c r="O281" s="14"/>
      <c r="P281" s="14"/>
      <c r="Q281" s="14"/>
    </row>
    <row r="282" spans="1:17" s="16" customFormat="1" ht="15.75" customHeight="1" x14ac:dyDescent="0.25">
      <c r="A282" s="59"/>
      <c r="B282" s="11"/>
      <c r="C282" s="33"/>
      <c r="D282" s="33"/>
      <c r="E282" s="33"/>
      <c r="F282" s="33"/>
      <c r="G282" s="33"/>
      <c r="H282" s="33"/>
      <c r="I282" s="7"/>
      <c r="L282" s="14"/>
      <c r="M282" s="14"/>
      <c r="N282" s="14"/>
      <c r="O282" s="14"/>
      <c r="P282" s="14"/>
      <c r="Q282" s="14"/>
    </row>
    <row r="283" spans="1:17" s="16" customFormat="1" ht="15.75" customHeight="1" x14ac:dyDescent="0.25">
      <c r="A283" s="59"/>
      <c r="B283" s="11"/>
      <c r="C283" s="33"/>
      <c r="D283" s="33"/>
      <c r="E283" s="33"/>
      <c r="F283" s="33"/>
      <c r="G283" s="33"/>
      <c r="H283" s="33"/>
      <c r="I283" s="7"/>
      <c r="L283" s="14"/>
      <c r="M283" s="14"/>
      <c r="N283" s="14"/>
      <c r="O283" s="14"/>
      <c r="P283" s="14"/>
      <c r="Q283" s="14"/>
    </row>
    <row r="284" spans="1:17" s="16" customFormat="1" ht="15.75" customHeight="1" x14ac:dyDescent="0.25">
      <c r="A284" s="59"/>
      <c r="B284" s="11"/>
      <c r="C284" s="33"/>
      <c r="D284" s="33"/>
      <c r="E284" s="33"/>
      <c r="F284" s="33"/>
      <c r="G284" s="33"/>
      <c r="H284" s="33"/>
      <c r="I284" s="7"/>
      <c r="L284" s="14"/>
      <c r="M284" s="14"/>
      <c r="N284" s="14"/>
      <c r="O284" s="14"/>
      <c r="P284" s="14"/>
      <c r="Q284" s="14"/>
    </row>
    <row r="285" spans="1:17" s="16" customFormat="1" ht="15.75" customHeight="1" x14ac:dyDescent="0.25">
      <c r="A285" s="59"/>
      <c r="B285" s="11"/>
      <c r="C285" s="33"/>
      <c r="D285" s="33"/>
      <c r="E285" s="33"/>
      <c r="F285" s="33"/>
      <c r="G285" s="33"/>
      <c r="H285" s="33"/>
      <c r="I285" s="7"/>
      <c r="L285" s="14"/>
      <c r="M285" s="14"/>
      <c r="N285" s="14"/>
      <c r="O285" s="14"/>
      <c r="P285" s="14"/>
      <c r="Q285" s="14"/>
    </row>
    <row r="286" spans="1:17" s="16" customFormat="1" ht="15.75" customHeight="1" x14ac:dyDescent="0.25">
      <c r="A286" s="59"/>
      <c r="B286" s="11"/>
      <c r="C286" s="33"/>
      <c r="D286" s="33"/>
      <c r="E286" s="33"/>
      <c r="F286" s="33"/>
      <c r="G286" s="33"/>
      <c r="H286" s="33"/>
      <c r="I286" s="7"/>
      <c r="L286" s="14"/>
      <c r="M286" s="14"/>
      <c r="N286" s="14"/>
      <c r="O286" s="14"/>
      <c r="P286" s="14"/>
      <c r="Q286" s="14"/>
    </row>
    <row r="287" spans="1:17" s="16" customFormat="1" ht="15.75" customHeight="1" x14ac:dyDescent="0.25">
      <c r="A287" s="59"/>
      <c r="B287" s="11"/>
      <c r="C287" s="33"/>
      <c r="D287" s="33"/>
      <c r="E287" s="33"/>
      <c r="F287" s="33"/>
      <c r="G287" s="33"/>
      <c r="H287" s="33"/>
      <c r="I287" s="7"/>
      <c r="L287" s="14"/>
      <c r="M287" s="14"/>
      <c r="N287" s="14"/>
      <c r="O287" s="14"/>
      <c r="P287" s="14"/>
      <c r="Q287" s="14"/>
    </row>
    <row r="288" spans="1:17" s="16" customFormat="1" ht="15.75" customHeight="1" x14ac:dyDescent="0.25">
      <c r="A288" s="59"/>
      <c r="B288" s="11"/>
      <c r="C288" s="33"/>
      <c r="D288" s="33"/>
      <c r="E288" s="33"/>
      <c r="F288" s="33"/>
      <c r="G288" s="33"/>
      <c r="H288" s="33"/>
      <c r="I288" s="7"/>
      <c r="L288" s="14"/>
      <c r="M288" s="14"/>
      <c r="N288" s="14"/>
      <c r="O288" s="14"/>
      <c r="P288" s="14"/>
      <c r="Q288" s="14"/>
    </row>
    <row r="289" spans="1:17" s="16" customFormat="1" ht="15.75" customHeight="1" x14ac:dyDescent="0.25">
      <c r="A289" s="59"/>
      <c r="B289" s="11"/>
      <c r="C289" s="33"/>
      <c r="D289" s="33"/>
      <c r="E289" s="33"/>
      <c r="F289" s="33"/>
      <c r="G289" s="33"/>
      <c r="H289" s="33"/>
      <c r="I289" s="7"/>
      <c r="L289" s="14"/>
      <c r="M289" s="14"/>
      <c r="N289" s="14"/>
      <c r="O289" s="14"/>
      <c r="P289" s="14"/>
      <c r="Q289" s="14"/>
    </row>
    <row r="290" spans="1:17" s="16" customFormat="1" ht="15.75" customHeight="1" x14ac:dyDescent="0.25">
      <c r="A290" s="59"/>
      <c r="B290" s="11"/>
      <c r="C290" s="33"/>
      <c r="D290" s="33"/>
      <c r="E290" s="33"/>
      <c r="F290" s="33"/>
      <c r="G290" s="33"/>
      <c r="H290" s="33"/>
      <c r="I290" s="7"/>
      <c r="L290" s="14"/>
      <c r="M290" s="14"/>
      <c r="N290" s="14"/>
      <c r="O290" s="14"/>
      <c r="P290" s="14"/>
      <c r="Q290" s="14"/>
    </row>
    <row r="291" spans="1:17" s="16" customFormat="1" ht="15.75" customHeight="1" x14ac:dyDescent="0.25">
      <c r="A291" s="59"/>
      <c r="B291" s="11"/>
      <c r="C291" s="33"/>
      <c r="D291" s="33"/>
      <c r="E291" s="33"/>
      <c r="F291" s="33"/>
      <c r="G291" s="33"/>
      <c r="H291" s="33"/>
      <c r="I291" s="7"/>
      <c r="L291" s="14"/>
      <c r="M291" s="14"/>
      <c r="N291" s="14"/>
      <c r="O291" s="14"/>
      <c r="P291" s="14"/>
      <c r="Q291" s="14"/>
    </row>
    <row r="292" spans="1:17" s="16" customFormat="1" ht="15.75" customHeight="1" x14ac:dyDescent="0.25">
      <c r="A292" s="59"/>
      <c r="B292" s="11"/>
      <c r="C292" s="33"/>
      <c r="D292" s="33"/>
      <c r="E292" s="33"/>
      <c r="F292" s="33"/>
      <c r="G292" s="33"/>
      <c r="H292" s="33"/>
      <c r="I292" s="7"/>
      <c r="L292" s="14"/>
      <c r="M292" s="14"/>
      <c r="N292" s="14"/>
      <c r="O292" s="14"/>
      <c r="P292" s="14"/>
      <c r="Q292" s="14"/>
    </row>
    <row r="293" spans="1:17" s="16" customFormat="1" ht="15.75" customHeight="1" x14ac:dyDescent="0.25">
      <c r="A293" s="59"/>
      <c r="B293" s="11"/>
      <c r="C293" s="33"/>
      <c r="D293" s="33"/>
      <c r="E293" s="33"/>
      <c r="F293" s="33"/>
      <c r="G293" s="33"/>
      <c r="H293" s="33"/>
      <c r="I293" s="7"/>
      <c r="L293" s="14"/>
      <c r="M293" s="14"/>
      <c r="N293" s="14"/>
      <c r="O293" s="14"/>
      <c r="P293" s="14"/>
      <c r="Q293" s="14"/>
    </row>
    <row r="294" spans="1:17" s="16" customFormat="1" ht="15.75" customHeight="1" x14ac:dyDescent="0.25">
      <c r="A294" s="59"/>
      <c r="B294" s="11"/>
      <c r="C294" s="33"/>
      <c r="D294" s="33"/>
      <c r="E294" s="33"/>
      <c r="F294" s="33"/>
      <c r="G294" s="33"/>
      <c r="H294" s="33"/>
      <c r="I294" s="7"/>
      <c r="L294" s="14"/>
      <c r="M294" s="14"/>
      <c r="N294" s="14"/>
      <c r="O294" s="14"/>
      <c r="P294" s="14"/>
      <c r="Q294" s="14"/>
    </row>
    <row r="295" spans="1:17" s="16" customFormat="1" ht="15.75" customHeight="1" x14ac:dyDescent="0.25">
      <c r="A295" s="59"/>
      <c r="B295" s="11"/>
      <c r="C295" s="33"/>
      <c r="D295" s="33"/>
      <c r="E295" s="33"/>
      <c r="F295" s="33"/>
      <c r="G295" s="33"/>
      <c r="H295" s="33"/>
      <c r="I295" s="7"/>
      <c r="L295" s="14"/>
      <c r="M295" s="14"/>
      <c r="N295" s="14"/>
      <c r="O295" s="14"/>
      <c r="P295" s="14"/>
      <c r="Q295" s="14"/>
    </row>
    <row r="296" spans="1:17" s="16" customFormat="1" ht="15.75" customHeight="1" x14ac:dyDescent="0.25">
      <c r="A296" s="59"/>
      <c r="B296" s="11"/>
      <c r="C296" s="33"/>
      <c r="D296" s="33"/>
      <c r="E296" s="33"/>
      <c r="F296" s="33"/>
      <c r="G296" s="33"/>
      <c r="H296" s="33"/>
      <c r="I296" s="7"/>
      <c r="L296" s="14"/>
      <c r="M296" s="14"/>
      <c r="N296" s="14"/>
      <c r="O296" s="14"/>
      <c r="P296" s="14"/>
      <c r="Q296" s="14"/>
    </row>
    <row r="297" spans="1:17" s="16" customFormat="1" ht="15.75" customHeight="1" x14ac:dyDescent="0.25">
      <c r="A297" s="59"/>
      <c r="B297" s="11"/>
      <c r="C297" s="33"/>
      <c r="D297" s="33"/>
      <c r="E297" s="33"/>
      <c r="F297" s="33"/>
      <c r="G297" s="33"/>
      <c r="H297" s="33"/>
      <c r="I297" s="7"/>
      <c r="L297" s="14"/>
      <c r="M297" s="14"/>
      <c r="N297" s="14"/>
      <c r="O297" s="14"/>
      <c r="P297" s="14"/>
      <c r="Q297" s="14"/>
    </row>
    <row r="298" spans="1:17" s="16" customFormat="1" ht="15.75" customHeight="1" x14ac:dyDescent="0.25">
      <c r="A298" s="59"/>
      <c r="B298" s="11"/>
      <c r="C298" s="33"/>
      <c r="D298" s="33"/>
      <c r="E298" s="33"/>
      <c r="F298" s="33"/>
      <c r="G298" s="33"/>
      <c r="H298" s="33"/>
      <c r="I298" s="7"/>
      <c r="L298" s="14"/>
      <c r="M298" s="14"/>
      <c r="N298" s="14"/>
      <c r="O298" s="14"/>
      <c r="P298" s="14"/>
      <c r="Q298" s="14"/>
    </row>
    <row r="299" spans="1:17" s="16" customFormat="1" ht="15.75" customHeight="1" x14ac:dyDescent="0.25">
      <c r="A299" s="59"/>
      <c r="B299" s="11"/>
      <c r="C299" s="33"/>
      <c r="D299" s="33"/>
      <c r="E299" s="33"/>
      <c r="F299" s="33"/>
      <c r="G299" s="33"/>
      <c r="H299" s="33"/>
      <c r="I299" s="7"/>
      <c r="L299" s="14"/>
      <c r="M299" s="14"/>
      <c r="N299" s="14"/>
      <c r="O299" s="14"/>
      <c r="P299" s="14"/>
      <c r="Q299" s="14"/>
    </row>
    <row r="300" spans="1:17" s="16" customFormat="1" ht="15.75" customHeight="1" x14ac:dyDescent="0.25">
      <c r="A300" s="59"/>
      <c r="B300" s="11"/>
      <c r="C300" s="33"/>
      <c r="D300" s="33"/>
      <c r="E300" s="33"/>
      <c r="F300" s="33"/>
      <c r="G300" s="33"/>
      <c r="H300" s="33"/>
      <c r="I300" s="7"/>
      <c r="L300" s="14"/>
      <c r="M300" s="14"/>
      <c r="N300" s="14"/>
      <c r="O300" s="14"/>
      <c r="P300" s="14"/>
      <c r="Q300" s="14"/>
    </row>
    <row r="301" spans="1:17" s="16" customFormat="1" ht="15.75" customHeight="1" x14ac:dyDescent="0.2">
      <c r="A301" s="2"/>
      <c r="B301" s="15"/>
      <c r="C301" s="14"/>
      <c r="D301" s="14"/>
      <c r="E301" s="14"/>
      <c r="F301" s="14"/>
      <c r="G301" s="14"/>
      <c r="H301" s="14"/>
      <c r="I301" s="4"/>
      <c r="L301" s="14"/>
      <c r="M301" s="14"/>
      <c r="N301" s="14"/>
      <c r="O301" s="14"/>
      <c r="P301" s="14"/>
      <c r="Q301" s="14"/>
    </row>
    <row r="302" spans="1:17" s="16" customFormat="1" ht="15.75" customHeight="1" x14ac:dyDescent="0.2">
      <c r="A302" s="36" t="s">
        <v>5</v>
      </c>
      <c r="B302" s="37"/>
      <c r="C302" s="36"/>
      <c r="D302" s="36"/>
      <c r="E302" s="36"/>
      <c r="F302" s="36"/>
      <c r="G302" s="36"/>
      <c r="H302" s="36"/>
      <c r="I302" s="8"/>
      <c r="L302" s="14"/>
      <c r="M302" s="14"/>
      <c r="N302" s="14"/>
      <c r="O302" s="14"/>
      <c r="P302" s="14"/>
      <c r="Q302" s="14"/>
    </row>
    <row r="303" spans="1:17" s="16" customFormat="1" ht="15.75" customHeight="1" x14ac:dyDescent="0.2">
      <c r="A303" s="36" t="s">
        <v>6</v>
      </c>
      <c r="B303" s="37"/>
      <c r="C303" s="36"/>
      <c r="D303" s="36"/>
      <c r="E303" s="36"/>
      <c r="F303" s="36"/>
      <c r="G303" s="36"/>
      <c r="H303" s="36"/>
      <c r="I303" s="8"/>
      <c r="L303" s="14"/>
      <c r="M303" s="14"/>
      <c r="N303" s="14"/>
      <c r="O303" s="14"/>
      <c r="P303" s="14"/>
      <c r="Q303" s="14"/>
    </row>
    <row r="304" spans="1:17" s="16" customFormat="1" ht="15.75" customHeight="1" x14ac:dyDescent="0.2">
      <c r="A304" s="36" t="s">
        <v>26</v>
      </c>
      <c r="B304" s="37"/>
      <c r="C304" s="36"/>
      <c r="D304" s="36"/>
      <c r="E304" s="36"/>
      <c r="F304" s="36"/>
      <c r="G304" s="36"/>
      <c r="H304" s="36"/>
      <c r="I304" s="8"/>
      <c r="L304" s="14"/>
      <c r="M304" s="14"/>
      <c r="N304" s="14"/>
      <c r="O304" s="14"/>
      <c r="P304" s="14"/>
      <c r="Q304" s="14"/>
    </row>
    <row r="305" spans="1:17" s="16" customFormat="1" ht="15.75" customHeight="1" x14ac:dyDescent="0.2">
      <c r="A305" s="2"/>
      <c r="B305" s="15"/>
      <c r="C305" s="14"/>
      <c r="D305" s="14"/>
      <c r="E305" s="14"/>
      <c r="F305" s="14"/>
      <c r="G305" s="14"/>
      <c r="H305" s="14"/>
      <c r="I305" s="4"/>
      <c r="L305" s="14"/>
      <c r="M305" s="14"/>
      <c r="N305" s="14"/>
      <c r="O305" s="14"/>
      <c r="P305" s="14"/>
      <c r="Q305" s="14"/>
    </row>
    <row r="306" spans="1:17" s="16" customFormat="1" ht="15.75" customHeight="1" x14ac:dyDescent="0.2">
      <c r="A306" s="2"/>
      <c r="B306" s="15"/>
      <c r="C306" s="14"/>
      <c r="D306" s="14"/>
      <c r="E306" s="14"/>
      <c r="F306" s="14"/>
      <c r="G306" s="14"/>
      <c r="H306" s="14"/>
      <c r="I306" s="4"/>
      <c r="L306" s="14"/>
      <c r="M306" s="14"/>
      <c r="N306" s="14"/>
      <c r="O306" s="14"/>
      <c r="P306" s="14"/>
      <c r="Q306" s="14"/>
    </row>
    <row r="307" spans="1:17" s="14" customFormat="1" ht="15.75" customHeight="1" x14ac:dyDescent="0.2">
      <c r="B307" s="15"/>
      <c r="I307" s="6"/>
      <c r="J307" s="16"/>
      <c r="K307" s="16"/>
    </row>
    <row r="308" spans="1:17" s="14" customFormat="1" ht="15.75" customHeight="1" x14ac:dyDescent="0.2">
      <c r="B308" s="15"/>
      <c r="I308" s="6"/>
      <c r="J308" s="16"/>
      <c r="K308" s="16"/>
    </row>
    <row r="309" spans="1:17" s="14" customFormat="1" ht="15.75" customHeight="1" x14ac:dyDescent="0.2">
      <c r="B309" s="15"/>
      <c r="I309" s="6"/>
      <c r="J309" s="16"/>
      <c r="K309" s="16"/>
    </row>
    <row r="310" spans="1:17" s="14" customFormat="1" ht="15.75" customHeight="1" x14ac:dyDescent="0.2">
      <c r="B310" s="15"/>
      <c r="I310" s="6"/>
      <c r="J310" s="16"/>
      <c r="K310" s="16"/>
    </row>
    <row r="311" spans="1:17" s="14" customFormat="1" ht="15.75" customHeight="1" x14ac:dyDescent="0.2">
      <c r="B311" s="15"/>
      <c r="I311" s="6"/>
      <c r="J311" s="16"/>
      <c r="K311" s="16"/>
    </row>
    <row r="312" spans="1:17" s="14" customFormat="1" ht="15.75" customHeight="1" x14ac:dyDescent="0.2">
      <c r="B312" s="15"/>
      <c r="I312" s="6"/>
      <c r="J312" s="16"/>
      <c r="K312" s="16"/>
    </row>
    <row r="313" spans="1:17" s="14" customFormat="1" ht="15.75" customHeight="1" x14ac:dyDescent="0.2">
      <c r="B313" s="15"/>
      <c r="I313" s="6"/>
      <c r="J313" s="16"/>
      <c r="K313" s="16"/>
    </row>
    <row r="314" spans="1:17" s="14" customFormat="1" ht="15.75" customHeight="1" x14ac:dyDescent="0.2">
      <c r="B314" s="15"/>
      <c r="I314" s="6"/>
      <c r="J314" s="16"/>
      <c r="K314" s="16"/>
    </row>
    <row r="315" spans="1:17" s="14" customFormat="1" ht="15.75" customHeight="1" x14ac:dyDescent="0.2">
      <c r="B315" s="15"/>
      <c r="I315" s="6"/>
      <c r="J315" s="16"/>
      <c r="K315" s="16"/>
    </row>
    <row r="316" spans="1:17" s="14" customFormat="1" ht="15.75" customHeight="1" x14ac:dyDescent="0.2">
      <c r="B316" s="15"/>
      <c r="I316" s="6"/>
      <c r="J316" s="16"/>
      <c r="K316" s="16"/>
    </row>
    <row r="317" spans="1:17" s="14" customFormat="1" ht="15.75" customHeight="1" x14ac:dyDescent="0.2">
      <c r="B317" s="15"/>
      <c r="I317" s="6"/>
      <c r="J317" s="16"/>
      <c r="K317" s="16"/>
    </row>
    <row r="318" spans="1:17" s="14" customFormat="1" ht="15.75" customHeight="1" x14ac:dyDescent="0.2">
      <c r="B318" s="15"/>
      <c r="I318" s="6"/>
      <c r="J318" s="16"/>
      <c r="K318" s="16"/>
    </row>
    <row r="319" spans="1:17" s="14" customFormat="1" ht="15.75" customHeight="1" x14ac:dyDescent="0.2">
      <c r="B319" s="15"/>
      <c r="I319" s="6"/>
      <c r="J319" s="16"/>
      <c r="K319" s="16"/>
    </row>
    <row r="320" spans="1:17" s="14" customFormat="1" ht="15.75" customHeight="1" x14ac:dyDescent="0.2">
      <c r="B320" s="15"/>
      <c r="I320" s="6"/>
      <c r="J320" s="16"/>
      <c r="K320" s="16"/>
    </row>
    <row r="321" spans="2:11" s="14" customFormat="1" ht="15.75" customHeight="1" x14ac:dyDescent="0.2">
      <c r="B321" s="15"/>
      <c r="I321" s="6"/>
      <c r="J321" s="16"/>
      <c r="K321" s="16"/>
    </row>
    <row r="322" spans="2:11" s="14" customFormat="1" ht="15.75" customHeight="1" x14ac:dyDescent="0.2">
      <c r="B322" s="15"/>
      <c r="I322" s="6"/>
      <c r="J322" s="16"/>
      <c r="K322" s="16"/>
    </row>
    <row r="323" spans="2:11" s="14" customFormat="1" ht="15.75" customHeight="1" x14ac:dyDescent="0.2">
      <c r="B323" s="15"/>
      <c r="I323" s="6"/>
      <c r="J323" s="16"/>
      <c r="K323" s="16"/>
    </row>
    <row r="324" spans="2:11" s="14" customFormat="1" ht="15.75" customHeight="1" x14ac:dyDescent="0.2">
      <c r="B324" s="15"/>
      <c r="I324" s="6"/>
      <c r="J324" s="16"/>
      <c r="K324" s="16"/>
    </row>
    <row r="325" spans="2:11" s="14" customFormat="1" ht="15.75" customHeight="1" x14ac:dyDescent="0.2">
      <c r="B325" s="15"/>
      <c r="I325" s="6"/>
      <c r="J325" s="16"/>
      <c r="K325" s="16"/>
    </row>
    <row r="326" spans="2:11" s="14" customFormat="1" ht="15.75" customHeight="1" x14ac:dyDescent="0.2">
      <c r="B326" s="15"/>
      <c r="I326" s="6"/>
      <c r="J326" s="16"/>
      <c r="K326" s="16"/>
    </row>
    <row r="327" spans="2:11" s="14" customFormat="1" ht="15.75" customHeight="1" x14ac:dyDescent="0.2">
      <c r="B327" s="15"/>
      <c r="I327" s="6"/>
      <c r="J327" s="16"/>
      <c r="K327" s="16"/>
    </row>
    <row r="328" spans="2:11" s="14" customFormat="1" ht="15.75" customHeight="1" x14ac:dyDescent="0.2">
      <c r="B328" s="15"/>
      <c r="I328" s="6"/>
      <c r="J328" s="16"/>
      <c r="K328" s="16"/>
    </row>
    <row r="329" spans="2:11" s="14" customFormat="1" ht="15.75" customHeight="1" x14ac:dyDescent="0.2">
      <c r="B329" s="15"/>
      <c r="I329" s="6"/>
      <c r="J329" s="16"/>
      <c r="K329" s="16"/>
    </row>
    <row r="330" spans="2:11" s="14" customFormat="1" ht="15.75" customHeight="1" x14ac:dyDescent="0.2">
      <c r="B330" s="15"/>
      <c r="I330" s="6"/>
      <c r="J330" s="16"/>
      <c r="K330" s="16"/>
    </row>
    <row r="331" spans="2:11" s="14" customFormat="1" ht="15.75" customHeight="1" x14ac:dyDescent="0.2">
      <c r="B331" s="15"/>
      <c r="I331" s="6"/>
      <c r="J331" s="16"/>
      <c r="K331" s="16"/>
    </row>
    <row r="332" spans="2:11" s="14" customFormat="1" ht="15.75" customHeight="1" x14ac:dyDescent="0.2">
      <c r="B332" s="15"/>
      <c r="I332" s="6"/>
      <c r="J332" s="16"/>
      <c r="K332" s="16"/>
    </row>
    <row r="333" spans="2:11" s="14" customFormat="1" ht="15.75" customHeight="1" x14ac:dyDescent="0.2">
      <c r="B333" s="15"/>
      <c r="I333" s="6"/>
      <c r="J333" s="16"/>
      <c r="K333" s="16"/>
    </row>
    <row r="334" spans="2:11" s="14" customFormat="1" ht="15.75" customHeight="1" x14ac:dyDescent="0.2">
      <c r="B334" s="15"/>
      <c r="I334" s="6"/>
      <c r="J334" s="16"/>
      <c r="K334" s="16"/>
    </row>
    <row r="335" spans="2:11" s="14" customFormat="1" ht="15.75" customHeight="1" x14ac:dyDescent="0.2">
      <c r="B335" s="15"/>
      <c r="I335" s="6"/>
      <c r="J335" s="16"/>
      <c r="K335" s="16"/>
    </row>
    <row r="336" spans="2:11" s="14" customFormat="1" ht="15.75" customHeight="1" x14ac:dyDescent="0.2">
      <c r="B336" s="15"/>
      <c r="I336" s="6"/>
      <c r="J336" s="16"/>
      <c r="K336" s="16"/>
    </row>
    <row r="337" spans="2:11" s="14" customFormat="1" ht="15.75" customHeight="1" x14ac:dyDescent="0.2">
      <c r="B337" s="15"/>
      <c r="I337" s="6"/>
      <c r="J337" s="16"/>
      <c r="K337" s="16"/>
    </row>
    <row r="338" spans="2:11" s="14" customFormat="1" ht="15.75" customHeight="1" x14ac:dyDescent="0.2">
      <c r="B338" s="15"/>
      <c r="I338" s="6"/>
      <c r="J338" s="16"/>
      <c r="K338" s="16"/>
    </row>
    <row r="339" spans="2:11" s="14" customFormat="1" ht="15.75" customHeight="1" x14ac:dyDescent="0.2">
      <c r="B339" s="15"/>
      <c r="I339" s="6"/>
      <c r="J339" s="16"/>
      <c r="K339" s="16"/>
    </row>
    <row r="340" spans="2:11" s="14" customFormat="1" ht="15.75" customHeight="1" x14ac:dyDescent="0.2">
      <c r="B340" s="15"/>
      <c r="I340" s="6"/>
      <c r="J340" s="16"/>
      <c r="K340" s="16"/>
    </row>
    <row r="341" spans="2:11" s="14" customFormat="1" ht="15.75" customHeight="1" x14ac:dyDescent="0.2">
      <c r="B341" s="15"/>
      <c r="I341" s="6"/>
      <c r="J341" s="16"/>
      <c r="K341" s="16"/>
    </row>
    <row r="342" spans="2:11" s="14" customFormat="1" ht="15.75" customHeight="1" x14ac:dyDescent="0.2">
      <c r="B342" s="15"/>
      <c r="I342" s="6"/>
      <c r="J342" s="16"/>
      <c r="K342" s="16"/>
    </row>
    <row r="343" spans="2:11" s="14" customFormat="1" ht="15.75" customHeight="1" x14ac:dyDescent="0.2">
      <c r="B343" s="15"/>
      <c r="I343" s="6"/>
      <c r="J343" s="16"/>
      <c r="K343" s="16"/>
    </row>
    <row r="344" spans="2:11" s="14" customFormat="1" ht="15.75" customHeight="1" x14ac:dyDescent="0.2">
      <c r="B344" s="15"/>
      <c r="I344" s="6"/>
      <c r="J344" s="16"/>
      <c r="K344" s="16"/>
    </row>
    <row r="345" spans="2:11" s="14" customFormat="1" ht="15.75" customHeight="1" x14ac:dyDescent="0.2">
      <c r="B345" s="15"/>
      <c r="I345" s="6"/>
      <c r="J345" s="16"/>
      <c r="K345" s="16"/>
    </row>
    <row r="346" spans="2:11" s="14" customFormat="1" ht="15.75" customHeight="1" x14ac:dyDescent="0.2">
      <c r="B346" s="15"/>
      <c r="I346" s="6"/>
      <c r="J346" s="16"/>
      <c r="K346" s="16"/>
    </row>
    <row r="347" spans="2:11" s="14" customFormat="1" ht="15.75" customHeight="1" x14ac:dyDescent="0.2">
      <c r="B347" s="15"/>
      <c r="I347" s="6"/>
      <c r="J347" s="16"/>
      <c r="K347" s="16"/>
    </row>
    <row r="348" spans="2:11" s="14" customFormat="1" ht="15.75" customHeight="1" x14ac:dyDescent="0.2">
      <c r="B348" s="15"/>
      <c r="I348" s="6"/>
      <c r="J348" s="16"/>
      <c r="K348" s="16"/>
    </row>
    <row r="349" spans="2:11" s="14" customFormat="1" ht="15.75" customHeight="1" x14ac:dyDescent="0.2">
      <c r="B349" s="15"/>
      <c r="I349" s="6"/>
      <c r="J349" s="16"/>
      <c r="K349" s="16"/>
    </row>
    <row r="350" spans="2:11" s="14" customFormat="1" ht="15.75" customHeight="1" x14ac:dyDescent="0.2">
      <c r="B350" s="15"/>
      <c r="I350" s="6"/>
      <c r="J350" s="16"/>
      <c r="K350" s="16"/>
    </row>
    <row r="351" spans="2:11" s="14" customFormat="1" ht="15.75" customHeight="1" x14ac:dyDescent="0.2">
      <c r="B351" s="15"/>
      <c r="I351" s="6"/>
      <c r="J351" s="16"/>
      <c r="K351" s="16"/>
    </row>
    <row r="352" spans="2:11" s="14" customFormat="1" ht="15.75" customHeight="1" x14ac:dyDescent="0.2">
      <c r="B352" s="15"/>
      <c r="I352" s="6"/>
      <c r="J352" s="16"/>
      <c r="K352" s="16"/>
    </row>
    <row r="353" spans="2:11" s="14" customFormat="1" ht="15.75" customHeight="1" x14ac:dyDescent="0.2">
      <c r="B353" s="15"/>
      <c r="I353" s="6"/>
      <c r="J353" s="16"/>
      <c r="K353" s="16"/>
    </row>
    <row r="354" spans="2:11" s="14" customFormat="1" ht="15.75" customHeight="1" x14ac:dyDescent="0.2">
      <c r="B354" s="15"/>
      <c r="I354" s="6"/>
      <c r="J354" s="16"/>
      <c r="K354" s="16"/>
    </row>
    <row r="355" spans="2:11" s="14" customFormat="1" ht="15.75" customHeight="1" x14ac:dyDescent="0.2">
      <c r="B355" s="15"/>
      <c r="I355" s="6"/>
      <c r="J355" s="16"/>
      <c r="K355" s="16"/>
    </row>
    <row r="356" spans="2:11" s="14" customFormat="1" ht="15.75" customHeight="1" x14ac:dyDescent="0.2">
      <c r="B356" s="15"/>
      <c r="I356" s="6"/>
      <c r="J356" s="16"/>
      <c r="K356" s="16"/>
    </row>
    <row r="357" spans="2:11" s="14" customFormat="1" ht="15.75" customHeight="1" x14ac:dyDescent="0.2">
      <c r="B357" s="15"/>
      <c r="I357" s="6"/>
      <c r="J357" s="16"/>
      <c r="K357" s="16"/>
    </row>
    <row r="358" spans="2:11" s="14" customFormat="1" ht="15.75" customHeight="1" x14ac:dyDescent="0.2">
      <c r="B358" s="15"/>
      <c r="I358" s="6"/>
      <c r="J358" s="16"/>
      <c r="K358" s="16"/>
    </row>
    <row r="359" spans="2:11" s="14" customFormat="1" ht="15.75" customHeight="1" x14ac:dyDescent="0.2">
      <c r="B359" s="15"/>
      <c r="I359" s="6"/>
      <c r="J359" s="16"/>
      <c r="K359" s="16"/>
    </row>
    <row r="360" spans="2:11" s="14" customFormat="1" ht="15.75" customHeight="1" x14ac:dyDescent="0.2">
      <c r="B360" s="15"/>
      <c r="I360" s="6"/>
      <c r="J360" s="16"/>
      <c r="K360" s="16"/>
    </row>
    <row r="361" spans="2:11" s="14" customFormat="1" ht="15.75" customHeight="1" x14ac:dyDescent="0.2">
      <c r="B361" s="15"/>
      <c r="I361" s="6"/>
      <c r="J361" s="16"/>
      <c r="K361" s="16"/>
    </row>
    <row r="362" spans="2:11" s="14" customFormat="1" ht="15.75" customHeight="1" x14ac:dyDescent="0.2">
      <c r="B362" s="15"/>
      <c r="I362" s="6"/>
      <c r="J362" s="16"/>
      <c r="K362" s="16"/>
    </row>
    <row r="363" spans="2:11" s="14" customFormat="1" ht="15.75" customHeight="1" x14ac:dyDescent="0.2">
      <c r="B363" s="15"/>
      <c r="I363" s="6"/>
      <c r="J363" s="16"/>
      <c r="K363" s="16"/>
    </row>
    <row r="364" spans="2:11" s="14" customFormat="1" ht="15.75" customHeight="1" x14ac:dyDescent="0.2">
      <c r="B364" s="15"/>
      <c r="I364" s="6"/>
      <c r="J364" s="16"/>
      <c r="K364" s="16"/>
    </row>
    <row r="365" spans="2:11" s="14" customFormat="1" ht="15.75" customHeight="1" x14ac:dyDescent="0.2">
      <c r="B365" s="15"/>
      <c r="I365" s="6"/>
      <c r="J365" s="16"/>
      <c r="K365" s="16"/>
    </row>
    <row r="366" spans="2:11" s="14" customFormat="1" ht="15.75" customHeight="1" x14ac:dyDescent="0.2">
      <c r="B366" s="15"/>
      <c r="I366" s="6"/>
      <c r="J366" s="16"/>
      <c r="K366" s="16"/>
    </row>
    <row r="367" spans="2:11" s="14" customFormat="1" ht="15.75" customHeight="1" x14ac:dyDescent="0.2">
      <c r="B367" s="15"/>
      <c r="I367" s="6"/>
      <c r="J367" s="16"/>
      <c r="K367" s="16"/>
    </row>
    <row r="368" spans="2:11" s="14" customFormat="1" ht="15.75" customHeight="1" x14ac:dyDescent="0.2">
      <c r="B368" s="15"/>
      <c r="I368" s="6"/>
      <c r="J368" s="16"/>
      <c r="K368" s="16"/>
    </row>
    <row r="369" spans="2:11" s="14" customFormat="1" ht="15.75" customHeight="1" x14ac:dyDescent="0.2">
      <c r="B369" s="15"/>
      <c r="I369" s="6"/>
      <c r="J369" s="16"/>
      <c r="K369" s="16"/>
    </row>
    <row r="370" spans="2:11" s="14" customFormat="1" ht="15.75" customHeight="1" x14ac:dyDescent="0.2">
      <c r="B370" s="15"/>
      <c r="I370" s="6"/>
      <c r="J370" s="16"/>
      <c r="K370" s="16"/>
    </row>
    <row r="371" spans="2:11" s="14" customFormat="1" ht="15.75" customHeight="1" x14ac:dyDescent="0.2">
      <c r="B371" s="15"/>
      <c r="I371" s="6"/>
      <c r="J371" s="16"/>
      <c r="K371" s="16"/>
    </row>
    <row r="372" spans="2:11" s="14" customFormat="1" ht="15.75" customHeight="1" x14ac:dyDescent="0.2">
      <c r="B372" s="15"/>
      <c r="I372" s="6"/>
      <c r="J372" s="16"/>
      <c r="K372" s="16"/>
    </row>
    <row r="373" spans="2:11" s="14" customFormat="1" ht="15.75" customHeight="1" x14ac:dyDescent="0.2">
      <c r="B373" s="15"/>
      <c r="I373" s="6"/>
      <c r="J373" s="16"/>
      <c r="K373" s="16"/>
    </row>
    <row r="374" spans="2:11" s="14" customFormat="1" ht="15.75" customHeight="1" x14ac:dyDescent="0.2">
      <c r="B374" s="15"/>
      <c r="I374" s="6"/>
      <c r="J374" s="16"/>
      <c r="K374" s="16"/>
    </row>
    <row r="375" spans="2:11" s="14" customFormat="1" ht="15.75" customHeight="1" x14ac:dyDescent="0.2">
      <c r="B375" s="15"/>
      <c r="I375" s="6"/>
      <c r="J375" s="16"/>
      <c r="K375" s="16"/>
    </row>
    <row r="376" spans="2:11" s="14" customFormat="1" ht="15.75" customHeight="1" x14ac:dyDescent="0.2">
      <c r="B376" s="15"/>
      <c r="I376" s="6"/>
      <c r="J376" s="16"/>
      <c r="K376" s="16"/>
    </row>
    <row r="377" spans="2:11" s="14" customFormat="1" ht="15.75" customHeight="1" x14ac:dyDescent="0.2">
      <c r="B377" s="15"/>
      <c r="I377" s="6"/>
      <c r="J377" s="16"/>
      <c r="K377" s="16"/>
    </row>
    <row r="378" spans="2:11" s="14" customFormat="1" ht="15.75" customHeight="1" x14ac:dyDescent="0.2">
      <c r="B378" s="15"/>
      <c r="I378" s="6"/>
      <c r="J378" s="16"/>
      <c r="K378" s="16"/>
    </row>
    <row r="379" spans="2:11" s="14" customFormat="1" ht="15.75" customHeight="1" x14ac:dyDescent="0.2">
      <c r="B379" s="15"/>
      <c r="I379" s="6"/>
      <c r="J379" s="16"/>
      <c r="K379" s="16"/>
    </row>
    <row r="380" spans="2:11" s="14" customFormat="1" ht="15.75" customHeight="1" x14ac:dyDescent="0.2">
      <c r="B380" s="15"/>
      <c r="I380" s="6"/>
      <c r="J380" s="16"/>
      <c r="K380" s="16"/>
    </row>
    <row r="381" spans="2:11" s="14" customFormat="1" ht="15.75" customHeight="1" x14ac:dyDescent="0.2">
      <c r="B381" s="15"/>
      <c r="I381" s="6"/>
      <c r="J381" s="16"/>
      <c r="K381" s="16"/>
    </row>
    <row r="382" spans="2:11" s="14" customFormat="1" ht="15.75" customHeight="1" x14ac:dyDescent="0.2">
      <c r="B382" s="15"/>
      <c r="I382" s="6"/>
      <c r="J382" s="16"/>
      <c r="K382" s="16"/>
    </row>
    <row r="383" spans="2:11" s="14" customFormat="1" ht="15.75" customHeight="1" x14ac:dyDescent="0.2">
      <c r="B383" s="15"/>
      <c r="I383" s="6"/>
      <c r="J383" s="16"/>
      <c r="K383" s="16"/>
    </row>
    <row r="384" spans="2:11" s="14" customFormat="1" ht="15.75" customHeight="1" x14ac:dyDescent="0.2">
      <c r="B384" s="15"/>
      <c r="I384" s="6"/>
      <c r="J384" s="16"/>
      <c r="K384" s="16"/>
    </row>
    <row r="385" spans="2:11" s="14" customFormat="1" ht="15.75" customHeight="1" x14ac:dyDescent="0.2">
      <c r="B385" s="15"/>
      <c r="I385" s="6"/>
      <c r="J385" s="16"/>
      <c r="K385" s="16"/>
    </row>
    <row r="386" spans="2:11" s="14" customFormat="1" ht="15.75" customHeight="1" x14ac:dyDescent="0.2">
      <c r="B386" s="15"/>
      <c r="I386" s="6"/>
      <c r="J386" s="16"/>
      <c r="K386" s="16"/>
    </row>
    <row r="387" spans="2:11" s="14" customFormat="1" ht="15.75" customHeight="1" x14ac:dyDescent="0.2">
      <c r="B387" s="15"/>
      <c r="I387" s="6"/>
      <c r="J387" s="16"/>
      <c r="K387" s="16"/>
    </row>
    <row r="388" spans="2:11" s="14" customFormat="1" ht="15.75" customHeight="1" x14ac:dyDescent="0.2">
      <c r="B388" s="15"/>
      <c r="I388" s="6"/>
      <c r="J388" s="16"/>
      <c r="K388" s="16"/>
    </row>
    <row r="389" spans="2:11" s="14" customFormat="1" ht="15.75" customHeight="1" x14ac:dyDescent="0.2">
      <c r="B389" s="15"/>
      <c r="I389" s="6"/>
      <c r="J389" s="16"/>
      <c r="K389" s="16"/>
    </row>
    <row r="390" spans="2:11" s="14" customFormat="1" ht="15.75" customHeight="1" x14ac:dyDescent="0.2">
      <c r="B390" s="15"/>
      <c r="I390" s="6"/>
      <c r="J390" s="16"/>
      <c r="K390" s="16"/>
    </row>
    <row r="391" spans="2:11" s="14" customFormat="1" ht="15.75" customHeight="1" x14ac:dyDescent="0.2">
      <c r="B391" s="15"/>
      <c r="I391" s="6"/>
      <c r="J391" s="16"/>
      <c r="K391" s="16"/>
    </row>
    <row r="392" spans="2:11" s="14" customFormat="1" ht="15.75" customHeight="1" x14ac:dyDescent="0.2">
      <c r="B392" s="15"/>
      <c r="I392" s="6"/>
      <c r="J392" s="16"/>
      <c r="K392" s="16"/>
    </row>
    <row r="393" spans="2:11" s="14" customFormat="1" ht="15.75" customHeight="1" x14ac:dyDescent="0.2">
      <c r="B393" s="15"/>
      <c r="I393" s="6"/>
      <c r="J393" s="16"/>
      <c r="K393" s="16"/>
    </row>
    <row r="394" spans="2:11" s="14" customFormat="1" ht="15.75" customHeight="1" x14ac:dyDescent="0.2">
      <c r="B394" s="15"/>
      <c r="I394" s="6"/>
      <c r="J394" s="16"/>
      <c r="K394" s="16"/>
    </row>
    <row r="395" spans="2:11" s="14" customFormat="1" ht="15.75" customHeight="1" x14ac:dyDescent="0.2">
      <c r="B395" s="15"/>
      <c r="I395" s="6"/>
      <c r="J395" s="16"/>
      <c r="K395" s="16"/>
    </row>
    <row r="396" spans="2:11" s="14" customFormat="1" ht="15.75" customHeight="1" x14ac:dyDescent="0.2">
      <c r="B396" s="15"/>
      <c r="I396" s="6"/>
      <c r="J396" s="16"/>
      <c r="K396" s="16"/>
    </row>
    <row r="397" spans="2:11" s="14" customFormat="1" ht="15.75" customHeight="1" x14ac:dyDescent="0.2">
      <c r="B397" s="15"/>
      <c r="I397" s="6"/>
      <c r="J397" s="16"/>
      <c r="K397" s="16"/>
    </row>
    <row r="398" spans="2:11" s="14" customFormat="1" ht="15.75" customHeight="1" x14ac:dyDescent="0.2">
      <c r="B398" s="15"/>
      <c r="I398" s="6"/>
      <c r="J398" s="16"/>
      <c r="K398" s="16"/>
    </row>
    <row r="399" spans="2:11" s="14" customFormat="1" ht="15.75" customHeight="1" x14ac:dyDescent="0.2">
      <c r="B399" s="15"/>
      <c r="I399" s="6"/>
      <c r="J399" s="16"/>
      <c r="K399" s="16"/>
    </row>
    <row r="400" spans="2:11" s="14" customFormat="1" ht="15.75" customHeight="1" x14ac:dyDescent="0.2">
      <c r="B400" s="15"/>
      <c r="I400" s="6"/>
      <c r="J400" s="16"/>
      <c r="K400" s="16"/>
    </row>
    <row r="401" spans="2:11" s="14" customFormat="1" ht="15.75" customHeight="1" x14ac:dyDescent="0.2">
      <c r="B401" s="15"/>
      <c r="I401" s="6"/>
      <c r="J401" s="16"/>
      <c r="K401" s="16"/>
    </row>
    <row r="402" spans="2:11" s="14" customFormat="1" ht="15.75" customHeight="1" x14ac:dyDescent="0.2">
      <c r="B402" s="15"/>
      <c r="I402" s="6"/>
      <c r="J402" s="16"/>
      <c r="K402" s="16"/>
    </row>
    <row r="403" spans="2:11" s="14" customFormat="1" ht="15.75" customHeight="1" x14ac:dyDescent="0.2">
      <c r="B403" s="15"/>
      <c r="I403" s="6"/>
      <c r="J403" s="16"/>
      <c r="K403" s="16"/>
    </row>
    <row r="404" spans="2:11" s="14" customFormat="1" ht="15.75" customHeight="1" x14ac:dyDescent="0.2">
      <c r="B404" s="15"/>
      <c r="I404" s="6"/>
      <c r="J404" s="16"/>
      <c r="K404" s="16"/>
    </row>
    <row r="405" spans="2:11" s="14" customFormat="1" ht="15.75" customHeight="1" x14ac:dyDescent="0.2">
      <c r="B405" s="15"/>
      <c r="I405" s="6"/>
      <c r="J405" s="16"/>
      <c r="K405" s="16"/>
    </row>
    <row r="406" spans="2:11" s="14" customFormat="1" ht="15.75" customHeight="1" x14ac:dyDescent="0.2">
      <c r="B406" s="15"/>
      <c r="I406" s="6"/>
      <c r="J406" s="16"/>
      <c r="K406" s="16"/>
    </row>
    <row r="407" spans="2:11" s="14" customFormat="1" ht="15.75" customHeight="1" x14ac:dyDescent="0.2">
      <c r="B407" s="15"/>
      <c r="I407" s="6"/>
      <c r="J407" s="16"/>
      <c r="K407" s="16"/>
    </row>
    <row r="408" spans="2:11" s="14" customFormat="1" ht="15.75" customHeight="1" x14ac:dyDescent="0.2">
      <c r="B408" s="15"/>
      <c r="I408" s="6"/>
      <c r="J408" s="16"/>
      <c r="K408" s="16"/>
    </row>
    <row r="409" spans="2:11" s="14" customFormat="1" ht="15.75" customHeight="1" x14ac:dyDescent="0.2">
      <c r="B409" s="15"/>
      <c r="I409" s="6"/>
      <c r="J409" s="16"/>
      <c r="K409" s="16"/>
    </row>
    <row r="410" spans="2:11" s="14" customFormat="1" ht="15.75" customHeight="1" x14ac:dyDescent="0.2">
      <c r="B410" s="15"/>
      <c r="I410" s="6"/>
      <c r="J410" s="16"/>
      <c r="K410" s="16"/>
    </row>
    <row r="411" spans="2:11" s="14" customFormat="1" ht="15.75" customHeight="1" x14ac:dyDescent="0.2">
      <c r="B411" s="15"/>
      <c r="I411" s="6"/>
      <c r="J411" s="16"/>
      <c r="K411" s="16"/>
    </row>
    <row r="412" spans="2:11" s="14" customFormat="1" ht="15.75" customHeight="1" x14ac:dyDescent="0.2">
      <c r="B412" s="15"/>
      <c r="I412" s="6"/>
      <c r="J412" s="16"/>
      <c r="K412" s="16"/>
    </row>
    <row r="413" spans="2:11" s="14" customFormat="1" ht="15.75" customHeight="1" x14ac:dyDescent="0.2">
      <c r="B413" s="15"/>
      <c r="I413" s="6"/>
      <c r="J413" s="16"/>
      <c r="K413" s="16"/>
    </row>
    <row r="414" spans="2:11" s="14" customFormat="1" ht="15.75" customHeight="1" x14ac:dyDescent="0.2">
      <c r="B414" s="15"/>
      <c r="I414" s="6"/>
      <c r="J414" s="16"/>
      <c r="K414" s="16"/>
    </row>
    <row r="415" spans="2:11" s="14" customFormat="1" ht="15.75" customHeight="1" x14ac:dyDescent="0.2">
      <c r="B415" s="15"/>
      <c r="I415" s="6"/>
      <c r="J415" s="16"/>
      <c r="K415" s="16"/>
    </row>
    <row r="416" spans="2:11" s="14" customFormat="1" ht="15.75" customHeight="1" x14ac:dyDescent="0.2">
      <c r="B416" s="15"/>
      <c r="I416" s="6"/>
      <c r="J416" s="16"/>
      <c r="K416" s="16"/>
    </row>
    <row r="417" spans="2:11" s="14" customFormat="1" ht="15.75" customHeight="1" x14ac:dyDescent="0.2">
      <c r="B417" s="15"/>
      <c r="I417" s="6"/>
      <c r="J417" s="16"/>
      <c r="K417" s="16"/>
    </row>
    <row r="418" spans="2:11" s="14" customFormat="1" ht="15.75" customHeight="1" x14ac:dyDescent="0.2">
      <c r="B418" s="15"/>
      <c r="I418" s="6"/>
      <c r="J418" s="16"/>
      <c r="K418" s="16"/>
    </row>
    <row r="419" spans="2:11" s="14" customFormat="1" ht="15.75" customHeight="1" x14ac:dyDescent="0.2">
      <c r="B419" s="15"/>
      <c r="I419" s="6"/>
      <c r="J419" s="16"/>
      <c r="K419" s="16"/>
    </row>
    <row r="420" spans="2:11" s="14" customFormat="1" ht="15.75" customHeight="1" x14ac:dyDescent="0.2">
      <c r="B420" s="15"/>
      <c r="I420" s="6"/>
      <c r="J420" s="16"/>
      <c r="K420" s="16"/>
    </row>
    <row r="421" spans="2:11" s="14" customFormat="1" ht="15.75" customHeight="1" x14ac:dyDescent="0.2">
      <c r="B421" s="15"/>
      <c r="I421" s="6"/>
      <c r="J421" s="16"/>
      <c r="K421" s="16"/>
    </row>
    <row r="422" spans="2:11" s="14" customFormat="1" ht="15.75" customHeight="1" x14ac:dyDescent="0.2">
      <c r="B422" s="15"/>
      <c r="I422" s="6"/>
      <c r="J422" s="16"/>
      <c r="K422" s="16"/>
    </row>
    <row r="423" spans="2:11" s="14" customFormat="1" ht="15.75" customHeight="1" x14ac:dyDescent="0.2">
      <c r="B423" s="15"/>
      <c r="I423" s="6"/>
      <c r="J423" s="16"/>
      <c r="K423" s="16"/>
    </row>
    <row r="424" spans="2:11" s="14" customFormat="1" ht="15.75" customHeight="1" x14ac:dyDescent="0.2">
      <c r="B424" s="15"/>
      <c r="I424" s="6"/>
      <c r="J424" s="16"/>
      <c r="K424" s="16"/>
    </row>
    <row r="425" spans="2:11" s="14" customFormat="1" ht="15.75" customHeight="1" x14ac:dyDescent="0.2">
      <c r="B425" s="15"/>
      <c r="I425" s="6"/>
      <c r="J425" s="16"/>
      <c r="K425" s="16"/>
    </row>
    <row r="426" spans="2:11" s="14" customFormat="1" ht="15.75" customHeight="1" x14ac:dyDescent="0.2">
      <c r="B426" s="15"/>
      <c r="I426" s="6"/>
      <c r="J426" s="16"/>
      <c r="K426" s="16"/>
    </row>
    <row r="427" spans="2:11" s="14" customFormat="1" ht="15.75" customHeight="1" x14ac:dyDescent="0.2">
      <c r="B427" s="15"/>
      <c r="I427" s="6"/>
      <c r="J427" s="16"/>
      <c r="K427" s="16"/>
    </row>
    <row r="428" spans="2:11" s="14" customFormat="1" ht="15.75" customHeight="1" x14ac:dyDescent="0.2">
      <c r="B428" s="15"/>
      <c r="I428" s="6"/>
      <c r="J428" s="16"/>
      <c r="K428" s="16"/>
    </row>
    <row r="429" spans="2:11" s="14" customFormat="1" ht="15.75" customHeight="1" x14ac:dyDescent="0.2">
      <c r="B429" s="15"/>
      <c r="I429" s="6"/>
      <c r="J429" s="16"/>
      <c r="K429" s="16"/>
    </row>
    <row r="430" spans="2:11" s="14" customFormat="1" ht="15.75" customHeight="1" x14ac:dyDescent="0.2">
      <c r="B430" s="15"/>
      <c r="I430" s="6"/>
      <c r="J430" s="16"/>
      <c r="K430" s="16"/>
    </row>
    <row r="431" spans="2:11" s="14" customFormat="1" ht="15.75" customHeight="1" x14ac:dyDescent="0.2">
      <c r="B431" s="15"/>
      <c r="I431" s="6"/>
      <c r="J431" s="16"/>
      <c r="K431" s="16"/>
    </row>
    <row r="432" spans="2:11" s="14" customFormat="1" ht="15.75" customHeight="1" x14ac:dyDescent="0.2">
      <c r="B432" s="15"/>
      <c r="I432" s="6"/>
      <c r="J432" s="16"/>
      <c r="K432" s="16"/>
    </row>
    <row r="433" spans="2:11" s="14" customFormat="1" ht="15.75" customHeight="1" x14ac:dyDescent="0.2">
      <c r="B433" s="15"/>
      <c r="I433" s="6"/>
      <c r="J433" s="16"/>
      <c r="K433" s="16"/>
    </row>
    <row r="434" spans="2:11" s="14" customFormat="1" ht="15.75" customHeight="1" x14ac:dyDescent="0.2">
      <c r="B434" s="15"/>
      <c r="I434" s="6"/>
      <c r="J434" s="16"/>
      <c r="K434" s="16"/>
    </row>
    <row r="435" spans="2:11" s="14" customFormat="1" ht="15.75" customHeight="1" x14ac:dyDescent="0.2">
      <c r="B435" s="15"/>
      <c r="I435" s="6"/>
      <c r="J435" s="16"/>
      <c r="K435" s="16"/>
    </row>
    <row r="436" spans="2:11" s="14" customFormat="1" ht="15.75" customHeight="1" x14ac:dyDescent="0.2">
      <c r="B436" s="15"/>
      <c r="I436" s="6"/>
      <c r="J436" s="16"/>
      <c r="K436" s="16"/>
    </row>
    <row r="437" spans="2:11" s="14" customFormat="1" ht="15.75" customHeight="1" x14ac:dyDescent="0.2">
      <c r="B437" s="15"/>
      <c r="I437" s="6"/>
      <c r="J437" s="16"/>
      <c r="K437" s="16"/>
    </row>
    <row r="438" spans="2:11" s="14" customFormat="1" ht="15.75" customHeight="1" x14ac:dyDescent="0.2">
      <c r="B438" s="15"/>
      <c r="I438" s="6"/>
      <c r="J438" s="16"/>
      <c r="K438" s="16"/>
    </row>
    <row r="439" spans="2:11" s="14" customFormat="1" ht="15.75" customHeight="1" x14ac:dyDescent="0.2">
      <c r="B439" s="15"/>
      <c r="I439" s="6"/>
      <c r="J439" s="16"/>
      <c r="K439" s="16"/>
    </row>
    <row r="440" spans="2:11" s="14" customFormat="1" ht="15.75" customHeight="1" x14ac:dyDescent="0.2">
      <c r="B440" s="15"/>
      <c r="I440" s="6"/>
      <c r="J440" s="16"/>
      <c r="K440" s="16"/>
    </row>
    <row r="441" spans="2:11" s="14" customFormat="1" ht="15.75" customHeight="1" x14ac:dyDescent="0.2">
      <c r="B441" s="15"/>
      <c r="I441" s="6"/>
      <c r="J441" s="16"/>
      <c r="K441" s="16"/>
    </row>
    <row r="442" spans="2:11" s="14" customFormat="1" ht="15.75" customHeight="1" x14ac:dyDescent="0.2">
      <c r="B442" s="15"/>
      <c r="I442" s="6"/>
      <c r="J442" s="16"/>
      <c r="K442" s="16"/>
    </row>
    <row r="443" spans="2:11" s="14" customFormat="1" ht="15.75" customHeight="1" x14ac:dyDescent="0.2">
      <c r="B443" s="15"/>
      <c r="I443" s="6"/>
      <c r="J443" s="16"/>
      <c r="K443" s="16"/>
    </row>
    <row r="444" spans="2:11" s="14" customFormat="1" ht="15.75" customHeight="1" x14ac:dyDescent="0.2">
      <c r="B444" s="15"/>
      <c r="I444" s="6"/>
      <c r="J444" s="16"/>
      <c r="K444" s="16"/>
    </row>
    <row r="445" spans="2:11" s="14" customFormat="1" ht="15.75" customHeight="1" x14ac:dyDescent="0.2">
      <c r="B445" s="15"/>
      <c r="I445" s="6"/>
      <c r="J445" s="16"/>
      <c r="K445" s="16"/>
    </row>
    <row r="446" spans="2:11" s="14" customFormat="1" ht="15.75" customHeight="1" x14ac:dyDescent="0.2">
      <c r="B446" s="15"/>
      <c r="I446" s="6"/>
      <c r="J446" s="16"/>
      <c r="K446" s="16"/>
    </row>
    <row r="447" spans="2:11" s="14" customFormat="1" ht="15.75" customHeight="1" x14ac:dyDescent="0.2">
      <c r="B447" s="15"/>
      <c r="I447" s="6"/>
      <c r="J447" s="16"/>
      <c r="K447" s="16"/>
    </row>
    <row r="448" spans="2:11" s="14" customFormat="1" ht="15.75" customHeight="1" x14ac:dyDescent="0.2">
      <c r="B448" s="15"/>
      <c r="I448" s="6"/>
      <c r="J448" s="16"/>
      <c r="K448" s="16"/>
    </row>
    <row r="449" spans="2:11" s="14" customFormat="1" ht="15.75" customHeight="1" x14ac:dyDescent="0.2">
      <c r="B449" s="15"/>
      <c r="I449" s="6"/>
      <c r="J449" s="16"/>
      <c r="K449" s="16"/>
    </row>
    <row r="450" spans="2:11" s="14" customFormat="1" ht="15.75" customHeight="1" x14ac:dyDescent="0.2">
      <c r="B450" s="15"/>
      <c r="I450" s="6"/>
      <c r="J450" s="16"/>
      <c r="K450" s="16"/>
    </row>
    <row r="451" spans="2:11" s="14" customFormat="1" ht="15.75" customHeight="1" x14ac:dyDescent="0.2">
      <c r="B451" s="15"/>
      <c r="I451" s="6"/>
      <c r="J451" s="16"/>
      <c r="K451" s="16"/>
    </row>
    <row r="452" spans="2:11" s="14" customFormat="1" ht="15.75" customHeight="1" x14ac:dyDescent="0.2">
      <c r="B452" s="15"/>
      <c r="I452" s="6"/>
      <c r="J452" s="16"/>
      <c r="K452" s="16"/>
    </row>
    <row r="453" spans="2:11" s="14" customFormat="1" ht="15.75" customHeight="1" x14ac:dyDescent="0.2">
      <c r="B453" s="15"/>
      <c r="I453" s="6"/>
      <c r="J453" s="16"/>
      <c r="K453" s="16"/>
    </row>
    <row r="454" spans="2:11" s="14" customFormat="1" ht="15.75" customHeight="1" x14ac:dyDescent="0.2">
      <c r="B454" s="15"/>
      <c r="I454" s="6"/>
      <c r="J454" s="16"/>
      <c r="K454" s="16"/>
    </row>
    <row r="455" spans="2:11" s="14" customFormat="1" ht="15.75" customHeight="1" x14ac:dyDescent="0.2">
      <c r="B455" s="15"/>
      <c r="I455" s="6"/>
      <c r="J455" s="16"/>
      <c r="K455" s="16"/>
    </row>
    <row r="456" spans="2:11" s="14" customFormat="1" ht="15.75" customHeight="1" x14ac:dyDescent="0.2">
      <c r="B456" s="15"/>
      <c r="I456" s="6"/>
      <c r="J456" s="16"/>
      <c r="K456" s="16"/>
    </row>
    <row r="457" spans="2:11" s="14" customFormat="1" ht="15.75" customHeight="1" x14ac:dyDescent="0.2">
      <c r="B457" s="15"/>
      <c r="I457" s="6"/>
      <c r="J457" s="16"/>
      <c r="K457" s="16"/>
    </row>
    <row r="458" spans="2:11" s="14" customFormat="1" ht="15.75" customHeight="1" x14ac:dyDescent="0.2">
      <c r="B458" s="15"/>
      <c r="I458" s="6"/>
      <c r="J458" s="16"/>
      <c r="K458" s="16"/>
    </row>
    <row r="459" spans="2:11" s="14" customFormat="1" ht="15.75" customHeight="1" x14ac:dyDescent="0.2">
      <c r="B459" s="15"/>
      <c r="I459" s="6"/>
      <c r="J459" s="16"/>
      <c r="K459" s="16"/>
    </row>
    <row r="460" spans="2:11" s="14" customFormat="1" ht="15.75" customHeight="1" x14ac:dyDescent="0.2">
      <c r="B460" s="15"/>
      <c r="I460" s="6"/>
      <c r="J460" s="16"/>
      <c r="K460" s="16"/>
    </row>
  </sheetData>
  <mergeCells count="12">
    <mergeCell ref="A159:I159"/>
    <mergeCell ref="A160:I160"/>
    <mergeCell ref="A176:A177"/>
    <mergeCell ref="A178:A179"/>
    <mergeCell ref="A3:I3"/>
    <mergeCell ref="A4:I4"/>
    <mergeCell ref="A41:I41"/>
    <mergeCell ref="A40:I40"/>
    <mergeCell ref="A74:I74"/>
    <mergeCell ref="A75:I75"/>
    <mergeCell ref="A117:I117"/>
    <mergeCell ref="A118:I11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precios de Supermercados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Jannette Leo</cp:lastModifiedBy>
  <cp:lastPrinted>2023-09-08T15:51:13Z</cp:lastPrinted>
  <dcterms:created xsi:type="dcterms:W3CDTF">2019-06-05T15:26:35Z</dcterms:created>
  <dcterms:modified xsi:type="dcterms:W3CDTF">2024-09-09T17:10:57Z</dcterms:modified>
</cp:coreProperties>
</file>