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13_ncr:1_{4D91F625-F803-465A-84AF-DD87B87B08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licar Labores Mec. " sheetId="1" r:id="rId1"/>
  </sheets>
  <definedNames>
    <definedName name="_xlnm.Print_Area" localSheetId="0">'Publicar Labores Mec. '!$A$1:$AP$25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8" i="1" l="1"/>
  <c r="BP18" i="1"/>
  <c r="BQ18" i="1"/>
  <c r="BN18" i="1" l="1"/>
  <c r="BE18" i="1" l="1"/>
  <c r="BD18" i="1"/>
  <c r="BC18" i="1"/>
  <c r="BB18" i="1"/>
  <c r="BA18" i="1"/>
  <c r="AZ18" i="1"/>
  <c r="AY18" i="1"/>
  <c r="AX18" i="1"/>
  <c r="AW18" i="1"/>
  <c r="AV18" i="1"/>
  <c r="AU18" i="1"/>
  <c r="AT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I17" i="1"/>
  <c r="BI18" i="1" s="1"/>
  <c r="BH17" i="1"/>
  <c r="BG17" i="1"/>
  <c r="BG18" i="1" s="1"/>
  <c r="BF17" i="1"/>
  <c r="BF18" i="1" s="1"/>
</calcChain>
</file>

<file path=xl/sharedStrings.xml><?xml version="1.0" encoding="utf-8"?>
<sst xmlns="http://schemas.openxmlformats.org/spreadsheetml/2006/main" count="89" uniqueCount="25">
  <si>
    <t>Cuadro 12.2.2 A</t>
  </si>
  <si>
    <t>(En tareas)</t>
  </si>
  <si>
    <t>ACTIVIDAD</t>
  </si>
  <si>
    <t>ene-mar</t>
  </si>
  <si>
    <t>abr-jun</t>
  </si>
  <si>
    <t>jul-sep</t>
  </si>
  <si>
    <t>oct-dic</t>
  </si>
  <si>
    <t>CORTE/ARADO</t>
  </si>
  <si>
    <t>CORTE/RASTRA</t>
  </si>
  <si>
    <t>CRUCE</t>
  </si>
  <si>
    <t>RASTRA</t>
  </si>
  <si>
    <t>FANGUEO</t>
  </si>
  <si>
    <t>SURQUEO</t>
  </si>
  <si>
    <t>MUREO</t>
  </si>
  <si>
    <t>SIEMBRA</t>
  </si>
  <si>
    <t>APORQUE</t>
  </si>
  <si>
    <t>RECOLECCION</t>
  </si>
  <si>
    <t>OTROS</t>
  </si>
  <si>
    <t>TOTAL</t>
  </si>
  <si>
    <t>* Datos sujetos a verificación</t>
  </si>
  <si>
    <t xml:space="preserve">                 Elaborado:  Departamento de Economía Agropecuaria y Estadísticas.</t>
  </si>
  <si>
    <t>2023*</t>
  </si>
  <si>
    <t xml:space="preserve">  Labores de Mecanización Realizadas por el PROSEMA, por Trimestres, 2007-2023</t>
  </si>
  <si>
    <t>2022*</t>
  </si>
  <si>
    <r>
      <rPr>
        <b/>
        <sz val="9"/>
        <rFont val="Calibri"/>
        <family val="2"/>
        <scheme val="minor"/>
      </rPr>
      <t xml:space="preserve">   FUENTE</t>
    </r>
    <r>
      <rPr>
        <sz val="9"/>
        <rFont val="Calibri"/>
        <family val="2"/>
        <scheme val="minor"/>
      </rPr>
      <t>: Ministerio de Agricultura.  Departamento de PROSEMA, División de Estudios Especiales,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</si>
</sst>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/>
    <xf numFmtId="164" fontId="4" fillId="3" borderId="0" xfId="1" applyNumberFormat="1" applyFont="1" applyFill="1" applyAlignment="1">
      <alignment horizontal="center"/>
    </xf>
    <xf numFmtId="164" fontId="2" fillId="2" borderId="0" xfId="0" applyNumberFormat="1" applyFont="1" applyFill="1"/>
    <xf numFmtId="0" fontId="5" fillId="3" borderId="1" xfId="0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6" fillId="2" borderId="8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/>
    <xf numFmtId="164" fontId="5" fillId="2" borderId="9" xfId="1" applyNumberFormat="1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3" borderId="10" xfId="0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164" fontId="5" fillId="2" borderId="10" xfId="1" applyNumberFormat="1" applyFont="1" applyFill="1" applyBorder="1"/>
    <xf numFmtId="164" fontId="6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/>
    <xf numFmtId="164" fontId="5" fillId="2" borderId="11" xfId="1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5" fillId="2" borderId="11" xfId="0" applyNumberFormat="1" applyFont="1" applyFill="1" applyBorder="1"/>
    <xf numFmtId="164" fontId="5" fillId="0" borderId="1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2" borderId="0" xfId="0" applyFont="1" applyFill="1"/>
    <xf numFmtId="0" fontId="5" fillId="2" borderId="11" xfId="0" applyFont="1" applyFill="1" applyBorder="1"/>
    <xf numFmtId="0" fontId="7" fillId="4" borderId="12" xfId="0" applyFont="1" applyFill="1" applyBorder="1" applyAlignment="1">
      <alignment horizontal="left"/>
    </xf>
    <xf numFmtId="164" fontId="7" fillId="4" borderId="12" xfId="1" applyNumberFormat="1" applyFont="1" applyFill="1" applyBorder="1" applyAlignment="1">
      <alignment horizontal="center"/>
    </xf>
    <xf numFmtId="164" fontId="7" fillId="4" borderId="13" xfId="1" applyNumberFormat="1" applyFont="1" applyFill="1" applyBorder="1" applyAlignment="1">
      <alignment horizontal="center"/>
    </xf>
    <xf numFmtId="164" fontId="7" fillId="4" borderId="14" xfId="1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justify" wrapText="1"/>
    </xf>
    <xf numFmtId="0" fontId="8" fillId="5" borderId="6" xfId="0" applyFont="1" applyFill="1" applyBorder="1" applyAlignment="1">
      <alignment horizontal="center" vertical="justify" wrapText="1"/>
    </xf>
    <xf numFmtId="0" fontId="8" fillId="5" borderId="7" xfId="0" applyFont="1" applyFill="1" applyBorder="1" applyAlignment="1">
      <alignment horizontal="center" vertical="justify" wrapText="1"/>
    </xf>
    <xf numFmtId="0" fontId="8" fillId="5" borderId="1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9" fillId="0" borderId="0" xfId="0" applyFont="1"/>
    <xf numFmtId="164" fontId="10" fillId="3" borderId="0" xfId="1" applyNumberFormat="1" applyFont="1" applyFill="1" applyAlignment="1">
      <alignment horizontal="center"/>
    </xf>
    <xf numFmtId="0" fontId="9" fillId="2" borderId="0" xfId="0" applyFont="1" applyFill="1"/>
    <xf numFmtId="0" fontId="10" fillId="3" borderId="0" xfId="0" applyFont="1" applyFill="1" applyAlignment="1">
      <alignment horizontal="left"/>
    </xf>
    <xf numFmtId="0" fontId="8" fillId="5" borderId="2" xfId="0" applyFont="1" applyFill="1" applyBorder="1" applyAlignment="1">
      <alignment horizontal="center" vertical="justify" wrapText="1"/>
    </xf>
    <xf numFmtId="0" fontId="8" fillId="5" borderId="3" xfId="0" applyFont="1" applyFill="1" applyBorder="1" applyAlignment="1">
      <alignment horizontal="center" vertical="justify" wrapText="1"/>
    </xf>
    <xf numFmtId="0" fontId="8" fillId="5" borderId="4" xfId="0" applyFont="1" applyFill="1" applyBorder="1" applyAlignment="1">
      <alignment horizontal="center" vertical="justify" wrapText="1"/>
    </xf>
    <xf numFmtId="0" fontId="11" fillId="2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57150</xdr:rowOff>
    </xdr:from>
    <xdr:to>
      <xdr:col>2</xdr:col>
      <xdr:colOff>200025</xdr:colOff>
      <xdr:row>3</xdr:row>
      <xdr:rowOff>133350</xdr:rowOff>
    </xdr:to>
    <xdr:pic>
      <xdr:nvPicPr>
        <xdr:cNvPr id="2" name="Imagen 15">
          <a:extLst>
            <a:ext uri="{FF2B5EF4-FFF2-40B4-BE49-F238E27FC236}">
              <a16:creationId xmlns:a16="http://schemas.microsoft.com/office/drawing/2014/main" id="{03CEF7FF-A885-4FFB-AE16-7F9FD6B4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7150"/>
          <a:ext cx="1057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5"/>
  <sheetViews>
    <sheetView tabSelected="1" topLeftCell="AY1" zoomScale="89" zoomScaleNormal="89" zoomScaleSheetLayoutView="100" workbookViewId="0">
      <selection activeCell="BO21" sqref="BO21"/>
    </sheetView>
  </sheetViews>
  <sheetFormatPr baseColWidth="10" defaultRowHeight="13.5" x14ac:dyDescent="0.25"/>
  <cols>
    <col min="1" max="1" width="14.7109375" style="3" customWidth="1"/>
    <col min="2" max="13" width="8.28515625" style="3" customWidth="1"/>
    <col min="14" max="14" width="9.140625" style="3" customWidth="1"/>
    <col min="15" max="37" width="8.28515625" style="3" customWidth="1"/>
    <col min="38" max="60" width="8.28515625" style="1" customWidth="1"/>
    <col min="61" max="62" width="8.28515625" style="3" customWidth="1"/>
    <col min="63" max="65" width="11.42578125" style="3"/>
    <col min="66" max="66" width="11.42578125" style="3" customWidth="1"/>
    <col min="67" max="256" width="11.42578125" style="3"/>
    <col min="257" max="257" width="14.7109375" style="3" customWidth="1"/>
    <col min="258" max="318" width="8.28515625" style="3" customWidth="1"/>
    <col min="319" max="512" width="11.42578125" style="3"/>
    <col min="513" max="513" width="14.7109375" style="3" customWidth="1"/>
    <col min="514" max="574" width="8.28515625" style="3" customWidth="1"/>
    <col min="575" max="768" width="11.42578125" style="3"/>
    <col min="769" max="769" width="14.7109375" style="3" customWidth="1"/>
    <col min="770" max="830" width="8.28515625" style="3" customWidth="1"/>
    <col min="831" max="1024" width="11.42578125" style="3"/>
    <col min="1025" max="1025" width="14.7109375" style="3" customWidth="1"/>
    <col min="1026" max="1086" width="8.28515625" style="3" customWidth="1"/>
    <col min="1087" max="1280" width="11.42578125" style="3"/>
    <col min="1281" max="1281" width="14.7109375" style="3" customWidth="1"/>
    <col min="1282" max="1342" width="8.28515625" style="3" customWidth="1"/>
    <col min="1343" max="1536" width="11.42578125" style="3"/>
    <col min="1537" max="1537" width="14.7109375" style="3" customWidth="1"/>
    <col min="1538" max="1598" width="8.28515625" style="3" customWidth="1"/>
    <col min="1599" max="1792" width="11.42578125" style="3"/>
    <col min="1793" max="1793" width="14.7109375" style="3" customWidth="1"/>
    <col min="1794" max="1854" width="8.28515625" style="3" customWidth="1"/>
    <col min="1855" max="2048" width="11.42578125" style="3"/>
    <col min="2049" max="2049" width="14.7109375" style="3" customWidth="1"/>
    <col min="2050" max="2110" width="8.28515625" style="3" customWidth="1"/>
    <col min="2111" max="2304" width="11.42578125" style="3"/>
    <col min="2305" max="2305" width="14.7109375" style="3" customWidth="1"/>
    <col min="2306" max="2366" width="8.28515625" style="3" customWidth="1"/>
    <col min="2367" max="2560" width="11.42578125" style="3"/>
    <col min="2561" max="2561" width="14.7109375" style="3" customWidth="1"/>
    <col min="2562" max="2622" width="8.28515625" style="3" customWidth="1"/>
    <col min="2623" max="2816" width="11.42578125" style="3"/>
    <col min="2817" max="2817" width="14.7109375" style="3" customWidth="1"/>
    <col min="2818" max="2878" width="8.28515625" style="3" customWidth="1"/>
    <col min="2879" max="3072" width="11.42578125" style="3"/>
    <col min="3073" max="3073" width="14.7109375" style="3" customWidth="1"/>
    <col min="3074" max="3134" width="8.28515625" style="3" customWidth="1"/>
    <col min="3135" max="3328" width="11.42578125" style="3"/>
    <col min="3329" max="3329" width="14.7109375" style="3" customWidth="1"/>
    <col min="3330" max="3390" width="8.28515625" style="3" customWidth="1"/>
    <col min="3391" max="3584" width="11.42578125" style="3"/>
    <col min="3585" max="3585" width="14.7109375" style="3" customWidth="1"/>
    <col min="3586" max="3646" width="8.28515625" style="3" customWidth="1"/>
    <col min="3647" max="3840" width="11.42578125" style="3"/>
    <col min="3841" max="3841" width="14.7109375" style="3" customWidth="1"/>
    <col min="3842" max="3902" width="8.28515625" style="3" customWidth="1"/>
    <col min="3903" max="4096" width="11.42578125" style="3"/>
    <col min="4097" max="4097" width="14.7109375" style="3" customWidth="1"/>
    <col min="4098" max="4158" width="8.28515625" style="3" customWidth="1"/>
    <col min="4159" max="4352" width="11.42578125" style="3"/>
    <col min="4353" max="4353" width="14.7109375" style="3" customWidth="1"/>
    <col min="4354" max="4414" width="8.28515625" style="3" customWidth="1"/>
    <col min="4415" max="4608" width="11.42578125" style="3"/>
    <col min="4609" max="4609" width="14.7109375" style="3" customWidth="1"/>
    <col min="4610" max="4670" width="8.28515625" style="3" customWidth="1"/>
    <col min="4671" max="4864" width="11.42578125" style="3"/>
    <col min="4865" max="4865" width="14.7109375" style="3" customWidth="1"/>
    <col min="4866" max="4926" width="8.28515625" style="3" customWidth="1"/>
    <col min="4927" max="5120" width="11.42578125" style="3"/>
    <col min="5121" max="5121" width="14.7109375" style="3" customWidth="1"/>
    <col min="5122" max="5182" width="8.28515625" style="3" customWidth="1"/>
    <col min="5183" max="5376" width="11.42578125" style="3"/>
    <col min="5377" max="5377" width="14.7109375" style="3" customWidth="1"/>
    <col min="5378" max="5438" width="8.28515625" style="3" customWidth="1"/>
    <col min="5439" max="5632" width="11.42578125" style="3"/>
    <col min="5633" max="5633" width="14.7109375" style="3" customWidth="1"/>
    <col min="5634" max="5694" width="8.28515625" style="3" customWidth="1"/>
    <col min="5695" max="5888" width="11.42578125" style="3"/>
    <col min="5889" max="5889" width="14.7109375" style="3" customWidth="1"/>
    <col min="5890" max="5950" width="8.28515625" style="3" customWidth="1"/>
    <col min="5951" max="6144" width="11.42578125" style="3"/>
    <col min="6145" max="6145" width="14.7109375" style="3" customWidth="1"/>
    <col min="6146" max="6206" width="8.28515625" style="3" customWidth="1"/>
    <col min="6207" max="6400" width="11.42578125" style="3"/>
    <col min="6401" max="6401" width="14.7109375" style="3" customWidth="1"/>
    <col min="6402" max="6462" width="8.28515625" style="3" customWidth="1"/>
    <col min="6463" max="6656" width="11.42578125" style="3"/>
    <col min="6657" max="6657" width="14.7109375" style="3" customWidth="1"/>
    <col min="6658" max="6718" width="8.28515625" style="3" customWidth="1"/>
    <col min="6719" max="6912" width="11.42578125" style="3"/>
    <col min="6913" max="6913" width="14.7109375" style="3" customWidth="1"/>
    <col min="6914" max="6974" width="8.28515625" style="3" customWidth="1"/>
    <col min="6975" max="7168" width="11.42578125" style="3"/>
    <col min="7169" max="7169" width="14.7109375" style="3" customWidth="1"/>
    <col min="7170" max="7230" width="8.28515625" style="3" customWidth="1"/>
    <col min="7231" max="7424" width="11.42578125" style="3"/>
    <col min="7425" max="7425" width="14.7109375" style="3" customWidth="1"/>
    <col min="7426" max="7486" width="8.28515625" style="3" customWidth="1"/>
    <col min="7487" max="7680" width="11.42578125" style="3"/>
    <col min="7681" max="7681" width="14.7109375" style="3" customWidth="1"/>
    <col min="7682" max="7742" width="8.28515625" style="3" customWidth="1"/>
    <col min="7743" max="7936" width="11.42578125" style="3"/>
    <col min="7937" max="7937" width="14.7109375" style="3" customWidth="1"/>
    <col min="7938" max="7998" width="8.28515625" style="3" customWidth="1"/>
    <col min="7999" max="8192" width="11.42578125" style="3"/>
    <col min="8193" max="8193" width="14.7109375" style="3" customWidth="1"/>
    <col min="8194" max="8254" width="8.28515625" style="3" customWidth="1"/>
    <col min="8255" max="8448" width="11.42578125" style="3"/>
    <col min="8449" max="8449" width="14.7109375" style="3" customWidth="1"/>
    <col min="8450" max="8510" width="8.28515625" style="3" customWidth="1"/>
    <col min="8511" max="8704" width="11.42578125" style="3"/>
    <col min="8705" max="8705" width="14.7109375" style="3" customWidth="1"/>
    <col min="8706" max="8766" width="8.28515625" style="3" customWidth="1"/>
    <col min="8767" max="8960" width="11.42578125" style="3"/>
    <col min="8961" max="8961" width="14.7109375" style="3" customWidth="1"/>
    <col min="8962" max="9022" width="8.28515625" style="3" customWidth="1"/>
    <col min="9023" max="9216" width="11.42578125" style="3"/>
    <col min="9217" max="9217" width="14.7109375" style="3" customWidth="1"/>
    <col min="9218" max="9278" width="8.28515625" style="3" customWidth="1"/>
    <col min="9279" max="9472" width="11.42578125" style="3"/>
    <col min="9473" max="9473" width="14.7109375" style="3" customWidth="1"/>
    <col min="9474" max="9534" width="8.28515625" style="3" customWidth="1"/>
    <col min="9535" max="9728" width="11.42578125" style="3"/>
    <col min="9729" max="9729" width="14.7109375" style="3" customWidth="1"/>
    <col min="9730" max="9790" width="8.28515625" style="3" customWidth="1"/>
    <col min="9791" max="9984" width="11.42578125" style="3"/>
    <col min="9985" max="9985" width="14.7109375" style="3" customWidth="1"/>
    <col min="9986" max="10046" width="8.28515625" style="3" customWidth="1"/>
    <col min="10047" max="10240" width="11.42578125" style="3"/>
    <col min="10241" max="10241" width="14.7109375" style="3" customWidth="1"/>
    <col min="10242" max="10302" width="8.28515625" style="3" customWidth="1"/>
    <col min="10303" max="10496" width="11.42578125" style="3"/>
    <col min="10497" max="10497" width="14.7109375" style="3" customWidth="1"/>
    <col min="10498" max="10558" width="8.28515625" style="3" customWidth="1"/>
    <col min="10559" max="10752" width="11.42578125" style="3"/>
    <col min="10753" max="10753" width="14.7109375" style="3" customWidth="1"/>
    <col min="10754" max="10814" width="8.28515625" style="3" customWidth="1"/>
    <col min="10815" max="11008" width="11.42578125" style="3"/>
    <col min="11009" max="11009" width="14.7109375" style="3" customWidth="1"/>
    <col min="11010" max="11070" width="8.28515625" style="3" customWidth="1"/>
    <col min="11071" max="11264" width="11.42578125" style="3"/>
    <col min="11265" max="11265" width="14.7109375" style="3" customWidth="1"/>
    <col min="11266" max="11326" width="8.28515625" style="3" customWidth="1"/>
    <col min="11327" max="11520" width="11.42578125" style="3"/>
    <col min="11521" max="11521" width="14.7109375" style="3" customWidth="1"/>
    <col min="11522" max="11582" width="8.28515625" style="3" customWidth="1"/>
    <col min="11583" max="11776" width="11.42578125" style="3"/>
    <col min="11777" max="11777" width="14.7109375" style="3" customWidth="1"/>
    <col min="11778" max="11838" width="8.28515625" style="3" customWidth="1"/>
    <col min="11839" max="12032" width="11.42578125" style="3"/>
    <col min="12033" max="12033" width="14.7109375" style="3" customWidth="1"/>
    <col min="12034" max="12094" width="8.28515625" style="3" customWidth="1"/>
    <col min="12095" max="12288" width="11.42578125" style="3"/>
    <col min="12289" max="12289" width="14.7109375" style="3" customWidth="1"/>
    <col min="12290" max="12350" width="8.28515625" style="3" customWidth="1"/>
    <col min="12351" max="12544" width="11.42578125" style="3"/>
    <col min="12545" max="12545" width="14.7109375" style="3" customWidth="1"/>
    <col min="12546" max="12606" width="8.28515625" style="3" customWidth="1"/>
    <col min="12607" max="12800" width="11.42578125" style="3"/>
    <col min="12801" max="12801" width="14.7109375" style="3" customWidth="1"/>
    <col min="12802" max="12862" width="8.28515625" style="3" customWidth="1"/>
    <col min="12863" max="13056" width="11.42578125" style="3"/>
    <col min="13057" max="13057" width="14.7109375" style="3" customWidth="1"/>
    <col min="13058" max="13118" width="8.28515625" style="3" customWidth="1"/>
    <col min="13119" max="13312" width="11.42578125" style="3"/>
    <col min="13313" max="13313" width="14.7109375" style="3" customWidth="1"/>
    <col min="13314" max="13374" width="8.28515625" style="3" customWidth="1"/>
    <col min="13375" max="13568" width="11.42578125" style="3"/>
    <col min="13569" max="13569" width="14.7109375" style="3" customWidth="1"/>
    <col min="13570" max="13630" width="8.28515625" style="3" customWidth="1"/>
    <col min="13631" max="13824" width="11.42578125" style="3"/>
    <col min="13825" max="13825" width="14.7109375" style="3" customWidth="1"/>
    <col min="13826" max="13886" width="8.28515625" style="3" customWidth="1"/>
    <col min="13887" max="14080" width="11.42578125" style="3"/>
    <col min="14081" max="14081" width="14.7109375" style="3" customWidth="1"/>
    <col min="14082" max="14142" width="8.28515625" style="3" customWidth="1"/>
    <col min="14143" max="14336" width="11.42578125" style="3"/>
    <col min="14337" max="14337" width="14.7109375" style="3" customWidth="1"/>
    <col min="14338" max="14398" width="8.28515625" style="3" customWidth="1"/>
    <col min="14399" max="14592" width="11.42578125" style="3"/>
    <col min="14593" max="14593" width="14.7109375" style="3" customWidth="1"/>
    <col min="14594" max="14654" width="8.28515625" style="3" customWidth="1"/>
    <col min="14655" max="14848" width="11.42578125" style="3"/>
    <col min="14849" max="14849" width="14.7109375" style="3" customWidth="1"/>
    <col min="14850" max="14910" width="8.28515625" style="3" customWidth="1"/>
    <col min="14911" max="15104" width="11.42578125" style="3"/>
    <col min="15105" max="15105" width="14.7109375" style="3" customWidth="1"/>
    <col min="15106" max="15166" width="8.28515625" style="3" customWidth="1"/>
    <col min="15167" max="15360" width="11.42578125" style="3"/>
    <col min="15361" max="15361" width="14.7109375" style="3" customWidth="1"/>
    <col min="15362" max="15422" width="8.28515625" style="3" customWidth="1"/>
    <col min="15423" max="15616" width="11.42578125" style="3"/>
    <col min="15617" max="15617" width="14.7109375" style="3" customWidth="1"/>
    <col min="15618" max="15678" width="8.28515625" style="3" customWidth="1"/>
    <col min="15679" max="15872" width="11.42578125" style="3"/>
    <col min="15873" max="15873" width="14.7109375" style="3" customWidth="1"/>
    <col min="15874" max="15934" width="8.28515625" style="3" customWidth="1"/>
    <col min="15935" max="16128" width="11.42578125" style="3"/>
    <col min="16129" max="16129" width="14.7109375" style="3" customWidth="1"/>
    <col min="16130" max="16190" width="8.28515625" style="3" customWidth="1"/>
    <col min="16191" max="16384" width="11.42578125" style="3"/>
  </cols>
  <sheetData>
    <row r="1" spans="1:85" s="1" customFormat="1" x14ac:dyDescent="0.25">
      <c r="AL1" s="2"/>
      <c r="AM1" s="2"/>
      <c r="AN1" s="2"/>
      <c r="AO1" s="2"/>
      <c r="AP1" s="2"/>
      <c r="AQ1" s="2"/>
      <c r="AR1" s="2"/>
      <c r="AS1" s="2"/>
    </row>
    <row r="2" spans="1:85" ht="15.7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ht="15.75" x14ac:dyDescent="0.25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ht="16.5" customHeight="1" thickBot="1" x14ac:dyDescent="0.3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s="1" customFormat="1" ht="16.5" customHeight="1" x14ac:dyDescent="0.25">
      <c r="A5" s="37" t="s">
        <v>2</v>
      </c>
      <c r="B5" s="43">
        <v>2007</v>
      </c>
      <c r="C5" s="44"/>
      <c r="D5" s="44"/>
      <c r="E5" s="45"/>
      <c r="F5" s="43">
        <v>2008</v>
      </c>
      <c r="G5" s="44"/>
      <c r="H5" s="44"/>
      <c r="I5" s="45"/>
      <c r="J5" s="43">
        <v>2009</v>
      </c>
      <c r="K5" s="44"/>
      <c r="L5" s="44"/>
      <c r="M5" s="45"/>
      <c r="N5" s="43">
        <v>2010</v>
      </c>
      <c r="O5" s="44"/>
      <c r="P5" s="44"/>
      <c r="Q5" s="45"/>
      <c r="R5" s="43">
        <v>2011</v>
      </c>
      <c r="S5" s="44"/>
      <c r="T5" s="44"/>
      <c r="U5" s="45"/>
      <c r="V5" s="43">
        <v>2012</v>
      </c>
      <c r="W5" s="44"/>
      <c r="X5" s="44"/>
      <c r="Y5" s="45"/>
      <c r="Z5" s="43">
        <v>2013</v>
      </c>
      <c r="AA5" s="44"/>
      <c r="AB5" s="44"/>
      <c r="AC5" s="45"/>
      <c r="AD5" s="43">
        <v>2014</v>
      </c>
      <c r="AE5" s="44"/>
      <c r="AF5" s="44"/>
      <c r="AG5" s="45"/>
      <c r="AH5" s="43">
        <v>2015</v>
      </c>
      <c r="AI5" s="44"/>
      <c r="AJ5" s="44"/>
      <c r="AK5" s="45"/>
      <c r="AL5" s="43">
        <v>2016</v>
      </c>
      <c r="AM5" s="44"/>
      <c r="AN5" s="44"/>
      <c r="AO5" s="45"/>
      <c r="AP5" s="43">
        <v>2017</v>
      </c>
      <c r="AQ5" s="44"/>
      <c r="AR5" s="44"/>
      <c r="AS5" s="45"/>
      <c r="AT5" s="43">
        <v>2018</v>
      </c>
      <c r="AU5" s="44"/>
      <c r="AV5" s="44"/>
      <c r="AW5" s="45"/>
      <c r="AX5" s="43">
        <v>2019</v>
      </c>
      <c r="AY5" s="44"/>
      <c r="AZ5" s="44"/>
      <c r="BA5" s="45"/>
      <c r="BB5" s="43">
        <v>2020</v>
      </c>
      <c r="BC5" s="44"/>
      <c r="BD5" s="44"/>
      <c r="BE5" s="45"/>
      <c r="BF5" s="43">
        <v>2021</v>
      </c>
      <c r="BG5" s="44"/>
      <c r="BH5" s="44"/>
      <c r="BI5" s="45"/>
      <c r="BJ5" s="43" t="s">
        <v>23</v>
      </c>
      <c r="BK5" s="44"/>
      <c r="BL5" s="44"/>
      <c r="BM5" s="45"/>
      <c r="BN5" s="43" t="s">
        <v>21</v>
      </c>
      <c r="BO5" s="44"/>
      <c r="BP5" s="44"/>
      <c r="BQ5" s="45"/>
    </row>
    <row r="6" spans="1:85" s="1" customFormat="1" ht="16.5" customHeight="1" thickBot="1" x14ac:dyDescent="0.3">
      <c r="A6" s="38"/>
      <c r="B6" s="34" t="s">
        <v>3</v>
      </c>
      <c r="C6" s="35" t="s">
        <v>4</v>
      </c>
      <c r="D6" s="35" t="s">
        <v>5</v>
      </c>
      <c r="E6" s="36" t="s">
        <v>6</v>
      </c>
      <c r="F6" s="34" t="s">
        <v>3</v>
      </c>
      <c r="G6" s="35" t="s">
        <v>4</v>
      </c>
      <c r="H6" s="35" t="s">
        <v>5</v>
      </c>
      <c r="I6" s="36" t="s">
        <v>6</v>
      </c>
      <c r="J6" s="35" t="s">
        <v>3</v>
      </c>
      <c r="K6" s="35" t="s">
        <v>4</v>
      </c>
      <c r="L6" s="35" t="s">
        <v>5</v>
      </c>
      <c r="M6" s="35" t="s">
        <v>6</v>
      </c>
      <c r="N6" s="34" t="s">
        <v>3</v>
      </c>
      <c r="O6" s="35" t="s">
        <v>4</v>
      </c>
      <c r="P6" s="35" t="s">
        <v>5</v>
      </c>
      <c r="Q6" s="36" t="s">
        <v>6</v>
      </c>
      <c r="R6" s="35" t="s">
        <v>3</v>
      </c>
      <c r="S6" s="35" t="s">
        <v>4</v>
      </c>
      <c r="T6" s="35" t="s">
        <v>5</v>
      </c>
      <c r="U6" s="35" t="s">
        <v>6</v>
      </c>
      <c r="V6" s="34" t="s">
        <v>3</v>
      </c>
      <c r="W6" s="35" t="s">
        <v>4</v>
      </c>
      <c r="X6" s="35" t="s">
        <v>5</v>
      </c>
      <c r="Y6" s="36" t="s">
        <v>6</v>
      </c>
      <c r="Z6" s="35" t="s">
        <v>3</v>
      </c>
      <c r="AA6" s="35" t="s">
        <v>4</v>
      </c>
      <c r="AB6" s="35" t="s">
        <v>5</v>
      </c>
      <c r="AC6" s="35" t="s">
        <v>6</v>
      </c>
      <c r="AD6" s="34" t="s">
        <v>3</v>
      </c>
      <c r="AE6" s="35" t="s">
        <v>4</v>
      </c>
      <c r="AF6" s="35" t="s">
        <v>5</v>
      </c>
      <c r="AG6" s="36" t="s">
        <v>6</v>
      </c>
      <c r="AH6" s="35" t="s">
        <v>3</v>
      </c>
      <c r="AI6" s="35" t="s">
        <v>4</v>
      </c>
      <c r="AJ6" s="35" t="s">
        <v>5</v>
      </c>
      <c r="AK6" s="35" t="s">
        <v>6</v>
      </c>
      <c r="AL6" s="34" t="s">
        <v>3</v>
      </c>
      <c r="AM6" s="35" t="s">
        <v>4</v>
      </c>
      <c r="AN6" s="35" t="s">
        <v>5</v>
      </c>
      <c r="AO6" s="36" t="s">
        <v>6</v>
      </c>
      <c r="AP6" s="35" t="s">
        <v>3</v>
      </c>
      <c r="AQ6" s="35" t="s">
        <v>4</v>
      </c>
      <c r="AR6" s="35" t="s">
        <v>5</v>
      </c>
      <c r="AS6" s="35" t="s">
        <v>6</v>
      </c>
      <c r="AT6" s="34" t="s">
        <v>3</v>
      </c>
      <c r="AU6" s="35" t="s">
        <v>4</v>
      </c>
      <c r="AV6" s="35" t="s">
        <v>5</v>
      </c>
      <c r="AW6" s="36" t="s">
        <v>6</v>
      </c>
      <c r="AX6" s="35" t="s">
        <v>3</v>
      </c>
      <c r="AY6" s="35" t="s">
        <v>4</v>
      </c>
      <c r="AZ6" s="35" t="s">
        <v>5</v>
      </c>
      <c r="BA6" s="35" t="s">
        <v>6</v>
      </c>
      <c r="BB6" s="34" t="s">
        <v>3</v>
      </c>
      <c r="BC6" s="35" t="s">
        <v>4</v>
      </c>
      <c r="BD6" s="35" t="s">
        <v>5</v>
      </c>
      <c r="BE6" s="36" t="s">
        <v>6</v>
      </c>
      <c r="BF6" s="35" t="s">
        <v>3</v>
      </c>
      <c r="BG6" s="35" t="s">
        <v>4</v>
      </c>
      <c r="BH6" s="35" t="s">
        <v>5</v>
      </c>
      <c r="BI6" s="36" t="s">
        <v>6</v>
      </c>
      <c r="BJ6" s="34" t="s">
        <v>3</v>
      </c>
      <c r="BK6" s="35" t="s">
        <v>4</v>
      </c>
      <c r="BL6" s="35" t="s">
        <v>5</v>
      </c>
      <c r="BM6" s="36" t="s">
        <v>6</v>
      </c>
      <c r="BN6" s="34" t="s">
        <v>3</v>
      </c>
      <c r="BO6" s="35" t="s">
        <v>4</v>
      </c>
      <c r="BP6" s="35" t="s">
        <v>5</v>
      </c>
      <c r="BQ6" s="36" t="s">
        <v>6</v>
      </c>
    </row>
    <row r="7" spans="1:85" s="1" customFormat="1" ht="18" customHeight="1" x14ac:dyDescent="0.25">
      <c r="A7" s="6" t="s">
        <v>7</v>
      </c>
      <c r="B7" s="7">
        <v>2779</v>
      </c>
      <c r="C7" s="8">
        <v>1734</v>
      </c>
      <c r="D7" s="8">
        <v>188</v>
      </c>
      <c r="E7" s="9">
        <v>26</v>
      </c>
      <c r="F7" s="7">
        <v>0</v>
      </c>
      <c r="G7" s="8">
        <v>54939</v>
      </c>
      <c r="H7" s="8">
        <v>0</v>
      </c>
      <c r="I7" s="9">
        <v>0</v>
      </c>
      <c r="J7" s="8">
        <v>3120</v>
      </c>
      <c r="K7" s="8">
        <v>5120</v>
      </c>
      <c r="L7" s="8">
        <v>2482</v>
      </c>
      <c r="M7" s="8">
        <v>1443</v>
      </c>
      <c r="N7" s="7">
        <v>2119</v>
      </c>
      <c r="O7" s="8">
        <v>679</v>
      </c>
      <c r="P7" s="8">
        <v>1026</v>
      </c>
      <c r="Q7" s="9">
        <v>1091</v>
      </c>
      <c r="R7" s="8">
        <v>452</v>
      </c>
      <c r="S7" s="8">
        <v>1650</v>
      </c>
      <c r="T7" s="8">
        <v>1058</v>
      </c>
      <c r="U7" s="8">
        <v>1421</v>
      </c>
      <c r="V7" s="7">
        <v>2275</v>
      </c>
      <c r="W7" s="8">
        <v>1214</v>
      </c>
      <c r="X7" s="8">
        <v>2596</v>
      </c>
      <c r="Y7" s="9">
        <v>509</v>
      </c>
      <c r="Z7" s="8">
        <v>647</v>
      </c>
      <c r="AA7" s="8">
        <v>2502</v>
      </c>
      <c r="AB7" s="8">
        <v>1500</v>
      </c>
      <c r="AC7" s="8">
        <v>1781</v>
      </c>
      <c r="AD7" s="7">
        <v>464</v>
      </c>
      <c r="AE7" s="8">
        <v>1147</v>
      </c>
      <c r="AF7" s="8">
        <v>766</v>
      </c>
      <c r="AG7" s="9">
        <v>30110</v>
      </c>
      <c r="AH7" s="8">
        <v>406</v>
      </c>
      <c r="AI7" s="8">
        <v>50</v>
      </c>
      <c r="AJ7" s="8">
        <v>358</v>
      </c>
      <c r="AK7" s="8">
        <v>277</v>
      </c>
      <c r="AL7" s="7">
        <v>130</v>
      </c>
      <c r="AM7" s="8">
        <v>54</v>
      </c>
      <c r="AN7" s="8">
        <v>208</v>
      </c>
      <c r="AO7" s="9">
        <v>82</v>
      </c>
      <c r="AP7" s="8">
        <v>196</v>
      </c>
      <c r="AQ7" s="8">
        <v>253</v>
      </c>
      <c r="AR7" s="8">
        <v>309</v>
      </c>
      <c r="AS7" s="8">
        <v>0</v>
      </c>
      <c r="AT7" s="7">
        <v>90</v>
      </c>
      <c r="AU7" s="8">
        <v>299</v>
      </c>
      <c r="AV7" s="8">
        <v>4624</v>
      </c>
      <c r="AW7" s="9">
        <v>0</v>
      </c>
      <c r="AX7" s="8">
        <v>207</v>
      </c>
      <c r="AY7" s="8">
        <v>583</v>
      </c>
      <c r="AZ7" s="8">
        <v>13707</v>
      </c>
      <c r="BA7" s="8">
        <v>830</v>
      </c>
      <c r="BB7" s="10">
        <v>141</v>
      </c>
      <c r="BC7" s="11">
        <v>0</v>
      </c>
      <c r="BD7" s="12">
        <v>120</v>
      </c>
      <c r="BE7" s="13">
        <v>334</v>
      </c>
      <c r="BF7" s="14">
        <v>709</v>
      </c>
      <c r="BG7" s="14">
        <v>0</v>
      </c>
      <c r="BH7" s="14">
        <v>236</v>
      </c>
      <c r="BI7" s="15">
        <v>157</v>
      </c>
      <c r="BJ7" s="14">
        <v>52</v>
      </c>
      <c r="BK7" s="14">
        <v>0</v>
      </c>
      <c r="BL7" s="14">
        <v>0</v>
      </c>
      <c r="BM7" s="15">
        <v>0</v>
      </c>
      <c r="BN7" s="14">
        <v>0</v>
      </c>
      <c r="BO7" s="14">
        <v>80</v>
      </c>
      <c r="BP7" s="14">
        <v>171</v>
      </c>
      <c r="BQ7" s="15">
        <v>923</v>
      </c>
    </row>
    <row r="8" spans="1:85" s="1" customFormat="1" ht="18.75" customHeight="1" x14ac:dyDescent="0.25">
      <c r="A8" s="16" t="s">
        <v>8</v>
      </c>
      <c r="B8" s="17">
        <v>13806</v>
      </c>
      <c r="C8" s="18">
        <v>20159</v>
      </c>
      <c r="D8" s="18">
        <v>103103</v>
      </c>
      <c r="E8" s="19">
        <v>116964</v>
      </c>
      <c r="F8" s="17">
        <v>218653</v>
      </c>
      <c r="G8" s="18">
        <v>42391</v>
      </c>
      <c r="H8" s="18">
        <v>26883</v>
      </c>
      <c r="I8" s="19">
        <v>175230</v>
      </c>
      <c r="J8" s="18">
        <v>52792</v>
      </c>
      <c r="K8" s="18">
        <v>31337</v>
      </c>
      <c r="L8" s="18">
        <v>32686</v>
      </c>
      <c r="M8" s="18">
        <v>120113</v>
      </c>
      <c r="N8" s="17">
        <v>12341</v>
      </c>
      <c r="O8" s="18">
        <v>4084</v>
      </c>
      <c r="P8" s="18">
        <v>33113</v>
      </c>
      <c r="Q8" s="19">
        <v>56154</v>
      </c>
      <c r="R8" s="18">
        <v>17670</v>
      </c>
      <c r="S8" s="18">
        <v>23456</v>
      </c>
      <c r="T8" s="18">
        <v>53583</v>
      </c>
      <c r="U8" s="18">
        <v>103703</v>
      </c>
      <c r="V8" s="17">
        <v>8306</v>
      </c>
      <c r="W8" s="18">
        <v>22701</v>
      </c>
      <c r="X8" s="18">
        <v>35132</v>
      </c>
      <c r="Y8" s="19">
        <v>421441</v>
      </c>
      <c r="Z8" s="18">
        <v>74173</v>
      </c>
      <c r="AA8" s="18">
        <v>65671</v>
      </c>
      <c r="AB8" s="18">
        <v>46901</v>
      </c>
      <c r="AC8" s="18">
        <v>458414</v>
      </c>
      <c r="AD8" s="17">
        <v>9602</v>
      </c>
      <c r="AE8" s="18">
        <v>22136</v>
      </c>
      <c r="AF8" s="18">
        <v>35899</v>
      </c>
      <c r="AG8" s="19">
        <v>149092</v>
      </c>
      <c r="AH8" s="18">
        <v>12181</v>
      </c>
      <c r="AI8" s="18">
        <v>17683</v>
      </c>
      <c r="AJ8" s="18">
        <v>21995</v>
      </c>
      <c r="AK8" s="18">
        <v>172824</v>
      </c>
      <c r="AL8" s="17">
        <v>12144</v>
      </c>
      <c r="AM8" s="18">
        <v>55716</v>
      </c>
      <c r="AN8" s="18">
        <v>10879</v>
      </c>
      <c r="AO8" s="19">
        <v>112624</v>
      </c>
      <c r="AP8" s="18">
        <v>76037</v>
      </c>
      <c r="AQ8" s="18">
        <v>13996</v>
      </c>
      <c r="AR8" s="18">
        <v>11110</v>
      </c>
      <c r="AS8" s="18">
        <v>190310</v>
      </c>
      <c r="AT8" s="17">
        <v>3738</v>
      </c>
      <c r="AU8" s="18">
        <v>7607</v>
      </c>
      <c r="AV8" s="18">
        <v>5133</v>
      </c>
      <c r="AW8" s="19">
        <v>423961</v>
      </c>
      <c r="AX8" s="18">
        <v>10899</v>
      </c>
      <c r="AY8" s="18">
        <v>51399</v>
      </c>
      <c r="AZ8" s="18">
        <v>84959</v>
      </c>
      <c r="BA8" s="18">
        <v>474116</v>
      </c>
      <c r="BB8" s="20">
        <v>71951</v>
      </c>
      <c r="BC8" s="21">
        <v>83165</v>
      </c>
      <c r="BD8" s="22">
        <v>82213</v>
      </c>
      <c r="BE8" s="23">
        <v>344886</v>
      </c>
      <c r="BF8" s="24">
        <v>146473</v>
      </c>
      <c r="BG8" s="24">
        <v>295093</v>
      </c>
      <c r="BH8" s="24">
        <v>68541</v>
      </c>
      <c r="BI8" s="25">
        <v>332885</v>
      </c>
      <c r="BJ8" s="24">
        <v>186629</v>
      </c>
      <c r="BK8" s="24">
        <v>199196</v>
      </c>
      <c r="BL8" s="24">
        <v>125148</v>
      </c>
      <c r="BM8" s="25">
        <v>206784</v>
      </c>
      <c r="BN8" s="24">
        <v>266479</v>
      </c>
      <c r="BO8" s="24">
        <v>92548</v>
      </c>
      <c r="BP8" s="24">
        <v>89693</v>
      </c>
      <c r="BQ8" s="25">
        <v>183930</v>
      </c>
    </row>
    <row r="9" spans="1:85" s="1" customFormat="1" ht="18" customHeight="1" x14ac:dyDescent="0.25">
      <c r="A9" s="16" t="s">
        <v>9</v>
      </c>
      <c r="B9" s="17">
        <v>11332</v>
      </c>
      <c r="C9" s="18">
        <v>13405</v>
      </c>
      <c r="D9" s="18">
        <v>124294</v>
      </c>
      <c r="E9" s="19">
        <v>89130</v>
      </c>
      <c r="F9" s="17">
        <v>168642</v>
      </c>
      <c r="G9" s="18">
        <v>26152</v>
      </c>
      <c r="H9" s="18">
        <v>57898</v>
      </c>
      <c r="I9" s="19">
        <v>196470</v>
      </c>
      <c r="J9" s="18">
        <v>14653</v>
      </c>
      <c r="K9" s="18">
        <v>24396</v>
      </c>
      <c r="L9" s="18">
        <v>12653</v>
      </c>
      <c r="M9" s="18">
        <v>151573</v>
      </c>
      <c r="N9" s="17">
        <v>11612</v>
      </c>
      <c r="O9" s="18">
        <v>14908</v>
      </c>
      <c r="P9" s="18">
        <v>29617</v>
      </c>
      <c r="Q9" s="19">
        <v>48809</v>
      </c>
      <c r="R9" s="18">
        <v>15184</v>
      </c>
      <c r="S9" s="18">
        <v>11864</v>
      </c>
      <c r="T9" s="18">
        <v>28446</v>
      </c>
      <c r="U9" s="18">
        <v>83449</v>
      </c>
      <c r="V9" s="17">
        <v>9923</v>
      </c>
      <c r="W9" s="18">
        <v>15260</v>
      </c>
      <c r="X9" s="18">
        <v>24153</v>
      </c>
      <c r="Y9" s="19">
        <v>296320</v>
      </c>
      <c r="Z9" s="18">
        <v>63610.5</v>
      </c>
      <c r="AA9" s="18">
        <v>35336</v>
      </c>
      <c r="AB9" s="18">
        <v>46514</v>
      </c>
      <c r="AC9" s="18">
        <v>232067</v>
      </c>
      <c r="AD9" s="17">
        <v>4001</v>
      </c>
      <c r="AE9" s="18">
        <v>9354</v>
      </c>
      <c r="AF9" s="18">
        <v>16930</v>
      </c>
      <c r="AG9" s="19">
        <v>133928</v>
      </c>
      <c r="AH9" s="18">
        <v>7770</v>
      </c>
      <c r="AI9" s="18">
        <v>7148</v>
      </c>
      <c r="AJ9" s="18">
        <v>9090</v>
      </c>
      <c r="AK9" s="18">
        <v>116417</v>
      </c>
      <c r="AL9" s="17">
        <v>13316</v>
      </c>
      <c r="AM9" s="18">
        <v>54995</v>
      </c>
      <c r="AN9" s="18">
        <v>17160</v>
      </c>
      <c r="AO9" s="19">
        <v>110801</v>
      </c>
      <c r="AP9" s="18">
        <v>75749</v>
      </c>
      <c r="AQ9" s="18">
        <v>8587</v>
      </c>
      <c r="AR9" s="18">
        <v>5332</v>
      </c>
      <c r="AS9" s="18">
        <v>135895</v>
      </c>
      <c r="AT9" s="17">
        <v>2198</v>
      </c>
      <c r="AU9" s="18">
        <v>5895</v>
      </c>
      <c r="AV9" s="18">
        <v>2880</v>
      </c>
      <c r="AW9" s="26">
        <v>440989</v>
      </c>
      <c r="AX9" s="18">
        <v>4444</v>
      </c>
      <c r="AY9" s="18">
        <v>25353</v>
      </c>
      <c r="AZ9" s="18">
        <v>38907</v>
      </c>
      <c r="BA9" s="27">
        <v>336971</v>
      </c>
      <c r="BB9" s="20">
        <v>47114</v>
      </c>
      <c r="BC9" s="21">
        <v>54235</v>
      </c>
      <c r="BD9" s="22">
        <v>49410</v>
      </c>
      <c r="BE9" s="23">
        <v>240128</v>
      </c>
      <c r="BF9" s="24">
        <v>160983</v>
      </c>
      <c r="BG9" s="24">
        <v>250228</v>
      </c>
      <c r="BH9" s="24">
        <v>51599</v>
      </c>
      <c r="BI9" s="25">
        <v>275470</v>
      </c>
      <c r="BJ9" s="24">
        <v>176236</v>
      </c>
      <c r="BK9" s="24">
        <v>152227</v>
      </c>
      <c r="BL9" s="24">
        <v>111520</v>
      </c>
      <c r="BM9" s="25">
        <v>262988</v>
      </c>
      <c r="BN9" s="24">
        <v>261470</v>
      </c>
      <c r="BO9" s="24">
        <v>79133</v>
      </c>
      <c r="BP9" s="24">
        <v>71441</v>
      </c>
      <c r="BQ9" s="25">
        <v>163815</v>
      </c>
    </row>
    <row r="10" spans="1:85" s="1" customFormat="1" ht="18" customHeight="1" x14ac:dyDescent="0.25">
      <c r="A10" s="16" t="s">
        <v>10</v>
      </c>
      <c r="B10" s="17">
        <v>1446</v>
      </c>
      <c r="C10" s="18">
        <v>705</v>
      </c>
      <c r="D10" s="18">
        <v>2066</v>
      </c>
      <c r="E10" s="19">
        <v>657</v>
      </c>
      <c r="F10" s="17">
        <v>66846</v>
      </c>
      <c r="G10" s="18">
        <v>0</v>
      </c>
      <c r="H10" s="18">
        <v>116281</v>
      </c>
      <c r="I10" s="19">
        <v>67402</v>
      </c>
      <c r="J10" s="18">
        <v>4360</v>
      </c>
      <c r="K10" s="18">
        <v>6354</v>
      </c>
      <c r="L10" s="18">
        <v>7351</v>
      </c>
      <c r="M10" s="18">
        <v>6531</v>
      </c>
      <c r="N10" s="17">
        <v>1715</v>
      </c>
      <c r="O10" s="18">
        <v>2661</v>
      </c>
      <c r="P10" s="18">
        <v>3187</v>
      </c>
      <c r="Q10" s="19">
        <v>9314</v>
      </c>
      <c r="R10" s="18">
        <v>3912</v>
      </c>
      <c r="S10" s="18">
        <v>6543</v>
      </c>
      <c r="T10" s="18">
        <v>14170</v>
      </c>
      <c r="U10" s="18">
        <v>17064</v>
      </c>
      <c r="V10" s="17">
        <v>1181</v>
      </c>
      <c r="W10" s="18">
        <v>4641</v>
      </c>
      <c r="X10" s="18">
        <v>8476</v>
      </c>
      <c r="Y10" s="19">
        <v>6509</v>
      </c>
      <c r="Z10" s="18">
        <v>795</v>
      </c>
      <c r="AA10" s="18">
        <v>1155</v>
      </c>
      <c r="AB10" s="18">
        <v>10457</v>
      </c>
      <c r="AC10" s="18">
        <v>6687</v>
      </c>
      <c r="AD10" s="17">
        <v>866</v>
      </c>
      <c r="AE10" s="18">
        <v>451</v>
      </c>
      <c r="AF10" s="18">
        <v>3708</v>
      </c>
      <c r="AG10" s="19">
        <v>30090</v>
      </c>
      <c r="AH10" s="18">
        <v>349</v>
      </c>
      <c r="AI10" s="18">
        <v>118</v>
      </c>
      <c r="AJ10" s="18">
        <v>658</v>
      </c>
      <c r="AK10" s="18">
        <v>85</v>
      </c>
      <c r="AL10" s="17">
        <v>20</v>
      </c>
      <c r="AM10" s="18">
        <v>235</v>
      </c>
      <c r="AN10" s="18">
        <v>4953</v>
      </c>
      <c r="AO10" s="19">
        <v>1095</v>
      </c>
      <c r="AP10" s="18">
        <v>14</v>
      </c>
      <c r="AQ10" s="18">
        <v>120</v>
      </c>
      <c r="AR10" s="18">
        <v>10922</v>
      </c>
      <c r="AS10" s="18">
        <v>0</v>
      </c>
      <c r="AT10" s="17">
        <v>245</v>
      </c>
      <c r="AU10" s="18">
        <v>30</v>
      </c>
      <c r="AV10" s="18">
        <v>10772</v>
      </c>
      <c r="AW10" s="19">
        <v>0</v>
      </c>
      <c r="AX10" s="18">
        <v>424</v>
      </c>
      <c r="AY10" s="18">
        <v>1017</v>
      </c>
      <c r="AZ10" s="18">
        <v>872</v>
      </c>
      <c r="BA10" s="18">
        <v>800</v>
      </c>
      <c r="BB10" s="20">
        <v>1152</v>
      </c>
      <c r="BC10" s="21">
        <v>376</v>
      </c>
      <c r="BD10" s="22">
        <v>527</v>
      </c>
      <c r="BE10" s="23">
        <v>750</v>
      </c>
      <c r="BF10" s="28">
        <v>236</v>
      </c>
      <c r="BG10" s="28">
        <v>63</v>
      </c>
      <c r="BH10" s="28">
        <v>490</v>
      </c>
      <c r="BI10" s="25">
        <v>2109</v>
      </c>
      <c r="BJ10" s="28">
        <v>250</v>
      </c>
      <c r="BK10" s="28">
        <v>140</v>
      </c>
      <c r="BL10" s="28">
        <v>169</v>
      </c>
      <c r="BM10" s="25">
        <v>358</v>
      </c>
      <c r="BN10" s="28">
        <v>262</v>
      </c>
      <c r="BO10" s="28">
        <v>244</v>
      </c>
      <c r="BP10" s="28">
        <v>739</v>
      </c>
      <c r="BQ10" s="25">
        <v>331</v>
      </c>
    </row>
    <row r="11" spans="1:85" s="1" customFormat="1" ht="18" customHeight="1" x14ac:dyDescent="0.25">
      <c r="A11" s="16" t="s">
        <v>11</v>
      </c>
      <c r="B11" s="17">
        <v>0</v>
      </c>
      <c r="C11" s="18">
        <v>0</v>
      </c>
      <c r="D11" s="18">
        <v>0</v>
      </c>
      <c r="E11" s="19">
        <v>0</v>
      </c>
      <c r="F11" s="17">
        <v>0</v>
      </c>
      <c r="G11" s="18">
        <v>0</v>
      </c>
      <c r="H11" s="18">
        <v>0</v>
      </c>
      <c r="I11" s="19">
        <v>0</v>
      </c>
      <c r="J11" s="18">
        <v>2770</v>
      </c>
      <c r="K11" s="18">
        <v>4992</v>
      </c>
      <c r="L11" s="18">
        <v>0</v>
      </c>
      <c r="M11" s="18">
        <v>0</v>
      </c>
      <c r="N11" s="17">
        <v>0</v>
      </c>
      <c r="O11" s="18">
        <v>0</v>
      </c>
      <c r="P11" s="18">
        <v>9</v>
      </c>
      <c r="Q11" s="19">
        <v>0</v>
      </c>
      <c r="R11" s="18">
        <v>1160</v>
      </c>
      <c r="S11" s="18">
        <v>0</v>
      </c>
      <c r="T11" s="18">
        <v>0</v>
      </c>
      <c r="U11" s="18">
        <v>2590</v>
      </c>
      <c r="V11" s="17">
        <v>27630</v>
      </c>
      <c r="W11" s="18">
        <v>100</v>
      </c>
      <c r="X11" s="18">
        <v>0</v>
      </c>
      <c r="Y11" s="19">
        <v>0</v>
      </c>
      <c r="Z11" s="18">
        <v>80</v>
      </c>
      <c r="AA11" s="18">
        <v>63</v>
      </c>
      <c r="AB11" s="18">
        <v>0</v>
      </c>
      <c r="AC11" s="18">
        <v>180</v>
      </c>
      <c r="AD11" s="17">
        <v>0</v>
      </c>
      <c r="AE11" s="18">
        <v>0</v>
      </c>
      <c r="AF11" s="18">
        <v>0</v>
      </c>
      <c r="AG11" s="19">
        <v>0</v>
      </c>
      <c r="AH11" s="18">
        <v>0</v>
      </c>
      <c r="AI11" s="18">
        <v>0</v>
      </c>
      <c r="AJ11" s="18">
        <v>30</v>
      </c>
      <c r="AK11" s="18">
        <v>0</v>
      </c>
      <c r="AL11" s="17">
        <v>0</v>
      </c>
      <c r="AM11" s="18">
        <v>0</v>
      </c>
      <c r="AN11" s="18">
        <v>0</v>
      </c>
      <c r="AO11" s="19">
        <v>0</v>
      </c>
      <c r="AP11" s="18">
        <v>0</v>
      </c>
      <c r="AQ11" s="18">
        <v>0</v>
      </c>
      <c r="AR11" s="18">
        <v>0</v>
      </c>
      <c r="AS11" s="18">
        <v>0</v>
      </c>
      <c r="AT11" s="17">
        <v>33</v>
      </c>
      <c r="AU11" s="18">
        <v>0</v>
      </c>
      <c r="AV11" s="18">
        <v>0</v>
      </c>
      <c r="AW11" s="19">
        <v>0</v>
      </c>
      <c r="AX11" s="18">
        <v>0</v>
      </c>
      <c r="AY11" s="18">
        <v>80</v>
      </c>
      <c r="AZ11" s="18">
        <v>834</v>
      </c>
      <c r="BA11" s="18">
        <v>110</v>
      </c>
      <c r="BB11" s="20">
        <v>0</v>
      </c>
      <c r="BC11" s="21">
        <v>0</v>
      </c>
      <c r="BD11" s="22">
        <v>0</v>
      </c>
      <c r="BE11" s="23">
        <v>0</v>
      </c>
      <c r="BF11" s="28">
        <v>0</v>
      </c>
      <c r="BG11" s="28">
        <v>0</v>
      </c>
      <c r="BH11" s="28">
        <v>0</v>
      </c>
      <c r="BI11" s="29">
        <v>0</v>
      </c>
      <c r="BJ11" s="28">
        <v>4124</v>
      </c>
      <c r="BK11" s="28">
        <v>2511</v>
      </c>
      <c r="BL11" s="28">
        <v>2202</v>
      </c>
      <c r="BM11" s="29">
        <v>0</v>
      </c>
      <c r="BN11" s="28">
        <v>0</v>
      </c>
      <c r="BO11" s="28">
        <v>0</v>
      </c>
      <c r="BP11" s="28">
        <v>0</v>
      </c>
      <c r="BQ11" s="29">
        <v>0</v>
      </c>
    </row>
    <row r="12" spans="1:85" s="1" customFormat="1" ht="18" customHeight="1" x14ac:dyDescent="0.25">
      <c r="A12" s="16" t="s">
        <v>12</v>
      </c>
      <c r="B12" s="17">
        <v>1415</v>
      </c>
      <c r="C12" s="18">
        <v>1114</v>
      </c>
      <c r="D12" s="18">
        <v>1331</v>
      </c>
      <c r="E12" s="19">
        <v>1913</v>
      </c>
      <c r="F12" s="17">
        <v>0</v>
      </c>
      <c r="G12" s="18">
        <v>0</v>
      </c>
      <c r="H12" s="18">
        <v>0</v>
      </c>
      <c r="I12" s="19">
        <v>0</v>
      </c>
      <c r="J12" s="18">
        <v>1770</v>
      </c>
      <c r="K12" s="18">
        <v>2005</v>
      </c>
      <c r="L12" s="18">
        <v>1047</v>
      </c>
      <c r="M12" s="18">
        <v>2140</v>
      </c>
      <c r="N12" s="17">
        <v>74</v>
      </c>
      <c r="O12" s="18">
        <v>757</v>
      </c>
      <c r="P12" s="18">
        <v>2469</v>
      </c>
      <c r="Q12" s="19">
        <v>314</v>
      </c>
      <c r="R12" s="18">
        <v>1026</v>
      </c>
      <c r="S12" s="18">
        <v>663</v>
      </c>
      <c r="T12" s="18">
        <v>904</v>
      </c>
      <c r="U12" s="18">
        <v>1651</v>
      </c>
      <c r="V12" s="17">
        <v>485</v>
      </c>
      <c r="W12" s="18">
        <v>247</v>
      </c>
      <c r="X12" s="18">
        <v>69</v>
      </c>
      <c r="Y12" s="19">
        <v>2257</v>
      </c>
      <c r="Z12" s="18">
        <v>1776</v>
      </c>
      <c r="AA12" s="18">
        <v>556</v>
      </c>
      <c r="AB12" s="18">
        <v>1592</v>
      </c>
      <c r="AC12" s="18">
        <v>960</v>
      </c>
      <c r="AD12" s="17">
        <v>541</v>
      </c>
      <c r="AE12" s="18">
        <v>650</v>
      </c>
      <c r="AF12" s="18">
        <v>452</v>
      </c>
      <c r="AG12" s="19">
        <v>0</v>
      </c>
      <c r="AH12" s="18">
        <v>113</v>
      </c>
      <c r="AI12" s="18">
        <v>230</v>
      </c>
      <c r="AJ12" s="18">
        <v>20</v>
      </c>
      <c r="AK12" s="18">
        <v>323</v>
      </c>
      <c r="AL12" s="17">
        <v>411</v>
      </c>
      <c r="AM12" s="18">
        <v>272</v>
      </c>
      <c r="AN12" s="18">
        <v>185</v>
      </c>
      <c r="AO12" s="19">
        <v>316</v>
      </c>
      <c r="AP12" s="18">
        <v>348</v>
      </c>
      <c r="AQ12" s="18">
        <v>431</v>
      </c>
      <c r="AR12" s="18">
        <v>78</v>
      </c>
      <c r="AS12" s="18">
        <v>200</v>
      </c>
      <c r="AT12" s="17">
        <v>343</v>
      </c>
      <c r="AU12" s="18">
        <v>28</v>
      </c>
      <c r="AV12" s="18">
        <v>42</v>
      </c>
      <c r="AW12" s="19">
        <v>594</v>
      </c>
      <c r="AX12" s="18">
        <v>503</v>
      </c>
      <c r="AY12" s="18">
        <v>4033</v>
      </c>
      <c r="AZ12" s="18">
        <v>1045</v>
      </c>
      <c r="BA12" s="18">
        <v>498</v>
      </c>
      <c r="BB12" s="20">
        <v>1788</v>
      </c>
      <c r="BC12" s="21">
        <v>3430</v>
      </c>
      <c r="BD12" s="22">
        <v>1521</v>
      </c>
      <c r="BE12" s="23">
        <v>3168</v>
      </c>
      <c r="BF12" s="24">
        <v>2887</v>
      </c>
      <c r="BG12" s="24">
        <v>9031</v>
      </c>
      <c r="BH12" s="24">
        <v>3425</v>
      </c>
      <c r="BI12" s="25">
        <v>2591</v>
      </c>
      <c r="BJ12" s="24">
        <v>655</v>
      </c>
      <c r="BK12" s="24">
        <v>201</v>
      </c>
      <c r="BL12" s="24">
        <v>1105</v>
      </c>
      <c r="BM12" s="25">
        <v>2234</v>
      </c>
      <c r="BN12" s="24">
        <v>2065</v>
      </c>
      <c r="BO12" s="24">
        <v>977</v>
      </c>
      <c r="BP12" s="24">
        <v>1841</v>
      </c>
      <c r="BQ12" s="25">
        <v>3002</v>
      </c>
    </row>
    <row r="13" spans="1:85" s="1" customFormat="1" ht="18" customHeight="1" x14ac:dyDescent="0.25">
      <c r="A13" s="16" t="s">
        <v>13</v>
      </c>
      <c r="B13" s="17">
        <v>1114</v>
      </c>
      <c r="C13" s="18">
        <v>10</v>
      </c>
      <c r="D13" s="18">
        <v>1949</v>
      </c>
      <c r="E13" s="19">
        <v>1177</v>
      </c>
      <c r="F13" s="17">
        <v>0</v>
      </c>
      <c r="G13" s="18">
        <v>0</v>
      </c>
      <c r="H13" s="18">
        <v>0</v>
      </c>
      <c r="I13" s="19">
        <v>0</v>
      </c>
      <c r="J13" s="18">
        <v>2340</v>
      </c>
      <c r="K13" s="18">
        <v>561</v>
      </c>
      <c r="L13" s="18">
        <v>1761</v>
      </c>
      <c r="M13" s="18">
        <v>1721</v>
      </c>
      <c r="N13" s="17">
        <v>947</v>
      </c>
      <c r="O13" s="18">
        <v>1585</v>
      </c>
      <c r="P13" s="18">
        <v>153</v>
      </c>
      <c r="Q13" s="19">
        <v>664</v>
      </c>
      <c r="R13" s="18">
        <v>2219</v>
      </c>
      <c r="S13" s="18">
        <v>1952</v>
      </c>
      <c r="T13" s="18">
        <v>2066</v>
      </c>
      <c r="U13" s="18">
        <v>1038</v>
      </c>
      <c r="V13" s="17">
        <v>561</v>
      </c>
      <c r="W13" s="18">
        <v>1337</v>
      </c>
      <c r="X13" s="18">
        <v>6274</v>
      </c>
      <c r="Y13" s="19">
        <v>839</v>
      </c>
      <c r="Z13" s="18">
        <v>2457</v>
      </c>
      <c r="AA13" s="18">
        <v>2261</v>
      </c>
      <c r="AB13" s="18">
        <v>735</v>
      </c>
      <c r="AC13" s="18">
        <v>3362</v>
      </c>
      <c r="AD13" s="17">
        <v>606</v>
      </c>
      <c r="AE13" s="18">
        <v>731</v>
      </c>
      <c r="AF13" s="18">
        <v>754</v>
      </c>
      <c r="AG13" s="19">
        <v>30</v>
      </c>
      <c r="AH13" s="18">
        <v>618</v>
      </c>
      <c r="AI13" s="18">
        <v>660</v>
      </c>
      <c r="AJ13" s="18">
        <v>907</v>
      </c>
      <c r="AK13" s="18">
        <v>322</v>
      </c>
      <c r="AL13" s="17">
        <v>249</v>
      </c>
      <c r="AM13" s="18">
        <v>120</v>
      </c>
      <c r="AN13" s="18">
        <v>111</v>
      </c>
      <c r="AO13" s="19">
        <v>330</v>
      </c>
      <c r="AP13" s="18">
        <v>198</v>
      </c>
      <c r="AQ13" s="18">
        <v>298</v>
      </c>
      <c r="AR13" s="18">
        <v>40</v>
      </c>
      <c r="AS13" s="18">
        <v>0</v>
      </c>
      <c r="AT13" s="17">
        <v>110</v>
      </c>
      <c r="AU13" s="18">
        <v>279</v>
      </c>
      <c r="AV13" s="18">
        <v>377</v>
      </c>
      <c r="AW13" s="19">
        <v>115</v>
      </c>
      <c r="AX13" s="18">
        <v>168</v>
      </c>
      <c r="AY13" s="18">
        <v>179</v>
      </c>
      <c r="AZ13" s="18">
        <v>72</v>
      </c>
      <c r="BA13" s="18">
        <v>760</v>
      </c>
      <c r="BB13" s="20">
        <v>692</v>
      </c>
      <c r="BC13" s="21">
        <v>745</v>
      </c>
      <c r="BD13" s="22">
        <v>75</v>
      </c>
      <c r="BE13" s="23">
        <v>273</v>
      </c>
      <c r="BF13" s="24">
        <v>1447</v>
      </c>
      <c r="BG13" s="28">
        <v>95</v>
      </c>
      <c r="BH13" s="28">
        <v>270</v>
      </c>
      <c r="BI13" s="25">
        <v>1686</v>
      </c>
      <c r="BJ13" s="24">
        <v>0</v>
      </c>
      <c r="BK13" s="28">
        <v>1189</v>
      </c>
      <c r="BL13" s="28">
        <v>0</v>
      </c>
      <c r="BM13" s="25">
        <v>1853</v>
      </c>
      <c r="BN13" s="24">
        <v>2883</v>
      </c>
      <c r="BO13" s="28">
        <v>2402</v>
      </c>
      <c r="BP13" s="28">
        <v>3541</v>
      </c>
      <c r="BQ13" s="25">
        <v>4438</v>
      </c>
    </row>
    <row r="14" spans="1:85" s="1" customFormat="1" ht="18" customHeight="1" x14ac:dyDescent="0.25">
      <c r="A14" s="16" t="s">
        <v>14</v>
      </c>
      <c r="B14" s="17">
        <v>0</v>
      </c>
      <c r="C14" s="18">
        <v>245</v>
      </c>
      <c r="D14" s="18">
        <v>360</v>
      </c>
      <c r="E14" s="19">
        <v>1335</v>
      </c>
      <c r="F14" s="17">
        <v>0</v>
      </c>
      <c r="G14" s="18">
        <v>0</v>
      </c>
      <c r="H14" s="18">
        <v>0</v>
      </c>
      <c r="I14" s="19">
        <v>0</v>
      </c>
      <c r="J14" s="18">
        <v>0</v>
      </c>
      <c r="K14" s="18">
        <v>0</v>
      </c>
      <c r="L14" s="18">
        <v>0</v>
      </c>
      <c r="M14" s="18">
        <v>12705</v>
      </c>
      <c r="N14" s="17">
        <v>0</v>
      </c>
      <c r="O14" s="18">
        <v>0</v>
      </c>
      <c r="P14" s="18">
        <v>2901</v>
      </c>
      <c r="Q14" s="19">
        <v>11887</v>
      </c>
      <c r="R14" s="18">
        <v>0</v>
      </c>
      <c r="S14" s="18">
        <v>0</v>
      </c>
      <c r="T14" s="18">
        <v>10594</v>
      </c>
      <c r="U14" s="18">
        <v>19692</v>
      </c>
      <c r="V14" s="17">
        <v>0</v>
      </c>
      <c r="W14" s="18">
        <v>1300</v>
      </c>
      <c r="X14" s="18">
        <v>6331</v>
      </c>
      <c r="Y14" s="19">
        <v>10585</v>
      </c>
      <c r="Z14" s="18">
        <v>535</v>
      </c>
      <c r="AA14" s="18">
        <v>3270</v>
      </c>
      <c r="AB14" s="18">
        <v>10381</v>
      </c>
      <c r="AC14" s="18">
        <v>12523</v>
      </c>
      <c r="AD14" s="17">
        <v>0</v>
      </c>
      <c r="AE14" s="18">
        <v>0</v>
      </c>
      <c r="AF14" s="18">
        <v>3975</v>
      </c>
      <c r="AG14" s="19">
        <v>1400</v>
      </c>
      <c r="AH14" s="18">
        <v>0</v>
      </c>
      <c r="AI14" s="18">
        <v>1872</v>
      </c>
      <c r="AJ14" s="18">
        <v>0</v>
      </c>
      <c r="AK14" s="18">
        <v>1600</v>
      </c>
      <c r="AL14" s="17">
        <v>0</v>
      </c>
      <c r="AM14" s="18">
        <v>0</v>
      </c>
      <c r="AN14" s="18">
        <v>696</v>
      </c>
      <c r="AO14" s="19">
        <v>0</v>
      </c>
      <c r="AP14" s="18">
        <v>0</v>
      </c>
      <c r="AQ14" s="18">
        <v>0</v>
      </c>
      <c r="AR14" s="18">
        <v>0</v>
      </c>
      <c r="AS14" s="18">
        <v>1605</v>
      </c>
      <c r="AT14" s="17">
        <v>0</v>
      </c>
      <c r="AU14" s="18">
        <v>1975</v>
      </c>
      <c r="AV14" s="18">
        <v>0</v>
      </c>
      <c r="AW14" s="19">
        <v>1725</v>
      </c>
      <c r="AX14" s="18">
        <v>1077</v>
      </c>
      <c r="AY14" s="18">
        <v>2304</v>
      </c>
      <c r="AZ14" s="18">
        <v>83</v>
      </c>
      <c r="BA14" s="18">
        <v>245</v>
      </c>
      <c r="BB14" s="20">
        <v>0</v>
      </c>
      <c r="BC14" s="21">
        <v>1383</v>
      </c>
      <c r="BD14" s="22">
        <v>0</v>
      </c>
      <c r="BE14" s="23">
        <v>695</v>
      </c>
      <c r="BF14" s="24">
        <v>2240</v>
      </c>
      <c r="BG14" s="24">
        <v>53899</v>
      </c>
      <c r="BH14" s="24">
        <v>8021</v>
      </c>
      <c r="BI14" s="29">
        <v>800</v>
      </c>
      <c r="BJ14" s="24">
        <v>0</v>
      </c>
      <c r="BK14" s="24">
        <v>1615</v>
      </c>
      <c r="BL14" s="24">
        <v>100</v>
      </c>
      <c r="BM14" s="29">
        <v>6107</v>
      </c>
      <c r="BN14" s="24">
        <v>0</v>
      </c>
      <c r="BO14" s="24">
        <v>0</v>
      </c>
      <c r="BP14" s="24">
        <v>1505</v>
      </c>
      <c r="BQ14" s="29">
        <v>200</v>
      </c>
    </row>
    <row r="15" spans="1:85" s="1" customFormat="1" ht="18" customHeight="1" x14ac:dyDescent="0.25">
      <c r="A15" s="16" t="s">
        <v>15</v>
      </c>
      <c r="B15" s="17">
        <v>0</v>
      </c>
      <c r="C15" s="18">
        <v>0</v>
      </c>
      <c r="D15" s="18">
        <v>0</v>
      </c>
      <c r="E15" s="19">
        <v>0</v>
      </c>
      <c r="F15" s="17">
        <v>0</v>
      </c>
      <c r="G15" s="18">
        <v>0</v>
      </c>
      <c r="H15" s="18">
        <v>0</v>
      </c>
      <c r="I15" s="19">
        <v>0</v>
      </c>
      <c r="J15" s="18">
        <v>0</v>
      </c>
      <c r="K15" s="18">
        <v>0</v>
      </c>
      <c r="L15" s="18">
        <v>0</v>
      </c>
      <c r="M15" s="18">
        <v>0</v>
      </c>
      <c r="N15" s="17">
        <v>0</v>
      </c>
      <c r="O15" s="18">
        <v>0</v>
      </c>
      <c r="P15" s="18">
        <v>0</v>
      </c>
      <c r="Q15" s="19">
        <v>0</v>
      </c>
      <c r="R15" s="18">
        <v>0</v>
      </c>
      <c r="S15" s="18">
        <v>0</v>
      </c>
      <c r="T15" s="18">
        <v>0</v>
      </c>
      <c r="U15" s="18">
        <v>0</v>
      </c>
      <c r="V15" s="17">
        <v>0</v>
      </c>
      <c r="W15" s="18">
        <v>0</v>
      </c>
      <c r="X15" s="18">
        <v>0</v>
      </c>
      <c r="Y15" s="19">
        <v>0</v>
      </c>
      <c r="Z15" s="18">
        <v>0</v>
      </c>
      <c r="AA15" s="18">
        <v>0</v>
      </c>
      <c r="AB15" s="18">
        <v>625</v>
      </c>
      <c r="AC15" s="18">
        <v>0</v>
      </c>
      <c r="AD15" s="17">
        <v>0</v>
      </c>
      <c r="AE15" s="18">
        <v>0</v>
      </c>
      <c r="AF15" s="18">
        <v>0</v>
      </c>
      <c r="AG15" s="19">
        <v>0</v>
      </c>
      <c r="AH15" s="18">
        <v>0</v>
      </c>
      <c r="AI15" s="18">
        <v>0</v>
      </c>
      <c r="AJ15" s="18">
        <v>0</v>
      </c>
      <c r="AK15" s="18">
        <v>0</v>
      </c>
      <c r="AL15" s="17">
        <v>0</v>
      </c>
      <c r="AM15" s="18">
        <v>0</v>
      </c>
      <c r="AN15" s="18">
        <v>0</v>
      </c>
      <c r="AO15" s="19">
        <v>0</v>
      </c>
      <c r="AP15" s="18">
        <v>0</v>
      </c>
      <c r="AQ15" s="18">
        <v>0</v>
      </c>
      <c r="AR15" s="18">
        <v>0</v>
      </c>
      <c r="AS15" s="18">
        <v>0</v>
      </c>
      <c r="AT15" s="17">
        <v>0</v>
      </c>
      <c r="AU15" s="18">
        <v>0</v>
      </c>
      <c r="AV15" s="18">
        <v>0</v>
      </c>
      <c r="AW15" s="19">
        <v>0</v>
      </c>
      <c r="AX15" s="18">
        <v>0</v>
      </c>
      <c r="AY15" s="18">
        <v>0</v>
      </c>
      <c r="AZ15" s="18">
        <v>288</v>
      </c>
      <c r="BA15" s="18">
        <v>65</v>
      </c>
      <c r="BB15" s="20">
        <v>0</v>
      </c>
      <c r="BC15" s="21">
        <v>0</v>
      </c>
      <c r="BD15" s="22">
        <v>0</v>
      </c>
      <c r="BE15" s="23">
        <v>180</v>
      </c>
      <c r="BF15" s="28">
        <v>0</v>
      </c>
      <c r="BG15" s="28">
        <v>0</v>
      </c>
      <c r="BH15" s="28">
        <v>0</v>
      </c>
      <c r="BI15" s="29">
        <v>0</v>
      </c>
      <c r="BJ15" s="28">
        <v>0</v>
      </c>
      <c r="BK15" s="28">
        <v>0</v>
      </c>
      <c r="BL15" s="28">
        <v>0</v>
      </c>
      <c r="BM15" s="29">
        <v>0</v>
      </c>
      <c r="BN15" s="28">
        <v>0</v>
      </c>
      <c r="BO15" s="28">
        <v>0</v>
      </c>
      <c r="BP15" s="28">
        <v>0</v>
      </c>
      <c r="BQ15" s="29">
        <v>0</v>
      </c>
    </row>
    <row r="16" spans="1:85" s="1" customFormat="1" ht="18" customHeight="1" x14ac:dyDescent="0.25">
      <c r="A16" s="16" t="s">
        <v>16</v>
      </c>
      <c r="B16" s="17">
        <v>0</v>
      </c>
      <c r="C16" s="18">
        <v>0</v>
      </c>
      <c r="D16" s="18">
        <v>0</v>
      </c>
      <c r="E16" s="19">
        <v>0</v>
      </c>
      <c r="F16" s="17">
        <v>0</v>
      </c>
      <c r="G16" s="18">
        <v>0</v>
      </c>
      <c r="H16" s="18">
        <v>0</v>
      </c>
      <c r="I16" s="19">
        <v>0</v>
      </c>
      <c r="J16" s="18">
        <v>0</v>
      </c>
      <c r="K16" s="18">
        <v>0</v>
      </c>
      <c r="L16" s="18">
        <v>0</v>
      </c>
      <c r="M16" s="18">
        <v>0</v>
      </c>
      <c r="N16" s="17">
        <v>0</v>
      </c>
      <c r="O16" s="18">
        <v>0</v>
      </c>
      <c r="P16" s="18">
        <v>0</v>
      </c>
      <c r="Q16" s="19">
        <v>0</v>
      </c>
      <c r="R16" s="18">
        <v>12</v>
      </c>
      <c r="S16" s="18">
        <v>0</v>
      </c>
      <c r="T16" s="18">
        <v>0</v>
      </c>
      <c r="U16" s="18">
        <v>0</v>
      </c>
      <c r="V16" s="17">
        <v>16</v>
      </c>
      <c r="W16" s="18">
        <v>0</v>
      </c>
      <c r="X16" s="18">
        <v>0</v>
      </c>
      <c r="Y16" s="19">
        <v>0</v>
      </c>
      <c r="Z16" s="18">
        <v>0</v>
      </c>
      <c r="AA16" s="18">
        <v>0</v>
      </c>
      <c r="AB16" s="18">
        <v>0</v>
      </c>
      <c r="AC16" s="18">
        <v>0</v>
      </c>
      <c r="AD16" s="17">
        <v>0</v>
      </c>
      <c r="AE16" s="18">
        <v>0</v>
      </c>
      <c r="AF16" s="18">
        <v>0</v>
      </c>
      <c r="AG16" s="19">
        <v>0</v>
      </c>
      <c r="AH16" s="18">
        <v>0</v>
      </c>
      <c r="AI16" s="18">
        <v>0</v>
      </c>
      <c r="AJ16" s="18">
        <v>0</v>
      </c>
      <c r="AK16" s="18">
        <v>0</v>
      </c>
      <c r="AL16" s="17">
        <v>0</v>
      </c>
      <c r="AM16" s="18">
        <v>0</v>
      </c>
      <c r="AN16" s="18">
        <v>0</v>
      </c>
      <c r="AO16" s="19">
        <v>0</v>
      </c>
      <c r="AP16" s="18">
        <v>0</v>
      </c>
      <c r="AQ16" s="18">
        <v>0</v>
      </c>
      <c r="AR16" s="18">
        <v>0</v>
      </c>
      <c r="AS16" s="18">
        <v>0</v>
      </c>
      <c r="AT16" s="17">
        <v>0</v>
      </c>
      <c r="AU16" s="18">
        <v>0</v>
      </c>
      <c r="AV16" s="18">
        <v>0</v>
      </c>
      <c r="AW16" s="19">
        <v>0</v>
      </c>
      <c r="AX16" s="18">
        <v>205</v>
      </c>
      <c r="AY16" s="18">
        <v>0</v>
      </c>
      <c r="AZ16" s="18">
        <v>2400</v>
      </c>
      <c r="BA16" s="18">
        <v>50</v>
      </c>
      <c r="BB16" s="20">
        <v>0</v>
      </c>
      <c r="BC16" s="21">
        <v>0</v>
      </c>
      <c r="BD16" s="22">
        <v>0</v>
      </c>
      <c r="BE16" s="23">
        <v>0</v>
      </c>
      <c r="BF16" s="28">
        <v>0</v>
      </c>
      <c r="BG16" s="28">
        <v>0</v>
      </c>
      <c r="BH16" s="28">
        <v>0</v>
      </c>
      <c r="BI16" s="29">
        <v>0</v>
      </c>
      <c r="BJ16" s="28">
        <v>0</v>
      </c>
      <c r="BK16" s="28">
        <v>1267</v>
      </c>
      <c r="BL16" s="28">
        <v>0</v>
      </c>
      <c r="BM16" s="29">
        <v>2905</v>
      </c>
      <c r="BN16" s="28">
        <v>370</v>
      </c>
      <c r="BO16" s="28">
        <v>2853</v>
      </c>
      <c r="BP16" s="28">
        <v>4257</v>
      </c>
      <c r="BQ16" s="29">
        <v>1064</v>
      </c>
    </row>
    <row r="17" spans="1:69" s="1" customFormat="1" ht="18" customHeight="1" thickBot="1" x14ac:dyDescent="0.3">
      <c r="A17" s="16" t="s">
        <v>17</v>
      </c>
      <c r="B17" s="17">
        <v>301</v>
      </c>
      <c r="C17" s="18">
        <v>194</v>
      </c>
      <c r="D17" s="18">
        <v>304</v>
      </c>
      <c r="E17" s="19">
        <v>179</v>
      </c>
      <c r="F17" s="17">
        <v>0</v>
      </c>
      <c r="G17" s="18">
        <v>0</v>
      </c>
      <c r="H17" s="18">
        <v>0</v>
      </c>
      <c r="I17" s="19">
        <v>0</v>
      </c>
      <c r="J17" s="18">
        <v>614</v>
      </c>
      <c r="K17" s="18">
        <v>114</v>
      </c>
      <c r="L17" s="18">
        <v>392</v>
      </c>
      <c r="M17" s="18">
        <v>5</v>
      </c>
      <c r="N17" s="17">
        <v>0</v>
      </c>
      <c r="O17" s="18">
        <v>0</v>
      </c>
      <c r="P17" s="18">
        <v>40</v>
      </c>
      <c r="Q17" s="19">
        <v>0</v>
      </c>
      <c r="R17" s="18">
        <v>100</v>
      </c>
      <c r="S17" s="18">
        <v>2294</v>
      </c>
      <c r="T17" s="18">
        <v>0</v>
      </c>
      <c r="U17" s="18">
        <v>0</v>
      </c>
      <c r="V17" s="17">
        <v>20</v>
      </c>
      <c r="W17" s="18">
        <v>1348</v>
      </c>
      <c r="X17" s="18">
        <v>119</v>
      </c>
      <c r="Y17" s="19">
        <v>2098</v>
      </c>
      <c r="Z17" s="18">
        <v>599</v>
      </c>
      <c r="AA17" s="18">
        <v>1425</v>
      </c>
      <c r="AB17" s="18">
        <v>4601</v>
      </c>
      <c r="AC17" s="18">
        <v>5907</v>
      </c>
      <c r="AD17" s="17">
        <v>476</v>
      </c>
      <c r="AE17" s="18">
        <v>593</v>
      </c>
      <c r="AF17" s="18">
        <v>453</v>
      </c>
      <c r="AG17" s="19">
        <v>30026</v>
      </c>
      <c r="AH17" s="18">
        <v>64</v>
      </c>
      <c r="AI17" s="18">
        <v>231</v>
      </c>
      <c r="AJ17" s="18">
        <v>0</v>
      </c>
      <c r="AK17" s="18">
        <v>103</v>
      </c>
      <c r="AL17" s="17">
        <v>362</v>
      </c>
      <c r="AM17" s="18">
        <v>40</v>
      </c>
      <c r="AN17" s="18">
        <v>128</v>
      </c>
      <c r="AO17" s="19">
        <v>0</v>
      </c>
      <c r="AP17" s="18">
        <v>0</v>
      </c>
      <c r="AQ17" s="18">
        <v>0</v>
      </c>
      <c r="AR17" s="18">
        <v>96</v>
      </c>
      <c r="AS17" s="18">
        <v>135</v>
      </c>
      <c r="AT17" s="17">
        <v>115</v>
      </c>
      <c r="AU17" s="18">
        <v>0</v>
      </c>
      <c r="AV17" s="18">
        <v>108</v>
      </c>
      <c r="AW17" s="19">
        <v>23</v>
      </c>
      <c r="AX17" s="18">
        <v>370</v>
      </c>
      <c r="AY17" s="18">
        <v>10</v>
      </c>
      <c r="AZ17" s="18">
        <v>0</v>
      </c>
      <c r="BA17" s="18">
        <v>0</v>
      </c>
      <c r="BB17" s="20">
        <v>2478</v>
      </c>
      <c r="BC17" s="21">
        <v>593</v>
      </c>
      <c r="BD17" s="22">
        <v>2318</v>
      </c>
      <c r="BE17" s="23">
        <v>991</v>
      </c>
      <c r="BF17" s="28">
        <f>329+1352</f>
        <v>1681</v>
      </c>
      <c r="BG17" s="28">
        <f>9533+74</f>
        <v>9607</v>
      </c>
      <c r="BH17" s="24">
        <f>398+4576</f>
        <v>4974</v>
      </c>
      <c r="BI17" s="29">
        <f>175+183</f>
        <v>358</v>
      </c>
      <c r="BJ17" s="28">
        <v>151</v>
      </c>
      <c r="BK17" s="28">
        <v>0</v>
      </c>
      <c r="BL17" s="24">
        <v>14086</v>
      </c>
      <c r="BM17" s="29">
        <v>0</v>
      </c>
      <c r="BN17" s="28">
        <v>0</v>
      </c>
      <c r="BO17" s="28">
        <v>170</v>
      </c>
      <c r="BP17" s="24">
        <v>0</v>
      </c>
      <c r="BQ17" s="29">
        <v>0</v>
      </c>
    </row>
    <row r="18" spans="1:69" s="1" customFormat="1" ht="18.75" customHeight="1" thickBot="1" x14ac:dyDescent="0.3">
      <c r="A18" s="30" t="s">
        <v>18</v>
      </c>
      <c r="B18" s="31">
        <f>SUM(B7:B17)</f>
        <v>32193</v>
      </c>
      <c r="C18" s="32">
        <f>C7+C8+C9+C10+C11+C12+C13+C14+C15+C16+C17</f>
        <v>37566</v>
      </c>
      <c r="D18" s="32">
        <f>D7+D8+D9+D10+D11+D12+D13+D14+D15+D16+D17</f>
        <v>233595</v>
      </c>
      <c r="E18" s="33">
        <f>E7+E8+E9+E10+E11+E12+E13+E14+E15+E16+E17</f>
        <v>211381</v>
      </c>
      <c r="F18" s="31">
        <f>SUM(F7:F17)</f>
        <v>454141</v>
      </c>
      <c r="G18" s="32">
        <f>G7+G8+G9+G10+G11+G12+G13+G14+G15+G16+G17</f>
        <v>123482</v>
      </c>
      <c r="H18" s="32">
        <f>H7+H8+H9+H10+H11+H12+H13+H14+H15+H16+H17</f>
        <v>201062</v>
      </c>
      <c r="I18" s="33">
        <f>I7+I8+I9+I10+I11+I12+I13+I14+I15+I16+I17</f>
        <v>439102</v>
      </c>
      <c r="J18" s="32">
        <f>SUM(J7:J17)</f>
        <v>82419</v>
      </c>
      <c r="K18" s="32">
        <f>K7+K8+K9+K10+K11+K12+K13+K14+K15+K16+K17</f>
        <v>74879</v>
      </c>
      <c r="L18" s="32">
        <f>L7+L8+L9+L10+L11+L12+L13+L14+L15+L16+L17</f>
        <v>58372</v>
      </c>
      <c r="M18" s="32">
        <f>M7+M8+M9+M10+M11+M12+M13+M14+M15+M16+M17</f>
        <v>296231</v>
      </c>
      <c r="N18" s="31">
        <f>SUM(N7:N17)</f>
        <v>28808</v>
      </c>
      <c r="O18" s="32">
        <f>O7+O8+O9+O10+O11+O12+O13+O14+O15+O16+O17</f>
        <v>24674</v>
      </c>
      <c r="P18" s="32">
        <f>P7+P8+P9+P10+P11+P12+P13+P14+P15+P16+P17</f>
        <v>72515</v>
      </c>
      <c r="Q18" s="33">
        <f>Q7+Q8+Q9+Q10+Q11+Q12+Q13+Q14+Q15+Q16+Q17</f>
        <v>128233</v>
      </c>
      <c r="R18" s="32">
        <f>SUM(R7:R17)</f>
        <v>41735</v>
      </c>
      <c r="S18" s="32">
        <f>S7+S8+S9+S10+S11+S12+S13+S14+S15+S16+S17</f>
        <v>48422</v>
      </c>
      <c r="T18" s="32">
        <f>T7+T8+T9+T10+T11+T12+T13+T14+T15+T16+T17</f>
        <v>110821</v>
      </c>
      <c r="U18" s="32">
        <f>U7+U8+U9+U10+U11+U12+U13+U14+U15+U16+U17</f>
        <v>230608</v>
      </c>
      <c r="V18" s="31">
        <f>SUM(V7:V17)</f>
        <v>50397</v>
      </c>
      <c r="W18" s="32">
        <f>W7+W8+W9+W10+W11+W12+W13+W14+W15+W16+W17</f>
        <v>48148</v>
      </c>
      <c r="X18" s="32">
        <f>X7+X8+X9+X10+X11+X12+X13+X14+X15+X16+X17</f>
        <v>83150</v>
      </c>
      <c r="Y18" s="33">
        <f>Y7+Y8+Y9+Y10+Y11+Y12+Y13+Y14+Y15+Y16+Y17</f>
        <v>740558</v>
      </c>
      <c r="Z18" s="32">
        <f>SUM(Z7:Z17)</f>
        <v>144672.5</v>
      </c>
      <c r="AA18" s="32">
        <f>AA7+AA8+AA9+AA10+AA11+AA12+AA13+AA14+AA15+AA16+AA17</f>
        <v>112239</v>
      </c>
      <c r="AB18" s="32">
        <f>AB7+AB8+AB9+AB10+AB11+AB12+AB13+AB14+AB15+AB16+AB17</f>
        <v>123306</v>
      </c>
      <c r="AC18" s="32">
        <f>AC7+AC8+AC9+AC10+AC11+AC12+AC13+AC14+AC15+AC16+AC17</f>
        <v>721881</v>
      </c>
      <c r="AD18" s="31">
        <f>SUM(AD7:AD17)</f>
        <v>16556</v>
      </c>
      <c r="AE18" s="32">
        <f>AE7+AE8+AE9+AE10+AE11+AE12+AE13+AE14+AE15+AE16+AE17</f>
        <v>35062</v>
      </c>
      <c r="AF18" s="32">
        <f>AF7+AF8+AF9+AF10+AF11+AF12+AF13+AF14+AF15+AF16+AF17</f>
        <v>62937</v>
      </c>
      <c r="AG18" s="33">
        <f>AG7+AG8+AG9+AG10+AG11+AG12+AG13+AG14+AG15+AG16+AG17</f>
        <v>374676</v>
      </c>
      <c r="AH18" s="32">
        <f>SUM(AH7:AH17)</f>
        <v>21501</v>
      </c>
      <c r="AI18" s="32">
        <f>AI7+AI8+AI9+AI10+AI11+AI12+AI13+AI14+AI15+AI16+AI17</f>
        <v>27992</v>
      </c>
      <c r="AJ18" s="32">
        <f>AJ7+AJ8+AJ9+AJ10+AJ11+AJ12+AJ13+AJ14+AJ15+AJ16+AJ17</f>
        <v>33058</v>
      </c>
      <c r="AK18" s="32">
        <f>AK7+AK8+AK9+AK10+AK11+AK12+AK13+AK14+AK15+AK16+AK17</f>
        <v>291951</v>
      </c>
      <c r="AL18" s="31">
        <f>SUM(AL7:AL17)</f>
        <v>26632</v>
      </c>
      <c r="AM18" s="32">
        <f>AM7+AM8+AM9+AM10+AM11+AM12+AM13+AM14+AM15+AM16+AM17</f>
        <v>111432</v>
      </c>
      <c r="AN18" s="32">
        <f>AN7+AN8+AN9+AN10+AN11+AN12+AN13+AN14+AN15+AN16+AN17</f>
        <v>34320</v>
      </c>
      <c r="AO18" s="33">
        <f>AO7+AO8+AO9+AO10+AO11+AO12+AO13+AO14+AO15+AO16+AO17</f>
        <v>225248</v>
      </c>
      <c r="AP18" s="32">
        <f>SUM(AP7:AP17)</f>
        <v>152542</v>
      </c>
      <c r="AQ18" s="32">
        <f>AQ7+AQ8+AQ9+AQ10+AQ11+AQ12+AQ13+AQ14+AQ15+AQ16+AQ17</f>
        <v>23685</v>
      </c>
      <c r="AR18" s="32">
        <f>AR7+AR8+AR9+AR10+AR11+AR12+AR13+AR14+AR15+AR16+AR17</f>
        <v>27887</v>
      </c>
      <c r="AS18" s="32">
        <v>328145</v>
      </c>
      <c r="AT18" s="31">
        <f>SUM(AT7:AT17)</f>
        <v>6872</v>
      </c>
      <c r="AU18" s="32">
        <f>AU7+AU8+AU9+AU10+AU11+AU12+AU13+AU14+AU15+AU16+AU17</f>
        <v>16113</v>
      </c>
      <c r="AV18" s="32">
        <f>AV7+AV8+AV9+AV10+AV11+AV12+AV13+AV14+AV15+AV16+AV17</f>
        <v>23936</v>
      </c>
      <c r="AW18" s="33">
        <f>SUM(AW7:AW17)</f>
        <v>867407</v>
      </c>
      <c r="AX18" s="32">
        <f>SUM(AX7:AX17)</f>
        <v>18297</v>
      </c>
      <c r="AY18" s="32">
        <f>AY7+AY8+AY9+AY10+AY11+AY12+AY13+AY14+AY15+AY16+AY17</f>
        <v>84958</v>
      </c>
      <c r="AZ18" s="32">
        <f>AZ7+AZ8+AZ9+AZ10+AZ11+AZ12+AZ13+AZ14+AZ15+AZ16+AZ17</f>
        <v>143167</v>
      </c>
      <c r="BA18" s="32">
        <f>SUM(BA7:BA17)</f>
        <v>814445</v>
      </c>
      <c r="BB18" s="31">
        <f>SUM(BB7:BB17)</f>
        <v>125316</v>
      </c>
      <c r="BC18" s="32">
        <f>BC7+BC8+BC9+BC10+BC11+BC12+BC13+BC14+BC15+BC16+BC17</f>
        <v>143927</v>
      </c>
      <c r="BD18" s="32">
        <f>BD7+BD8+BD9+BD10+BD11+BD12+BD13+BD14+BD15+BD16+BD17</f>
        <v>136184</v>
      </c>
      <c r="BE18" s="33">
        <f>SUM(BE7:BE17)</f>
        <v>591405</v>
      </c>
      <c r="BF18" s="32">
        <f>SUM(BF7:BF17)</f>
        <v>316656</v>
      </c>
      <c r="BG18" s="32">
        <f>BG7+BG8+BG9+BG10+BG11+BG12+BG13+BG14+BG15+BG16+BG17</f>
        <v>618016</v>
      </c>
      <c r="BH18" s="32">
        <v>137556</v>
      </c>
      <c r="BI18" s="33">
        <f>SUM(BI7:BI17)</f>
        <v>616056</v>
      </c>
      <c r="BJ18" s="32">
        <v>368097</v>
      </c>
      <c r="BK18" s="32">
        <v>358346</v>
      </c>
      <c r="BL18" s="32">
        <v>254330</v>
      </c>
      <c r="BM18" s="33">
        <v>483229</v>
      </c>
      <c r="BN18" s="32">
        <f>SUM(BN7:BN17)</f>
        <v>533529</v>
      </c>
      <c r="BO18" s="32">
        <f>SUM(BO7:BO17)</f>
        <v>178407</v>
      </c>
      <c r="BP18" s="32">
        <f>SUM(BP7:BP17)</f>
        <v>173188</v>
      </c>
      <c r="BQ18" s="33">
        <f>SUM(BQ7:BQ17)</f>
        <v>357703</v>
      </c>
    </row>
    <row r="19" spans="1:69" s="1" customFormat="1" ht="15.75" customHeight="1" x14ac:dyDescent="0.25">
      <c r="A19" s="39" t="s">
        <v>19</v>
      </c>
      <c r="B19" s="40"/>
      <c r="C19" s="40"/>
      <c r="D19" s="40"/>
      <c r="E19" s="40"/>
      <c r="F19" s="40"/>
      <c r="G19" s="40"/>
      <c r="H19" s="40"/>
      <c r="I19" s="4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69" s="1" customFormat="1" ht="14.25" customHeight="1" x14ac:dyDescent="0.25">
      <c r="A20" s="41" t="s">
        <v>24</v>
      </c>
      <c r="B20" s="40"/>
      <c r="C20" s="40"/>
      <c r="D20" s="40"/>
      <c r="E20" s="40"/>
      <c r="F20" s="40"/>
      <c r="G20" s="40"/>
      <c r="H20" s="40"/>
      <c r="I20" s="4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BA20" s="5"/>
      <c r="BB20" s="5"/>
      <c r="BC20" s="5"/>
      <c r="BD20" s="5"/>
    </row>
    <row r="21" spans="1:69" s="1" customFormat="1" ht="14.25" customHeight="1" x14ac:dyDescent="0.25">
      <c r="A21" s="41" t="s">
        <v>20</v>
      </c>
      <c r="B21" s="40"/>
      <c r="C21" s="40"/>
      <c r="D21" s="40"/>
      <c r="E21" s="40"/>
      <c r="F21" s="40"/>
      <c r="G21" s="40"/>
      <c r="H21" s="40"/>
      <c r="I21" s="4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69" s="1" customFormat="1" ht="18" customHeight="1" x14ac:dyDescent="0.25">
      <c r="A22" s="42"/>
      <c r="B22" s="40"/>
      <c r="C22" s="40"/>
      <c r="D22" s="40"/>
      <c r="E22" s="40"/>
      <c r="F22" s="40"/>
      <c r="G22" s="40"/>
      <c r="H22" s="40"/>
      <c r="I22" s="4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69" s="1" customFormat="1" ht="18" customHeight="1" x14ac:dyDescent="0.25">
      <c r="N23" s="4"/>
    </row>
    <row r="24" spans="1:69" s="1" customFormat="1" x14ac:dyDescent="0.25">
      <c r="N24" s="4"/>
    </row>
    <row r="25" spans="1:69" s="1" customFormat="1" x14ac:dyDescent="0.25">
      <c r="N25" s="4"/>
    </row>
    <row r="26" spans="1:69" s="1" customFormat="1" x14ac:dyDescent="0.25"/>
    <row r="27" spans="1:69" s="1" customFormat="1" x14ac:dyDescent="0.25"/>
    <row r="28" spans="1:69" s="1" customFormat="1" x14ac:dyDescent="0.25"/>
    <row r="29" spans="1:69" s="1" customFormat="1" x14ac:dyDescent="0.25"/>
    <row r="30" spans="1:69" s="1" customFormat="1" x14ac:dyDescent="0.25"/>
    <row r="31" spans="1:69" s="1" customFormat="1" x14ac:dyDescent="0.25"/>
    <row r="32" spans="1:6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</sheetData>
  <mergeCells count="20">
    <mergeCell ref="A2:BQ2"/>
    <mergeCell ref="B5:E5"/>
    <mergeCell ref="F5:I5"/>
    <mergeCell ref="J5:M5"/>
    <mergeCell ref="N5:Q5"/>
    <mergeCell ref="R5:U5"/>
    <mergeCell ref="V5:Y5"/>
    <mergeCell ref="AX5:BA5"/>
    <mergeCell ref="BB5:BE5"/>
    <mergeCell ref="BF5:BI5"/>
    <mergeCell ref="Z5:AC5"/>
    <mergeCell ref="AD5:AG5"/>
    <mergeCell ref="AH5:AK5"/>
    <mergeCell ref="AL5:AO5"/>
    <mergeCell ref="AP5:AS5"/>
    <mergeCell ref="A4:BQ4"/>
    <mergeCell ref="AT5:AW5"/>
    <mergeCell ref="BJ5:BM5"/>
    <mergeCell ref="BN5:BQ5"/>
    <mergeCell ref="A3:BQ3"/>
  </mergeCells>
  <pageMargins left="0.33" right="0.11811023622047245" top="0.6692913385826772" bottom="0.98425196850393704" header="0.15748031496062992" footer="0"/>
  <pageSetup scale="95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Publicar Labores Mec. </vt:lpstr>
      <vt:lpstr>'Publicar Labores Mec.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Nikauris De la Cruz</cp:lastModifiedBy>
  <cp:lastPrinted>2023-03-31T13:52:05Z</cp:lastPrinted>
  <dcterms:created xsi:type="dcterms:W3CDTF">2022-04-01T17:54:57Z</dcterms:created>
  <dcterms:modified xsi:type="dcterms:W3CDTF">2024-05-20T15:33:14Z</dcterms:modified>
</cp:coreProperties>
</file>