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externalReferences>
    <externalReference r:id="rId4"/>
  </externalReferences>
  <definedNames>
    <definedName name="_xlnm.Print_Area" localSheetId="0">'Hoja1'!$A$5:$H$55</definedName>
    <definedName name="_xlnm.Print_Titles" localSheetId="0">'Hoja1'!$5:$11</definedName>
  </definedNames>
  <calcPr fullCalcOnLoad="1"/>
</workbook>
</file>

<file path=xl/sharedStrings.xml><?xml version="1.0" encoding="utf-8"?>
<sst xmlns="http://schemas.openxmlformats.org/spreadsheetml/2006/main" count="63" uniqueCount="52">
  <si>
    <t>Tarea</t>
  </si>
  <si>
    <t>Litro</t>
  </si>
  <si>
    <t>Quintal</t>
  </si>
  <si>
    <t xml:space="preserve">  (RD$)</t>
  </si>
  <si>
    <t xml:space="preserve"> Unidad</t>
  </si>
  <si>
    <t xml:space="preserve"> Mes</t>
  </si>
  <si>
    <t xml:space="preserve"> Actividad - Servicios o Insumos</t>
  </si>
  <si>
    <t xml:space="preserve">  Costo</t>
  </si>
  <si>
    <t>COSTOS VARIABLES DE PRODUCCION POR TAREA</t>
  </si>
  <si>
    <t>Cantidad</t>
  </si>
  <si>
    <t>Viceministerio de Planificación Sectorial Agropecuaria</t>
  </si>
  <si>
    <t>Departamento de Economía Agropecuaria y Estadísticas</t>
  </si>
  <si>
    <t>Precio</t>
  </si>
  <si>
    <t>Unitario</t>
  </si>
  <si>
    <r>
      <rPr>
        <b/>
        <sz val="9.5"/>
        <rFont val="Calibri"/>
        <family val="2"/>
      </rPr>
      <t>Elaborado:</t>
    </r>
    <r>
      <rPr>
        <sz val="9.5"/>
        <rFont val="Calibri"/>
        <family val="2"/>
      </rPr>
      <t xml:space="preserve"> Ministerio de Agricultura, Departamento de Economía Agropecuaria y Estadísticas.</t>
    </r>
  </si>
  <si>
    <t>Primer año</t>
  </si>
  <si>
    <t xml:space="preserve">  Mano de obra</t>
  </si>
  <si>
    <t xml:space="preserve">  Siembra</t>
  </si>
  <si>
    <t xml:space="preserve">  Preparación de terreno</t>
  </si>
  <si>
    <t>Tareas</t>
  </si>
  <si>
    <t>días</t>
  </si>
  <si>
    <t>Semillas</t>
  </si>
  <si>
    <t xml:space="preserve"> Compra Fertilizantes Químico (1)</t>
  </si>
  <si>
    <t xml:space="preserve">  1,977,00</t>
  </si>
  <si>
    <t xml:space="preserve"> Compra Insecticidas acaricidas </t>
  </si>
  <si>
    <t xml:space="preserve"> Compra Fungicidas</t>
  </si>
  <si>
    <t>Kilo</t>
  </si>
  <si>
    <t xml:space="preserve">Compra Herbicidas </t>
  </si>
  <si>
    <t>Plantas</t>
  </si>
  <si>
    <t>Compra de nematicida</t>
  </si>
  <si>
    <t xml:space="preserve">  50,00</t>
  </si>
  <si>
    <t>Total</t>
  </si>
  <si>
    <t xml:space="preserve">  Aplicación Fertilizante</t>
  </si>
  <si>
    <t xml:space="preserve">  Control de Malezas</t>
  </si>
  <si>
    <t xml:space="preserve">  Aplicación Pesticidas</t>
  </si>
  <si>
    <t xml:space="preserve">  2) Materiales de Insumos</t>
  </si>
  <si>
    <t xml:space="preserve">  Compra plantas de semillas</t>
  </si>
  <si>
    <t xml:space="preserve">  Compra Herbicidas </t>
  </si>
  <si>
    <t xml:space="preserve">  Compra de nematicida</t>
  </si>
  <si>
    <t xml:space="preserve">  Total</t>
  </si>
  <si>
    <t xml:space="preserve">  Compra Fungicidas</t>
  </si>
  <si>
    <t xml:space="preserve">  Compra Insecticidas acaricidas </t>
  </si>
  <si>
    <t xml:space="preserve">  Compra Fertilizantes Químico (1)</t>
  </si>
  <si>
    <t>Segundo año</t>
  </si>
  <si>
    <t>Día</t>
  </si>
  <si>
    <t>2) Materiales de Insumos</t>
  </si>
  <si>
    <t xml:space="preserve">   Aplicación Fertilizantes</t>
  </si>
  <si>
    <t xml:space="preserve">  Control de Malezas </t>
  </si>
  <si>
    <t xml:space="preserve">   Mano de obra</t>
  </si>
  <si>
    <t>kilo</t>
  </si>
  <si>
    <t xml:space="preserve"> 1,977,00</t>
  </si>
  <si>
    <t>Costos variables de producción de Coco, (RD$/ tarea)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</si>
</sst>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_);\(#,##0.0\)"/>
    <numFmt numFmtId="204" formatCode="#,##0.000_);\(#,##0.000\)"/>
  </numFmts>
  <fonts count="51">
    <font>
      <sz val="10"/>
      <name val="Arial"/>
      <family val="0"/>
    </font>
    <font>
      <b/>
      <sz val="9.5"/>
      <name val="Calibri"/>
      <family val="2"/>
    </font>
    <font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0" fillId="0" borderId="0" xfId="0" applyFont="1" applyAlignment="1">
      <alignment/>
    </xf>
    <xf numFmtId="0" fontId="2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left"/>
      <protection/>
    </xf>
    <xf numFmtId="189" fontId="20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center"/>
      <protection/>
    </xf>
    <xf numFmtId="194" fontId="46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3" fontId="48" fillId="33" borderId="0" xfId="47" applyFont="1" applyFill="1" applyBorder="1" applyAlignment="1">
      <alignment/>
    </xf>
    <xf numFmtId="0" fontId="22" fillId="0" borderId="0" xfId="0" applyFont="1" applyAlignment="1">
      <alignment/>
    </xf>
    <xf numFmtId="7" fontId="22" fillId="33" borderId="0" xfId="0" applyNumberFormat="1" applyFont="1" applyFill="1" applyAlignment="1" applyProtection="1">
      <alignment/>
      <protection/>
    </xf>
    <xf numFmtId="0" fontId="20" fillId="33" borderId="0" xfId="0" applyFont="1" applyFill="1" applyAlignment="1">
      <alignment horizontal="center"/>
    </xf>
    <xf numFmtId="0" fontId="23" fillId="34" borderId="0" xfId="0" applyFont="1" applyFill="1" applyBorder="1" applyAlignment="1" applyProtection="1">
      <alignment horizontal="centerContinuous"/>
      <protection/>
    </xf>
    <xf numFmtId="0" fontId="23" fillId="34" borderId="0" xfId="0" applyFont="1" applyFill="1" applyBorder="1" applyAlignment="1">
      <alignment horizontal="centerContinuous"/>
    </xf>
    <xf numFmtId="0" fontId="47" fillId="34" borderId="12" xfId="0" applyFont="1" applyFill="1" applyBorder="1" applyAlignment="1" applyProtection="1">
      <alignment horizontal="fill"/>
      <protection/>
    </xf>
    <xf numFmtId="0" fontId="47" fillId="34" borderId="13" xfId="0" applyFont="1" applyFill="1" applyBorder="1" applyAlignment="1" applyProtection="1">
      <alignment horizontal="fill"/>
      <protection/>
    </xf>
    <xf numFmtId="0" fontId="49" fillId="34" borderId="14" xfId="0" applyFont="1" applyFill="1" applyBorder="1" applyAlignment="1" applyProtection="1">
      <alignment horizontal="center"/>
      <protection/>
    </xf>
    <xf numFmtId="0" fontId="49" fillId="34" borderId="15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47" fillId="34" borderId="13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center"/>
    </xf>
    <xf numFmtId="10" fontId="22" fillId="33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43" fontId="22" fillId="33" borderId="0" xfId="47" applyFont="1" applyFill="1" applyBorder="1" applyAlignment="1">
      <alignment horizontal="center"/>
    </xf>
    <xf numFmtId="39" fontId="20" fillId="33" borderId="11" xfId="0" applyNumberFormat="1" applyFont="1" applyFill="1" applyBorder="1" applyAlignment="1" applyProtection="1">
      <alignment horizontal="center"/>
      <protection/>
    </xf>
    <xf numFmtId="39" fontId="20" fillId="33" borderId="11" xfId="0" applyNumberFormat="1" applyFont="1" applyFill="1" applyBorder="1" applyAlignment="1" applyProtection="1">
      <alignment horizontal="center" vertical="center"/>
      <protection/>
    </xf>
    <xf numFmtId="7" fontId="22" fillId="33" borderId="0" xfId="0" applyNumberFormat="1" applyFont="1" applyFill="1" applyAlignment="1" applyProtection="1">
      <alignment horizontal="center"/>
      <protection/>
    </xf>
    <xf numFmtId="39" fontId="23" fillId="34" borderId="0" xfId="0" applyNumberFormat="1" applyFont="1" applyFill="1" applyBorder="1" applyAlignment="1" applyProtection="1">
      <alignment horizontal="center"/>
      <protection/>
    </xf>
    <xf numFmtId="39" fontId="49" fillId="34" borderId="16" xfId="0" applyNumberFormat="1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39" fontId="20" fillId="33" borderId="11" xfId="0" applyNumberFormat="1" applyFont="1" applyFill="1" applyBorder="1" applyAlignment="1">
      <alignment horizontal="center"/>
    </xf>
    <xf numFmtId="0" fontId="49" fillId="34" borderId="18" xfId="0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>
      <alignment horizontal="center"/>
    </xf>
    <xf numFmtId="39" fontId="23" fillId="33" borderId="11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5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 wrapText="1"/>
      <protection/>
    </xf>
    <xf numFmtId="0" fontId="20" fillId="33" borderId="0" xfId="0" applyFont="1" applyFill="1" applyBorder="1" applyAlignment="1" applyProtection="1">
      <alignment horizontal="left" wrapText="1"/>
      <protection/>
    </xf>
    <xf numFmtId="0" fontId="20" fillId="33" borderId="19" xfId="0" applyFont="1" applyFill="1" applyBorder="1" applyAlignment="1" applyProtection="1">
      <alignment horizontal="left" wrapText="1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 horizontal="center" vertical="center"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horizontal="center" vertical="center"/>
      <protection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Alignment="1">
      <alignment horizontal="left"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wrapText="1"/>
      <protection/>
    </xf>
    <xf numFmtId="0" fontId="49" fillId="34" borderId="26" xfId="0" applyFont="1" applyFill="1" applyBorder="1" applyAlignment="1" applyProtection="1">
      <alignment horizontal="center"/>
      <protection/>
    </xf>
    <xf numFmtId="0" fontId="49" fillId="34" borderId="18" xfId="0" applyFont="1" applyFill="1" applyBorder="1" applyAlignment="1" applyProtection="1">
      <alignment horizontal="center"/>
      <protection/>
    </xf>
    <xf numFmtId="0" fontId="24" fillId="33" borderId="24" xfId="0" applyFont="1" applyFill="1" applyBorder="1" applyAlignment="1" applyProtection="1">
      <alignment horizontal="center"/>
      <protection/>
    </xf>
    <xf numFmtId="197" fontId="20" fillId="33" borderId="11" xfId="0" applyNumberFormat="1" applyFont="1" applyFill="1" applyBorder="1" applyAlignment="1" applyProtection="1">
      <alignment horizontal="center"/>
      <protection/>
    </xf>
    <xf numFmtId="197" fontId="23" fillId="33" borderId="11" xfId="0" applyNumberFormat="1" applyFont="1" applyFill="1" applyBorder="1" applyAlignment="1" applyProtection="1">
      <alignment horizontal="center"/>
      <protection/>
    </xf>
    <xf numFmtId="197" fontId="20" fillId="33" borderId="11" xfId="0" applyNumberFormat="1" applyFont="1" applyFill="1" applyBorder="1" applyAlignment="1" applyProtection="1">
      <alignment horizontal="center" vertical="center"/>
      <protection/>
    </xf>
    <xf numFmtId="194" fontId="50" fillId="33" borderId="0" xfId="0" applyNumberFormat="1" applyFont="1" applyFill="1" applyBorder="1" applyAlignment="1">
      <alignment horizontal="center"/>
    </xf>
    <xf numFmtId="194" fontId="50" fillId="33" borderId="0" xfId="0" applyNumberFormat="1" applyFont="1" applyFill="1" applyAlignment="1">
      <alignment/>
    </xf>
    <xf numFmtId="39" fontId="20" fillId="33" borderId="11" xfId="0" applyNumberFormat="1" applyFont="1" applyFill="1" applyBorder="1" applyAlignment="1" applyProtection="1">
      <alignment horizontal="left"/>
      <protection/>
    </xf>
    <xf numFmtId="0" fontId="23" fillId="33" borderId="12" xfId="0" applyFont="1" applyFill="1" applyBorder="1" applyAlignment="1" applyProtection="1">
      <alignment horizontal="left"/>
      <protection/>
    </xf>
    <xf numFmtId="0" fontId="23" fillId="33" borderId="13" xfId="0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197" fontId="23" fillId="33" borderId="27" xfId="0" applyNumberFormat="1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 horizontal="center"/>
      <protection/>
    </xf>
    <xf numFmtId="39" fontId="23" fillId="33" borderId="27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 horizontal="center"/>
    </xf>
    <xf numFmtId="197" fontId="23" fillId="33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39" fontId="23" fillId="33" borderId="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>
      <alignment/>
    </xf>
    <xf numFmtId="0" fontId="20" fillId="33" borderId="13" xfId="0" applyFont="1" applyFill="1" applyBorder="1" applyAlignment="1" applyProtection="1">
      <alignment horizontal="left" wrapText="1"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197" fontId="20" fillId="33" borderId="13" xfId="0" applyNumberFormat="1" applyFont="1" applyFill="1" applyBorder="1" applyAlignment="1" applyProtection="1">
      <alignment horizontal="center" vertical="center"/>
      <protection/>
    </xf>
    <xf numFmtId="39" fontId="20" fillId="33" borderId="13" xfId="0" applyNumberFormat="1" applyFont="1" applyFill="1" applyBorder="1" applyAlignment="1" applyProtection="1">
      <alignment horizontal="center" vertical="center"/>
      <protection/>
    </xf>
    <xf numFmtId="197" fontId="23" fillId="33" borderId="15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0" fillId="0" borderId="0" xfId="0" applyFont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39" fontId="20" fillId="33" borderId="11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>
      <alignment horizontal="center"/>
    </xf>
    <xf numFmtId="39" fontId="23" fillId="33" borderId="11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50" fillId="33" borderId="0" xfId="0" applyFont="1" applyFill="1" applyAlignment="1">
      <alignment/>
    </xf>
    <xf numFmtId="0" fontId="23" fillId="33" borderId="23" xfId="0" applyFont="1" applyFill="1" applyBorder="1" applyAlignment="1" applyProtection="1">
      <alignment horizontal="left"/>
      <protection/>
    </xf>
    <xf numFmtId="0" fontId="23" fillId="33" borderId="24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 applyProtection="1">
      <alignment horizontal="center"/>
      <protection/>
    </xf>
    <xf numFmtId="39" fontId="23" fillId="33" borderId="15" xfId="0" applyNumberFormat="1" applyFont="1" applyFill="1" applyBorder="1" applyAlignment="1" applyProtection="1">
      <alignment horizontal="center"/>
      <protection/>
    </xf>
    <xf numFmtId="197" fontId="20" fillId="33" borderId="11" xfId="0" applyNumberFormat="1" applyFont="1" applyFill="1" applyBorder="1" applyAlignment="1" applyProtection="1">
      <alignment horizontal="center"/>
      <protection/>
    </xf>
    <xf numFmtId="197" fontId="23" fillId="33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114300</xdr:rowOff>
    </xdr:from>
    <xdr:to>
      <xdr:col>5</xdr:col>
      <xdr:colOff>161925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143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K7" sqref="K7"/>
    </sheetView>
  </sheetViews>
  <sheetFormatPr defaultColWidth="11.00390625" defaultRowHeight="12.75"/>
  <cols>
    <col min="1" max="1" width="15.421875" style="3" customWidth="1"/>
    <col min="2" max="2" width="11.28125" style="3" customWidth="1"/>
    <col min="3" max="3" width="7.57421875" style="3" customWidth="1"/>
    <col min="4" max="4" width="8.7109375" style="35" customWidth="1"/>
    <col min="5" max="5" width="9.8515625" style="35" customWidth="1"/>
    <col min="6" max="6" width="10.57421875" style="35" customWidth="1"/>
    <col min="7" max="7" width="11.8515625" style="35" customWidth="1"/>
    <col min="8" max="8" width="13.00390625" style="35" customWidth="1"/>
    <col min="9" max="9" width="11.140625" style="2" bestFit="1" customWidth="1"/>
    <col min="10" max="10" width="11.00390625" style="1" customWidth="1"/>
    <col min="11" max="11" width="17.140625" style="1" customWidth="1"/>
    <col min="12" max="15" width="11.00390625" style="1" customWidth="1"/>
    <col min="16" max="18" width="11.00390625" style="3" customWidth="1"/>
    <col min="19" max="19" width="12.140625" style="3" customWidth="1"/>
    <col min="20" max="16384" width="11.00390625" style="3" customWidth="1"/>
  </cols>
  <sheetData>
    <row r="1" spans="4:9" s="1" customFormat="1" ht="21" customHeight="1">
      <c r="D1" s="19"/>
      <c r="E1" s="19"/>
      <c r="F1" s="19"/>
      <c r="G1" s="19"/>
      <c r="H1" s="19"/>
      <c r="I1" s="2"/>
    </row>
    <row r="2" spans="4:9" s="1" customFormat="1" ht="20.25" customHeight="1">
      <c r="D2" s="19"/>
      <c r="E2" s="19"/>
      <c r="F2" s="19"/>
      <c r="G2" s="19"/>
      <c r="H2" s="19"/>
      <c r="I2" s="2"/>
    </row>
    <row r="3" spans="1:9" s="1" customFormat="1" ht="16.5" customHeight="1">
      <c r="A3" s="56" t="s">
        <v>10</v>
      </c>
      <c r="B3" s="56"/>
      <c r="C3" s="56"/>
      <c r="D3" s="56"/>
      <c r="E3" s="56"/>
      <c r="F3" s="56"/>
      <c r="G3" s="56"/>
      <c r="H3" s="56"/>
      <c r="I3" s="2"/>
    </row>
    <row r="4" spans="1:9" s="1" customFormat="1" ht="15" customHeight="1">
      <c r="A4" s="56" t="s">
        <v>11</v>
      </c>
      <c r="B4" s="56"/>
      <c r="C4" s="56"/>
      <c r="D4" s="56"/>
      <c r="E4" s="56"/>
      <c r="F4" s="56"/>
      <c r="G4" s="56"/>
      <c r="H4" s="56"/>
      <c r="I4" s="2"/>
    </row>
    <row r="5" spans="1:8" ht="27" customHeight="1">
      <c r="A5" s="65" t="s">
        <v>51</v>
      </c>
      <c r="B5" s="65"/>
      <c r="C5" s="65"/>
      <c r="D5" s="65"/>
      <c r="E5" s="65"/>
      <c r="F5" s="65"/>
      <c r="G5" s="65"/>
      <c r="H5" s="65"/>
    </row>
    <row r="6" spans="1:8" ht="3" customHeight="1">
      <c r="A6" s="20"/>
      <c r="B6" s="21"/>
      <c r="C6" s="21"/>
      <c r="D6" s="29"/>
      <c r="E6" s="29"/>
      <c r="F6" s="29"/>
      <c r="G6" s="29"/>
      <c r="H6" s="40"/>
    </row>
    <row r="7" spans="1:8" ht="16.5" customHeight="1" thickBot="1">
      <c r="A7" s="70" t="s">
        <v>15</v>
      </c>
      <c r="B7" s="70"/>
      <c r="C7" s="70"/>
      <c r="D7" s="70"/>
      <c r="E7" s="70"/>
      <c r="F7" s="70"/>
      <c r="G7" s="70"/>
      <c r="H7" s="70"/>
    </row>
    <row r="8" spans="1:10" ht="15" customHeight="1">
      <c r="A8" s="68" t="s">
        <v>8</v>
      </c>
      <c r="B8" s="69"/>
      <c r="C8" s="69"/>
      <c r="D8" s="69"/>
      <c r="E8" s="69"/>
      <c r="F8" s="69"/>
      <c r="G8" s="44"/>
      <c r="H8" s="41"/>
      <c r="J8" s="5" t="e">
        <f>+(#REF!+'[1]Hoja1'!$H$55)/2</f>
        <v>#REF!</v>
      </c>
    </row>
    <row r="9" spans="1:10" ht="3" customHeight="1">
      <c r="A9" s="22"/>
      <c r="B9" s="23"/>
      <c r="C9" s="23"/>
      <c r="D9" s="31"/>
      <c r="E9" s="31"/>
      <c r="F9" s="31"/>
      <c r="G9" s="31"/>
      <c r="H9" s="42"/>
      <c r="J9" s="5"/>
    </row>
    <row r="10" spans="1:10" ht="19.5" customHeight="1">
      <c r="A10" s="57" t="s">
        <v>6</v>
      </c>
      <c r="B10" s="58"/>
      <c r="C10" s="59"/>
      <c r="D10" s="54" t="s">
        <v>5</v>
      </c>
      <c r="E10" s="54" t="s">
        <v>9</v>
      </c>
      <c r="F10" s="54" t="s">
        <v>4</v>
      </c>
      <c r="G10" s="26" t="s">
        <v>12</v>
      </c>
      <c r="H10" s="24" t="s">
        <v>7</v>
      </c>
      <c r="J10" s="5"/>
    </row>
    <row r="11" spans="1:10" ht="19.5" thickBot="1">
      <c r="A11" s="60"/>
      <c r="B11" s="61"/>
      <c r="C11" s="62"/>
      <c r="D11" s="55"/>
      <c r="E11" s="55"/>
      <c r="F11" s="55"/>
      <c r="G11" s="27" t="s">
        <v>13</v>
      </c>
      <c r="H11" s="25" t="s">
        <v>3</v>
      </c>
      <c r="J11" s="5"/>
    </row>
    <row r="12" spans="1:10" ht="19.5" customHeight="1">
      <c r="A12" s="6" t="s">
        <v>16</v>
      </c>
      <c r="B12" s="7"/>
      <c r="C12" s="10"/>
      <c r="D12" s="32"/>
      <c r="E12" s="71"/>
      <c r="F12" s="11"/>
      <c r="G12" s="37"/>
      <c r="H12" s="37"/>
      <c r="J12" s="5"/>
    </row>
    <row r="13" spans="1:8" ht="14.25" customHeight="1">
      <c r="A13" s="9" t="s">
        <v>18</v>
      </c>
      <c r="B13" s="7"/>
      <c r="C13" s="10"/>
      <c r="D13" s="32"/>
      <c r="E13" s="71">
        <v>1</v>
      </c>
      <c r="F13" s="11" t="s">
        <v>0</v>
      </c>
      <c r="G13" s="37">
        <v>1350</v>
      </c>
      <c r="H13" s="37">
        <v>1350</v>
      </c>
    </row>
    <row r="14" spans="1:11" ht="15.75" customHeight="1">
      <c r="A14" s="9" t="s">
        <v>17</v>
      </c>
      <c r="B14" s="7"/>
      <c r="C14" s="7"/>
      <c r="D14" s="8"/>
      <c r="E14" s="71">
        <v>0.5</v>
      </c>
      <c r="F14" s="11" t="s">
        <v>0</v>
      </c>
      <c r="G14" s="37">
        <v>1000</v>
      </c>
      <c r="H14" s="37">
        <v>500</v>
      </c>
      <c r="I14" s="12"/>
      <c r="K14" s="5"/>
    </row>
    <row r="15" spans="1:11" ht="15" customHeight="1">
      <c r="A15" s="13" t="s">
        <v>32</v>
      </c>
      <c r="B15" s="14"/>
      <c r="C15" s="14"/>
      <c r="D15" s="45"/>
      <c r="E15" s="71">
        <v>0.5</v>
      </c>
      <c r="F15" s="8" t="s">
        <v>2</v>
      </c>
      <c r="G15" s="37">
        <v>2000</v>
      </c>
      <c r="H15" s="37">
        <v>1000</v>
      </c>
      <c r="K15" s="5"/>
    </row>
    <row r="16" spans="1:11" ht="15" customHeight="1">
      <c r="A16" s="9" t="s">
        <v>33</v>
      </c>
      <c r="B16" s="7"/>
      <c r="C16" s="7"/>
      <c r="D16" s="8"/>
      <c r="E16" s="71">
        <v>2</v>
      </c>
      <c r="F16" s="8" t="s">
        <v>19</v>
      </c>
      <c r="G16" s="37">
        <v>1000</v>
      </c>
      <c r="H16" s="37">
        <v>2000</v>
      </c>
      <c r="I16" s="74"/>
      <c r="K16" s="5"/>
    </row>
    <row r="17" spans="1:11" ht="14.25" customHeight="1">
      <c r="A17" s="9" t="s">
        <v>34</v>
      </c>
      <c r="B17" s="7"/>
      <c r="C17" s="7"/>
      <c r="D17" s="8"/>
      <c r="E17" s="71">
        <v>0.5</v>
      </c>
      <c r="F17" s="11" t="s">
        <v>20</v>
      </c>
      <c r="G17" s="37">
        <v>1000</v>
      </c>
      <c r="H17" s="37">
        <v>500</v>
      </c>
      <c r="I17" s="75"/>
      <c r="K17" s="5">
        <f>+K16/1000</f>
        <v>0</v>
      </c>
    </row>
    <row r="18" spans="1:11" ht="8.25" customHeight="1">
      <c r="A18" s="9"/>
      <c r="B18" s="7"/>
      <c r="C18" s="7"/>
      <c r="D18" s="8"/>
      <c r="E18" s="71"/>
      <c r="F18" s="11"/>
      <c r="G18" s="37"/>
      <c r="H18" s="37"/>
      <c r="I18" s="12"/>
      <c r="K18" s="5"/>
    </row>
    <row r="19" spans="1:11" ht="15.75" customHeight="1">
      <c r="A19" s="6" t="s">
        <v>35</v>
      </c>
      <c r="B19" s="14"/>
      <c r="C19" s="7"/>
      <c r="D19" s="8"/>
      <c r="E19" s="71"/>
      <c r="F19" s="11"/>
      <c r="G19" s="37"/>
      <c r="H19" s="37"/>
      <c r="K19" s="5"/>
    </row>
    <row r="20" spans="1:11" ht="15.75" customHeight="1">
      <c r="A20" s="9" t="s">
        <v>36</v>
      </c>
      <c r="B20" s="7"/>
      <c r="C20" s="7"/>
      <c r="D20" s="8"/>
      <c r="E20" s="71">
        <v>9</v>
      </c>
      <c r="F20" s="11" t="s">
        <v>21</v>
      </c>
      <c r="G20" s="37">
        <v>25</v>
      </c>
      <c r="H20" s="37">
        <v>225</v>
      </c>
      <c r="I20" s="50"/>
      <c r="K20" s="5"/>
    </row>
    <row r="21" spans="1:11" ht="14.25" customHeight="1">
      <c r="A21" s="13" t="s">
        <v>42</v>
      </c>
      <c r="B21" s="7"/>
      <c r="C21" s="7"/>
      <c r="D21" s="8"/>
      <c r="E21" s="71">
        <v>0.5</v>
      </c>
      <c r="F21" s="8" t="s">
        <v>2</v>
      </c>
      <c r="G21" s="76" t="s">
        <v>23</v>
      </c>
      <c r="H21" s="43">
        <v>988.5</v>
      </c>
      <c r="K21" s="5"/>
    </row>
    <row r="22" spans="1:11" ht="15" customHeight="1">
      <c r="A22" s="9" t="s">
        <v>41</v>
      </c>
      <c r="B22" s="7"/>
      <c r="C22" s="7"/>
      <c r="D22" s="11"/>
      <c r="E22" s="71">
        <v>0.2</v>
      </c>
      <c r="F22" s="11" t="s">
        <v>1</v>
      </c>
      <c r="G22" s="37">
        <v>1500</v>
      </c>
      <c r="H22" s="37">
        <v>300</v>
      </c>
      <c r="I22" s="75"/>
      <c r="K22" s="5"/>
    </row>
    <row r="23" spans="1:8" ht="15.75" customHeight="1">
      <c r="A23" s="9" t="s">
        <v>40</v>
      </c>
      <c r="B23" s="7"/>
      <c r="C23" s="7"/>
      <c r="D23" s="8"/>
      <c r="E23" s="71">
        <v>0.2</v>
      </c>
      <c r="F23" s="11" t="s">
        <v>26</v>
      </c>
      <c r="G23" s="37">
        <v>650</v>
      </c>
      <c r="H23" s="37">
        <v>130</v>
      </c>
    </row>
    <row r="24" spans="1:9" ht="15" customHeight="1">
      <c r="A24" s="9" t="s">
        <v>37</v>
      </c>
      <c r="B24" s="7"/>
      <c r="C24" s="7"/>
      <c r="D24" s="8"/>
      <c r="E24" s="71">
        <v>0.2</v>
      </c>
      <c r="F24" s="8" t="s">
        <v>28</v>
      </c>
      <c r="G24" s="37">
        <v>1100</v>
      </c>
      <c r="H24" s="37">
        <v>220</v>
      </c>
      <c r="I24" s="50"/>
    </row>
    <row r="25" spans="1:8" ht="15" customHeight="1">
      <c r="A25" s="51" t="s">
        <v>38</v>
      </c>
      <c r="B25" s="52"/>
      <c r="C25" s="53"/>
      <c r="D25" s="28"/>
      <c r="E25" s="73">
        <v>0.1</v>
      </c>
      <c r="F25" s="28" t="s">
        <v>26</v>
      </c>
      <c r="G25" s="38">
        <v>500</v>
      </c>
      <c r="H25" s="38" t="s">
        <v>30</v>
      </c>
    </row>
    <row r="26" spans="1:15" s="49" customFormat="1" ht="14.25" customHeight="1">
      <c r="A26" s="77" t="s">
        <v>39</v>
      </c>
      <c r="B26" s="78"/>
      <c r="C26" s="78"/>
      <c r="D26" s="79"/>
      <c r="E26" s="80"/>
      <c r="F26" s="81"/>
      <c r="G26" s="82"/>
      <c r="H26" s="82">
        <f>SUM(H13:H25)</f>
        <v>7213.5</v>
      </c>
      <c r="I26" s="2"/>
      <c r="J26" s="48"/>
      <c r="K26" s="48"/>
      <c r="L26" s="48"/>
      <c r="M26" s="48"/>
      <c r="N26" s="48"/>
      <c r="O26" s="48"/>
    </row>
    <row r="27" spans="1:15" s="49" customFormat="1" ht="8.25" customHeight="1">
      <c r="A27" s="83"/>
      <c r="B27" s="14"/>
      <c r="C27" s="14"/>
      <c r="D27" s="84"/>
      <c r="E27" s="85"/>
      <c r="F27" s="86"/>
      <c r="G27" s="87"/>
      <c r="H27" s="87"/>
      <c r="I27" s="88"/>
      <c r="J27" s="48"/>
      <c r="K27" s="48"/>
      <c r="L27" s="48"/>
      <c r="M27" s="48"/>
      <c r="N27" s="48"/>
      <c r="O27" s="48"/>
    </row>
    <row r="28" spans="1:9" ht="15" customHeight="1" thickBot="1">
      <c r="A28" s="70" t="s">
        <v>43</v>
      </c>
      <c r="B28" s="70"/>
      <c r="C28" s="70"/>
      <c r="D28" s="70"/>
      <c r="E28" s="70"/>
      <c r="F28" s="70"/>
      <c r="G28" s="70"/>
      <c r="H28" s="70"/>
      <c r="I28" s="88"/>
    </row>
    <row r="29" spans="1:8" ht="6.75" customHeight="1">
      <c r="A29" s="89"/>
      <c r="B29" s="89"/>
      <c r="C29" s="89"/>
      <c r="D29" s="90"/>
      <c r="E29" s="91"/>
      <c r="F29" s="90"/>
      <c r="G29" s="92"/>
      <c r="H29" s="92"/>
    </row>
    <row r="30" spans="1:15" s="49" customFormat="1" ht="6.75" customHeight="1">
      <c r="A30" s="6"/>
      <c r="B30" s="14"/>
      <c r="C30" s="14"/>
      <c r="D30" s="45"/>
      <c r="E30" s="72"/>
      <c r="F30" s="47"/>
      <c r="G30" s="46"/>
      <c r="H30" s="46"/>
      <c r="I30" s="2"/>
      <c r="J30" s="48"/>
      <c r="K30" s="48"/>
      <c r="L30" s="48"/>
      <c r="M30" s="48"/>
      <c r="N30" s="48"/>
      <c r="O30" s="48"/>
    </row>
    <row r="31" spans="1:15" s="108" customFormat="1" ht="17.25" customHeight="1">
      <c r="A31" s="97" t="s">
        <v>48</v>
      </c>
      <c r="B31" s="102"/>
      <c r="C31" s="102"/>
      <c r="D31" s="104"/>
      <c r="E31" s="116"/>
      <c r="F31" s="106"/>
      <c r="G31" s="105"/>
      <c r="H31" s="105"/>
      <c r="I31" s="95"/>
      <c r="J31" s="107"/>
      <c r="K31" s="107"/>
      <c r="L31" s="107"/>
      <c r="M31" s="107"/>
      <c r="N31" s="107"/>
      <c r="O31" s="107"/>
    </row>
    <row r="32" spans="1:8" ht="15.75" customHeight="1">
      <c r="A32" s="9" t="s">
        <v>46</v>
      </c>
      <c r="B32" s="7"/>
      <c r="C32" s="7"/>
      <c r="D32" s="8"/>
      <c r="E32" s="71">
        <v>0.5</v>
      </c>
      <c r="F32" s="11" t="s">
        <v>2</v>
      </c>
      <c r="G32" s="37">
        <v>1000</v>
      </c>
      <c r="H32" s="37">
        <v>500</v>
      </c>
    </row>
    <row r="33" spans="1:8" ht="15.75" customHeight="1">
      <c r="A33" s="9" t="s">
        <v>47</v>
      </c>
      <c r="B33" s="7"/>
      <c r="C33" s="7"/>
      <c r="D33" s="8"/>
      <c r="E33" s="71">
        <v>2</v>
      </c>
      <c r="F33" s="11" t="s">
        <v>19</v>
      </c>
      <c r="G33" s="37">
        <v>1000</v>
      </c>
      <c r="H33" s="37">
        <v>2000</v>
      </c>
    </row>
    <row r="34" spans="1:15" s="96" customFormat="1" ht="15.75" customHeight="1">
      <c r="A34" s="100" t="s">
        <v>34</v>
      </c>
      <c r="B34" s="98"/>
      <c r="C34" s="98"/>
      <c r="D34" s="99"/>
      <c r="E34" s="115">
        <v>0.5</v>
      </c>
      <c r="F34" s="101" t="s">
        <v>44</v>
      </c>
      <c r="G34" s="103">
        <v>1000</v>
      </c>
      <c r="H34" s="103">
        <v>500</v>
      </c>
      <c r="I34" s="109"/>
      <c r="J34" s="94"/>
      <c r="K34" s="94"/>
      <c r="L34" s="94"/>
      <c r="M34" s="94"/>
      <c r="N34" s="94"/>
      <c r="O34" s="94"/>
    </row>
    <row r="35" spans="1:15" s="49" customFormat="1" ht="7.5" customHeight="1">
      <c r="A35" s="6"/>
      <c r="B35" s="14"/>
      <c r="C35" s="14"/>
      <c r="D35" s="45"/>
      <c r="E35" s="72"/>
      <c r="F35" s="47"/>
      <c r="G35" s="46"/>
      <c r="H35" s="46"/>
      <c r="I35" s="2"/>
      <c r="J35" s="48"/>
      <c r="K35" s="48"/>
      <c r="L35" s="48"/>
      <c r="M35" s="48"/>
      <c r="N35" s="48"/>
      <c r="O35" s="48"/>
    </row>
    <row r="36" spans="1:15" s="49" customFormat="1" ht="15.75" customHeight="1">
      <c r="A36" s="6" t="s">
        <v>45</v>
      </c>
      <c r="B36" s="14"/>
      <c r="C36" s="14"/>
      <c r="D36" s="45"/>
      <c r="E36" s="72"/>
      <c r="F36" s="47"/>
      <c r="G36" s="46"/>
      <c r="H36" s="46"/>
      <c r="I36" s="2"/>
      <c r="J36" s="48"/>
      <c r="K36" s="48"/>
      <c r="L36" s="48"/>
      <c r="M36" s="48"/>
      <c r="N36" s="48"/>
      <c r="O36" s="48"/>
    </row>
    <row r="37" spans="1:9" ht="16.5" customHeight="1">
      <c r="A37" s="9" t="s">
        <v>22</v>
      </c>
      <c r="B37" s="7"/>
      <c r="C37" s="7"/>
      <c r="D37" s="8"/>
      <c r="E37" s="71">
        <v>0.5</v>
      </c>
      <c r="F37" s="11" t="s">
        <v>2</v>
      </c>
      <c r="G37" s="37" t="s">
        <v>50</v>
      </c>
      <c r="H37" s="37">
        <v>988.5</v>
      </c>
      <c r="I37" s="50"/>
    </row>
    <row r="38" spans="1:9" ht="16.5" customHeight="1">
      <c r="A38" s="9" t="s">
        <v>24</v>
      </c>
      <c r="B38" s="7"/>
      <c r="C38" s="7"/>
      <c r="D38" s="8"/>
      <c r="E38" s="71">
        <v>0.2</v>
      </c>
      <c r="F38" s="11" t="s">
        <v>1</v>
      </c>
      <c r="G38" s="37">
        <v>1500</v>
      </c>
      <c r="H38" s="37">
        <v>300</v>
      </c>
      <c r="I38" s="50"/>
    </row>
    <row r="39" spans="1:9" ht="15.75" customHeight="1">
      <c r="A39" s="9" t="s">
        <v>25</v>
      </c>
      <c r="B39" s="7"/>
      <c r="C39" s="7"/>
      <c r="D39" s="8"/>
      <c r="E39" s="71">
        <v>0.2</v>
      </c>
      <c r="F39" s="11" t="s">
        <v>26</v>
      </c>
      <c r="G39" s="37">
        <v>650</v>
      </c>
      <c r="H39" s="37">
        <v>130</v>
      </c>
      <c r="I39" s="50"/>
    </row>
    <row r="40" spans="1:9" ht="15" customHeight="1">
      <c r="A40" s="9" t="s">
        <v>27</v>
      </c>
      <c r="B40" s="7"/>
      <c r="C40" s="7"/>
      <c r="D40" s="8"/>
      <c r="E40" s="71">
        <v>0.2</v>
      </c>
      <c r="F40" s="11" t="s">
        <v>28</v>
      </c>
      <c r="G40" s="37">
        <v>1100</v>
      </c>
      <c r="H40" s="37">
        <v>220</v>
      </c>
      <c r="I40" s="50"/>
    </row>
    <row r="41" spans="1:15" s="96" customFormat="1" ht="15" customHeight="1">
      <c r="A41" s="100" t="s">
        <v>29</v>
      </c>
      <c r="B41" s="98"/>
      <c r="C41" s="98"/>
      <c r="D41" s="99"/>
      <c r="E41" s="115">
        <v>0.1</v>
      </c>
      <c r="F41" s="101" t="s">
        <v>49</v>
      </c>
      <c r="G41" s="103">
        <v>500</v>
      </c>
      <c r="H41" s="103" t="s">
        <v>30</v>
      </c>
      <c r="I41" s="109"/>
      <c r="J41" s="94"/>
      <c r="K41" s="94"/>
      <c r="L41" s="94"/>
      <c r="M41" s="94"/>
      <c r="N41" s="94"/>
      <c r="O41" s="94"/>
    </row>
    <row r="42" spans="1:15" s="49" customFormat="1" ht="15.75" customHeight="1" thickBot="1">
      <c r="A42" s="110" t="s">
        <v>31</v>
      </c>
      <c r="B42" s="111"/>
      <c r="C42" s="111"/>
      <c r="D42" s="112"/>
      <c r="E42" s="93"/>
      <c r="F42" s="113"/>
      <c r="G42" s="114"/>
      <c r="H42" s="114">
        <f>SUM(H32:H40)</f>
        <v>4638.5</v>
      </c>
      <c r="I42" s="2"/>
      <c r="J42" s="48"/>
      <c r="K42" s="48"/>
      <c r="L42" s="48"/>
      <c r="M42" s="48"/>
      <c r="N42" s="48"/>
      <c r="O42" s="48"/>
    </row>
    <row r="43" spans="1:10" ht="6" customHeight="1">
      <c r="A43" s="15"/>
      <c r="B43" s="15"/>
      <c r="C43" s="15"/>
      <c r="D43" s="33"/>
      <c r="E43" s="33"/>
      <c r="F43" s="36"/>
      <c r="G43" s="36"/>
      <c r="H43" s="36"/>
      <c r="I43" s="16">
        <v>200</v>
      </c>
      <c r="J43" s="4"/>
    </row>
    <row r="44" spans="1:15" s="17" customFormat="1" ht="15.75" customHeight="1">
      <c r="A44" s="66" t="s">
        <v>14</v>
      </c>
      <c r="B44" s="66"/>
      <c r="C44" s="66"/>
      <c r="D44" s="66"/>
      <c r="E44" s="66"/>
      <c r="F44" s="66"/>
      <c r="G44" s="66"/>
      <c r="H44" s="66"/>
      <c r="I44" s="4"/>
      <c r="J44" s="4"/>
      <c r="K44" s="4"/>
      <c r="L44" s="4"/>
      <c r="M44" s="4"/>
      <c r="N44" s="4"/>
      <c r="O44" s="4"/>
    </row>
    <row r="45" spans="1:15" s="17" customFormat="1" ht="15" customHeight="1">
      <c r="A45" s="67"/>
      <c r="B45" s="67"/>
      <c r="C45" s="67"/>
      <c r="D45" s="67"/>
      <c r="E45" s="67"/>
      <c r="F45" s="67"/>
      <c r="G45" s="67"/>
      <c r="H45" s="67"/>
      <c r="I45" s="4"/>
      <c r="J45" s="4"/>
      <c r="K45" s="4"/>
      <c r="L45" s="4"/>
      <c r="M45" s="4"/>
      <c r="N45" s="4"/>
      <c r="O45" s="4"/>
    </row>
    <row r="46" spans="1:15" s="17" customFormat="1" ht="12.75" customHeight="1">
      <c r="A46" s="4"/>
      <c r="B46" s="4"/>
      <c r="C46" s="18"/>
      <c r="D46" s="34"/>
      <c r="E46" s="30"/>
      <c r="F46" s="30"/>
      <c r="G46" s="39"/>
      <c r="H46" s="34"/>
      <c r="I46" s="4"/>
      <c r="J46" s="4"/>
      <c r="K46" s="4"/>
      <c r="L46" s="4"/>
      <c r="M46" s="4"/>
      <c r="N46" s="4"/>
      <c r="O46" s="4"/>
    </row>
    <row r="47" spans="1:15" s="17" customFormat="1" ht="1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4"/>
      <c r="L47" s="4"/>
      <c r="M47" s="4"/>
      <c r="N47" s="4"/>
      <c r="O47" s="4"/>
    </row>
    <row r="48" spans="1:15" s="17" customFormat="1" ht="12">
      <c r="A48" s="4"/>
      <c r="B48" s="4"/>
      <c r="C48" s="4"/>
      <c r="D48" s="30"/>
      <c r="E48" s="30"/>
      <c r="F48" s="30"/>
      <c r="G48" s="30"/>
      <c r="H48" s="30"/>
      <c r="I48" s="4"/>
      <c r="J48" s="4"/>
      <c r="K48" s="4"/>
      <c r="L48" s="4"/>
      <c r="M48" s="4"/>
      <c r="N48" s="4"/>
      <c r="O48" s="4"/>
    </row>
    <row r="49" spans="1:8" ht="18.75">
      <c r="A49" s="1"/>
      <c r="B49" s="1"/>
      <c r="C49" s="1"/>
      <c r="D49" s="19"/>
      <c r="E49" s="19"/>
      <c r="F49" s="19"/>
      <c r="G49" s="19"/>
      <c r="H49" s="19"/>
    </row>
    <row r="50" spans="4:9" s="1" customFormat="1" ht="18.75">
      <c r="D50" s="19"/>
      <c r="E50" s="19"/>
      <c r="F50" s="19"/>
      <c r="G50" s="19"/>
      <c r="H50" s="19"/>
      <c r="I50" s="2"/>
    </row>
    <row r="51" spans="4:9" s="1" customFormat="1" ht="18.75">
      <c r="D51" s="19"/>
      <c r="E51" s="19"/>
      <c r="F51" s="19"/>
      <c r="G51" s="19"/>
      <c r="H51" s="19"/>
      <c r="I51" s="2"/>
    </row>
    <row r="52" spans="4:9" s="1" customFormat="1" ht="18.75">
      <c r="D52" s="19"/>
      <c r="E52" s="19"/>
      <c r="F52" s="19"/>
      <c r="G52" s="19"/>
      <c r="H52" s="19"/>
      <c r="I52" s="2"/>
    </row>
    <row r="53" spans="4:9" s="1" customFormat="1" ht="18.75">
      <c r="D53" s="19"/>
      <c r="E53" s="19"/>
      <c r="F53" s="19"/>
      <c r="G53" s="19"/>
      <c r="H53" s="19"/>
      <c r="I53" s="2"/>
    </row>
    <row r="54" spans="4:9" s="1" customFormat="1" ht="18.75">
      <c r="D54" s="19"/>
      <c r="E54" s="19"/>
      <c r="F54" s="19"/>
      <c r="G54" s="19"/>
      <c r="H54" s="19"/>
      <c r="I54" s="2"/>
    </row>
    <row r="55" spans="1:9" s="1" customFormat="1" ht="18.75">
      <c r="A55" s="63"/>
      <c r="B55" s="63"/>
      <c r="C55" s="63"/>
      <c r="D55" s="63"/>
      <c r="E55" s="63"/>
      <c r="F55" s="63"/>
      <c r="G55" s="63"/>
      <c r="H55" s="63"/>
      <c r="I55" s="2"/>
    </row>
  </sheetData>
  <sheetProtection/>
  <mergeCells count="15">
    <mergeCell ref="A55:H55"/>
    <mergeCell ref="A47:J47"/>
    <mergeCell ref="A5:H5"/>
    <mergeCell ref="A44:H44"/>
    <mergeCell ref="A45:H45"/>
    <mergeCell ref="A8:F8"/>
    <mergeCell ref="A25:C25"/>
    <mergeCell ref="A28:H28"/>
    <mergeCell ref="A3:H3"/>
    <mergeCell ref="A4:H4"/>
    <mergeCell ref="A10:C11"/>
    <mergeCell ref="D10:D11"/>
    <mergeCell ref="E10:E11"/>
    <mergeCell ref="F10:F11"/>
    <mergeCell ref="A7:H7"/>
  </mergeCells>
  <printOptions/>
  <pageMargins left="1.32" right="0.2362204724409449" top="0.7480314960629921" bottom="0.16" header="0" footer="1.46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2017-04-11T15:25:22Z</cp:lastPrinted>
  <dcterms:created xsi:type="dcterms:W3CDTF">1999-01-22T18:44:52Z</dcterms:created>
  <dcterms:modified xsi:type="dcterms:W3CDTF">2023-09-28T18:49:38Z</dcterms:modified>
  <cp:category/>
  <cp:version/>
  <cp:contentType/>
  <cp:contentStatus/>
</cp:coreProperties>
</file>