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pozo.AGRICULTURA\Desktop\DATOS PAGINA\8- Import\"/>
    </mc:Choice>
  </mc:AlternateContent>
  <bookViews>
    <workbookView xWindow="0" yWindow="0" windowWidth="20490" windowHeight="7635"/>
  </bookViews>
  <sheets>
    <sheet name="Enero-Abril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A14" i="1"/>
  <c r="D13" i="1" l="1"/>
  <c r="E13" i="1"/>
  <c r="AB18" i="1" l="1"/>
  <c r="AA18" i="1"/>
  <c r="AB14" i="1"/>
  <c r="AB17" i="1"/>
  <c r="AB37" i="1" l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A17" i="1"/>
  <c r="AB16" i="1"/>
  <c r="AA16" i="1"/>
  <c r="AB15" i="1"/>
  <c r="AA15" i="1"/>
  <c r="Y13" i="1"/>
  <c r="AA27" i="1"/>
  <c r="Q13" i="1"/>
  <c r="R13" i="1"/>
  <c r="AB27" i="1" l="1"/>
  <c r="G13" i="1" l="1"/>
  <c r="F13" i="1"/>
  <c r="H13" i="1"/>
  <c r="I13" i="1"/>
  <c r="J13" i="1"/>
  <c r="K13" i="1"/>
  <c r="L13" i="1"/>
  <c r="M13" i="1"/>
  <c r="N13" i="1"/>
  <c r="O13" i="1"/>
  <c r="P13" i="1"/>
  <c r="S13" i="1"/>
  <c r="T13" i="1"/>
  <c r="U13" i="1"/>
  <c r="V13" i="1"/>
  <c r="W13" i="1"/>
  <c r="X13" i="1"/>
  <c r="Z13" i="1"/>
  <c r="C13" i="1" l="1"/>
  <c r="AB13" i="1"/>
</calcChain>
</file>

<file path=xl/sharedStrings.xml><?xml version="1.0" encoding="utf-8"?>
<sst xmlns="http://schemas.openxmlformats.org/spreadsheetml/2006/main" count="98" uniqueCount="74">
  <si>
    <t xml:space="preserve">Viceministerio de Planificación Sectorial Agropecuaria </t>
  </si>
  <si>
    <t>Departamento de Economía Agropecuaria y Estadísticas</t>
  </si>
  <si>
    <t>( Volumen  TM y Valor en US$ FOB )</t>
  </si>
  <si>
    <t>Capitulo</t>
  </si>
  <si>
    <t>Productos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</si>
  <si>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</si>
  <si>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</si>
  <si>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</si>
  <si>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</si>
  <si>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</si>
  <si>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</si>
  <si>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</si>
  <si>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</si>
  <si>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</si>
  <si>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</si>
  <si>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</si>
  <si>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</si>
  <si>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 *</t>
  </si>
  <si>
    <t>Volumen TM</t>
  </si>
  <si>
    <t>Valor FOB</t>
  </si>
  <si>
    <t xml:space="preserve">Total Agropecuario </t>
  </si>
  <si>
    <t>01</t>
  </si>
  <si>
    <t>Animales Vivos</t>
  </si>
  <si>
    <t>02</t>
  </si>
  <si>
    <t>Carne y Despojos Comestibles.</t>
  </si>
  <si>
    <t>03</t>
  </si>
  <si>
    <t>Pescados y Crustáceos, Molusco y Demás Invertebrado Acuático</t>
  </si>
  <si>
    <t>04</t>
  </si>
  <si>
    <t>Leche y Productos Lácteos; Huevos de Aves; Miel Natural; Productos Comestibles de Origen Animal, No Expresado ni Comprendido en Otra Parte</t>
  </si>
  <si>
    <t>05</t>
  </si>
  <si>
    <t>Los Demás Productos de Origen Animal No Expresado Ni Comprendidos en Otra Parte.</t>
  </si>
  <si>
    <t>06</t>
  </si>
  <si>
    <t>Plantas Vivas y Productos de la Floricultura.</t>
  </si>
  <si>
    <t>07</t>
  </si>
  <si>
    <t>Hortalizas, Plantas, Raíces y Tubérculos Alimenticios</t>
  </si>
  <si>
    <t>08</t>
  </si>
  <si>
    <t>Frutas y Frutos Comestibles; Cortezas de Agrios (Citricos, Melones o Sandías)</t>
  </si>
  <si>
    <t>09</t>
  </si>
  <si>
    <t>Café, Té, Yerba Mate y Especias</t>
  </si>
  <si>
    <t>10</t>
  </si>
  <si>
    <t>Cereales</t>
  </si>
  <si>
    <t>11</t>
  </si>
  <si>
    <t>Productos de Molinería; Malta; Almidón y Fécula; Inulina; Gluten de Trigo</t>
  </si>
  <si>
    <t>12</t>
  </si>
  <si>
    <t>Semillas y Frutos Oleaginosos; Semillas y Frutos Diversos; Plantas Industriales o Medicinales; Paja y Forraje.</t>
  </si>
  <si>
    <t>13</t>
  </si>
  <si>
    <t>Gomas, Resinas y demás Jugos y Extractos Vegetales.</t>
  </si>
  <si>
    <t>14</t>
  </si>
  <si>
    <t>Materiales Trenzables y demás Productos de Origen Vegetal, No Expresados Ni Comprendidos en Otra Parte.</t>
  </si>
  <si>
    <t>15</t>
  </si>
  <si>
    <t>Grasas y Aceites Animales o Vegetales; Productos de su Desdoblamiento; Grasas Alimenticias Elaborada; Cera de Origen Animal o Vegetal</t>
  </si>
  <si>
    <t>16</t>
  </si>
  <si>
    <t>Preparaciones de Carnes, Pescados o de Crustáceos, Moluscos o Demás Invertebrados Acuáticos.</t>
  </si>
  <si>
    <t>17</t>
  </si>
  <si>
    <t>Azúcares y Articulos de Confitería</t>
  </si>
  <si>
    <t>18</t>
  </si>
  <si>
    <t>Cacao y sus Preparaciones</t>
  </si>
  <si>
    <t>19</t>
  </si>
  <si>
    <t>Preparaciones a Base de Cereales, Harina, Almidón, Fécula o Leche; Productos de Pastelería</t>
  </si>
  <si>
    <t>20</t>
  </si>
  <si>
    <t>Preparaciones de Hortalizas, Frutas u otros Frutos o Demás Partes de Plantas</t>
  </si>
  <si>
    <t>21</t>
  </si>
  <si>
    <t>Preparaciones Alimenticias Diversas</t>
  </si>
  <si>
    <t>22</t>
  </si>
  <si>
    <t>Bebidas, líquidos Alcohólicos y Vinagre</t>
  </si>
  <si>
    <t>23</t>
  </si>
  <si>
    <t>Residuos y Desperdicios de la Industrias Alimentarias; Alimentos Preparados para Animales.</t>
  </si>
  <si>
    <t>24</t>
  </si>
  <si>
    <t>Tabaco Y Sucedáneos del Tabaco Elaborado.</t>
  </si>
  <si>
    <t>* Datos preliminares.</t>
  </si>
  <si>
    <t xml:space="preserve">              Elaborado:  Ministerio de Agricultura de la República Dominicana.   Departamento de Economía Agropecuaria y Estadísticas.</t>
  </si>
  <si>
    <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</si>
  <si>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 xml:space="preserve"> </t>
  </si>
  <si>
    <t>Importaciones Totales por Capítulo del 1 al 24 de la  República Domincana, Enero -Abril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</si>
</sst>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0" fillId="2" borderId="0" xfId="0" applyFill="1"/>
    <xf numFmtId="164" fontId="3" fillId="2" borderId="0" xfId="1" applyNumberFormat="1" applyFont="1" applyFill="1"/>
    <xf numFmtId="164" fontId="0" fillId="2" borderId="0" xfId="1" applyNumberFormat="1" applyFont="1" applyFill="1"/>
    <xf numFmtId="0" fontId="4" fillId="0" borderId="11" xfId="0" applyFont="1" applyBorder="1" applyAlignment="1">
      <alignment horizontal="center" vertical="center"/>
    </xf>
    <xf numFmtId="0" fontId="6" fillId="3" borderId="12" xfId="2" applyFont="1" applyFill="1" applyBorder="1" applyAlignment="1">
      <alignment horizontal="left" wrapText="1"/>
    </xf>
    <xf numFmtId="164" fontId="3" fillId="0" borderId="12" xfId="1" applyNumberFormat="1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0" fontId="4" fillId="0" borderId="5" xfId="0" applyFont="1" applyBorder="1" applyAlignment="1">
      <alignment horizontal="center" vertical="center"/>
    </xf>
    <xf numFmtId="0" fontId="7" fillId="3" borderId="7" xfId="2" applyFont="1" applyFill="1" applyBorder="1" applyAlignment="1">
      <alignment horizontal="left" wrapText="1"/>
    </xf>
    <xf numFmtId="164" fontId="3" fillId="0" borderId="7" xfId="1" applyNumberFormat="1" applyFont="1" applyBorder="1"/>
    <xf numFmtId="0" fontId="4" fillId="0" borderId="9" xfId="0" applyFont="1" applyBorder="1" applyAlignment="1">
      <alignment horizontal="center" vertical="center"/>
    </xf>
    <xf numFmtId="0" fontId="7" fillId="3" borderId="10" xfId="2" applyFont="1" applyFill="1" applyBorder="1" applyAlignment="1">
      <alignment horizontal="left"/>
    </xf>
    <xf numFmtId="164" fontId="3" fillId="0" borderId="10" xfId="1" applyNumberFormat="1" applyFont="1" applyBorder="1"/>
    <xf numFmtId="0" fontId="9" fillId="2" borderId="0" xfId="0" applyFont="1" applyFill="1"/>
    <xf numFmtId="164" fontId="12" fillId="4" borderId="7" xfId="1" applyNumberFormat="1" applyFont="1" applyFill="1" applyBorder="1" applyAlignment="1">
      <alignment horizontal="center"/>
    </xf>
    <xf numFmtId="164" fontId="12" fillId="4" borderId="8" xfId="1" applyNumberFormat="1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164" fontId="12" fillId="5" borderId="10" xfId="1" applyNumberFormat="1" applyFont="1" applyFill="1" applyBorder="1"/>
    <xf numFmtId="164" fontId="4" fillId="0" borderId="10" xfId="1" applyNumberFormat="1" applyFont="1" applyBorder="1"/>
    <xf numFmtId="164" fontId="8" fillId="2" borderId="0" xfId="1" applyNumberFormat="1" applyFont="1" applyFill="1"/>
    <xf numFmtId="0" fontId="8" fillId="2" borderId="0" xfId="0" applyFont="1" applyFill="1"/>
    <xf numFmtId="164" fontId="0" fillId="2" borderId="0" xfId="0" applyNumberFormat="1" applyFill="1"/>
    <xf numFmtId="43" fontId="3" fillId="0" borderId="7" xfId="1" applyFont="1" applyBorder="1"/>
    <xf numFmtId="0" fontId="10" fillId="2" borderId="0" xfId="0" applyFont="1" applyFill="1"/>
    <xf numFmtId="164" fontId="12" fillId="4" borderId="3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64" fontId="12" fillId="4" borderId="3" xfId="1" applyNumberFormat="1" applyFont="1" applyFill="1" applyBorder="1" applyAlignment="1">
      <alignment horizontal="center"/>
    </xf>
    <xf numFmtId="164" fontId="12" fillId="4" borderId="4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7</xdr:row>
      <xdr:rowOff>47625</xdr:rowOff>
    </xdr:from>
    <xdr:to>
      <xdr:col>2</xdr:col>
      <xdr:colOff>561975</xdr:colOff>
      <xdr:row>9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F25145-1DE0-425F-BD18-86AD9C19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285875"/>
          <a:ext cx="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2</xdr:row>
      <xdr:rowOff>85725</xdr:rowOff>
    </xdr:from>
    <xdr:to>
      <xdr:col>5</xdr:col>
      <xdr:colOff>952500</xdr:colOff>
      <xdr:row>4</xdr:row>
      <xdr:rowOff>466725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2C8B69-6816-4D3E-B307-D827BF4866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409575"/>
          <a:ext cx="170497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workbookViewId="0">
      <selection activeCell="J17" sqref="J17"/>
    </sheetView>
  </sheetViews>
  <sheetFormatPr baseColWidth="10" defaultRowHeight="15" x14ac:dyDescent="0.25"/>
  <cols>
    <col min="1" max="1" width="7.28515625" customWidth="1"/>
    <col min="2" max="2" width="44" customWidth="1"/>
    <col min="3" max="3" width="13" customWidth="1"/>
    <col min="4" max="4" width="14.140625" customWidth="1"/>
    <col min="5" max="5" width="14" customWidth="1"/>
    <col min="6" max="6" width="14.42578125" customWidth="1"/>
    <col min="7" max="7" width="13.42578125" customWidth="1"/>
    <col min="8" max="8" width="14.85546875" customWidth="1"/>
    <col min="9" max="9" width="13.5703125" customWidth="1"/>
    <col min="10" max="10" width="13.140625" customWidth="1"/>
    <col min="11" max="11" width="16.28515625" hidden="1" customWidth="1"/>
    <col min="12" max="12" width="14.5703125" hidden="1" customWidth="1"/>
    <col min="13" max="14" width="13.5703125" hidden="1" customWidth="1"/>
    <col min="15" max="15" width="13.140625" hidden="1" customWidth="1"/>
    <col min="16" max="16" width="13.7109375" hidden="1" customWidth="1"/>
    <col min="17" max="17" width="13.42578125" hidden="1" customWidth="1"/>
    <col min="18" max="19" width="13.7109375" hidden="1" customWidth="1"/>
    <col min="20" max="20" width="14.5703125" hidden="1" customWidth="1"/>
    <col min="21" max="21" width="13" hidden="1" customWidth="1"/>
    <col min="22" max="22" width="12.85546875" hidden="1" customWidth="1"/>
    <col min="23" max="23" width="16.42578125" hidden="1" customWidth="1"/>
    <col min="24" max="24" width="2.28515625" hidden="1" customWidth="1"/>
    <col min="25" max="25" width="5.7109375" hidden="1" customWidth="1"/>
    <col min="26" max="26" width="4.140625" hidden="1" customWidth="1"/>
    <col min="27" max="27" width="14.140625" customWidth="1"/>
    <col min="28" max="28" width="14.7109375" customWidth="1"/>
    <col min="29" max="32" width="11.42578125" style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1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E4" s="1" t="s">
        <v>72</v>
      </c>
    </row>
    <row r="5" spans="1:31" ht="48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31" ht="15.75" x14ac:dyDescent="0.25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31" ht="5.25" customHeight="1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</row>
    <row r="8" spans="1:31" ht="15" customHeight="1" x14ac:dyDescent="0.25">
      <c r="A8" s="29" t="s">
        <v>73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31" ht="15.75" x14ac:dyDescent="0.25">
      <c r="A9" s="29" t="s">
        <v>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31" ht="5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1" x14ac:dyDescent="0.25">
      <c r="A11" s="30" t="s">
        <v>3</v>
      </c>
      <c r="B11" s="33" t="s">
        <v>4</v>
      </c>
      <c r="C11" s="26" t="s">
        <v>5</v>
      </c>
      <c r="D11" s="26"/>
      <c r="E11" s="26" t="s">
        <v>6</v>
      </c>
      <c r="F11" s="26"/>
      <c r="G11" s="26" t="s">
        <v>7</v>
      </c>
      <c r="H11" s="26"/>
      <c r="I11" s="26" t="s">
        <v>8</v>
      </c>
      <c r="J11" s="26"/>
      <c r="K11" s="26" t="s">
        <v>9</v>
      </c>
      <c r="L11" s="26"/>
      <c r="M11" s="26" t="s">
        <v>10</v>
      </c>
      <c r="N11" s="26"/>
      <c r="O11" s="26" t="s">
        <v>11</v>
      </c>
      <c r="P11" s="26"/>
      <c r="Q11" s="26" t="s">
        <v>12</v>
      </c>
      <c r="R11" s="26"/>
      <c r="S11" s="26" t="s">
        <v>13</v>
      </c>
      <c r="T11" s="26"/>
      <c r="U11" s="26" t="s">
        <v>14</v>
      </c>
      <c r="V11" s="26"/>
      <c r="W11" s="26" t="s">
        <v>15</v>
      </c>
      <c r="X11" s="26"/>
      <c r="Y11" s="26" t="s">
        <v>16</v>
      </c>
      <c r="Z11" s="26"/>
      <c r="AA11" s="35" t="s">
        <v>17</v>
      </c>
      <c r="AB11" s="36"/>
    </row>
    <row r="12" spans="1:31" x14ac:dyDescent="0.25">
      <c r="A12" s="31"/>
      <c r="B12" s="34"/>
      <c r="C12" s="16" t="s">
        <v>18</v>
      </c>
      <c r="D12" s="16" t="s">
        <v>19</v>
      </c>
      <c r="E12" s="16" t="s">
        <v>18</v>
      </c>
      <c r="F12" s="16" t="s">
        <v>19</v>
      </c>
      <c r="G12" s="16" t="s">
        <v>18</v>
      </c>
      <c r="H12" s="16" t="s">
        <v>19</v>
      </c>
      <c r="I12" s="16" t="s">
        <v>18</v>
      </c>
      <c r="J12" s="16" t="s">
        <v>19</v>
      </c>
      <c r="K12" s="16" t="s">
        <v>18</v>
      </c>
      <c r="L12" s="16" t="s">
        <v>19</v>
      </c>
      <c r="M12" s="16" t="s">
        <v>18</v>
      </c>
      <c r="N12" s="16" t="s">
        <v>19</v>
      </c>
      <c r="O12" s="16" t="s">
        <v>18</v>
      </c>
      <c r="P12" s="16" t="s">
        <v>19</v>
      </c>
      <c r="Q12" s="16" t="s">
        <v>18</v>
      </c>
      <c r="R12" s="16" t="s">
        <v>19</v>
      </c>
      <c r="S12" s="16" t="s">
        <v>18</v>
      </c>
      <c r="T12" s="16" t="s">
        <v>19</v>
      </c>
      <c r="U12" s="16" t="s">
        <v>18</v>
      </c>
      <c r="V12" s="16" t="s">
        <v>19</v>
      </c>
      <c r="W12" s="16" t="s">
        <v>18</v>
      </c>
      <c r="X12" s="16" t="s">
        <v>19</v>
      </c>
      <c r="Y12" s="16" t="s">
        <v>18</v>
      </c>
      <c r="Z12" s="16" t="s">
        <v>19</v>
      </c>
      <c r="AA12" s="16" t="s">
        <v>18</v>
      </c>
      <c r="AB12" s="17" t="s">
        <v>19</v>
      </c>
    </row>
    <row r="13" spans="1:31" ht="15.75" thickBot="1" x14ac:dyDescent="0.3">
      <c r="A13" s="32"/>
      <c r="B13" s="18" t="s">
        <v>20</v>
      </c>
      <c r="C13" s="19">
        <f>SUM(C14:C37)</f>
        <v>402376.63127449993</v>
      </c>
      <c r="D13" s="19">
        <f t="shared" ref="D13" si="0">SUM(D14:D37)</f>
        <v>393596747.02808291</v>
      </c>
      <c r="E13" s="19">
        <f>SUM(E14:E37)</f>
        <v>350157.09028120001</v>
      </c>
      <c r="F13" s="19">
        <f t="shared" ref="F13:AB13" si="1">SUM(F14:F37)</f>
        <v>394569448.27717423</v>
      </c>
      <c r="G13" s="19">
        <f t="shared" si="1"/>
        <v>337675.16611460003</v>
      </c>
      <c r="H13" s="19">
        <f t="shared" si="1"/>
        <v>419081375.16235292</v>
      </c>
      <c r="I13" s="19">
        <f t="shared" si="1"/>
        <v>507632.46183570032</v>
      </c>
      <c r="J13" s="19">
        <f t="shared" si="1"/>
        <v>485692552.24136102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19">
        <f t="shared" si="1"/>
        <v>0</v>
      </c>
      <c r="Q13" s="19">
        <f>SUM(Q14:Q37)</f>
        <v>0</v>
      </c>
      <c r="R13" s="19">
        <f>SUM(R14:R37)</f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>SUM(Y14:Y37)</f>
        <v>0</v>
      </c>
      <c r="Z13" s="19">
        <f t="shared" si="1"/>
        <v>0</v>
      </c>
      <c r="AA13" s="19">
        <f>SUM(AA14:AA37)</f>
        <v>1597841.3495060003</v>
      </c>
      <c r="AB13" s="19">
        <f t="shared" si="1"/>
        <v>1692940122.7089708</v>
      </c>
    </row>
    <row r="14" spans="1:31" ht="15" customHeight="1" x14ac:dyDescent="0.25">
      <c r="A14" s="4" t="s">
        <v>21</v>
      </c>
      <c r="B14" s="5" t="s">
        <v>22</v>
      </c>
      <c r="C14" s="6">
        <v>27.475911</v>
      </c>
      <c r="D14" s="6">
        <v>1364408.1424999998</v>
      </c>
      <c r="E14" s="6">
        <v>3.82</v>
      </c>
      <c r="F14" s="6">
        <v>290602.36</v>
      </c>
      <c r="G14" s="6">
        <v>3.9039000000000006</v>
      </c>
      <c r="H14" s="6">
        <v>244036.96</v>
      </c>
      <c r="I14" s="6">
        <v>4.4650999999999996</v>
      </c>
      <c r="J14" s="6">
        <v>1441987.7056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>
        <f>C14+E14+G14+I14+K14+M14+O14+Q14+S14+U14+W14+Y14</f>
        <v>39.664911000000004</v>
      </c>
      <c r="AB14" s="8">
        <f>D14+F14+H14+J14+L14+N14+P14+R14+T14+V14+X14+Z14</f>
        <v>3341035.1680999999</v>
      </c>
      <c r="AD14" s="23"/>
    </row>
    <row r="15" spans="1:31" ht="15" customHeight="1" x14ac:dyDescent="0.25">
      <c r="A15" s="9" t="s">
        <v>23</v>
      </c>
      <c r="B15" s="10" t="s">
        <v>24</v>
      </c>
      <c r="C15" s="11">
        <v>16466.886620000059</v>
      </c>
      <c r="D15" s="11">
        <v>42281113.288102925</v>
      </c>
      <c r="E15" s="11">
        <v>15634.068440000041</v>
      </c>
      <c r="F15" s="11">
        <v>41854183.338909</v>
      </c>
      <c r="G15" s="11">
        <v>18545.86853000004</v>
      </c>
      <c r="H15" s="11">
        <v>51318248.405350849</v>
      </c>
      <c r="I15" s="11">
        <v>17158.922970000083</v>
      </c>
      <c r="J15" s="11">
        <v>46471968.755748816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7">
        <f t="shared" ref="AA15:AA26" si="2">C15+E15+G15+I15+K15+M15+O15+Q15+S15+U15+W15+Y15</f>
        <v>67805.746560000232</v>
      </c>
      <c r="AB15" s="8">
        <f t="shared" ref="AB15:AB26" si="3">D15+F15+H15+J15+L15+N15+P15+R15+T15+V15+X15+Z15</f>
        <v>181925513.78811157</v>
      </c>
      <c r="AD15" s="23"/>
    </row>
    <row r="16" spans="1:31" ht="27" customHeight="1" x14ac:dyDescent="0.25">
      <c r="A16" s="9" t="s">
        <v>25</v>
      </c>
      <c r="B16" s="10" t="s">
        <v>26</v>
      </c>
      <c r="C16" s="11">
        <v>4174.1673399999991</v>
      </c>
      <c r="D16" s="11">
        <v>14500212.725777995</v>
      </c>
      <c r="E16" s="11">
        <v>5959.3873900000017</v>
      </c>
      <c r="F16" s="11">
        <v>21526393.114250999</v>
      </c>
      <c r="G16" s="11">
        <v>7131.7186100000163</v>
      </c>
      <c r="H16" s="11">
        <v>24846527.650256988</v>
      </c>
      <c r="I16" s="11">
        <v>4915.1780800000006</v>
      </c>
      <c r="J16" s="11">
        <v>18659720.594677005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7">
        <f t="shared" si="2"/>
        <v>22180.451420000016</v>
      </c>
      <c r="AB16" s="8">
        <f t="shared" si="3"/>
        <v>79532854.084962979</v>
      </c>
      <c r="AD16" s="23"/>
    </row>
    <row r="17" spans="1:28" ht="40.5" customHeight="1" x14ac:dyDescent="0.25">
      <c r="A17" s="9" t="s">
        <v>27</v>
      </c>
      <c r="B17" s="10" t="s">
        <v>28</v>
      </c>
      <c r="C17" s="11">
        <v>7168.4070299999976</v>
      </c>
      <c r="D17" s="11">
        <v>22172939.008280937</v>
      </c>
      <c r="E17" s="11">
        <v>8281.1530399999829</v>
      </c>
      <c r="F17" s="11">
        <v>26567704.90694607</v>
      </c>
      <c r="G17" s="11">
        <v>11766.037950000024</v>
      </c>
      <c r="H17" s="11">
        <v>35935649.459349982</v>
      </c>
      <c r="I17" s="11">
        <v>13511.527070000004</v>
      </c>
      <c r="J17" s="11">
        <v>42411408.651043057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7">
        <f t="shared" si="2"/>
        <v>40727.125090000009</v>
      </c>
      <c r="AB17" s="8">
        <f>D17+F17+H17+J17+L17+N17+P17+R17+T17+V17+X17+Z17</f>
        <v>127087702.02562004</v>
      </c>
    </row>
    <row r="18" spans="1:28" ht="27" customHeight="1" x14ac:dyDescent="0.25">
      <c r="A18" s="9" t="s">
        <v>29</v>
      </c>
      <c r="B18" s="10" t="s">
        <v>30</v>
      </c>
      <c r="C18" s="11">
        <v>107.60560000000001</v>
      </c>
      <c r="D18" s="11">
        <v>327038.96647399996</v>
      </c>
      <c r="E18" s="11">
        <v>2.47824</v>
      </c>
      <c r="F18" s="11">
        <v>10088.9316</v>
      </c>
      <c r="G18" s="11">
        <v>86.347179999999994</v>
      </c>
      <c r="H18" s="11">
        <v>488856.52546400006</v>
      </c>
      <c r="I18" s="11">
        <v>12.775</v>
      </c>
      <c r="J18" s="11">
        <v>140474.5711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7">
        <f>C18+E18+G18+I18+K18+M18+O18+Q18+S18+U18+W18+Y18</f>
        <v>209.20602</v>
      </c>
      <c r="AB18" s="8">
        <f>D18+F18+H18+J18+L18+N18+P18+R18+T18+V18+X18+Z18</f>
        <v>966458.99463800015</v>
      </c>
    </row>
    <row r="19" spans="1:28" ht="16.5" customHeight="1" x14ac:dyDescent="0.25">
      <c r="A19" s="9" t="s">
        <v>31</v>
      </c>
      <c r="B19" s="10" t="s">
        <v>32</v>
      </c>
      <c r="C19" s="11">
        <v>124.8474999999999</v>
      </c>
      <c r="D19" s="11">
        <v>531245.51370000013</v>
      </c>
      <c r="E19" s="11">
        <v>222.01110999999992</v>
      </c>
      <c r="F19" s="11">
        <v>1291837.0065839996</v>
      </c>
      <c r="G19" s="11">
        <v>104.74070999999994</v>
      </c>
      <c r="H19" s="11">
        <v>654593.83110000007</v>
      </c>
      <c r="I19" s="11">
        <v>114.48008999999993</v>
      </c>
      <c r="J19" s="11">
        <v>770277.11879999994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7">
        <f t="shared" si="2"/>
        <v>566.07940999999971</v>
      </c>
      <c r="AB19" s="8">
        <f t="shared" si="3"/>
        <v>3247953.4701839997</v>
      </c>
    </row>
    <row r="20" spans="1:28" ht="16.5" customHeight="1" x14ac:dyDescent="0.25">
      <c r="A20" s="9" t="s">
        <v>33</v>
      </c>
      <c r="B20" s="10" t="s">
        <v>34</v>
      </c>
      <c r="C20" s="11">
        <v>9743.8560199999611</v>
      </c>
      <c r="D20" s="11">
        <v>11336064.299282989</v>
      </c>
      <c r="E20" s="11">
        <v>11284.017809999976</v>
      </c>
      <c r="F20" s="11">
        <v>13108132.369293004</v>
      </c>
      <c r="G20" s="11">
        <v>13022.520579999993</v>
      </c>
      <c r="H20" s="11">
        <v>13414493.107143972</v>
      </c>
      <c r="I20" s="11">
        <v>12466.736560000027</v>
      </c>
      <c r="J20" s="11">
        <v>16012474.055132993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7">
        <f t="shared" si="2"/>
        <v>46517.130969999962</v>
      </c>
      <c r="AB20" s="8">
        <f t="shared" si="3"/>
        <v>53871163.830852963</v>
      </c>
    </row>
    <row r="21" spans="1:28" ht="26.25" customHeight="1" x14ac:dyDescent="0.25">
      <c r="A21" s="9" t="s">
        <v>35</v>
      </c>
      <c r="B21" s="10" t="s">
        <v>36</v>
      </c>
      <c r="C21" s="11">
        <v>5715.7730200000115</v>
      </c>
      <c r="D21" s="11">
        <v>8390257.6536660027</v>
      </c>
      <c r="E21" s="11">
        <v>4950.7153200000002</v>
      </c>
      <c r="F21" s="11">
        <v>8229523.8977729958</v>
      </c>
      <c r="G21" s="11">
        <v>5200.5628399999978</v>
      </c>
      <c r="H21" s="11">
        <v>8343037.5984520111</v>
      </c>
      <c r="I21" s="11">
        <v>7963.8945500000073</v>
      </c>
      <c r="J21" s="11">
        <v>12982168.120598007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7">
        <f t="shared" si="2"/>
        <v>23830.945730000018</v>
      </c>
      <c r="AB21" s="8">
        <f t="shared" si="3"/>
        <v>37944987.270489022</v>
      </c>
    </row>
    <row r="22" spans="1:28" ht="15.75" customHeight="1" x14ac:dyDescent="0.25">
      <c r="A22" s="9" t="s">
        <v>37</v>
      </c>
      <c r="B22" s="10" t="s">
        <v>38</v>
      </c>
      <c r="C22" s="11">
        <v>2743.9603396000011</v>
      </c>
      <c r="D22" s="11">
        <v>9895107.1687759925</v>
      </c>
      <c r="E22" s="11">
        <v>713.40346999999952</v>
      </c>
      <c r="F22" s="11">
        <v>3291630.0605589985</v>
      </c>
      <c r="G22" s="11">
        <v>2447.4757150000009</v>
      </c>
      <c r="H22" s="11">
        <v>7876097.9945740094</v>
      </c>
      <c r="I22" s="11">
        <v>1943.2863599999978</v>
      </c>
      <c r="J22" s="11">
        <v>8060327.1359949978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7">
        <f t="shared" si="2"/>
        <v>7848.1258846000001</v>
      </c>
      <c r="AB22" s="8">
        <f t="shared" si="3"/>
        <v>29123162.359903999</v>
      </c>
    </row>
    <row r="23" spans="1:28" x14ac:dyDescent="0.25">
      <c r="A23" s="9" t="s">
        <v>39</v>
      </c>
      <c r="B23" s="10" t="s">
        <v>40</v>
      </c>
      <c r="C23" s="11">
        <v>219212.94290999993</v>
      </c>
      <c r="D23" s="11">
        <v>57113153.925989971</v>
      </c>
      <c r="E23" s="11">
        <v>170771.23664999998</v>
      </c>
      <c r="F23" s="11">
        <v>47977900.970712967</v>
      </c>
      <c r="G23" s="11">
        <v>167500.71176999999</v>
      </c>
      <c r="H23" s="11">
        <v>43256355.019025013</v>
      </c>
      <c r="I23" s="11">
        <v>266161.16758000007</v>
      </c>
      <c r="J23" s="11">
        <v>73059812.145117983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7">
        <f t="shared" si="2"/>
        <v>823646.05890999991</v>
      </c>
      <c r="AB23" s="8">
        <f t="shared" si="3"/>
        <v>221407222.06084597</v>
      </c>
    </row>
    <row r="24" spans="1:28" ht="28.5" customHeight="1" x14ac:dyDescent="0.25">
      <c r="A24" s="9" t="s">
        <v>41</v>
      </c>
      <c r="B24" s="10" t="s">
        <v>42</v>
      </c>
      <c r="C24" s="11">
        <v>2751.8191699999998</v>
      </c>
      <c r="D24" s="11">
        <v>2154852.8797900006</v>
      </c>
      <c r="E24" s="11">
        <v>13976.07669</v>
      </c>
      <c r="F24" s="11">
        <v>8276973.4182669986</v>
      </c>
      <c r="G24" s="11">
        <v>2559.7465600000005</v>
      </c>
      <c r="H24" s="11">
        <v>2003251.2689090003</v>
      </c>
      <c r="I24" s="11">
        <v>4574.8998100000008</v>
      </c>
      <c r="J24" s="11">
        <v>3098937.6547760009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7">
        <f t="shared" si="2"/>
        <v>23862.542229999999</v>
      </c>
      <c r="AB24" s="8">
        <f t="shared" si="3"/>
        <v>15534015.221742</v>
      </c>
    </row>
    <row r="25" spans="1:28" ht="39" customHeight="1" x14ac:dyDescent="0.25">
      <c r="A25" s="9" t="s">
        <v>43</v>
      </c>
      <c r="B25" s="10" t="s">
        <v>44</v>
      </c>
      <c r="C25" s="11">
        <v>35921.402870000013</v>
      </c>
      <c r="D25" s="11">
        <v>17782224.900930997</v>
      </c>
      <c r="E25" s="11">
        <v>29962.227290000003</v>
      </c>
      <c r="F25" s="11">
        <v>15109515.581635997</v>
      </c>
      <c r="G25" s="11">
        <v>12803.204319999995</v>
      </c>
      <c r="H25" s="11">
        <v>9280931.7805360015</v>
      </c>
      <c r="I25" s="11">
        <v>37944.03214000001</v>
      </c>
      <c r="J25" s="11">
        <v>18579541.682992987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7">
        <f t="shared" si="2"/>
        <v>116630.86662000002</v>
      </c>
      <c r="AB25" s="8">
        <f t="shared" si="3"/>
        <v>60752213.946095981</v>
      </c>
    </row>
    <row r="26" spans="1:28" ht="17.25" customHeight="1" x14ac:dyDescent="0.25">
      <c r="A26" s="9" t="s">
        <v>45</v>
      </c>
      <c r="B26" s="10" t="s">
        <v>46</v>
      </c>
      <c r="C26" s="11">
        <v>41.899300000000004</v>
      </c>
      <c r="D26" s="11">
        <v>608303.55522999994</v>
      </c>
      <c r="E26" s="11">
        <v>127.7256</v>
      </c>
      <c r="F26" s="11">
        <v>2133709.0852799993</v>
      </c>
      <c r="G26" s="11">
        <v>146.90095000000002</v>
      </c>
      <c r="H26" s="11">
        <v>1975781.6067909999</v>
      </c>
      <c r="I26" s="11">
        <v>115.89077</v>
      </c>
      <c r="J26" s="11">
        <v>1665100.674656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7">
        <f t="shared" si="2"/>
        <v>432.41661999999997</v>
      </c>
      <c r="AB26" s="8">
        <f t="shared" si="3"/>
        <v>6382894.9219569992</v>
      </c>
    </row>
    <row r="27" spans="1:28" ht="39.75" customHeight="1" x14ac:dyDescent="0.25">
      <c r="A27" s="9" t="s">
        <v>47</v>
      </c>
      <c r="B27" s="10" t="s">
        <v>48</v>
      </c>
      <c r="C27" s="11">
        <v>18.211170000000003</v>
      </c>
      <c r="D27" s="11">
        <v>167685.46045500002</v>
      </c>
      <c r="E27" s="24">
        <v>0.12</v>
      </c>
      <c r="F27" s="11">
        <v>279.50400000000002</v>
      </c>
      <c r="G27" s="11">
        <v>7.9558600000000004</v>
      </c>
      <c r="H27" s="11">
        <v>72408.140461999981</v>
      </c>
      <c r="I27" s="11">
        <v>0.19500000000000001</v>
      </c>
      <c r="J27" s="11">
        <v>2670.8714999999997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7">
        <f t="shared" ref="AA27:AA37" si="4">C27+E27+G27+I27+K27+M27+O27+Q27+S27+U27+W27+Y27</f>
        <v>26.482030000000005</v>
      </c>
      <c r="AB27" s="8">
        <f t="shared" ref="AB27" si="5">D27+F27+H27+J27+L27+N27+P27+R27+T27+V27+X27+Z27</f>
        <v>243043.976417</v>
      </c>
    </row>
    <row r="28" spans="1:28" ht="40.5" customHeight="1" x14ac:dyDescent="0.25">
      <c r="A28" s="9" t="s">
        <v>49</v>
      </c>
      <c r="B28" s="10" t="s">
        <v>50</v>
      </c>
      <c r="C28" s="11">
        <v>20699.555459999974</v>
      </c>
      <c r="D28" s="11">
        <v>25522373.406167991</v>
      </c>
      <c r="E28" s="11">
        <v>21676.279499999968</v>
      </c>
      <c r="F28" s="11">
        <v>25307589.910293996</v>
      </c>
      <c r="G28" s="11">
        <v>26271.633239999999</v>
      </c>
      <c r="H28" s="11">
        <v>29283102.84376299</v>
      </c>
      <c r="I28" s="11">
        <v>37099.384159999958</v>
      </c>
      <c r="J28" s="11">
        <v>39847411.82163199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7">
        <f t="shared" si="4"/>
        <v>105746.8523599999</v>
      </c>
      <c r="AB28" s="8">
        <f t="shared" ref="AB28:AB37" si="6">D28+F28+H28+J28+L28+N28+P28+R28+T28+V28+X28+Z28</f>
        <v>119960477.98185697</v>
      </c>
    </row>
    <row r="29" spans="1:28" ht="27.75" customHeight="1" x14ac:dyDescent="0.25">
      <c r="A29" s="9" t="s">
        <v>51</v>
      </c>
      <c r="B29" s="10" t="s">
        <v>52</v>
      </c>
      <c r="C29" s="11">
        <v>2401.6174700000006</v>
      </c>
      <c r="D29" s="11">
        <v>9535799.6853789985</v>
      </c>
      <c r="E29" s="11">
        <v>3078.1004099999959</v>
      </c>
      <c r="F29" s="11">
        <v>10465958.515326999</v>
      </c>
      <c r="G29" s="11">
        <v>2636.9996699999983</v>
      </c>
      <c r="H29" s="11">
        <v>10112518.176125007</v>
      </c>
      <c r="I29" s="11">
        <v>2504.7408200999998</v>
      </c>
      <c r="J29" s="11">
        <v>10343511.478283996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7">
        <f t="shared" si="4"/>
        <v>10621.458370099994</v>
      </c>
      <c r="AB29" s="8">
        <f t="shared" si="6"/>
        <v>40457787.855114996</v>
      </c>
    </row>
    <row r="30" spans="1:28" ht="15" customHeight="1" x14ac:dyDescent="0.25">
      <c r="A30" s="9" t="s">
        <v>53</v>
      </c>
      <c r="B30" s="10" t="s">
        <v>54</v>
      </c>
      <c r="C30" s="11">
        <v>5753.7322100000019</v>
      </c>
      <c r="D30" s="11">
        <v>8068239.529212011</v>
      </c>
      <c r="E30" s="11">
        <v>4845.3507400000035</v>
      </c>
      <c r="F30" s="11">
        <v>7340021.4986459985</v>
      </c>
      <c r="G30" s="11">
        <v>3857.5842700000012</v>
      </c>
      <c r="H30" s="11">
        <v>6925429.1034090016</v>
      </c>
      <c r="I30" s="11">
        <v>3712.4681299999984</v>
      </c>
      <c r="J30" s="11">
        <v>6535278.8837839896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7">
        <f t="shared" si="4"/>
        <v>18169.135350000004</v>
      </c>
      <c r="AB30" s="8">
        <f t="shared" si="6"/>
        <v>28868969.015051</v>
      </c>
    </row>
    <row r="31" spans="1:28" ht="15.75" customHeight="1" x14ac:dyDescent="0.25">
      <c r="A31" s="9" t="s">
        <v>55</v>
      </c>
      <c r="B31" s="10" t="s">
        <v>56</v>
      </c>
      <c r="C31" s="11">
        <v>446.93152999999938</v>
      </c>
      <c r="D31" s="11">
        <v>2627274.2287290022</v>
      </c>
      <c r="E31" s="11">
        <v>769.75656000000049</v>
      </c>
      <c r="F31" s="11">
        <v>4583244.9786209995</v>
      </c>
      <c r="G31" s="11">
        <v>754.54403000000002</v>
      </c>
      <c r="H31" s="11">
        <v>4357927.4574999968</v>
      </c>
      <c r="I31" s="11">
        <v>836.61167250000199</v>
      </c>
      <c r="J31" s="11">
        <v>4236644.3226299984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7">
        <f t="shared" si="4"/>
        <v>2807.8437925000017</v>
      </c>
      <c r="AB31" s="8">
        <f t="shared" si="6"/>
        <v>15805090.987479996</v>
      </c>
    </row>
    <row r="32" spans="1:28" ht="26.25" customHeight="1" x14ac:dyDescent="0.25">
      <c r="A32" s="9" t="s">
        <v>57</v>
      </c>
      <c r="B32" s="10" t="s">
        <v>58</v>
      </c>
      <c r="C32" s="11">
        <v>8334.8110799999722</v>
      </c>
      <c r="D32" s="11">
        <v>22821810.438660055</v>
      </c>
      <c r="E32" s="11">
        <v>8383.3418599999932</v>
      </c>
      <c r="F32" s="11">
        <v>24741921.290533092</v>
      </c>
      <c r="G32" s="11">
        <v>8827.8188000000009</v>
      </c>
      <c r="H32" s="11">
        <v>24503906.856264062</v>
      </c>
      <c r="I32" s="11">
        <v>10208.977839999994</v>
      </c>
      <c r="J32" s="11">
        <v>28995621.535073958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7">
        <f t="shared" si="4"/>
        <v>35754.949579999957</v>
      </c>
      <c r="AB32" s="8">
        <f t="shared" si="6"/>
        <v>101063260.12053117</v>
      </c>
    </row>
    <row r="33" spans="1:28" ht="27.75" customHeight="1" x14ac:dyDescent="0.25">
      <c r="A33" s="9" t="s">
        <v>59</v>
      </c>
      <c r="B33" s="10" t="s">
        <v>60</v>
      </c>
      <c r="C33" s="11">
        <v>9657.4985469999865</v>
      </c>
      <c r="D33" s="11">
        <v>20319702.730262995</v>
      </c>
      <c r="E33" s="11">
        <v>7671.5329164999939</v>
      </c>
      <c r="F33" s="11">
        <v>16474704.379769986</v>
      </c>
      <c r="G33" s="11">
        <v>10825.061493499978</v>
      </c>
      <c r="H33" s="11">
        <v>20683485.103418972</v>
      </c>
      <c r="I33" s="11">
        <v>11210.301889399974</v>
      </c>
      <c r="J33" s="11">
        <v>24502500.585894022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7">
        <f t="shared" si="4"/>
        <v>39364.394846399933</v>
      </c>
      <c r="AB33" s="8">
        <f t="shared" si="6"/>
        <v>81980392.79934597</v>
      </c>
    </row>
    <row r="34" spans="1:28" ht="15.75" customHeight="1" x14ac:dyDescent="0.25">
      <c r="A34" s="9" t="s">
        <v>61</v>
      </c>
      <c r="B34" s="10" t="s">
        <v>62</v>
      </c>
      <c r="C34" s="11">
        <v>4158.1287652000028</v>
      </c>
      <c r="D34" s="11">
        <v>24618374.897223063</v>
      </c>
      <c r="E34" s="11">
        <v>4196.5892633000021</v>
      </c>
      <c r="F34" s="11">
        <v>19092259.275281999</v>
      </c>
      <c r="G34" s="11">
        <v>4722.5787897999826</v>
      </c>
      <c r="H34" s="11">
        <v>26958402.461259965</v>
      </c>
      <c r="I34" s="11">
        <v>4358.3707781999838</v>
      </c>
      <c r="J34" s="11">
        <v>25336028.393008005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7">
        <f t="shared" si="4"/>
        <v>17435.66759649997</v>
      </c>
      <c r="AB34" s="8">
        <f t="shared" si="6"/>
        <v>96005065.026773036</v>
      </c>
    </row>
    <row r="35" spans="1:28" ht="16.5" customHeight="1" x14ac:dyDescent="0.25">
      <c r="A35" s="9" t="s">
        <v>63</v>
      </c>
      <c r="B35" s="10" t="s">
        <v>64</v>
      </c>
      <c r="C35" s="11">
        <v>19403.391787399982</v>
      </c>
      <c r="D35" s="11">
        <v>33190715.502824955</v>
      </c>
      <c r="E35" s="11">
        <v>20520.10683710004</v>
      </c>
      <c r="F35" s="11">
        <v>31615745.557894979</v>
      </c>
      <c r="G35" s="11">
        <v>20949.224243500041</v>
      </c>
      <c r="H35" s="11">
        <v>42362259.443505101</v>
      </c>
      <c r="I35" s="11">
        <v>22723.470177300216</v>
      </c>
      <c r="J35" s="11">
        <v>41528483.03826122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7">
        <f t="shared" si="4"/>
        <v>83596.193045300271</v>
      </c>
      <c r="AB35" s="8">
        <f t="shared" si="6"/>
        <v>148697203.54248625</v>
      </c>
    </row>
    <row r="36" spans="1:28" ht="27.75" customHeight="1" x14ac:dyDescent="0.25">
      <c r="A36" s="9" t="s">
        <v>65</v>
      </c>
      <c r="B36" s="10" t="s">
        <v>66</v>
      </c>
      <c r="C36" s="11">
        <v>24059.514930000005</v>
      </c>
      <c r="D36" s="11">
        <v>15492203.251172014</v>
      </c>
      <c r="E36" s="11">
        <v>12244.325279999999</v>
      </c>
      <c r="F36" s="11">
        <v>10494431.963052994</v>
      </c>
      <c r="G36" s="11">
        <v>14309.549070000012</v>
      </c>
      <c r="H36" s="11">
        <v>9761230.4535689875</v>
      </c>
      <c r="I36" s="11">
        <v>45269.717579999975</v>
      </c>
      <c r="J36" s="11">
        <v>22419354.402536001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7">
        <f t="shared" si="4"/>
        <v>95883.10686</v>
      </c>
      <c r="AB36" s="8">
        <f t="shared" si="6"/>
        <v>58167220.070329994</v>
      </c>
    </row>
    <row r="37" spans="1:28" ht="15.75" thickBot="1" x14ac:dyDescent="0.3">
      <c r="A37" s="12" t="s">
        <v>67</v>
      </c>
      <c r="B37" s="13" t="s">
        <v>68</v>
      </c>
      <c r="C37" s="14">
        <v>3242.1946943000066</v>
      </c>
      <c r="D37" s="14">
        <v>42775645.869495034</v>
      </c>
      <c r="E37" s="14">
        <v>4883.2658643000086</v>
      </c>
      <c r="F37" s="14">
        <v>54785096.361942038</v>
      </c>
      <c r="G37" s="14">
        <v>3192.4770327999986</v>
      </c>
      <c r="H37" s="14">
        <v>44422843.916123994</v>
      </c>
      <c r="I37" s="14">
        <v>2820.9677082000012</v>
      </c>
      <c r="J37" s="14">
        <v>38590848.042519972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20">
        <f t="shared" si="4"/>
        <v>14138.905299600015</v>
      </c>
      <c r="AB37" s="20">
        <f t="shared" si="6"/>
        <v>180574434.19008106</v>
      </c>
    </row>
    <row r="38" spans="1:28" s="1" customFormat="1" x14ac:dyDescent="0.25">
      <c r="A38" s="15" t="s">
        <v>69</v>
      </c>
      <c r="B38" s="15"/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s="1" customFormat="1" x14ac:dyDescent="0.25">
      <c r="A39" s="25" t="s">
        <v>71</v>
      </c>
      <c r="B39" s="25"/>
      <c r="C39" s="21"/>
      <c r="D39" s="21"/>
      <c r="E39" s="21"/>
      <c r="F39" s="21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s="1" customFormat="1" x14ac:dyDescent="0.25">
      <c r="A40" s="15" t="s">
        <v>70</v>
      </c>
      <c r="B40" s="15"/>
      <c r="C40" s="21"/>
      <c r="D40" s="21"/>
      <c r="E40" s="21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s="1" customForma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s="1" customFormat="1" x14ac:dyDescent="0.25"/>
    <row r="43" spans="1:28" s="1" customFormat="1" x14ac:dyDescent="0.25"/>
    <row r="44" spans="1:28" s="1" customFormat="1" x14ac:dyDescent="0.25"/>
    <row r="45" spans="1:28" s="1" customFormat="1" x14ac:dyDescent="0.25"/>
    <row r="46" spans="1:28" s="1" customFormat="1" x14ac:dyDescent="0.25"/>
    <row r="47" spans="1:28" s="1" customFormat="1" x14ac:dyDescent="0.25"/>
  </sheetData>
  <mergeCells count="19">
    <mergeCell ref="O11:P11"/>
    <mergeCell ref="Q11:R11"/>
    <mergeCell ref="S11:T11"/>
    <mergeCell ref="U11:V11"/>
    <mergeCell ref="A5:AB5"/>
    <mergeCell ref="A6:AB6"/>
    <mergeCell ref="A8:AB8"/>
    <mergeCell ref="A9:AB9"/>
    <mergeCell ref="A11:A13"/>
    <mergeCell ref="B11:B12"/>
    <mergeCell ref="C11:D11"/>
    <mergeCell ref="E11:F11"/>
    <mergeCell ref="G11:H11"/>
    <mergeCell ref="I11:J11"/>
    <mergeCell ref="W11:X11"/>
    <mergeCell ref="Y11:Z11"/>
    <mergeCell ref="AA11:AB11"/>
    <mergeCell ref="K11:L11"/>
    <mergeCell ref="M11:N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Nikauris de la Cruz</dc:creator>
  <cp:lastModifiedBy>Yahaira Pozo</cp:lastModifiedBy>
  <dcterms:created xsi:type="dcterms:W3CDTF">2021-02-12T12:31:50Z</dcterms:created>
  <dcterms:modified xsi:type="dcterms:W3CDTF">2024-06-18T16:34:10Z</dcterms:modified>
</cp:coreProperties>
</file>