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ycalderon.AGRICULTURA\Desktop\ADMINISTRACION RURAL\COSTOS 2022\COMPONENTE DE COSTOS 2022\Costos de Productos Pecuario\"/>
    </mc:Choice>
  </mc:AlternateContent>
  <xr:revisionPtr revIDLastSave="0" documentId="8_{C608852E-EF08-4041-977C-C4D2800413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stos Pollo" sheetId="9" r:id="rId1"/>
    <sheet name="Costos Pollo (2)" sheetId="10" r:id="rId2"/>
  </sheets>
  <definedNames>
    <definedName name="_xlnm._FilterDatabase" localSheetId="1" hidden="1">'Costos Pollo (2)'!$A$6:$H$6</definedName>
    <definedName name="_xlnm.Print_Area" localSheetId="0">'Costos Pollo'!$A$4:$H$31</definedName>
    <definedName name="_xlnm.Print_Area" localSheetId="1">'Costos Pollo (2)'!$A$1:$H$19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0" l="1"/>
  <c r="G7" i="10"/>
  <c r="H7" i="10" s="1"/>
  <c r="G8" i="10"/>
  <c r="H8" i="10" s="1"/>
  <c r="G10" i="10"/>
  <c r="H10" i="10" s="1"/>
  <c r="H11" i="10"/>
  <c r="H12" i="10"/>
  <c r="H13" i="10"/>
</calcChain>
</file>

<file path=xl/sharedStrings.xml><?xml version="1.0" encoding="utf-8"?>
<sst xmlns="http://schemas.openxmlformats.org/spreadsheetml/2006/main" count="33" uniqueCount="24">
  <si>
    <t>Años</t>
  </si>
  <si>
    <t xml:space="preserve">Otros </t>
  </si>
  <si>
    <t>Costo/Libra                 (RD$)</t>
  </si>
  <si>
    <t>Peso promedio de un Pollo es 4.3 Libras</t>
  </si>
  <si>
    <t>Rend/Libras</t>
  </si>
  <si>
    <t>CostoTotal de un Pollo  (RD$)</t>
  </si>
  <si>
    <t>N.D.</t>
  </si>
  <si>
    <t>Notas:</t>
  </si>
  <si>
    <t>N.D.: No Disponible</t>
  </si>
  <si>
    <t xml:space="preserve">Adaptados al formato de presentación de los Costos de Producción que elabora el Departamento  de Economía Agropecuaria y Estadisticas en la  División de Estudios Económicos.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</si>
  <si>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Mano         de Obra</t>
  </si>
  <si>
    <t xml:space="preserve">                           Gastos Dispersos</t>
  </si>
  <si>
    <t xml:space="preserve"> COSTOS ESTIMADOS DE  PRODUCCION  DE  UN POLLO  Y UNIDAD DE COMERCIALIZACION, 2013 -  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</si>
  <si>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 Ministerio de Agricultura. Elaborados por el Consejo Nacional de Producción Pecuaria (CONAPROPE).</t>
    </r>
  </si>
  <si>
    <t>Insumos**</t>
  </si>
  <si>
    <r>
      <rPr>
        <b/>
        <sz val="10"/>
        <color theme="0"/>
        <rFont val="Calibri"/>
        <family val="2"/>
        <scheme val="minor"/>
      </rPr>
      <t xml:space="preserve">Consumo por Etapa de Alimento (2013):  </t>
    </r>
    <r>
      <rPr>
        <sz val="10"/>
        <color theme="0"/>
        <rFont val="Calibri"/>
        <family val="2"/>
        <scheme val="minor"/>
      </rPr>
      <t xml:space="preserve"> 1. Preinicio: 0,30 libras a $11,17= 3,35  2. Inicio: 1,70 libras a $10,03 = 17,05                                                                                                                                                           3. Crecimiento: 4 libras a $ 9,29 = 37,16 4. Engorde: 2,29 libras a $ 8,46 = 19,37</t>
    </r>
  </si>
  <si>
    <t xml:space="preserve">                                                Mano         de  Obra</t>
  </si>
  <si>
    <t>Costo / Libra                 (RD$)</t>
  </si>
  <si>
    <t>Costo Total de un Pollo  (RD$)</t>
  </si>
  <si>
    <t>Departamento de Economía Agropecuaria y Estadísticas</t>
  </si>
  <si>
    <t>Viceministerio de Planificación Sectorial Agropecuaria</t>
  </si>
  <si>
    <t xml:space="preserve"> COSTOS ESTIMADOS DE  PRODUCCION  DE  UN POLLO  Y UNIDAD DE COMERCIALIZACION, 2013 -  2022</t>
  </si>
  <si>
    <t xml:space="preserve">* Costo actualizado a marzo, 2022.  </t>
  </si>
  <si>
    <r>
      <t>Insumos</t>
    </r>
    <r>
      <rPr>
        <b/>
        <sz val="8"/>
        <color theme="0"/>
        <rFont val="Calibri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</si>
</sst>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_-* #,##0.00_-;\-* #,##0.00_-;_-* &quot;-&quot;??_-;_-@_-"/>
    <numFmt numFmtId="165" formatCode="0.00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wrapText="1"/>
    </xf>
    <xf numFmtId="0" fontId="8" fillId="2" borderId="0" xfId="0" applyFont="1" applyFill="1"/>
    <xf numFmtId="2" fontId="0" fillId="2" borderId="0" xfId="0" applyNumberFormat="1" applyFill="1"/>
    <xf numFmtId="0" fontId="12" fillId="2" borderId="0" xfId="0" applyFont="1" applyFill="1"/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7" fillId="2" borderId="0" xfId="0" applyFont="1" applyFill="1"/>
    <xf numFmtId="0" fontId="16" fillId="2" borderId="0" xfId="0" applyFont="1" applyFill="1" applyAlignment="1">
      <alignment horizontal="center"/>
    </xf>
    <xf numFmtId="0" fontId="17" fillId="0" borderId="0" xfId="0" applyFont="1"/>
    <xf numFmtId="0" fontId="13" fillId="3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distributed"/>
    </xf>
    <xf numFmtId="0" fontId="13" fillId="3" borderId="9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wrapText="1"/>
    </xf>
    <xf numFmtId="40" fontId="15" fillId="2" borderId="12" xfId="2" applyNumberFormat="1" applyFont="1" applyFill="1" applyBorder="1" applyAlignment="1">
      <alignment horizontal="center"/>
    </xf>
    <xf numFmtId="40" fontId="14" fillId="2" borderId="12" xfId="1" applyNumberFormat="1" applyFont="1" applyFill="1" applyBorder="1" applyAlignment="1">
      <alignment horizontal="center"/>
    </xf>
    <xf numFmtId="40" fontId="15" fillId="2" borderId="14" xfId="1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5" fillId="2" borderId="1" xfId="2" applyNumberFormat="1" applyFont="1" applyFill="1" applyBorder="1" applyAlignment="1">
      <alignment horizontal="center"/>
    </xf>
    <xf numFmtId="40" fontId="14" fillId="2" borderId="1" xfId="1" applyNumberFormat="1" applyFont="1" applyFill="1" applyBorder="1" applyAlignment="1">
      <alignment horizontal="center"/>
    </xf>
    <xf numFmtId="40" fontId="15" fillId="2" borderId="6" xfId="1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0" fontId="15" fillId="2" borderId="2" xfId="2" applyNumberFormat="1" applyFont="1" applyFill="1" applyBorder="1" applyAlignment="1">
      <alignment horizontal="center"/>
    </xf>
    <xf numFmtId="40" fontId="14" fillId="2" borderId="2" xfId="1" applyNumberFormat="1" applyFont="1" applyFill="1" applyBorder="1" applyAlignment="1">
      <alignment horizontal="center"/>
    </xf>
    <xf numFmtId="40" fontId="15" fillId="2" borderId="8" xfId="1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5" fillId="2" borderId="0" xfId="0" applyFont="1" applyFill="1"/>
    <xf numFmtId="0" fontId="11" fillId="2" borderId="0" xfId="0" applyFont="1" applyFill="1"/>
    <xf numFmtId="7" fontId="12" fillId="2" borderId="0" xfId="0" applyNumberFormat="1" applyFont="1" applyFill="1"/>
    <xf numFmtId="165" fontId="12" fillId="2" borderId="0" xfId="0" applyNumberFormat="1" applyFont="1" applyFill="1"/>
    <xf numFmtId="0" fontId="17" fillId="0" borderId="0" xfId="0" applyFont="1" applyAlignment="1">
      <alignment horizontal="center" vertical="center"/>
    </xf>
    <xf numFmtId="40" fontId="15" fillId="2" borderId="0" xfId="2" applyNumberFormat="1" applyFont="1" applyFill="1" applyAlignment="1">
      <alignment horizontal="center"/>
    </xf>
    <xf numFmtId="40" fontId="14" fillId="2" borderId="0" xfId="1" applyNumberFormat="1" applyFont="1" applyFill="1" applyBorder="1" applyAlignment="1">
      <alignment horizontal="center"/>
    </xf>
    <xf numFmtId="40" fontId="15" fillId="2" borderId="0" xfId="1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distributed"/>
    </xf>
    <xf numFmtId="0" fontId="15" fillId="2" borderId="6" xfId="0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distributed"/>
    </xf>
    <xf numFmtId="0" fontId="21" fillId="3" borderId="9" xfId="0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0" fontId="24" fillId="2" borderId="1" xfId="2" applyNumberFormat="1" applyFont="1" applyFill="1" applyBorder="1" applyAlignment="1">
      <alignment horizontal="center"/>
    </xf>
    <xf numFmtId="40" fontId="25" fillId="2" borderId="1" xfId="1" applyNumberFormat="1" applyFont="1" applyFill="1" applyBorder="1" applyAlignment="1">
      <alignment horizontal="center"/>
    </xf>
    <xf numFmtId="40" fontId="24" fillId="2" borderId="6" xfId="1" applyNumberFormat="1" applyFont="1" applyFill="1" applyBorder="1" applyAlignment="1">
      <alignment horizontal="center"/>
    </xf>
    <xf numFmtId="40" fontId="24" fillId="2" borderId="12" xfId="2" applyNumberFormat="1" applyFont="1" applyFill="1" applyBorder="1" applyAlignment="1">
      <alignment horizontal="center"/>
    </xf>
    <xf numFmtId="40" fontId="25" fillId="2" borderId="12" xfId="1" applyNumberFormat="1" applyFont="1" applyFill="1" applyBorder="1" applyAlignment="1">
      <alignment horizontal="center"/>
    </xf>
    <xf numFmtId="40" fontId="24" fillId="2" borderId="14" xfId="1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distributed"/>
    </xf>
    <xf numFmtId="0" fontId="25" fillId="2" borderId="1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distributed"/>
    </xf>
    <xf numFmtId="0" fontId="25" fillId="2" borderId="12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distributed"/>
    </xf>
    <xf numFmtId="0" fontId="25" fillId="2" borderId="2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center" vertical="center"/>
    </xf>
    <xf numFmtId="0" fontId="16" fillId="2" borderId="0" xfId="2" applyFont="1" applyFill="1" applyAlignment="1">
      <alignment horizontal="center"/>
    </xf>
    <xf numFmtId="0" fontId="11" fillId="2" borderId="0" xfId="0" applyFont="1" applyFill="1" applyAlignment="1">
      <alignment horizontal="left" wrapText="1"/>
    </xf>
    <xf numFmtId="0" fontId="20" fillId="2" borderId="0" xfId="2" applyFont="1" applyFill="1" applyAlignment="1">
      <alignment horizontal="center"/>
    </xf>
    <xf numFmtId="2" fontId="25" fillId="2" borderId="8" xfId="0" applyNumberFormat="1" applyFont="1" applyFill="1" applyBorder="1" applyAlignment="1">
      <alignment horizontal="center" wrapText="1"/>
    </xf>
  </cellXfs>
  <cellStyles count="10">
    <cellStyle name="Millares" xfId="1" builtinId="3"/>
    <cellStyle name="Millares 2" xfId="4" xr:uid="{00000000-0005-0000-0000-000001000000}"/>
    <cellStyle name="Millares 3" xfId="5" xr:uid="{00000000-0005-0000-0000-000002000000}"/>
    <cellStyle name="Millares 4" xfId="3" xr:uid="{00000000-0005-0000-0000-000003000000}"/>
    <cellStyle name="Millares 5" xfId="8" xr:uid="{00000000-0005-0000-0000-000004000000}"/>
    <cellStyle name="Normal" xfId="0" builtinId="0"/>
    <cellStyle name="Normal 2" xfId="2" xr:uid="{00000000-0005-0000-0000-000006000000}"/>
    <cellStyle name="Normal 3" xfId="7" xr:uid="{00000000-0005-0000-0000-000007000000}"/>
    <cellStyle name="Porcentaje 2" xfId="6" xr:uid="{00000000-0005-0000-0000-000008000000}"/>
    <cellStyle name="Porcentaj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0</xdr:rowOff>
    </xdr:from>
    <xdr:to>
      <xdr:col>5</xdr:col>
      <xdr:colOff>371475</xdr:colOff>
      <xdr:row>3</xdr:row>
      <xdr:rowOff>11458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4146D9-6AD6-485A-AA5F-162CABFB2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0"/>
          <a:ext cx="1495425" cy="687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171450</xdr:rowOff>
    </xdr:from>
    <xdr:to>
      <xdr:col>5</xdr:col>
      <xdr:colOff>237123</xdr:colOff>
      <xdr:row>2</xdr:row>
      <xdr:rowOff>190553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D5991F-5D89-4E73-84C1-45B5A7817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" y="171450"/>
          <a:ext cx="1627773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5"/>
  <sheetViews>
    <sheetView tabSelected="1" topLeftCell="A10" zoomScaleNormal="100" workbookViewId="0">
      <selection activeCell="O10" sqref="O9:O10"/>
    </sheetView>
  </sheetViews>
  <sheetFormatPr baseColWidth="10" defaultColWidth="11" defaultRowHeight="15" x14ac:dyDescent="0.25"/>
  <cols>
    <col min="1" max="1" width="9.42578125" customWidth="1"/>
    <col min="2" max="2" width="11.5703125" customWidth="1"/>
    <col min="3" max="3" width="10" customWidth="1"/>
    <col min="4" max="4" width="11.28515625" customWidth="1"/>
    <col min="5" max="5" width="9.28515625" customWidth="1"/>
    <col min="6" max="6" width="8.42578125" customWidth="1"/>
    <col min="7" max="7" width="16.7109375" customWidth="1"/>
    <col min="8" max="8" width="13.85546875" customWidth="1"/>
    <col min="9" max="27" width="11.42578125" style="2"/>
  </cols>
  <sheetData>
    <row r="1" spans="1:9" ht="21" customHeight="1" x14ac:dyDescent="0.25">
      <c r="A1" s="2"/>
      <c r="B1" s="2"/>
      <c r="C1" s="2"/>
      <c r="D1" s="2"/>
      <c r="E1" s="2"/>
      <c r="F1" s="2"/>
      <c r="G1" s="2"/>
      <c r="H1" s="2"/>
    </row>
    <row r="2" spans="1:9" ht="17.25" customHeight="1" x14ac:dyDescent="0.25">
      <c r="A2" s="2"/>
      <c r="B2" s="2"/>
      <c r="C2" s="2"/>
      <c r="D2" s="2"/>
      <c r="E2" s="2"/>
      <c r="F2" s="2"/>
      <c r="G2" s="2"/>
      <c r="H2" s="2"/>
    </row>
    <row r="3" spans="1:9" x14ac:dyDescent="0.25">
      <c r="A3" s="2"/>
      <c r="B3" s="2"/>
      <c r="C3" s="2"/>
      <c r="D3" s="2"/>
      <c r="E3" s="2"/>
      <c r="F3" s="2"/>
      <c r="G3" s="2"/>
      <c r="H3" s="2"/>
    </row>
    <row r="4" spans="1:9" s="2" customFormat="1" ht="15.75" customHeight="1" x14ac:dyDescent="0.25">
      <c r="A4" s="91" t="s">
        <v>20</v>
      </c>
      <c r="B4" s="91"/>
      <c r="C4" s="91"/>
      <c r="D4" s="91"/>
      <c r="E4" s="91"/>
      <c r="F4" s="91"/>
      <c r="G4" s="91"/>
      <c r="H4" s="91"/>
    </row>
    <row r="5" spans="1:9" s="2" customFormat="1" ht="16.5" customHeight="1" x14ac:dyDescent="0.25">
      <c r="A5" s="91" t="s">
        <v>19</v>
      </c>
      <c r="B5" s="91"/>
      <c r="C5" s="91"/>
      <c r="D5" s="91"/>
      <c r="E5" s="91"/>
      <c r="F5" s="91"/>
      <c r="G5" s="91"/>
      <c r="H5" s="91"/>
    </row>
    <row r="6" spans="1:9" s="2" customFormat="1" ht="6.75" customHeight="1" x14ac:dyDescent="0.25"/>
    <row r="7" spans="1:9" x14ac:dyDescent="0.25">
      <c r="A7" s="92" t="s">
        <v>21</v>
      </c>
      <c r="B7" s="92"/>
      <c r="C7" s="92"/>
      <c r="D7" s="92"/>
      <c r="E7" s="92"/>
      <c r="F7" s="92"/>
      <c r="G7" s="92"/>
      <c r="H7" s="92"/>
    </row>
    <row r="8" spans="1:9" ht="6" customHeight="1" thickBot="1" x14ac:dyDescent="0.3">
      <c r="A8" s="15"/>
      <c r="B8" s="15"/>
      <c r="C8" s="16"/>
      <c r="D8" s="16"/>
      <c r="E8" s="16"/>
      <c r="F8" s="16"/>
      <c r="G8" s="16"/>
      <c r="H8" s="17"/>
    </row>
    <row r="9" spans="1:9" ht="40.5" customHeight="1" x14ac:dyDescent="0.25">
      <c r="A9" s="18" t="s">
        <v>0</v>
      </c>
      <c r="B9" s="19" t="s">
        <v>4</v>
      </c>
      <c r="C9" s="19" t="s">
        <v>14</v>
      </c>
      <c r="D9" s="20" t="s">
        <v>11</v>
      </c>
      <c r="E9" s="21" t="s">
        <v>16</v>
      </c>
      <c r="F9" s="19" t="s">
        <v>1</v>
      </c>
      <c r="G9" s="22" t="s">
        <v>18</v>
      </c>
      <c r="H9" s="23" t="s">
        <v>17</v>
      </c>
    </row>
    <row r="10" spans="1:9" ht="19.5" customHeight="1" x14ac:dyDescent="0.25">
      <c r="A10" s="24">
        <v>2013</v>
      </c>
      <c r="B10" s="25">
        <v>4.3</v>
      </c>
      <c r="C10" s="52">
        <v>94.93119999999999</v>
      </c>
      <c r="D10" s="53">
        <v>10.14</v>
      </c>
      <c r="E10" s="54">
        <v>2.4</v>
      </c>
      <c r="F10" s="52">
        <v>9.9600000000000009</v>
      </c>
      <c r="G10" s="29">
        <v>117.43119999999999</v>
      </c>
      <c r="H10" s="55">
        <v>27.309581395348836</v>
      </c>
    </row>
    <row r="11" spans="1:9" ht="21" customHeight="1" x14ac:dyDescent="0.25">
      <c r="A11" s="24">
        <v>2014</v>
      </c>
      <c r="B11" s="25">
        <v>4.3</v>
      </c>
      <c r="C11" s="26"/>
      <c r="D11" s="27"/>
      <c r="E11" s="28"/>
      <c r="F11" s="26"/>
      <c r="G11" s="29">
        <v>115.283</v>
      </c>
      <c r="H11" s="55">
        <v>26.810000000000002</v>
      </c>
    </row>
    <row r="12" spans="1:9" ht="20.25" customHeight="1" x14ac:dyDescent="0.25">
      <c r="A12" s="24">
        <v>2015</v>
      </c>
      <c r="B12" s="25" t="s">
        <v>6</v>
      </c>
      <c r="C12" s="30"/>
      <c r="D12" s="30"/>
      <c r="E12" s="30"/>
      <c r="F12" s="30"/>
      <c r="G12" s="31" t="s">
        <v>6</v>
      </c>
      <c r="H12" s="32" t="s">
        <v>6</v>
      </c>
    </row>
    <row r="13" spans="1:9" ht="19.5" customHeight="1" x14ac:dyDescent="0.25">
      <c r="A13" s="24">
        <v>2016</v>
      </c>
      <c r="B13" s="25">
        <v>4.3</v>
      </c>
      <c r="C13" s="30"/>
      <c r="D13" s="30"/>
      <c r="E13" s="30"/>
      <c r="F13" s="30"/>
      <c r="G13" s="31">
        <v>106.167</v>
      </c>
      <c r="H13" s="32">
        <v>24.69</v>
      </c>
      <c r="I13" s="11"/>
    </row>
    <row r="14" spans="1:9" ht="18" customHeight="1" x14ac:dyDescent="0.25">
      <c r="A14" s="24">
        <v>2017</v>
      </c>
      <c r="B14" s="25">
        <v>4.3</v>
      </c>
      <c r="C14" s="30"/>
      <c r="D14" s="30"/>
      <c r="E14" s="30"/>
      <c r="F14" s="30"/>
      <c r="G14" s="31">
        <v>106.167</v>
      </c>
      <c r="H14" s="32">
        <v>24.69</v>
      </c>
    </row>
    <row r="15" spans="1:9" ht="17.25" customHeight="1" x14ac:dyDescent="0.25">
      <c r="A15" s="24">
        <v>2018</v>
      </c>
      <c r="B15" s="25">
        <v>4.3</v>
      </c>
      <c r="C15" s="30"/>
      <c r="D15" s="30"/>
      <c r="E15" s="30"/>
      <c r="F15" s="30"/>
      <c r="G15" s="31">
        <v>106.167</v>
      </c>
      <c r="H15" s="32">
        <v>24.69</v>
      </c>
    </row>
    <row r="16" spans="1:9" ht="18" customHeight="1" x14ac:dyDescent="0.25">
      <c r="A16" s="24">
        <v>2019</v>
      </c>
      <c r="B16" s="25">
        <v>4.3</v>
      </c>
      <c r="C16" s="30"/>
      <c r="D16" s="30"/>
      <c r="E16" s="30"/>
      <c r="F16" s="30"/>
      <c r="G16" s="31">
        <v>111.8</v>
      </c>
      <c r="H16" s="32">
        <v>26</v>
      </c>
    </row>
    <row r="17" spans="1:27" ht="17.25" customHeight="1" x14ac:dyDescent="0.25">
      <c r="A17" s="33">
        <v>2020</v>
      </c>
      <c r="B17" s="34">
        <v>4.3</v>
      </c>
      <c r="C17" s="35"/>
      <c r="D17" s="35"/>
      <c r="E17" s="35"/>
      <c r="F17" s="35"/>
      <c r="G17" s="36"/>
      <c r="H17" s="37"/>
    </row>
    <row r="18" spans="1:27" ht="17.25" customHeight="1" x14ac:dyDescent="0.25">
      <c r="A18" s="24">
        <v>2021</v>
      </c>
      <c r="B18" s="25">
        <v>4.3</v>
      </c>
      <c r="C18" s="30"/>
      <c r="D18" s="30"/>
      <c r="E18" s="30"/>
      <c r="F18" s="30"/>
      <c r="G18" s="31">
        <v>156.65</v>
      </c>
      <c r="H18" s="32">
        <v>36.4</v>
      </c>
    </row>
    <row r="19" spans="1:27" ht="18" customHeight="1" thickBot="1" x14ac:dyDescent="0.3">
      <c r="A19" s="38">
        <v>2022</v>
      </c>
      <c r="B19" s="39">
        <v>4.3</v>
      </c>
      <c r="C19" s="40"/>
      <c r="D19" s="40"/>
      <c r="E19" s="40"/>
      <c r="F19" s="40"/>
      <c r="G19" s="41">
        <v>193</v>
      </c>
      <c r="H19" s="42">
        <v>39</v>
      </c>
    </row>
    <row r="20" spans="1:27" ht="5.25" customHeight="1" x14ac:dyDescent="0.25">
      <c r="A20" s="48"/>
      <c r="B20" s="48"/>
      <c r="C20" s="49"/>
      <c r="D20" s="49"/>
      <c r="E20" s="49"/>
      <c r="F20" s="49"/>
      <c r="G20" s="50"/>
      <c r="H20" s="51"/>
    </row>
    <row r="21" spans="1:27" ht="18.75" customHeight="1" x14ac:dyDescent="0.25">
      <c r="A21" s="12" t="s">
        <v>13</v>
      </c>
      <c r="B21" s="12"/>
      <c r="C21" s="12"/>
      <c r="D21" s="12"/>
      <c r="E21" s="43"/>
      <c r="F21" s="43"/>
      <c r="G21" s="43"/>
      <c r="H21" s="44"/>
      <c r="I21" s="3"/>
      <c r="J21" s="3"/>
    </row>
    <row r="22" spans="1:27" s="7" customFormat="1" ht="24" customHeight="1" x14ac:dyDescent="0.25">
      <c r="A22" s="90" t="s">
        <v>9</v>
      </c>
      <c r="B22" s="90"/>
      <c r="C22" s="90"/>
      <c r="D22" s="90"/>
      <c r="E22" s="90"/>
      <c r="F22" s="90"/>
      <c r="G22" s="90"/>
      <c r="H22" s="90"/>
      <c r="I22" s="6"/>
      <c r="J22" s="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13.5" customHeight="1" x14ac:dyDescent="0.25">
      <c r="A23" s="90" t="s">
        <v>22</v>
      </c>
      <c r="B23" s="90"/>
      <c r="C23" s="90"/>
      <c r="D23" s="90"/>
      <c r="E23" s="90"/>
      <c r="F23" s="90"/>
      <c r="G23" s="90"/>
      <c r="H23" s="90"/>
      <c r="I23" s="6"/>
      <c r="J23" s="6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2" customFormat="1" x14ac:dyDescent="0.25">
      <c r="A24" s="13" t="s">
        <v>7</v>
      </c>
      <c r="B24" s="14"/>
      <c r="C24" s="14"/>
      <c r="D24" s="14"/>
      <c r="E24" s="14"/>
      <c r="F24" s="14"/>
      <c r="G24" s="14"/>
      <c r="H24" s="14"/>
      <c r="I24" s="6"/>
      <c r="J24" s="6"/>
    </row>
    <row r="25" spans="1:27" s="2" customFormat="1" ht="13.5" customHeight="1" x14ac:dyDescent="0.25">
      <c r="A25" s="93" t="s">
        <v>8</v>
      </c>
      <c r="B25" s="93"/>
      <c r="C25" s="93"/>
      <c r="D25" s="93"/>
      <c r="E25" s="93"/>
      <c r="F25" s="93"/>
      <c r="G25" s="93"/>
      <c r="H25" s="93"/>
      <c r="I25" s="6"/>
      <c r="J25" s="6"/>
    </row>
    <row r="26" spans="1:27" s="2" customFormat="1" ht="14.25" customHeight="1" x14ac:dyDescent="0.25">
      <c r="A26" s="45" t="s">
        <v>3</v>
      </c>
      <c r="B26" s="12"/>
      <c r="C26" s="12"/>
      <c r="D26" s="12"/>
      <c r="E26" s="12"/>
      <c r="F26" s="12"/>
      <c r="G26" s="46"/>
      <c r="H26" s="47"/>
      <c r="I26" s="4"/>
      <c r="J26" s="4"/>
    </row>
    <row r="27" spans="1:27" s="10" customFormat="1" ht="25.5" customHeight="1" x14ac:dyDescent="0.25">
      <c r="A27" s="88" t="s">
        <v>15</v>
      </c>
      <c r="B27" s="88"/>
      <c r="C27" s="88"/>
      <c r="D27" s="88"/>
      <c r="E27" s="88"/>
      <c r="F27" s="88"/>
      <c r="G27" s="88"/>
      <c r="H27" s="88"/>
      <c r="I27" s="9"/>
      <c r="J27" s="9"/>
    </row>
    <row r="28" spans="1:27" s="2" customFormat="1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27" s="2" customFormat="1" x14ac:dyDescent="0.25">
      <c r="A29" s="89"/>
      <c r="B29" s="89"/>
      <c r="C29" s="89"/>
      <c r="D29" s="89"/>
      <c r="E29" s="89"/>
      <c r="F29" s="89"/>
      <c r="G29" s="89"/>
      <c r="H29" s="89"/>
    </row>
    <row r="30" spans="1:27" s="2" customFormat="1" x14ac:dyDescent="0.25">
      <c r="A30" s="3"/>
      <c r="B30" s="3"/>
    </row>
    <row r="31" spans="1:27" s="2" customFormat="1" x14ac:dyDescent="0.25">
      <c r="A31" s="3"/>
      <c r="B31" s="3"/>
    </row>
    <row r="32" spans="1:27" s="2" customFormat="1" x14ac:dyDescent="0.25">
      <c r="A32" s="3"/>
      <c r="B32" s="3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pans="1:7" s="2" customFormat="1" x14ac:dyDescent="0.25"/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</sheetData>
  <mergeCells count="8">
    <mergeCell ref="A27:H27"/>
    <mergeCell ref="A29:H29"/>
    <mergeCell ref="A23:H23"/>
    <mergeCell ref="A5:H5"/>
    <mergeCell ref="A4:H4"/>
    <mergeCell ref="A7:H7"/>
    <mergeCell ref="A25:H25"/>
    <mergeCell ref="A22:H2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3220-6CAC-40F5-8875-2DF1A4979B6B}">
  <dimension ref="A1:AA133"/>
  <sheetViews>
    <sheetView topLeftCell="A8" zoomScaleNormal="100" workbookViewId="0">
      <selection activeCell="L25" sqref="L25"/>
    </sheetView>
  </sheetViews>
  <sheetFormatPr baseColWidth="10" defaultColWidth="11" defaultRowHeight="15" x14ac:dyDescent="0.25"/>
  <cols>
    <col min="1" max="1" width="9.42578125" customWidth="1"/>
    <col min="3" max="3" width="9.7109375" customWidth="1"/>
    <col min="5" max="5" width="7.42578125" customWidth="1"/>
    <col min="6" max="6" width="7.5703125" customWidth="1"/>
    <col min="7" max="7" width="16.7109375" customWidth="1"/>
    <col min="9" max="27" width="11" style="2"/>
  </cols>
  <sheetData>
    <row r="1" spans="1:9" s="2" customFormat="1" ht="23.25" customHeight="1" x14ac:dyDescent="0.25"/>
    <row r="2" spans="1:9" s="2" customFormat="1" ht="23.25" customHeight="1" x14ac:dyDescent="0.25"/>
    <row r="3" spans="1:9" s="2" customFormat="1" ht="23.25" customHeight="1" x14ac:dyDescent="0.25"/>
    <row r="4" spans="1:9" x14ac:dyDescent="0.25">
      <c r="A4" s="94" t="s">
        <v>12</v>
      </c>
      <c r="B4" s="94"/>
      <c r="C4" s="94"/>
      <c r="D4" s="94"/>
      <c r="E4" s="94"/>
      <c r="F4" s="94"/>
      <c r="G4" s="94"/>
      <c r="H4" s="94"/>
    </row>
    <row r="5" spans="1:9" ht="6" customHeight="1" thickBot="1" x14ac:dyDescent="0.3">
      <c r="A5" s="2"/>
      <c r="B5" s="2"/>
      <c r="C5" s="1"/>
      <c r="D5" s="1"/>
      <c r="E5" s="1"/>
      <c r="F5" s="1"/>
      <c r="G5" s="1"/>
    </row>
    <row r="6" spans="1:9" ht="40.5" customHeight="1" x14ac:dyDescent="0.25">
      <c r="A6" s="56" t="s">
        <v>0</v>
      </c>
      <c r="B6" s="57" t="s">
        <v>4</v>
      </c>
      <c r="C6" s="57" t="s">
        <v>23</v>
      </c>
      <c r="D6" s="58" t="s">
        <v>11</v>
      </c>
      <c r="E6" s="59" t="s">
        <v>10</v>
      </c>
      <c r="F6" s="57" t="s">
        <v>1</v>
      </c>
      <c r="G6" s="60" t="s">
        <v>5</v>
      </c>
      <c r="H6" s="61" t="s">
        <v>2</v>
      </c>
    </row>
    <row r="7" spans="1:9" ht="18" customHeight="1" x14ac:dyDescent="0.25">
      <c r="A7" s="62">
        <v>2013</v>
      </c>
      <c r="B7" s="63">
        <v>4.3</v>
      </c>
      <c r="C7" s="64">
        <v>94.93119999999999</v>
      </c>
      <c r="D7" s="64">
        <v>10.14</v>
      </c>
      <c r="E7" s="64">
        <v>2.4</v>
      </c>
      <c r="F7" s="64">
        <v>9.9600000000000009</v>
      </c>
      <c r="G7" s="65">
        <f>SUM(C7:F7)</f>
        <v>117.43119999999999</v>
      </c>
      <c r="H7" s="66">
        <f>+G7/B7</f>
        <v>27.309581395348836</v>
      </c>
    </row>
    <row r="8" spans="1:9" ht="18.75" customHeight="1" x14ac:dyDescent="0.25">
      <c r="A8" s="62">
        <v>2014</v>
      </c>
      <c r="B8" s="63">
        <v>4.3</v>
      </c>
      <c r="C8" s="64"/>
      <c r="D8" s="64"/>
      <c r="E8" s="64"/>
      <c r="F8" s="64"/>
      <c r="G8" s="65">
        <f>115.283</f>
        <v>115.283</v>
      </c>
      <c r="H8" s="66">
        <f>+G8/B8</f>
        <v>26.810000000000002</v>
      </c>
    </row>
    <row r="9" spans="1:9" ht="18.75" customHeight="1" x14ac:dyDescent="0.25">
      <c r="A9" s="62">
        <v>2015</v>
      </c>
      <c r="B9" s="63" t="s">
        <v>6</v>
      </c>
      <c r="C9" s="67"/>
      <c r="D9" s="67"/>
      <c r="E9" s="67"/>
      <c r="F9" s="67"/>
      <c r="G9" s="68" t="s">
        <v>6</v>
      </c>
      <c r="H9" s="69" t="s">
        <v>6</v>
      </c>
    </row>
    <row r="10" spans="1:9" ht="18.75" customHeight="1" x14ac:dyDescent="0.25">
      <c r="A10" s="62">
        <v>2016</v>
      </c>
      <c r="B10" s="63">
        <v>4.3</v>
      </c>
      <c r="C10" s="67"/>
      <c r="D10" s="67"/>
      <c r="E10" s="67"/>
      <c r="F10" s="67"/>
      <c r="G10" s="68">
        <f>106.167</f>
        <v>106.167</v>
      </c>
      <c r="H10" s="69">
        <f>+G10/B10</f>
        <v>24.69</v>
      </c>
      <c r="I10" s="11"/>
    </row>
    <row r="11" spans="1:9" ht="17.25" customHeight="1" x14ac:dyDescent="0.25">
      <c r="A11" s="62">
        <v>2017</v>
      </c>
      <c r="B11" s="63">
        <v>4.3</v>
      </c>
      <c r="C11" s="67"/>
      <c r="D11" s="67"/>
      <c r="E11" s="67"/>
      <c r="F11" s="67"/>
      <c r="G11" s="68">
        <v>106.167</v>
      </c>
      <c r="H11" s="69">
        <f>+G11/4.3</f>
        <v>24.69</v>
      </c>
    </row>
    <row r="12" spans="1:9" ht="15" customHeight="1" x14ac:dyDescent="0.25">
      <c r="A12" s="62">
        <v>2018</v>
      </c>
      <c r="B12" s="63">
        <v>4.3</v>
      </c>
      <c r="C12" s="67"/>
      <c r="D12" s="67"/>
      <c r="E12" s="67"/>
      <c r="F12" s="67"/>
      <c r="G12" s="68">
        <v>106.167</v>
      </c>
      <c r="H12" s="69">
        <f>+G12/4.3</f>
        <v>24.69</v>
      </c>
    </row>
    <row r="13" spans="1:9" x14ac:dyDescent="0.25">
      <c r="A13" s="62">
        <v>2019</v>
      </c>
      <c r="B13" s="63">
        <v>4.3</v>
      </c>
      <c r="C13" s="67"/>
      <c r="D13" s="67"/>
      <c r="E13" s="67"/>
      <c r="F13" s="67"/>
      <c r="G13" s="68">
        <v>111.8</v>
      </c>
      <c r="H13" s="69">
        <f>+G13/4.3</f>
        <v>26</v>
      </c>
    </row>
    <row r="14" spans="1:9" x14ac:dyDescent="0.25">
      <c r="A14" s="70">
        <v>2020</v>
      </c>
      <c r="B14" s="71">
        <v>4.3</v>
      </c>
      <c r="C14" s="72"/>
      <c r="D14" s="73"/>
      <c r="E14" s="74"/>
      <c r="F14" s="72"/>
      <c r="G14" s="75"/>
      <c r="H14" s="76"/>
    </row>
    <row r="15" spans="1:9" x14ac:dyDescent="0.25">
      <c r="A15" s="62">
        <v>2021</v>
      </c>
      <c r="B15" s="63">
        <v>4.3</v>
      </c>
      <c r="C15" s="77"/>
      <c r="D15" s="78"/>
      <c r="E15" s="79"/>
      <c r="F15" s="77"/>
      <c r="G15" s="80">
        <v>156.52000000000001</v>
      </c>
      <c r="H15" s="81">
        <v>36.4</v>
      </c>
    </row>
    <row r="16" spans="1:9" ht="15.75" thickBot="1" x14ac:dyDescent="0.3">
      <c r="A16" s="82">
        <v>2022</v>
      </c>
      <c r="B16" s="83">
        <v>4.3</v>
      </c>
      <c r="C16" s="84"/>
      <c r="D16" s="85"/>
      <c r="E16" s="86"/>
      <c r="F16" s="84"/>
      <c r="G16" s="87">
        <v>193</v>
      </c>
      <c r="H16" s="95">
        <f>+G16/4.3</f>
        <v>44.883720930232563</v>
      </c>
    </row>
    <row r="17" spans="1:8" s="2" customFormat="1" x14ac:dyDescent="0.25">
      <c r="A17" s="89"/>
      <c r="B17" s="89"/>
      <c r="C17" s="89"/>
      <c r="D17" s="89"/>
      <c r="E17" s="89"/>
      <c r="F17" s="89"/>
      <c r="G17" s="89"/>
      <c r="H17" s="89"/>
    </row>
    <row r="18" spans="1:8" s="2" customFormat="1" x14ac:dyDescent="0.25">
      <c r="A18" s="3"/>
      <c r="B18" s="3"/>
    </row>
    <row r="19" spans="1:8" s="2" customFormat="1" x14ac:dyDescent="0.25">
      <c r="A19" s="3"/>
      <c r="B19" s="3"/>
    </row>
    <row r="20" spans="1:8" s="2" customFormat="1" x14ac:dyDescent="0.25">
      <c r="A20" s="3"/>
      <c r="B20" s="3"/>
    </row>
    <row r="21" spans="1:8" s="2" customFormat="1" x14ac:dyDescent="0.25"/>
    <row r="22" spans="1:8" s="2" customFormat="1" x14ac:dyDescent="0.25"/>
    <row r="23" spans="1:8" s="2" customFormat="1" x14ac:dyDescent="0.25"/>
    <row r="24" spans="1:8" s="2" customFormat="1" x14ac:dyDescent="0.25"/>
    <row r="25" spans="1:8" s="2" customFormat="1" x14ac:dyDescent="0.25"/>
    <row r="26" spans="1:8" s="2" customFormat="1" x14ac:dyDescent="0.25"/>
    <row r="27" spans="1:8" s="2" customFormat="1" x14ac:dyDescent="0.25"/>
    <row r="28" spans="1:8" s="2" customFormat="1" x14ac:dyDescent="0.25"/>
    <row r="29" spans="1:8" s="2" customFormat="1" x14ac:dyDescent="0.25"/>
    <row r="30" spans="1:8" s="2" customFormat="1" x14ac:dyDescent="0.25"/>
    <row r="31" spans="1:8" s="2" customFormat="1" x14ac:dyDescent="0.25"/>
    <row r="32" spans="1:8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pans="1:7" s="2" customFormat="1" x14ac:dyDescent="0.25"/>
    <row r="82" spans="1:7" s="2" customFormat="1" x14ac:dyDescent="0.25"/>
    <row r="83" spans="1:7" s="2" customFormat="1" x14ac:dyDescent="0.25"/>
    <row r="84" spans="1:7" s="2" customFormat="1" x14ac:dyDescent="0.25"/>
    <row r="85" spans="1:7" s="2" customFormat="1" x14ac:dyDescent="0.25"/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</sheetData>
  <autoFilter ref="A6:H6" xr:uid="{5D103220-6CAC-40F5-8875-2DF1A4979B6B}">
    <sortState xmlns:xlrd2="http://schemas.microsoft.com/office/spreadsheetml/2017/richdata2" ref="A7:H15">
      <sortCondition ref="A6"/>
    </sortState>
  </autoFilter>
  <mergeCells count="2">
    <mergeCell ref="A4:H4"/>
    <mergeCell ref="A17:H1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Costos Pollo</vt:lpstr>
      <vt:lpstr>Costos Pollo (2)</vt:lpstr>
      <vt:lpstr>'Costos Pollo'!Área_de_impresión</vt:lpstr>
      <vt:lpstr>'Costos Pollo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soriano</dc:creator>
  <cp:lastModifiedBy>Ysabel Calderon</cp:lastModifiedBy>
  <cp:lastPrinted>2017-04-25T17:38:42Z</cp:lastPrinted>
  <dcterms:created xsi:type="dcterms:W3CDTF">2016-09-29T12:41:03Z</dcterms:created>
  <dcterms:modified xsi:type="dcterms:W3CDTF">2024-05-17T15:33:51Z</dcterms:modified>
</cp:coreProperties>
</file>