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Frutales\"/>
    </mc:Choice>
  </mc:AlternateContent>
  <xr:revisionPtr revIDLastSave="0" documentId="8_{837E5D28-D990-4311-AB7B-1411BE83D3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1" i="1"/>
  <c r="H41" i="1"/>
  <c r="G41" i="1"/>
  <c r="F41" i="1"/>
  <c r="I27" i="1"/>
  <c r="H27" i="1"/>
  <c r="G27" i="1"/>
  <c r="F27" i="1"/>
  <c r="E39" i="1"/>
  <c r="E38" i="1"/>
  <c r="E37" i="1"/>
  <c r="E36" i="1"/>
  <c r="E35" i="1"/>
  <c r="E34" i="1"/>
  <c r="E33" i="1"/>
  <c r="E32" i="1"/>
  <c r="E31" i="1"/>
  <c r="E20" i="1"/>
  <c r="E30" i="1"/>
  <c r="H43" i="1" l="1"/>
  <c r="E41" i="1"/>
  <c r="F43" i="1"/>
  <c r="E21" i="1"/>
  <c r="E22" i="1"/>
  <c r="E23" i="1"/>
  <c r="E24" i="1"/>
  <c r="E25" i="1"/>
  <c r="E26" i="1"/>
  <c r="E12" i="1"/>
  <c r="E13" i="1"/>
  <c r="E14" i="1"/>
  <c r="E15" i="1"/>
  <c r="E16" i="1"/>
  <c r="E11" i="1"/>
  <c r="E27" i="1" l="1"/>
  <c r="F44" i="1"/>
  <c r="H44" i="1"/>
  <c r="E17" i="1"/>
  <c r="E43" i="1" s="1"/>
  <c r="G43" i="1" l="1"/>
  <c r="E44" i="1" l="1"/>
  <c r="G44" i="1" l="1"/>
</calcChain>
</file>

<file path=xl/sharedStrings.xml><?xml version="1.0" encoding="utf-8"?>
<sst xmlns="http://schemas.openxmlformats.org/spreadsheetml/2006/main" count="67" uniqueCount="47">
  <si>
    <t>Componente del costo</t>
  </si>
  <si>
    <t>Unidad</t>
  </si>
  <si>
    <t>Costos RD$/Año</t>
  </si>
  <si>
    <t>5 al 8</t>
  </si>
  <si>
    <t>1. Preparación de tierra</t>
  </si>
  <si>
    <t>1.1 Corte</t>
  </si>
  <si>
    <t>1.2 Cruce</t>
  </si>
  <si>
    <t>1.3 Rastra</t>
  </si>
  <si>
    <t>1.4 Surqueo</t>
  </si>
  <si>
    <t>1.5 Drenaje</t>
  </si>
  <si>
    <t>Subtotal RD$</t>
  </si>
  <si>
    <t>2. Insumos</t>
  </si>
  <si>
    <t>2.2 Super fosfato triple</t>
  </si>
  <si>
    <t>2.4 Fert Foliar Mutimineral</t>
  </si>
  <si>
    <t>2.5 Insecticida</t>
  </si>
  <si>
    <t>2.6. Fungicida</t>
  </si>
  <si>
    <t>2.7 Abono orgánico</t>
  </si>
  <si>
    <t>2.8 Aceite mineral Acaricida</t>
  </si>
  <si>
    <t>3 Mano de Obra</t>
  </si>
  <si>
    <t>3.1 Marcado y alianeación</t>
  </si>
  <si>
    <t>3.2 Construcción De hoyo</t>
  </si>
  <si>
    <t>3.3 Transporte de Planta</t>
  </si>
  <si>
    <t>3.4 Aplicación abono org.</t>
  </si>
  <si>
    <t>3.5 Siembra y Acarreo</t>
  </si>
  <si>
    <t>3.6 Transporte de Fertilizante</t>
  </si>
  <si>
    <t xml:space="preserve">3.7 Desyerbo </t>
  </si>
  <si>
    <t>3.8  Dechupanado y Poda</t>
  </si>
  <si>
    <t>3.9 Aplicación Fertilizante</t>
  </si>
  <si>
    <t>3.10 Aplic. Pesticidad  y foliar</t>
  </si>
  <si>
    <t xml:space="preserve">3.11 Aplicación de Herbicidad </t>
  </si>
  <si>
    <t>3.12 Recolección y Empaque</t>
  </si>
  <si>
    <t xml:space="preserve">Sub-total General </t>
  </si>
  <si>
    <t>Costo total</t>
  </si>
  <si>
    <t>libra</t>
  </si>
  <si>
    <t>litro</t>
  </si>
  <si>
    <t xml:space="preserve">libra </t>
  </si>
  <si>
    <t>tarea</t>
  </si>
  <si>
    <t>planta</t>
  </si>
  <si>
    <t>2.1 Adq. de plantas</t>
  </si>
  <si>
    <t>2.3 Fertilizante completo</t>
  </si>
  <si>
    <t>Cantidad</t>
  </si>
  <si>
    <t>Precio unitario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</si>
  <si>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</si>
  <si>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</si>
  <si>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Departamento Desarrollo Fruticola (DEFRUT)</t>
    </r>
  </si>
  <si>
    <r>
      <rPr>
        <b/>
        <sz val="9"/>
        <rFont val="Calibri"/>
        <family val="2"/>
        <scheme val="minor"/>
      </rPr>
      <t>Elaborado:</t>
    </r>
    <r>
      <rPr>
        <sz val="9"/>
        <rFont val="Calibri"/>
        <family val="2"/>
        <scheme val="minor"/>
      </rPr>
      <t xml:space="preserve"> Ministerio de Agricultura , Departamento de Economía Agropecuaria y Estadisticas.</t>
    </r>
  </si>
  <si>
    <t xml:space="preserve"> Costos Variables de Producción de Nispero, 2022 (RD$/ tarea)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</si>
</sst>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" fontId="4" fillId="3" borderId="9" xfId="0" applyNumberFormat="1" applyFont="1" applyFill="1" applyBorder="1" applyAlignment="1">
      <alignment horizontal="center"/>
    </xf>
    <xf numFmtId="164" fontId="4" fillId="4" borderId="14" xfId="0" applyNumberFormat="1" applyFont="1" applyFill="1" applyBorder="1"/>
    <xf numFmtId="164" fontId="4" fillId="4" borderId="15" xfId="0" applyNumberFormat="1" applyFont="1" applyFill="1" applyBorder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12" fillId="2" borderId="0" xfId="2" applyFont="1" applyFill="1" applyBorder="1"/>
    <xf numFmtId="164" fontId="12" fillId="2" borderId="12" xfId="0" applyNumberFormat="1" applyFont="1" applyFill="1" applyBorder="1"/>
    <xf numFmtId="164" fontId="12" fillId="2" borderId="13" xfId="0" applyNumberFormat="1" applyFont="1" applyFill="1" applyBorder="1"/>
    <xf numFmtId="0" fontId="11" fillId="2" borderId="11" xfId="0" applyFont="1" applyFill="1" applyBorder="1" applyAlignment="1">
      <alignment horizontal="right"/>
    </xf>
    <xf numFmtId="164" fontId="11" fillId="2" borderId="11" xfId="0" applyNumberFormat="1" applyFont="1" applyFill="1" applyBorder="1"/>
    <xf numFmtId="164" fontId="12" fillId="2" borderId="14" xfId="0" applyNumberFormat="1" applyFont="1" applyFill="1" applyBorder="1"/>
    <xf numFmtId="0" fontId="7" fillId="2" borderId="0" xfId="0" applyFont="1" applyFill="1" applyAlignment="1">
      <alignment horizontal="center"/>
    </xf>
    <xf numFmtId="0" fontId="5" fillId="2" borderId="4" xfId="0" applyFont="1" applyFill="1" applyBorder="1"/>
    <xf numFmtId="0" fontId="6" fillId="2" borderId="8" xfId="0" applyFont="1" applyFill="1" applyBorder="1"/>
    <xf numFmtId="0" fontId="6" fillId="2" borderId="17" xfId="0" applyFont="1" applyFill="1" applyBorder="1"/>
    <xf numFmtId="16" fontId="6" fillId="2" borderId="8" xfId="0" applyNumberFormat="1" applyFont="1" applyFill="1" applyBorder="1"/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2" borderId="8" xfId="0" applyFont="1" applyFill="1" applyBorder="1"/>
    <xf numFmtId="0" fontId="5" fillId="0" borderId="2" xfId="0" applyFont="1" applyBorder="1" applyAlignment="1">
      <alignment horizontal="left"/>
    </xf>
    <xf numFmtId="0" fontId="5" fillId="2" borderId="17" xfId="0" applyFont="1" applyFill="1" applyBorder="1"/>
    <xf numFmtId="0" fontId="5" fillId="0" borderId="19" xfId="0" applyFont="1" applyBorder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6" fillId="2" borderId="0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6" fillId="2" borderId="17" xfId="2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6" fillId="2" borderId="2" xfId="2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5" fillId="2" borderId="2" xfId="2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4" fontId="5" fillId="2" borderId="17" xfId="2" applyNumberFormat="1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4" fontId="11" fillId="2" borderId="20" xfId="2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6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3" borderId="7" xfId="1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</cellXfs>
  <cellStyles count="3">
    <cellStyle name="Millares" xfId="1" builtinId="3"/>
    <cellStyle name="Millares_Hoja7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495301</xdr:colOff>
      <xdr:row>0</xdr:row>
      <xdr:rowOff>38100</xdr:rowOff>
    </xdr:from>
    <xdr:to>
      <xdr:col>4</xdr:col>
      <xdr:colOff>323850</xdr:colOff>
      <xdr:row>2</xdr:row>
      <xdr:rowOff>180975</xdr:rowOff>
    </xdr:to>
    <xdr:pic>
      <xdr:nvPicPr>
        <xdr:cNvPr id="2" name="Imagen 1" descr="Membrete-01">
          <a:extLst>
            <a:ext uri="{FF2B5EF4-FFF2-40B4-BE49-F238E27FC236}">
              <a16:creationId xmlns:a16="http://schemas.microsoft.com/office/drawing/2014/main" id="{08C2B10B-F95A-42E7-97FF-A88AA061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31856" r="33992" b="7095"/>
        <a:stretch>
          <a:fillRect/>
        </a:stretch>
      </xdr:blipFill>
      <xdr:spPr bwMode="auto">
        <a:xfrm>
          <a:off x="3057526" y="38100"/>
          <a:ext cx="13620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tabSelected="1" topLeftCell="A28" workbookViewId="0">
      <selection activeCell="K13" sqref="K13"/>
    </sheetView>
  </sheetViews>
  <sheetFormatPr baseColWidth="10" defaultRowHeight="15" x14ac:dyDescent="0.25"/>
  <cols>
    <col min="1" max="1" width="28.28515625" customWidth="1"/>
    <col min="2" max="2" width="10.140625" style="39" customWidth="1"/>
    <col min="3" max="3" width="9.7109375" style="39" customWidth="1"/>
    <col min="4" max="4" width="13.28515625" customWidth="1"/>
    <col min="5" max="5" width="10.5703125" customWidth="1"/>
    <col min="6" max="6" width="10.28515625" customWidth="1"/>
    <col min="7" max="7" width="10.42578125" customWidth="1"/>
    <col min="8" max="8" width="10.140625" customWidth="1"/>
    <col min="9" max="9" width="10.7109375" customWidth="1"/>
    <col min="10" max="10" width="8.5703125" style="1" customWidth="1"/>
    <col min="11" max="23" width="11.42578125" style="1"/>
  </cols>
  <sheetData>
    <row r="1" spans="1:11" s="1" customFormat="1" ht="14.25" customHeight="1" x14ac:dyDescent="0.25">
      <c r="B1" s="30"/>
      <c r="C1" s="30"/>
    </row>
    <row r="2" spans="1:11" s="1" customFormat="1" x14ac:dyDescent="0.25">
      <c r="B2" s="30"/>
      <c r="C2" s="30"/>
    </row>
    <row r="3" spans="1:11" x14ac:dyDescent="0.25">
      <c r="A3" s="1"/>
      <c r="B3" s="30"/>
      <c r="C3" s="30"/>
      <c r="D3" s="1"/>
      <c r="E3" s="1"/>
      <c r="F3" s="1"/>
      <c r="G3" s="1"/>
      <c r="H3" s="1"/>
      <c r="I3" s="1"/>
    </row>
    <row r="4" spans="1:11" ht="15.75" x14ac:dyDescent="0.25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29"/>
      <c r="K4" s="29"/>
    </row>
    <row r="5" spans="1:11" ht="15.75" x14ac:dyDescent="0.25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29"/>
      <c r="K5" s="29"/>
    </row>
    <row r="6" spans="1:11" ht="3" customHeight="1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11" ht="15.75" x14ac:dyDescent="0.25">
      <c r="A7" s="65" t="s">
        <v>46</v>
      </c>
      <c r="B7" s="65"/>
      <c r="C7" s="65"/>
      <c r="D7" s="65"/>
      <c r="E7" s="65"/>
      <c r="F7" s="65"/>
      <c r="G7" s="65"/>
      <c r="H7" s="65"/>
      <c r="I7" s="65"/>
      <c r="J7" s="29"/>
      <c r="K7" s="29"/>
    </row>
    <row r="8" spans="1:11" ht="6" customHeight="1" thickBot="1" x14ac:dyDescent="0.3">
      <c r="A8" s="7"/>
      <c r="B8" s="8"/>
      <c r="C8" s="9"/>
      <c r="D8" s="9"/>
      <c r="E8" s="22"/>
      <c r="F8" s="23"/>
      <c r="G8" s="7"/>
      <c r="H8" s="7"/>
      <c r="I8" s="10"/>
    </row>
    <row r="9" spans="1:11" x14ac:dyDescent="0.25">
      <c r="A9" s="67" t="s">
        <v>0</v>
      </c>
      <c r="B9" s="69" t="s">
        <v>1</v>
      </c>
      <c r="C9" s="71" t="s">
        <v>40</v>
      </c>
      <c r="D9" s="71" t="s">
        <v>41</v>
      </c>
      <c r="E9" s="73" t="s">
        <v>2</v>
      </c>
      <c r="F9" s="74"/>
      <c r="G9" s="74"/>
      <c r="H9" s="74"/>
      <c r="I9" s="75"/>
    </row>
    <row r="10" spans="1:11" ht="15.75" thickBot="1" x14ac:dyDescent="0.3">
      <c r="A10" s="68"/>
      <c r="B10" s="70"/>
      <c r="C10" s="72"/>
      <c r="D10" s="72"/>
      <c r="E10" s="2">
        <v>1</v>
      </c>
      <c r="F10" s="3">
        <v>2</v>
      </c>
      <c r="G10" s="2">
        <v>3</v>
      </c>
      <c r="H10" s="2">
        <v>4</v>
      </c>
      <c r="I10" s="4" t="s">
        <v>3</v>
      </c>
    </row>
    <row r="11" spans="1:11" ht="21" customHeight="1" x14ac:dyDescent="0.25">
      <c r="A11" s="18" t="s">
        <v>4</v>
      </c>
      <c r="B11" s="31"/>
      <c r="C11" s="46"/>
      <c r="D11" s="48"/>
      <c r="E11" s="51">
        <f>+C11*D11</f>
        <v>0</v>
      </c>
      <c r="F11" s="46"/>
      <c r="G11" s="46"/>
      <c r="H11" s="46"/>
      <c r="I11" s="46"/>
    </row>
    <row r="12" spans="1:11" x14ac:dyDescent="0.25">
      <c r="A12" s="19" t="s">
        <v>5</v>
      </c>
      <c r="B12" s="32" t="s">
        <v>36</v>
      </c>
      <c r="C12" s="44">
        <v>1</v>
      </c>
      <c r="D12" s="41">
        <v>400</v>
      </c>
      <c r="E12" s="52">
        <f t="shared" ref="E12:E16" si="0">+C12*D12</f>
        <v>400</v>
      </c>
      <c r="F12" s="52"/>
      <c r="G12" s="52"/>
      <c r="H12" s="52"/>
      <c r="I12" s="52"/>
    </row>
    <row r="13" spans="1:11" x14ac:dyDescent="0.25">
      <c r="A13" s="19" t="s">
        <v>6</v>
      </c>
      <c r="B13" s="32" t="s">
        <v>36</v>
      </c>
      <c r="C13" s="44">
        <v>1</v>
      </c>
      <c r="D13" s="41">
        <v>300</v>
      </c>
      <c r="E13" s="52">
        <f t="shared" si="0"/>
        <v>300</v>
      </c>
      <c r="F13" s="52"/>
      <c r="G13" s="52"/>
      <c r="H13" s="52"/>
      <c r="I13" s="52"/>
    </row>
    <row r="14" spans="1:11" x14ac:dyDescent="0.25">
      <c r="A14" s="19" t="s">
        <v>7</v>
      </c>
      <c r="B14" s="32" t="s">
        <v>36</v>
      </c>
      <c r="C14" s="44">
        <v>1</v>
      </c>
      <c r="D14" s="41">
        <v>250</v>
      </c>
      <c r="E14" s="52">
        <f t="shared" si="0"/>
        <v>250</v>
      </c>
      <c r="F14" s="52"/>
      <c r="G14" s="52"/>
      <c r="H14" s="52"/>
      <c r="I14" s="52"/>
    </row>
    <row r="15" spans="1:11" x14ac:dyDescent="0.25">
      <c r="A15" s="19" t="s">
        <v>8</v>
      </c>
      <c r="B15" s="32" t="s">
        <v>36</v>
      </c>
      <c r="C15" s="42">
        <v>1</v>
      </c>
      <c r="D15" s="41">
        <v>300</v>
      </c>
      <c r="E15" s="52">
        <f t="shared" si="0"/>
        <v>300</v>
      </c>
      <c r="F15" s="55"/>
      <c r="G15" s="55"/>
      <c r="H15" s="55"/>
      <c r="I15" s="55"/>
    </row>
    <row r="16" spans="1:11" x14ac:dyDescent="0.25">
      <c r="A16" s="20" t="s">
        <v>9</v>
      </c>
      <c r="B16" s="32" t="s">
        <v>36</v>
      </c>
      <c r="C16" s="44">
        <v>1</v>
      </c>
      <c r="D16" s="49">
        <v>150</v>
      </c>
      <c r="E16" s="52">
        <f t="shared" si="0"/>
        <v>150</v>
      </c>
      <c r="F16" s="44">
        <v>200</v>
      </c>
      <c r="G16" s="44">
        <v>200</v>
      </c>
      <c r="H16" s="44">
        <v>200</v>
      </c>
      <c r="I16" s="44">
        <v>400</v>
      </c>
    </row>
    <row r="17" spans="1:9" x14ac:dyDescent="0.25">
      <c r="A17" s="25" t="s">
        <v>10</v>
      </c>
      <c r="B17" s="33"/>
      <c r="C17" s="47"/>
      <c r="D17" s="47"/>
      <c r="E17" s="53">
        <f>SUM(E11:E16)</f>
        <v>1400</v>
      </c>
      <c r="F17" s="58">
        <v>200</v>
      </c>
      <c r="G17" s="58">
        <v>200</v>
      </c>
      <c r="H17" s="58">
        <v>200</v>
      </c>
      <c r="I17" s="58">
        <v>400</v>
      </c>
    </row>
    <row r="18" spans="1:9" ht="18" customHeight="1" x14ac:dyDescent="0.25">
      <c r="A18" s="24" t="s">
        <v>11</v>
      </c>
      <c r="B18" s="32"/>
      <c r="C18" s="40"/>
      <c r="D18" s="44"/>
      <c r="E18" s="40"/>
      <c r="F18" s="44"/>
      <c r="G18" s="44"/>
      <c r="H18" s="44"/>
      <c r="I18" s="44"/>
    </row>
    <row r="19" spans="1:9" x14ac:dyDescent="0.25">
      <c r="A19" s="19" t="s">
        <v>38</v>
      </c>
      <c r="B19" s="34" t="s">
        <v>36</v>
      </c>
      <c r="C19" s="40">
        <v>15</v>
      </c>
      <c r="D19" s="44">
        <v>150</v>
      </c>
      <c r="E19" s="54">
        <v>2250</v>
      </c>
      <c r="F19" s="44"/>
      <c r="G19" s="44"/>
      <c r="H19" s="44"/>
      <c r="I19" s="44"/>
    </row>
    <row r="20" spans="1:9" x14ac:dyDescent="0.25">
      <c r="A20" s="19" t="s">
        <v>12</v>
      </c>
      <c r="B20" s="34" t="s">
        <v>33</v>
      </c>
      <c r="C20" s="40">
        <v>2</v>
      </c>
      <c r="D20" s="44">
        <v>27</v>
      </c>
      <c r="E20" s="54">
        <f>+C20*D20</f>
        <v>54</v>
      </c>
      <c r="F20" s="44"/>
      <c r="G20" s="44"/>
      <c r="H20" s="44"/>
      <c r="I20" s="44"/>
    </row>
    <row r="21" spans="1:9" x14ac:dyDescent="0.25">
      <c r="A21" s="19" t="s">
        <v>39</v>
      </c>
      <c r="B21" s="34" t="s">
        <v>33</v>
      </c>
      <c r="C21" s="40">
        <v>15</v>
      </c>
      <c r="D21" s="44">
        <v>24.2</v>
      </c>
      <c r="E21" s="54">
        <f t="shared" ref="E21:E26" si="1">+C21*D21</f>
        <v>363</v>
      </c>
      <c r="F21" s="44"/>
      <c r="G21" s="44"/>
      <c r="H21" s="44"/>
      <c r="I21" s="44"/>
    </row>
    <row r="22" spans="1:9" x14ac:dyDescent="0.25">
      <c r="A22" s="19" t="s">
        <v>13</v>
      </c>
      <c r="B22" s="34" t="s">
        <v>33</v>
      </c>
      <c r="C22" s="41">
        <v>4</v>
      </c>
      <c r="D22" s="49">
        <v>20</v>
      </c>
      <c r="E22" s="54">
        <f t="shared" si="1"/>
        <v>80</v>
      </c>
      <c r="F22" s="44">
        <v>363</v>
      </c>
      <c r="G22" s="44">
        <v>736</v>
      </c>
      <c r="H22" s="44">
        <v>1089</v>
      </c>
      <c r="I22" s="44">
        <v>1089</v>
      </c>
    </row>
    <row r="23" spans="1:9" x14ac:dyDescent="0.25">
      <c r="A23" s="19" t="s">
        <v>14</v>
      </c>
      <c r="B23" s="34" t="s">
        <v>34</v>
      </c>
      <c r="C23" s="41">
        <v>25</v>
      </c>
      <c r="D23" s="49">
        <v>1.36</v>
      </c>
      <c r="E23" s="54">
        <f t="shared" si="1"/>
        <v>34</v>
      </c>
      <c r="F23" s="44">
        <v>150</v>
      </c>
      <c r="G23" s="44">
        <v>250</v>
      </c>
      <c r="H23" s="44">
        <v>400</v>
      </c>
      <c r="I23" s="44">
        <v>400</v>
      </c>
    </row>
    <row r="24" spans="1:9" x14ac:dyDescent="0.25">
      <c r="A24" s="19" t="s">
        <v>15</v>
      </c>
      <c r="B24" s="34" t="s">
        <v>33</v>
      </c>
      <c r="C24" s="41">
        <v>1.6</v>
      </c>
      <c r="D24" s="49">
        <v>29.4</v>
      </c>
      <c r="E24" s="54">
        <f t="shared" si="1"/>
        <v>47.04</v>
      </c>
      <c r="F24" s="44">
        <v>100</v>
      </c>
      <c r="G24" s="44">
        <v>150</v>
      </c>
      <c r="H24" s="44">
        <v>200</v>
      </c>
      <c r="I24" s="44">
        <v>200</v>
      </c>
    </row>
    <row r="25" spans="1:9" x14ac:dyDescent="0.25">
      <c r="A25" s="19" t="s">
        <v>16</v>
      </c>
      <c r="B25" s="34" t="s">
        <v>35</v>
      </c>
      <c r="C25" s="40">
        <v>60</v>
      </c>
      <c r="D25" s="44">
        <v>3</v>
      </c>
      <c r="E25" s="54">
        <f t="shared" si="1"/>
        <v>180</v>
      </c>
      <c r="F25" s="44">
        <v>80</v>
      </c>
      <c r="G25" s="44">
        <v>125</v>
      </c>
      <c r="H25" s="44">
        <v>150</v>
      </c>
      <c r="I25" s="44">
        <v>150</v>
      </c>
    </row>
    <row r="26" spans="1:9" x14ac:dyDescent="0.25">
      <c r="A26" s="20" t="s">
        <v>17</v>
      </c>
      <c r="B26" s="34"/>
      <c r="C26" s="42"/>
      <c r="D26" s="42"/>
      <c r="E26" s="55">
        <f t="shared" si="1"/>
        <v>0</v>
      </c>
      <c r="F26" s="42"/>
      <c r="G26" s="42"/>
      <c r="H26" s="42"/>
      <c r="I26" s="42"/>
    </row>
    <row r="27" spans="1:9" x14ac:dyDescent="0.25">
      <c r="A27" s="25" t="s">
        <v>10</v>
      </c>
      <c r="B27" s="35"/>
      <c r="C27" s="43"/>
      <c r="D27" s="43"/>
      <c r="E27" s="56">
        <f>SUM(E19:E25)</f>
        <v>3008.04</v>
      </c>
      <c r="F27" s="56">
        <f>SUM(F19:F26)</f>
        <v>693</v>
      </c>
      <c r="G27" s="56">
        <f>SUM(G19:G26)</f>
        <v>1261</v>
      </c>
      <c r="H27" s="56">
        <f>SUM(H19:H26)</f>
        <v>1839</v>
      </c>
      <c r="I27" s="56">
        <f>SUM(I19:I26)</f>
        <v>1839</v>
      </c>
    </row>
    <row r="28" spans="1:9" ht="20.25" customHeight="1" x14ac:dyDescent="0.25">
      <c r="A28" s="26" t="s">
        <v>18</v>
      </c>
      <c r="B28" s="34"/>
      <c r="C28" s="42"/>
      <c r="D28" s="42"/>
      <c r="E28" s="42"/>
      <c r="F28" s="42"/>
      <c r="G28" s="42"/>
      <c r="H28" s="42"/>
      <c r="I28" s="42"/>
    </row>
    <row r="29" spans="1:9" x14ac:dyDescent="0.25">
      <c r="A29" s="20" t="s">
        <v>19</v>
      </c>
      <c r="B29" s="34" t="s">
        <v>36</v>
      </c>
      <c r="C29" s="42">
        <v>15</v>
      </c>
      <c r="D29" s="42">
        <v>4</v>
      </c>
      <c r="E29" s="42">
        <v>60</v>
      </c>
      <c r="F29" s="42"/>
      <c r="G29" s="42"/>
      <c r="H29" s="42"/>
      <c r="I29" s="42"/>
    </row>
    <row r="30" spans="1:9" x14ac:dyDescent="0.25">
      <c r="A30" s="19" t="s">
        <v>20</v>
      </c>
      <c r="B30" s="34" t="s">
        <v>36</v>
      </c>
      <c r="C30" s="44">
        <v>15</v>
      </c>
      <c r="D30" s="40">
        <v>5</v>
      </c>
      <c r="E30" s="44">
        <f t="shared" ref="E30:E39" si="2">+C30*D30</f>
        <v>75</v>
      </c>
      <c r="F30" s="42"/>
      <c r="G30" s="42"/>
      <c r="H30" s="42"/>
      <c r="I30" s="42"/>
    </row>
    <row r="31" spans="1:9" x14ac:dyDescent="0.25">
      <c r="A31" s="19" t="s">
        <v>21</v>
      </c>
      <c r="B31" s="34" t="s">
        <v>37</v>
      </c>
      <c r="C31" s="44">
        <v>15</v>
      </c>
      <c r="D31" s="40">
        <v>3</v>
      </c>
      <c r="E31" s="44">
        <f t="shared" si="2"/>
        <v>45</v>
      </c>
      <c r="F31" s="42"/>
      <c r="G31" s="42"/>
      <c r="H31" s="42"/>
      <c r="I31" s="42"/>
    </row>
    <row r="32" spans="1:9" x14ac:dyDescent="0.25">
      <c r="A32" s="21" t="s">
        <v>22</v>
      </c>
      <c r="B32" s="34" t="s">
        <v>36</v>
      </c>
      <c r="C32" s="44">
        <v>60</v>
      </c>
      <c r="D32" s="40">
        <v>1</v>
      </c>
      <c r="E32" s="44">
        <f t="shared" si="2"/>
        <v>60</v>
      </c>
      <c r="F32" s="42"/>
      <c r="G32" s="42"/>
      <c r="H32" s="42"/>
      <c r="I32" s="42"/>
    </row>
    <row r="33" spans="1:9" x14ac:dyDescent="0.25">
      <c r="A33" s="19" t="s">
        <v>23</v>
      </c>
      <c r="B33" s="34" t="s">
        <v>37</v>
      </c>
      <c r="C33" s="44">
        <v>15</v>
      </c>
      <c r="D33" s="40">
        <v>1.33</v>
      </c>
      <c r="E33" s="44">
        <f t="shared" si="2"/>
        <v>19.950000000000003</v>
      </c>
      <c r="F33" s="42"/>
      <c r="G33" s="42"/>
      <c r="H33" s="42"/>
      <c r="I33" s="42"/>
    </row>
    <row r="34" spans="1:9" x14ac:dyDescent="0.25">
      <c r="A34" s="19" t="s">
        <v>24</v>
      </c>
      <c r="B34" s="34" t="s">
        <v>33</v>
      </c>
      <c r="C34" s="44">
        <v>15</v>
      </c>
      <c r="D34" s="40">
        <v>5</v>
      </c>
      <c r="E34" s="44">
        <f t="shared" si="2"/>
        <v>75</v>
      </c>
      <c r="F34" s="42">
        <v>150</v>
      </c>
      <c r="G34" s="42">
        <v>250</v>
      </c>
      <c r="H34" s="42">
        <v>300</v>
      </c>
      <c r="I34" s="42">
        <v>300</v>
      </c>
    </row>
    <row r="35" spans="1:9" x14ac:dyDescent="0.25">
      <c r="A35" s="19" t="s">
        <v>25</v>
      </c>
      <c r="B35" s="34" t="s">
        <v>36</v>
      </c>
      <c r="C35" s="44">
        <v>3</v>
      </c>
      <c r="D35" s="40">
        <v>200</v>
      </c>
      <c r="E35" s="44">
        <f t="shared" si="2"/>
        <v>600</v>
      </c>
      <c r="F35" s="42">
        <v>700</v>
      </c>
      <c r="G35" s="42">
        <v>500</v>
      </c>
      <c r="H35" s="42">
        <v>200</v>
      </c>
      <c r="I35" s="42"/>
    </row>
    <row r="36" spans="1:9" x14ac:dyDescent="0.25">
      <c r="A36" s="19" t="s">
        <v>26</v>
      </c>
      <c r="B36" s="34" t="s">
        <v>36</v>
      </c>
      <c r="C36" s="44">
        <v>2</v>
      </c>
      <c r="D36" s="40">
        <v>10</v>
      </c>
      <c r="E36" s="44">
        <f t="shared" si="2"/>
        <v>20</v>
      </c>
      <c r="F36" s="42">
        <v>100</v>
      </c>
      <c r="G36" s="42">
        <v>100</v>
      </c>
      <c r="H36" s="42"/>
      <c r="I36" s="42"/>
    </row>
    <row r="37" spans="1:9" x14ac:dyDescent="0.25">
      <c r="A37" s="19" t="s">
        <v>27</v>
      </c>
      <c r="B37" s="34" t="s">
        <v>36</v>
      </c>
      <c r="C37" s="44">
        <v>225</v>
      </c>
      <c r="D37" s="40">
        <v>2</v>
      </c>
      <c r="E37" s="44">
        <f t="shared" si="2"/>
        <v>450</v>
      </c>
      <c r="F37" s="42">
        <v>675</v>
      </c>
      <c r="G37" s="42">
        <v>800</v>
      </c>
      <c r="H37" s="42">
        <v>800</v>
      </c>
      <c r="I37" s="42"/>
    </row>
    <row r="38" spans="1:9" x14ac:dyDescent="0.25">
      <c r="A38" s="19" t="s">
        <v>28</v>
      </c>
      <c r="B38" s="34" t="s">
        <v>36</v>
      </c>
      <c r="C38" s="44">
        <v>3</v>
      </c>
      <c r="D38" s="40">
        <v>300</v>
      </c>
      <c r="E38" s="44">
        <f t="shared" si="2"/>
        <v>900</v>
      </c>
      <c r="F38" s="42">
        <v>900</v>
      </c>
      <c r="G38" s="42">
        <v>900</v>
      </c>
      <c r="H38" s="42">
        <v>900</v>
      </c>
      <c r="I38" s="42">
        <v>1100</v>
      </c>
    </row>
    <row r="39" spans="1:9" x14ac:dyDescent="0.25">
      <c r="A39" s="20" t="s">
        <v>29</v>
      </c>
      <c r="B39" s="34" t="s">
        <v>36</v>
      </c>
      <c r="C39" s="42">
        <v>3</v>
      </c>
      <c r="D39" s="42">
        <v>300</v>
      </c>
      <c r="E39" s="42">
        <f t="shared" si="2"/>
        <v>900</v>
      </c>
      <c r="F39" s="42">
        <v>900</v>
      </c>
      <c r="G39" s="42">
        <v>900</v>
      </c>
      <c r="H39" s="42">
        <v>900</v>
      </c>
      <c r="I39" s="42">
        <v>1100</v>
      </c>
    </row>
    <row r="40" spans="1:9" x14ac:dyDescent="0.25">
      <c r="A40" s="20" t="s">
        <v>30</v>
      </c>
      <c r="B40" s="34"/>
      <c r="C40" s="42"/>
      <c r="D40" s="42"/>
      <c r="E40" s="42"/>
      <c r="F40" s="42"/>
      <c r="G40" s="42">
        <v>200</v>
      </c>
      <c r="H40" s="42">
        <v>1200</v>
      </c>
      <c r="I40" s="42">
        <v>1400</v>
      </c>
    </row>
    <row r="41" spans="1:9" ht="18" customHeight="1" thickBot="1" x14ac:dyDescent="0.3">
      <c r="A41" s="27" t="s">
        <v>10</v>
      </c>
      <c r="B41" s="36"/>
      <c r="C41" s="45"/>
      <c r="D41" s="50"/>
      <c r="E41" s="57">
        <f>SUM(E29:E40)</f>
        <v>3204.95</v>
      </c>
      <c r="F41" s="59">
        <f>SUM(F29:F40)</f>
        <v>3425</v>
      </c>
      <c r="G41" s="59">
        <f>SUM(G29:G40)</f>
        <v>3650</v>
      </c>
      <c r="H41" s="59">
        <f>SUM(H29:H40)</f>
        <v>4300</v>
      </c>
      <c r="I41" s="59">
        <f>SUM(I29:I40)</f>
        <v>3900</v>
      </c>
    </row>
    <row r="42" spans="1:9" ht="9.75" customHeight="1" thickBot="1" x14ac:dyDescent="0.3">
      <c r="A42" s="14"/>
      <c r="B42" s="37"/>
      <c r="C42" s="37"/>
      <c r="D42" s="14"/>
      <c r="E42" s="15"/>
      <c r="F42" s="11"/>
      <c r="G42" s="11"/>
      <c r="H42" s="11"/>
      <c r="I42" s="11"/>
    </row>
    <row r="43" spans="1:9" ht="24.75" customHeight="1" thickBot="1" x14ac:dyDescent="0.3">
      <c r="A43" s="76" t="s">
        <v>31</v>
      </c>
      <c r="B43" s="76"/>
      <c r="C43" s="76"/>
      <c r="D43" s="76"/>
      <c r="E43" s="16">
        <f>+E41+E27+E17</f>
        <v>7612.99</v>
      </c>
      <c r="F43" s="16">
        <f>+F41+F27+F17</f>
        <v>4318</v>
      </c>
      <c r="G43" s="12">
        <f>+G41+G27+G17</f>
        <v>5111</v>
      </c>
      <c r="H43" s="12">
        <f>+H41+H27+H17</f>
        <v>6339</v>
      </c>
      <c r="I43" s="13">
        <f>+I41+I27+I17</f>
        <v>6139</v>
      </c>
    </row>
    <row r="44" spans="1:9" ht="15.75" thickBot="1" x14ac:dyDescent="0.3">
      <c r="A44" s="66" t="s">
        <v>32</v>
      </c>
      <c r="B44" s="66"/>
      <c r="C44" s="66"/>
      <c r="D44" s="66"/>
      <c r="E44" s="5">
        <f>SUM(E43:E43)</f>
        <v>7612.99</v>
      </c>
      <c r="F44" s="5">
        <f>SUM(F43:F43)</f>
        <v>4318</v>
      </c>
      <c r="G44" s="5">
        <f>SUM(G43:G43)</f>
        <v>5111</v>
      </c>
      <c r="H44" s="5">
        <f>SUM(H43:H43)</f>
        <v>6339</v>
      </c>
      <c r="I44" s="6">
        <f>SUM(I43:I43)</f>
        <v>6139</v>
      </c>
    </row>
    <row r="45" spans="1:9" x14ac:dyDescent="0.25">
      <c r="A45" s="60" t="s">
        <v>44</v>
      </c>
      <c r="B45" s="61"/>
      <c r="C45" s="61"/>
      <c r="D45" s="62"/>
      <c r="E45" s="62"/>
      <c r="F45" s="62"/>
      <c r="G45" s="63"/>
      <c r="H45" s="28"/>
      <c r="I45" s="28"/>
    </row>
    <row r="46" spans="1:9" x14ac:dyDescent="0.25">
      <c r="A46" s="63" t="s">
        <v>45</v>
      </c>
      <c r="B46" s="64"/>
      <c r="C46" s="64"/>
      <c r="D46" s="63"/>
      <c r="E46" s="63"/>
      <c r="F46" s="63"/>
      <c r="G46" s="63"/>
      <c r="H46" s="28"/>
      <c r="I46" s="28"/>
    </row>
    <row r="47" spans="1:9" x14ac:dyDescent="0.25">
      <c r="A47" s="63"/>
      <c r="B47" s="64"/>
      <c r="C47" s="64"/>
      <c r="D47" s="63"/>
      <c r="E47" s="63"/>
      <c r="F47" s="63"/>
      <c r="G47" s="63"/>
      <c r="H47" s="28"/>
      <c r="I47" s="28"/>
    </row>
    <row r="48" spans="1:9" x14ac:dyDescent="0.25">
      <c r="A48" s="28"/>
      <c r="B48" s="38"/>
      <c r="C48" s="38"/>
      <c r="D48" s="28"/>
      <c r="E48" s="28"/>
      <c r="F48" s="28"/>
      <c r="G48" s="28"/>
      <c r="H48" s="28"/>
      <c r="I48" s="28"/>
    </row>
    <row r="49" spans="1:9" x14ac:dyDescent="0.25">
      <c r="A49" s="28"/>
      <c r="B49" s="38"/>
      <c r="C49" s="38"/>
      <c r="D49" s="28"/>
      <c r="E49" s="28"/>
      <c r="F49" s="28"/>
      <c r="G49" s="28"/>
      <c r="H49" s="28"/>
      <c r="I49" s="28"/>
    </row>
    <row r="50" spans="1:9" x14ac:dyDescent="0.25">
      <c r="A50" s="28"/>
      <c r="B50" s="38"/>
      <c r="C50" s="38"/>
      <c r="D50" s="28"/>
      <c r="E50" s="28"/>
      <c r="F50" s="28"/>
      <c r="G50" s="28"/>
      <c r="H50" s="28"/>
      <c r="I50" s="28"/>
    </row>
    <row r="51" spans="1:9" x14ac:dyDescent="0.25">
      <c r="A51" s="28"/>
      <c r="B51" s="38"/>
      <c r="C51" s="38"/>
      <c r="D51" s="28"/>
      <c r="E51" s="28"/>
      <c r="F51" s="28"/>
      <c r="G51" s="28"/>
      <c r="H51" s="28"/>
      <c r="I51" s="28"/>
    </row>
    <row r="52" spans="1:9" x14ac:dyDescent="0.25">
      <c r="A52" s="28"/>
      <c r="B52" s="38"/>
      <c r="C52" s="38"/>
      <c r="D52" s="28"/>
      <c r="E52" s="28"/>
      <c r="F52" s="28"/>
      <c r="G52" s="28"/>
      <c r="H52" s="28"/>
      <c r="I52" s="28"/>
    </row>
    <row r="53" spans="1:9" x14ac:dyDescent="0.25">
      <c r="A53" s="1"/>
      <c r="B53" s="30"/>
      <c r="C53" s="30"/>
      <c r="D53" s="1"/>
      <c r="E53" s="1"/>
      <c r="F53" s="1"/>
      <c r="G53" s="1"/>
      <c r="H53" s="1"/>
      <c r="I53" s="1"/>
    </row>
    <row r="54" spans="1:9" x14ac:dyDescent="0.25">
      <c r="A54" s="1"/>
      <c r="B54" s="30"/>
      <c r="C54" s="30"/>
      <c r="D54" s="1"/>
      <c r="E54" s="1"/>
      <c r="F54" s="1"/>
      <c r="G54" s="1"/>
      <c r="H54" s="1"/>
      <c r="I54" s="1"/>
    </row>
    <row r="55" spans="1:9" x14ac:dyDescent="0.25">
      <c r="A55" s="1"/>
      <c r="B55" s="30"/>
      <c r="C55" s="30"/>
      <c r="D55" s="1"/>
      <c r="E55" s="1"/>
      <c r="F55" s="1"/>
      <c r="G55" s="1"/>
      <c r="H55" s="1"/>
      <c r="I55" s="1"/>
    </row>
    <row r="56" spans="1:9" x14ac:dyDescent="0.25">
      <c r="A56" s="1"/>
      <c r="B56" s="30"/>
      <c r="C56" s="30"/>
      <c r="D56" s="1"/>
      <c r="E56" s="1"/>
      <c r="F56" s="1"/>
      <c r="G56" s="1"/>
      <c r="H56" s="1"/>
      <c r="I56" s="1"/>
    </row>
    <row r="57" spans="1:9" x14ac:dyDescent="0.25">
      <c r="A57" s="1"/>
      <c r="B57" s="30"/>
      <c r="C57" s="30"/>
      <c r="D57" s="1"/>
      <c r="E57" s="1"/>
      <c r="F57" s="1"/>
      <c r="G57" s="1"/>
      <c r="H57" s="1"/>
      <c r="I57" s="1"/>
    </row>
    <row r="58" spans="1:9" x14ac:dyDescent="0.25">
      <c r="A58" s="1"/>
      <c r="B58" s="30"/>
      <c r="C58" s="30"/>
      <c r="D58" s="1"/>
      <c r="E58" s="1"/>
      <c r="F58" s="1"/>
      <c r="G58" s="1"/>
      <c r="H58" s="1"/>
      <c r="I58" s="1"/>
    </row>
    <row r="59" spans="1:9" x14ac:dyDescent="0.25">
      <c r="A59" s="1"/>
      <c r="B59" s="30"/>
      <c r="C59" s="30"/>
      <c r="D59" s="1"/>
      <c r="E59" s="1"/>
      <c r="F59" s="1"/>
      <c r="G59" s="1"/>
      <c r="H59" s="1"/>
      <c r="I59" s="1"/>
    </row>
    <row r="60" spans="1:9" x14ac:dyDescent="0.25">
      <c r="A60" s="1"/>
      <c r="B60" s="30"/>
      <c r="C60" s="30"/>
      <c r="D60" s="1"/>
      <c r="E60" s="1"/>
      <c r="F60" s="1"/>
      <c r="G60" s="1"/>
      <c r="H60" s="1"/>
      <c r="I60" s="1"/>
    </row>
    <row r="61" spans="1:9" x14ac:dyDescent="0.25">
      <c r="A61" s="1"/>
      <c r="B61" s="30"/>
      <c r="C61" s="30"/>
      <c r="D61" s="1"/>
      <c r="E61" s="1"/>
      <c r="F61" s="1"/>
      <c r="G61" s="1"/>
      <c r="H61" s="1"/>
      <c r="I61" s="1"/>
    </row>
    <row r="62" spans="1:9" x14ac:dyDescent="0.25">
      <c r="A62" s="1"/>
      <c r="B62" s="30"/>
      <c r="C62" s="30"/>
      <c r="D62" s="1"/>
      <c r="E62" s="1"/>
      <c r="F62" s="1"/>
      <c r="G62" s="1"/>
      <c r="H62" s="1"/>
      <c r="I62" s="1"/>
    </row>
    <row r="63" spans="1:9" x14ac:dyDescent="0.25">
      <c r="A63" s="1"/>
      <c r="B63" s="30"/>
      <c r="C63" s="30"/>
      <c r="D63" s="1"/>
      <c r="E63" s="1"/>
      <c r="F63" s="1"/>
      <c r="G63" s="1"/>
      <c r="H63" s="1"/>
      <c r="I63" s="1"/>
    </row>
    <row r="64" spans="1:9" x14ac:dyDescent="0.25">
      <c r="A64" s="1"/>
      <c r="B64" s="30"/>
      <c r="C64" s="30"/>
      <c r="D64" s="1"/>
      <c r="E64" s="1"/>
      <c r="F64" s="1"/>
      <c r="G64" s="1"/>
      <c r="H64" s="1"/>
      <c r="I64" s="1"/>
    </row>
    <row r="65" spans="1:9" x14ac:dyDescent="0.25">
      <c r="A65" s="1"/>
      <c r="B65" s="30"/>
      <c r="C65" s="30"/>
      <c r="D65" s="1"/>
      <c r="E65" s="1"/>
      <c r="F65" s="1"/>
      <c r="G65" s="1"/>
      <c r="H65" s="1"/>
      <c r="I65" s="1"/>
    </row>
    <row r="66" spans="1:9" x14ac:dyDescent="0.25">
      <c r="A66" s="1"/>
      <c r="B66" s="30"/>
      <c r="C66" s="30"/>
      <c r="D66" s="1"/>
      <c r="E66" s="1"/>
      <c r="F66" s="1"/>
      <c r="G66" s="1"/>
      <c r="H66" s="1"/>
      <c r="I66" s="1"/>
    </row>
    <row r="67" spans="1:9" x14ac:dyDescent="0.25">
      <c r="A67" s="1"/>
      <c r="B67" s="30"/>
      <c r="C67" s="30"/>
      <c r="D67" s="1"/>
      <c r="E67" s="1"/>
      <c r="F67" s="1"/>
      <c r="G67" s="1"/>
      <c r="H67" s="1"/>
      <c r="I67" s="1"/>
    </row>
    <row r="68" spans="1:9" x14ac:dyDescent="0.25">
      <c r="A68" s="1"/>
      <c r="B68" s="30"/>
      <c r="C68" s="30"/>
      <c r="D68" s="1"/>
      <c r="E68" s="1"/>
      <c r="F68" s="1"/>
      <c r="G68" s="1"/>
      <c r="H68" s="1"/>
      <c r="I68" s="1"/>
    </row>
    <row r="69" spans="1:9" x14ac:dyDescent="0.25">
      <c r="A69" s="1"/>
      <c r="B69" s="30"/>
      <c r="C69" s="30"/>
      <c r="D69" s="1"/>
      <c r="E69" s="1"/>
      <c r="F69" s="1"/>
      <c r="G69" s="1"/>
      <c r="H69" s="1"/>
      <c r="I69" s="1"/>
    </row>
    <row r="70" spans="1:9" x14ac:dyDescent="0.25">
      <c r="A70" s="1"/>
      <c r="B70" s="30"/>
      <c r="C70" s="30"/>
      <c r="D70" s="1"/>
      <c r="E70" s="1"/>
      <c r="F70" s="1"/>
      <c r="G70" s="1"/>
      <c r="H70" s="1"/>
      <c r="I70" s="1"/>
    </row>
    <row r="71" spans="1:9" x14ac:dyDescent="0.25">
      <c r="A71" s="1"/>
      <c r="B71" s="30"/>
      <c r="C71" s="30"/>
      <c r="D71" s="1"/>
      <c r="E71" s="1"/>
      <c r="F71" s="1"/>
      <c r="G71" s="1"/>
      <c r="H71" s="1"/>
      <c r="I71" s="1"/>
    </row>
  </sheetData>
  <mergeCells count="10">
    <mergeCell ref="A4:I4"/>
    <mergeCell ref="A7:I7"/>
    <mergeCell ref="A5:I5"/>
    <mergeCell ref="A44:D44"/>
    <mergeCell ref="A9:A10"/>
    <mergeCell ref="B9:B10"/>
    <mergeCell ref="C9:C10"/>
    <mergeCell ref="D9:D10"/>
    <mergeCell ref="E9:I9"/>
    <mergeCell ref="A43:D43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Ysabel Calderon</cp:lastModifiedBy>
  <cp:lastPrinted>2022-03-10T14:25:48Z</cp:lastPrinted>
  <dcterms:created xsi:type="dcterms:W3CDTF">2022-03-08T18:54:41Z</dcterms:created>
  <dcterms:modified xsi:type="dcterms:W3CDTF">2024-05-08T14:22:58Z</dcterms:modified>
</cp:coreProperties>
</file>