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mensual detallis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Janet Leo</author>
  </authors>
  <commentList>
    <comment ref="A51" authorId="0">
      <text>
        <r>
          <rPr>
            <b/>
            <sz val="9"/>
            <rFont val="Tahoma"/>
            <family val="2"/>
          </rPr>
          <t>Janet Leo: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<sst xmlns="http://schemas.openxmlformats.org/spreadsheetml/2006/main" count="326" uniqueCount="172">
  <si>
    <t>P R O D U C T O S</t>
  </si>
  <si>
    <t>Enero</t>
  </si>
  <si>
    <t>Lib</t>
  </si>
  <si>
    <t>Maíz en grano</t>
  </si>
  <si>
    <t>Batata</t>
  </si>
  <si>
    <t>Papa blanca</t>
  </si>
  <si>
    <t>Coco seco</t>
  </si>
  <si>
    <t>Auyama</t>
  </si>
  <si>
    <t>Remolacha</t>
  </si>
  <si>
    <t>Repollo</t>
  </si>
  <si>
    <t>Zanahoria</t>
  </si>
  <si>
    <t>Guineo maduro</t>
  </si>
  <si>
    <t>Molondrón</t>
  </si>
  <si>
    <t>Pepino</t>
  </si>
  <si>
    <t>Tayota</t>
  </si>
  <si>
    <t>Coliflor</t>
  </si>
  <si>
    <t>Vainita</t>
  </si>
  <si>
    <t>Rábano</t>
  </si>
  <si>
    <t>Espinaca</t>
  </si>
  <si>
    <t>Chinola</t>
  </si>
  <si>
    <t>Apio</t>
  </si>
  <si>
    <t>CEREALES</t>
  </si>
  <si>
    <t>LEGUMINOSAS SECAS</t>
  </si>
  <si>
    <t>RAICES-TUBERCULOS</t>
  </si>
  <si>
    <t>MUSACEAS</t>
  </si>
  <si>
    <t>OLEAGINOSAS</t>
  </si>
  <si>
    <t>LEGUMBRES-HORTALIZAS</t>
  </si>
  <si>
    <t>Brocolis</t>
  </si>
  <si>
    <t>Cilantro</t>
  </si>
  <si>
    <t>Puerro</t>
  </si>
  <si>
    <t>FRUTAS</t>
  </si>
  <si>
    <t>Cereza</t>
  </si>
  <si>
    <t>Und</t>
  </si>
  <si>
    <t>Doc</t>
  </si>
  <si>
    <t>Lata</t>
  </si>
  <si>
    <t xml:space="preserve">Toronja </t>
  </si>
  <si>
    <t>Paquete</t>
  </si>
  <si>
    <t>Ñame (Liso)</t>
  </si>
  <si>
    <t>Ñame (Mina)</t>
  </si>
  <si>
    <t>Unidad</t>
  </si>
  <si>
    <t>de Medida</t>
  </si>
  <si>
    <t>(Paquete/3.5Lib)</t>
  </si>
  <si>
    <t>PECUARIOS</t>
  </si>
  <si>
    <t>AVICOLAS</t>
  </si>
  <si>
    <t xml:space="preserve">Huevos </t>
  </si>
  <si>
    <t>Prom.</t>
  </si>
  <si>
    <t>Mango Tommy</t>
  </si>
  <si>
    <t>Arroz</t>
  </si>
  <si>
    <t>Habichuelas</t>
  </si>
  <si>
    <t>Yautías</t>
  </si>
  <si>
    <t>Plátanos</t>
  </si>
  <si>
    <t>Ajíes</t>
  </si>
  <si>
    <t>Ajo</t>
  </si>
  <si>
    <t>Berenjena</t>
  </si>
  <si>
    <t>Lechuga</t>
  </si>
  <si>
    <t>Aguacate</t>
  </si>
  <si>
    <t>Melón</t>
  </si>
  <si>
    <t>Naranja</t>
  </si>
  <si>
    <t>Sandía</t>
  </si>
  <si>
    <t>Zapote</t>
  </si>
  <si>
    <t>Pollo</t>
  </si>
  <si>
    <t>Guandul</t>
  </si>
  <si>
    <t>Verde en grano</t>
  </si>
  <si>
    <t>Verde vaina</t>
  </si>
  <si>
    <t>Ñame</t>
  </si>
  <si>
    <t>Amarilla</t>
  </si>
  <si>
    <t>Blanca</t>
  </si>
  <si>
    <t>Coco</t>
  </si>
  <si>
    <t>Yuca (Mocana)</t>
  </si>
  <si>
    <t>Tomates</t>
  </si>
  <si>
    <t>Lechosa</t>
  </si>
  <si>
    <t>Limón</t>
  </si>
  <si>
    <t>Piña</t>
  </si>
  <si>
    <t>Mangos</t>
  </si>
  <si>
    <t>Bola</t>
  </si>
  <si>
    <t>Cadera</t>
  </si>
  <si>
    <t>Pecho</t>
  </si>
  <si>
    <t>Rotí</t>
  </si>
  <si>
    <t>Chuleta fresca</t>
  </si>
  <si>
    <t xml:space="preserve"> Pierna</t>
  </si>
  <si>
    <t>Ahumada</t>
  </si>
  <si>
    <t xml:space="preserve"> Cerdo</t>
  </si>
  <si>
    <t xml:space="preserve"> Res</t>
  </si>
  <si>
    <t>Vivo</t>
  </si>
  <si>
    <t>Procesado</t>
  </si>
  <si>
    <t>Súper Selecto</t>
  </si>
  <si>
    <t>Superior</t>
  </si>
  <si>
    <t>Selecto</t>
  </si>
  <si>
    <t>Roja (Yacomelo)</t>
  </si>
  <si>
    <t>Roja (José Beta)</t>
  </si>
  <si>
    <t>Negra (Loro negro)</t>
  </si>
  <si>
    <t>Blanca (Anacaona)</t>
  </si>
  <si>
    <t>Blanca (Importada)</t>
  </si>
  <si>
    <t>Pinta  Girita)</t>
  </si>
  <si>
    <t>Barahona, grande</t>
  </si>
  <si>
    <t>Barahona, mediano</t>
  </si>
  <si>
    <t>Cibao, grande</t>
  </si>
  <si>
    <t>Cibao, mediano</t>
  </si>
  <si>
    <t>Cubanela</t>
  </si>
  <si>
    <t>Gustoso</t>
  </si>
  <si>
    <t>Cachucha</t>
  </si>
  <si>
    <t xml:space="preserve">Morrón </t>
  </si>
  <si>
    <t>Importado</t>
  </si>
  <si>
    <t>Criollo</t>
  </si>
  <si>
    <t xml:space="preserve">Criolla </t>
  </si>
  <si>
    <t>Morada</t>
  </si>
  <si>
    <t>Roja (criolla)</t>
  </si>
  <si>
    <t>Amarilla (importada)</t>
  </si>
  <si>
    <t>Roja (importada)</t>
  </si>
  <si>
    <t>Criolla</t>
  </si>
  <si>
    <t>Repollada</t>
  </si>
  <si>
    <t>Ensalada</t>
  </si>
  <si>
    <t>Bugalú</t>
  </si>
  <si>
    <t>Ancho</t>
  </si>
  <si>
    <t>Verdura</t>
  </si>
  <si>
    <t>(Criollo)</t>
  </si>
  <si>
    <t>Red Lady, grande</t>
  </si>
  <si>
    <t>Red Lady, mediana</t>
  </si>
  <si>
    <t>Red Lady, pequeña</t>
  </si>
  <si>
    <t>(Persa)</t>
  </si>
  <si>
    <t>Cantaloupe, grande</t>
  </si>
  <si>
    <t>Cantaloupe, mediano</t>
  </si>
  <si>
    <t>Tropical, mediano</t>
  </si>
  <si>
    <t xml:space="preserve">Agria </t>
  </si>
  <si>
    <t>Dulce</t>
  </si>
  <si>
    <t>(MD2), grande</t>
  </si>
  <si>
    <t>(MD2), mediana</t>
  </si>
  <si>
    <t>(Fonda), grande</t>
  </si>
  <si>
    <t>(Jubbile), mediana</t>
  </si>
  <si>
    <t>(Jubbile), pequeña</t>
  </si>
  <si>
    <t>Gota de Oro</t>
  </si>
  <si>
    <t>Banilejo</t>
  </si>
  <si>
    <t>Grande</t>
  </si>
  <si>
    <t>Mediano</t>
  </si>
  <si>
    <t>Febrero</t>
  </si>
  <si>
    <t xml:space="preserve"> Precios Promedios Minorista Mensuales por Productos de los Principales  </t>
  </si>
  <si>
    <t>Marzo</t>
  </si>
  <si>
    <t xml:space="preserve">Amarilla </t>
  </si>
  <si>
    <t>Cebolla</t>
  </si>
  <si>
    <t>Puntica</t>
  </si>
  <si>
    <t>Abril</t>
  </si>
  <si>
    <t>Mayo</t>
  </si>
  <si>
    <t>Aguacate (Criollo)</t>
  </si>
  <si>
    <t>Aguacate (Semil-34)</t>
  </si>
  <si>
    <t>Aguacate (Popenoe)</t>
  </si>
  <si>
    <t>Aguacate (Carla)</t>
  </si>
  <si>
    <t>Aguacate (Benny)</t>
  </si>
  <si>
    <t>Keit</t>
  </si>
  <si>
    <t>yamaqui</t>
  </si>
  <si>
    <t>Tropical, grande</t>
  </si>
  <si>
    <t>Junio</t>
  </si>
  <si>
    <t>Julio</t>
  </si>
  <si>
    <t>Agosto</t>
  </si>
  <si>
    <t>LACTEOS</t>
  </si>
  <si>
    <t>Leche</t>
  </si>
  <si>
    <t>Litro</t>
  </si>
  <si>
    <t>Octubre</t>
  </si>
  <si>
    <t xml:space="preserve">Guineo verde </t>
  </si>
  <si>
    <t>Maeño, grande</t>
  </si>
  <si>
    <t>Maeño, medianio</t>
  </si>
  <si>
    <t>FHIA-20</t>
  </si>
  <si>
    <t>Maduro</t>
  </si>
  <si>
    <t>(Grano de Oro)</t>
  </si>
  <si>
    <t>Sept.</t>
  </si>
  <si>
    <t>Nov.</t>
  </si>
  <si>
    <t>Dic.</t>
  </si>
  <si>
    <t>Maradol, grande</t>
  </si>
  <si>
    <t>Maradol, mediana</t>
  </si>
  <si>
    <r>
      <rPr>
        <b/>
        <sz val="10"/>
        <color indexed="8"/>
        <rFont val="Arial Narrow"/>
        <family val="2"/>
      </rPr>
      <t>Mercados que incluye</t>
    </r>
    <r>
      <rPr>
        <sz val="10"/>
        <color indexed="8"/>
        <rFont val="Arial Narrow"/>
        <family val="2"/>
      </rPr>
      <t>: Nuevo, Los Mina, Villa Consuelo, Cristo Rey  y Plaza del CONAPROPE.</t>
    </r>
  </si>
  <si>
    <t>Maradol, pequeña</t>
  </si>
  <si>
    <r>
      <t>FUENTE</t>
    </r>
    <r>
      <rPr>
        <sz val="10"/>
        <color indexed="8"/>
        <rFont val="Arial Narrow"/>
        <family val="2"/>
      </rPr>
      <t xml:space="preserve"> :  Ministerio de Agricultura. Departamento de Economía Agropecuaria.   Elaborado: División de Captura y Análisis de Precios Agropecuarios, 2024.-</t>
    </r>
  </si>
  <si>
    <t>Mercados de Santo Domingo, Enero-Abril 2024, (En RD$)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</si>
</sst>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0.00_);\(0.00\)"/>
    <numFmt numFmtId="193" formatCode="0.0_);\(0.0\)"/>
    <numFmt numFmtId="194" formatCode="0_);\(0\)"/>
    <numFmt numFmtId="195" formatCode="0.00;[Red]0.00"/>
    <numFmt numFmtId="196" formatCode="0.0000000000"/>
    <numFmt numFmtId="197" formatCode="_-* #,##0.0_-;\-* #,##0.0_-;_-* &quot;-&quot;??_-;_-@_-"/>
    <numFmt numFmtId="198" formatCode="0.00_);[Red]\(0.00\)"/>
    <numFmt numFmtId="199" formatCode="#,##0.0_);[Red]\(#,##0.0\)"/>
    <numFmt numFmtId="200" formatCode="_(* #,##0_);_(* \(#,##0\);_(* &quot;-&quot;??_);_(@_)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Arial Narrow"/>
      <family val="2"/>
    </font>
    <font>
      <b/>
      <sz val="13"/>
      <color indexed="8"/>
      <name val="Arial Narrow"/>
      <family val="2"/>
    </font>
    <font>
      <u val="single"/>
      <sz val="10"/>
      <name val="Arial"/>
      <family val="2"/>
    </font>
    <font>
      <u val="single"/>
      <sz val="8"/>
      <name val="Arial Narrow"/>
      <family val="2"/>
    </font>
    <font>
      <b/>
      <u val="single"/>
      <sz val="8"/>
      <color indexed="8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u val="single"/>
      <sz val="10"/>
      <name val="Arial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13" fillId="0" borderId="1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171" fontId="11" fillId="0" borderId="0" xfId="49" applyFont="1" applyBorder="1" applyAlignment="1" applyProtection="1">
      <alignment horizontal="left"/>
      <protection/>
    </xf>
    <xf numFmtId="171" fontId="10" fillId="0" borderId="0" xfId="49" applyFont="1" applyBorder="1" applyAlignment="1" applyProtection="1">
      <alignment vertical="center"/>
      <protection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0" fillId="33" borderId="0" xfId="0" applyFill="1" applyAlignment="1">
      <alignment/>
    </xf>
    <xf numFmtId="0" fontId="14" fillId="33" borderId="0" xfId="0" applyFont="1" applyFill="1" applyBorder="1" applyAlignment="1" applyProtection="1">
      <alignment horizontal="left"/>
      <protection/>
    </xf>
    <xf numFmtId="171" fontId="11" fillId="33" borderId="0" xfId="49" applyFont="1" applyFill="1" applyBorder="1" applyAlignment="1" applyProtection="1">
      <alignment horizontal="left"/>
      <protection/>
    </xf>
    <xf numFmtId="171" fontId="10" fillId="33" borderId="0" xfId="49" applyFont="1" applyFill="1" applyBorder="1" applyAlignment="1" applyProtection="1">
      <alignment vertical="center"/>
      <protection/>
    </xf>
    <xf numFmtId="0" fontId="19" fillId="33" borderId="11" xfId="0" applyFont="1" applyFill="1" applyBorder="1" applyAlignment="1">
      <alignment/>
    </xf>
    <xf numFmtId="0" fontId="19" fillId="33" borderId="0" xfId="0" applyFont="1" applyFill="1" applyAlignment="1">
      <alignment/>
    </xf>
    <xf numFmtId="171" fontId="20" fillId="33" borderId="10" xfId="49" applyFont="1" applyFill="1" applyBorder="1" applyAlignment="1" applyProtection="1">
      <alignment horizontal="left"/>
      <protection/>
    </xf>
    <xf numFmtId="171" fontId="21" fillId="33" borderId="10" xfId="49" applyFont="1" applyFill="1" applyBorder="1" applyAlignment="1" applyProtection="1">
      <alignment vertical="center"/>
      <protection/>
    </xf>
    <xf numFmtId="171" fontId="20" fillId="33" borderId="11" xfId="49" applyFont="1" applyFill="1" applyBorder="1" applyAlignment="1" applyProtection="1">
      <alignment horizontal="left"/>
      <protection/>
    </xf>
    <xf numFmtId="171" fontId="21" fillId="33" borderId="11" xfId="49" applyFont="1" applyFill="1" applyBorder="1" applyAlignment="1" applyProtection="1">
      <alignment vertical="center"/>
      <protection/>
    </xf>
    <xf numFmtId="0" fontId="22" fillId="33" borderId="1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2" fillId="0" borderId="10" xfId="0" applyFont="1" applyBorder="1" applyAlignment="1" applyProtection="1">
      <alignment horizontal="center"/>
      <protection/>
    </xf>
    <xf numFmtId="0" fontId="23" fillId="33" borderId="10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2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4" fillId="33" borderId="12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47" fillId="34" borderId="13" xfId="39" applyFont="1" applyFill="1" applyBorder="1" applyAlignment="1" applyProtection="1">
      <alignment horizontal="center"/>
      <protection/>
    </xf>
    <xf numFmtId="0" fontId="47" fillId="34" borderId="14" xfId="39" applyFont="1" applyFill="1" applyBorder="1" applyAlignment="1" applyProtection="1">
      <alignment horizontal="center"/>
      <protection/>
    </xf>
    <xf numFmtId="171" fontId="22" fillId="0" borderId="10" xfId="49" applyFont="1" applyBorder="1" applyAlignment="1" applyProtection="1">
      <alignment horizontal="center"/>
      <protection/>
    </xf>
    <xf numFmtId="171" fontId="13" fillId="0" borderId="10" xfId="49" applyFont="1" applyBorder="1" applyAlignment="1" applyProtection="1">
      <alignment horizontal="left"/>
      <protection/>
    </xf>
    <xf numFmtId="171" fontId="26" fillId="0" borderId="10" xfId="49" applyFont="1" applyBorder="1" applyAlignment="1" applyProtection="1">
      <alignment vertical="center"/>
      <protection/>
    </xf>
    <xf numFmtId="171" fontId="13" fillId="33" borderId="10" xfId="49" applyFont="1" applyFill="1" applyBorder="1" applyAlignment="1" applyProtection="1">
      <alignment horizontal="left"/>
      <protection/>
    </xf>
    <xf numFmtId="198" fontId="13" fillId="0" borderId="10" xfId="0" applyNumberFormat="1" applyFont="1" applyBorder="1" applyAlignment="1">
      <alignment/>
    </xf>
    <xf numFmtId="0" fontId="13" fillId="0" borderId="15" xfId="0" applyFont="1" applyFill="1" applyBorder="1" applyAlignment="1" applyProtection="1">
      <alignment horizontal="left"/>
      <protection/>
    </xf>
    <xf numFmtId="0" fontId="0" fillId="33" borderId="0" xfId="0" applyFont="1" applyFill="1" applyAlignment="1">
      <alignment/>
    </xf>
    <xf numFmtId="0" fontId="22" fillId="33" borderId="1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23" fillId="33" borderId="10" xfId="0" applyFont="1" applyFill="1" applyBorder="1" applyAlignment="1" applyProtection="1">
      <alignment horizontal="left"/>
      <protection/>
    </xf>
    <xf numFmtId="0" fontId="26" fillId="33" borderId="16" xfId="0" applyFont="1" applyFill="1" applyBorder="1" applyAlignment="1" applyProtection="1">
      <alignment horizontal="left"/>
      <protection/>
    </xf>
    <xf numFmtId="0" fontId="26" fillId="33" borderId="17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26" fillId="33" borderId="0" xfId="0" applyFont="1" applyFill="1" applyBorder="1" applyAlignment="1" applyProtection="1">
      <alignment horizontal="left"/>
      <protection/>
    </xf>
    <xf numFmtId="171" fontId="27" fillId="33" borderId="10" xfId="49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171" fontId="22" fillId="0" borderId="0" xfId="49" applyFont="1" applyBorder="1" applyAlignment="1" applyProtection="1">
      <alignment horizontal="center"/>
      <protection/>
    </xf>
    <xf numFmtId="171" fontId="13" fillId="33" borderId="0" xfId="49" applyFont="1" applyFill="1" applyBorder="1" applyAlignment="1" applyProtection="1">
      <alignment horizontal="left"/>
      <protection/>
    </xf>
    <xf numFmtId="171" fontId="26" fillId="0" borderId="0" xfId="49" applyFont="1" applyBorder="1" applyAlignment="1" applyProtection="1">
      <alignment vertical="center"/>
      <protection/>
    </xf>
    <xf numFmtId="171" fontId="13" fillId="0" borderId="11" xfId="49" applyFont="1" applyBorder="1" applyAlignment="1" applyProtection="1">
      <alignment horizontal="left"/>
      <protection/>
    </xf>
    <xf numFmtId="171" fontId="0" fillId="0" borderId="0" xfId="0" applyNumberFormat="1" applyAlignment="1">
      <alignment/>
    </xf>
    <xf numFmtId="171" fontId="19" fillId="33" borderId="12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7" fillId="34" borderId="13" xfId="39" applyFont="1" applyFill="1" applyBorder="1" applyAlignment="1" applyProtection="1">
      <alignment horizontal="center" vertical="center"/>
      <protection/>
    </xf>
    <xf numFmtId="0" fontId="47" fillId="34" borderId="14" xfId="39" applyFont="1" applyFill="1" applyBorder="1" applyAlignment="1" applyProtection="1">
      <alignment horizontal="center" vertical="center"/>
      <protection/>
    </xf>
    <xf numFmtId="171" fontId="11" fillId="33" borderId="10" xfId="49" applyFont="1" applyFill="1" applyBorder="1" applyAlignment="1" applyProtection="1">
      <alignment horizontal="left"/>
      <protection/>
    </xf>
    <xf numFmtId="0" fontId="7" fillId="33" borderId="0" xfId="0" applyFont="1" applyFill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7" fillId="34" borderId="0" xfId="39" applyFont="1" applyFill="1" applyBorder="1" applyAlignment="1" applyProtection="1">
      <alignment horizontal="center" vertical="center"/>
      <protection/>
    </xf>
    <xf numFmtId="0" fontId="47" fillId="34" borderId="19" xfId="39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2" xfId="51"/>
    <cellStyle name="Millares 2" xfId="52"/>
    <cellStyle name="Millares 2 2" xfId="53"/>
    <cellStyle name="Millares 2 3" xfId="54"/>
    <cellStyle name="Millares 2 4" xfId="55"/>
    <cellStyle name="Millares 3" xfId="56"/>
    <cellStyle name="Millares 3 2" xfId="57"/>
    <cellStyle name="Millares 3 3" xfId="58"/>
    <cellStyle name="Millares 3 3 2" xfId="59"/>
    <cellStyle name="Millares 3 4" xfId="60"/>
    <cellStyle name="Millares 3 5" xfId="61"/>
    <cellStyle name="Millares 3 6" xfId="62"/>
    <cellStyle name="Millares 3_detallista" xfId="63"/>
    <cellStyle name="Millares 4" xfId="64"/>
    <cellStyle name="Millares 4 2" xfId="65"/>
    <cellStyle name="Millares 5" xfId="66"/>
    <cellStyle name="Millares 5 2" xfId="67"/>
    <cellStyle name="Millares 6" xfId="68"/>
    <cellStyle name="Currency" xfId="69"/>
    <cellStyle name="Currency [0]" xfId="70"/>
    <cellStyle name="Neutral" xfId="71"/>
    <cellStyle name="Normal 11" xfId="72"/>
    <cellStyle name="Normal 11 2" xfId="73"/>
    <cellStyle name="Normal 11_detallista" xfId="74"/>
    <cellStyle name="Normal 2" xfId="75"/>
    <cellStyle name="Normal 2 2" xfId="76"/>
    <cellStyle name="Normal 2_detallista" xfId="77"/>
    <cellStyle name="Normal 3" xfId="78"/>
    <cellStyle name="Normal 4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800100</xdr:colOff>
      <xdr:row>0</xdr:row>
      <xdr:rowOff>76200</xdr:rowOff>
    </xdr:from>
    <xdr:to>
      <xdr:col>7</xdr:col>
      <xdr:colOff>400050</xdr:colOff>
      <xdr:row>1</xdr:row>
      <xdr:rowOff>85725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76200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42</xdr:row>
      <xdr:rowOff>171450</xdr:rowOff>
    </xdr:from>
    <xdr:to>
      <xdr:col>7</xdr:col>
      <xdr:colOff>457200</xdr:colOff>
      <xdr:row>42</xdr:row>
      <xdr:rowOff>781050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9086850"/>
          <a:ext cx="1219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714375</xdr:colOff>
      <xdr:row>84</xdr:row>
      <xdr:rowOff>57150</xdr:rowOff>
    </xdr:from>
    <xdr:to>
      <xdr:col>7</xdr:col>
      <xdr:colOff>476250</xdr:colOff>
      <xdr:row>84</xdr:row>
      <xdr:rowOff>685800</xdr:rowOff>
    </xdr:to>
    <xdr:pic>
      <xdr:nvPicPr>
        <xdr:cNvPr id="3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8573750"/>
          <a:ext cx="1419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128</xdr:row>
      <xdr:rowOff>76200</xdr:rowOff>
    </xdr:from>
    <xdr:to>
      <xdr:col>7</xdr:col>
      <xdr:colOff>466725</xdr:colOff>
      <xdr:row>129</xdr:row>
      <xdr:rowOff>447675</xdr:rowOff>
    </xdr:to>
    <xdr:pic>
      <xdr:nvPicPr>
        <xdr:cNvPr id="4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9022675"/>
          <a:ext cx="1371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"/>
  <sheetViews>
    <sheetView tabSelected="1" zoomScale="86" zoomScaleNormal="86" zoomScalePageLayoutView="0" workbookViewId="0" topLeftCell="A136">
      <selection activeCell="J90" sqref="J90"/>
    </sheetView>
  </sheetViews>
  <sheetFormatPr defaultColWidth="11.421875" defaultRowHeight="12.75"/>
  <cols>
    <col min="1" max="1" width="24.421875" style="41" customWidth="1"/>
    <col min="2" max="2" width="19.28125" style="0" customWidth="1"/>
    <col min="3" max="3" width="13.57421875" style="30" customWidth="1"/>
    <col min="4" max="4" width="12.57421875" style="0" customWidth="1"/>
    <col min="5" max="6" width="12.8515625" style="0" customWidth="1"/>
    <col min="7" max="8" width="12.00390625" style="0" customWidth="1"/>
    <col min="9" max="10" width="11.140625" style="0" customWidth="1"/>
    <col min="11" max="11" width="10.57421875" style="0" customWidth="1"/>
    <col min="12" max="12" width="10.7109375" style="0" customWidth="1"/>
    <col min="13" max="13" width="12.00390625" style="0" customWidth="1"/>
    <col min="14" max="14" width="11.7109375" style="0" customWidth="1"/>
    <col min="15" max="15" width="10.8515625" style="0" customWidth="1"/>
    <col min="16" max="16" width="12.00390625" style="0" customWidth="1"/>
  </cols>
  <sheetData>
    <row r="1" spans="2:16" ht="48.75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1.75" customHeight="1">
      <c r="A2" s="71" t="s">
        <v>135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">
      <c r="A3" s="71" t="s">
        <v>171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2:16" ht="4.5" customHeight="1">
      <c r="B4" s="2"/>
      <c r="C4" s="2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 customHeight="1">
      <c r="A5" s="66" t="s">
        <v>0</v>
      </c>
      <c r="B5" s="67"/>
      <c r="C5" s="33" t="s">
        <v>39</v>
      </c>
      <c r="D5" s="59"/>
      <c r="E5" s="59"/>
      <c r="F5" s="59"/>
      <c r="G5" s="59"/>
      <c r="H5" s="59"/>
      <c r="I5" s="59"/>
      <c r="J5" s="59"/>
      <c r="K5" s="59"/>
      <c r="L5" s="59"/>
      <c r="M5" s="33"/>
      <c r="N5" s="33"/>
      <c r="O5" s="33"/>
      <c r="P5" s="33"/>
    </row>
    <row r="6" spans="1:16" ht="19.5" customHeight="1">
      <c r="A6" s="66"/>
      <c r="B6" s="67"/>
      <c r="C6" s="34" t="s">
        <v>40</v>
      </c>
      <c r="D6" s="60" t="s">
        <v>1</v>
      </c>
      <c r="E6" s="60" t="s">
        <v>134</v>
      </c>
      <c r="F6" s="60" t="s">
        <v>136</v>
      </c>
      <c r="G6" s="60" t="s">
        <v>140</v>
      </c>
      <c r="H6" s="60" t="s">
        <v>141</v>
      </c>
      <c r="I6" s="60" t="s">
        <v>150</v>
      </c>
      <c r="J6" s="60" t="s">
        <v>151</v>
      </c>
      <c r="K6" s="60" t="s">
        <v>152</v>
      </c>
      <c r="L6" s="60" t="s">
        <v>163</v>
      </c>
      <c r="M6" s="34" t="s">
        <v>156</v>
      </c>
      <c r="N6" s="34" t="s">
        <v>164</v>
      </c>
      <c r="O6" s="34" t="s">
        <v>165</v>
      </c>
      <c r="P6" s="34" t="s">
        <v>45</v>
      </c>
    </row>
    <row r="7" spans="1:16" s="14" customFormat="1" ht="18.75" customHeight="1">
      <c r="A7" s="42" t="s">
        <v>21</v>
      </c>
      <c r="C7" s="2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.75" customHeight="1">
      <c r="A8" s="63" t="s">
        <v>47</v>
      </c>
      <c r="B8" s="3" t="s">
        <v>85</v>
      </c>
      <c r="C8" s="35" t="s">
        <v>2</v>
      </c>
      <c r="D8" s="36">
        <v>35.465656565656566</v>
      </c>
      <c r="E8" s="36">
        <v>37.11388888888889</v>
      </c>
      <c r="F8" s="36">
        <v>38.59090909090909</v>
      </c>
      <c r="G8" s="36">
        <v>39.15277777777778</v>
      </c>
      <c r="H8" s="36"/>
      <c r="I8" s="36"/>
      <c r="J8" s="36"/>
      <c r="K8" s="36"/>
      <c r="L8" s="36"/>
      <c r="M8" s="36"/>
      <c r="N8" s="36"/>
      <c r="O8" s="36"/>
      <c r="P8" s="37">
        <f>AVERAGE(D8:O8)</f>
        <v>37.58080808080808</v>
      </c>
    </row>
    <row r="9" spans="1:16" ht="15.75" customHeight="1">
      <c r="A9" s="65"/>
      <c r="B9" s="3" t="s">
        <v>87</v>
      </c>
      <c r="C9" s="35" t="s">
        <v>2</v>
      </c>
      <c r="D9" s="36">
        <v>32.653133903133906</v>
      </c>
      <c r="E9" s="36">
        <v>33.358333333333334</v>
      </c>
      <c r="F9" s="36">
        <v>34.50000000000001</v>
      </c>
      <c r="G9" s="36">
        <v>35.333333333333336</v>
      </c>
      <c r="H9" s="36"/>
      <c r="I9" s="36"/>
      <c r="J9" s="36"/>
      <c r="K9" s="36"/>
      <c r="L9" s="36"/>
      <c r="M9" s="36"/>
      <c r="N9" s="36"/>
      <c r="O9" s="36"/>
      <c r="P9" s="37">
        <f>AVERAGE(D9:O9)</f>
        <v>33.961200142450146</v>
      </c>
    </row>
    <row r="10" spans="1:16" ht="15.75" customHeight="1">
      <c r="A10" s="64"/>
      <c r="B10" s="3" t="s">
        <v>86</v>
      </c>
      <c r="C10" s="35" t="s">
        <v>2</v>
      </c>
      <c r="D10" s="36">
        <v>28.289886039886035</v>
      </c>
      <c r="E10" s="36">
        <v>29.397222222222222</v>
      </c>
      <c r="F10" s="36">
        <v>30.181818181818176</v>
      </c>
      <c r="G10" s="36">
        <v>31.055555555555557</v>
      </c>
      <c r="H10" s="36"/>
      <c r="I10" s="36"/>
      <c r="J10" s="36"/>
      <c r="K10" s="36"/>
      <c r="L10" s="36"/>
      <c r="M10" s="36"/>
      <c r="N10" s="36"/>
      <c r="O10" s="36"/>
      <c r="P10" s="37">
        <f>AVERAGE(D10:O10)</f>
        <v>29.731120499870496</v>
      </c>
    </row>
    <row r="11" spans="2:16" ht="15.75" customHeight="1">
      <c r="B11" s="3" t="s">
        <v>3</v>
      </c>
      <c r="C11" s="35" t="s">
        <v>2</v>
      </c>
      <c r="D11" s="36">
        <v>23.89658119658119</v>
      </c>
      <c r="E11" s="36">
        <v>24.022222222222222</v>
      </c>
      <c r="F11" s="36">
        <v>24.16060606060606</v>
      </c>
      <c r="G11" s="36">
        <v>24.319444444444443</v>
      </c>
      <c r="H11" s="36"/>
      <c r="I11" s="36"/>
      <c r="J11" s="36"/>
      <c r="K11" s="36"/>
      <c r="L11" s="36"/>
      <c r="M11" s="36"/>
      <c r="N11" s="36"/>
      <c r="O11" s="36"/>
      <c r="P11" s="37">
        <f>AVERAGE(D11:O11)</f>
        <v>24.09971348096348</v>
      </c>
    </row>
    <row r="12" spans="2:16" ht="15.75" customHeight="1">
      <c r="B12" s="36"/>
      <c r="C12" s="22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</row>
    <row r="13" spans="1:16" s="14" customFormat="1" ht="15.75" customHeight="1">
      <c r="A13" s="19" t="s">
        <v>22</v>
      </c>
      <c r="C13" s="23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7"/>
    </row>
    <row r="14" spans="1:18" ht="15.75" customHeight="1">
      <c r="A14" s="63" t="s">
        <v>48</v>
      </c>
      <c r="B14" s="3" t="s">
        <v>88</v>
      </c>
      <c r="C14" s="35" t="s">
        <v>2</v>
      </c>
      <c r="D14" s="36">
        <v>68.86289173789173</v>
      </c>
      <c r="E14" s="36">
        <v>70.17777777777778</v>
      </c>
      <c r="F14" s="36">
        <v>71.5</v>
      </c>
      <c r="G14" s="36">
        <v>70.11111111111111</v>
      </c>
      <c r="H14" s="36"/>
      <c r="I14" s="36"/>
      <c r="J14" s="36"/>
      <c r="K14" s="36"/>
      <c r="L14" s="36"/>
      <c r="M14" s="36"/>
      <c r="N14" s="36"/>
      <c r="O14" s="36"/>
      <c r="P14" s="37">
        <f aca="true" t="shared" si="0" ref="P14:P21">AVERAGE(D14:O14)</f>
        <v>70.16294515669514</v>
      </c>
      <c r="Q14" s="55"/>
      <c r="R14" s="55"/>
    </row>
    <row r="15" spans="1:16" ht="15.75" customHeight="1">
      <c r="A15" s="65"/>
      <c r="B15" s="3" t="s">
        <v>89</v>
      </c>
      <c r="C15" s="35" t="s">
        <v>2</v>
      </c>
      <c r="D15" s="36">
        <v>68.58368945868946</v>
      </c>
      <c r="E15" s="36">
        <v>73.22222222222221</v>
      </c>
      <c r="F15" s="36">
        <v>79.39393939393939</v>
      </c>
      <c r="G15" s="36">
        <v>79.16666666666666</v>
      </c>
      <c r="H15" s="36"/>
      <c r="I15" s="36"/>
      <c r="J15" s="36"/>
      <c r="K15" s="36"/>
      <c r="L15" s="36"/>
      <c r="M15" s="36"/>
      <c r="N15" s="36"/>
      <c r="O15" s="36"/>
      <c r="P15" s="37">
        <f t="shared" si="0"/>
        <v>75.09162943537942</v>
      </c>
    </row>
    <row r="16" spans="1:16" ht="15.75" customHeight="1">
      <c r="A16" s="65"/>
      <c r="B16" s="3" t="s">
        <v>90</v>
      </c>
      <c r="C16" s="35" t="s">
        <v>2</v>
      </c>
      <c r="D16" s="36">
        <v>58.51923076923078</v>
      </c>
      <c r="E16" s="36">
        <v>59.86111111111111</v>
      </c>
      <c r="F16" s="36">
        <v>60</v>
      </c>
      <c r="G16" s="36">
        <v>60</v>
      </c>
      <c r="H16" s="36"/>
      <c r="I16" s="36"/>
      <c r="J16" s="36"/>
      <c r="K16" s="36"/>
      <c r="L16" s="36"/>
      <c r="M16" s="36"/>
      <c r="N16" s="36"/>
      <c r="O16" s="36"/>
      <c r="P16" s="37">
        <f t="shared" si="0"/>
        <v>59.59508547008547</v>
      </c>
    </row>
    <row r="17" spans="1:16" ht="15.75" customHeight="1">
      <c r="A17" s="65"/>
      <c r="B17" s="3" t="s">
        <v>91</v>
      </c>
      <c r="C17" s="35" t="s">
        <v>2</v>
      </c>
      <c r="D17" s="36">
        <v>58.79273504273503</v>
      </c>
      <c r="E17" s="36">
        <v>60.06944444444445</v>
      </c>
      <c r="F17" s="36">
        <v>60.530303030303045</v>
      </c>
      <c r="G17" s="36">
        <v>60.55555555555555</v>
      </c>
      <c r="H17" s="36"/>
      <c r="I17" s="36"/>
      <c r="J17" s="36"/>
      <c r="K17" s="36"/>
      <c r="L17" s="36"/>
      <c r="M17" s="36"/>
      <c r="N17" s="36"/>
      <c r="O17" s="36"/>
      <c r="P17" s="37">
        <f t="shared" si="0"/>
        <v>59.98700951825951</v>
      </c>
    </row>
    <row r="18" spans="1:16" ht="15.75" customHeight="1">
      <c r="A18" s="65"/>
      <c r="B18" s="3" t="s">
        <v>92</v>
      </c>
      <c r="C18" s="35" t="s">
        <v>2</v>
      </c>
      <c r="D18" s="36"/>
      <c r="E18" s="36">
        <v>10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>
        <f t="shared" si="0"/>
        <v>10</v>
      </c>
    </row>
    <row r="19" spans="1:16" ht="15.75" customHeight="1">
      <c r="A19" s="64"/>
      <c r="B19" s="3" t="s">
        <v>93</v>
      </c>
      <c r="C19" s="35" t="s">
        <v>2</v>
      </c>
      <c r="D19" s="36">
        <v>56.09900284900286</v>
      </c>
      <c r="E19" s="36">
        <v>59.34722222222223</v>
      </c>
      <c r="F19" s="36">
        <v>59.848484848484844</v>
      </c>
      <c r="G19" s="36">
        <v>59.44444444444445</v>
      </c>
      <c r="H19" s="36"/>
      <c r="I19" s="36"/>
      <c r="J19" s="36"/>
      <c r="K19" s="36"/>
      <c r="L19" s="36"/>
      <c r="M19" s="36"/>
      <c r="N19" s="36"/>
      <c r="O19" s="36"/>
      <c r="P19" s="37">
        <f t="shared" si="0"/>
        <v>58.6847885910386</v>
      </c>
    </row>
    <row r="20" spans="1:16" ht="15.75" customHeight="1">
      <c r="A20" s="63" t="s">
        <v>61</v>
      </c>
      <c r="B20" s="3" t="s">
        <v>62</v>
      </c>
      <c r="C20" s="35" t="s">
        <v>2</v>
      </c>
      <c r="D20" s="36">
        <v>116.5687321937322</v>
      </c>
      <c r="E20" s="36">
        <v>127.0486111111111</v>
      </c>
      <c r="F20" s="36">
        <v>135.83333333333331</v>
      </c>
      <c r="G20" s="36">
        <v>130.38888888888889</v>
      </c>
      <c r="H20" s="36"/>
      <c r="I20" s="36"/>
      <c r="J20" s="36"/>
      <c r="K20" s="36"/>
      <c r="L20" s="36"/>
      <c r="M20" s="36"/>
      <c r="N20" s="36"/>
      <c r="O20" s="36"/>
      <c r="P20" s="37">
        <f t="shared" si="0"/>
        <v>127.45989138176637</v>
      </c>
    </row>
    <row r="21" spans="1:16" ht="15.75" customHeight="1">
      <c r="A21" s="64"/>
      <c r="B21" s="3" t="s">
        <v>63</v>
      </c>
      <c r="C21" s="35" t="s">
        <v>2</v>
      </c>
      <c r="D21" s="36">
        <v>41.234900284900284</v>
      </c>
      <c r="E21" s="36">
        <v>42.645833333333336</v>
      </c>
      <c r="F21" s="36">
        <v>46.22727272727273</v>
      </c>
      <c r="G21" s="36">
        <v>49.63194444444445</v>
      </c>
      <c r="H21" s="36"/>
      <c r="I21" s="36"/>
      <c r="J21" s="36"/>
      <c r="K21" s="36"/>
      <c r="L21" s="36"/>
      <c r="M21" s="36"/>
      <c r="N21" s="36"/>
      <c r="O21" s="36"/>
      <c r="P21" s="37">
        <f t="shared" si="0"/>
        <v>44.9349876974877</v>
      </c>
    </row>
    <row r="22" spans="2:16" ht="15.75" customHeight="1">
      <c r="B22" s="3"/>
      <c r="C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</row>
    <row r="23" spans="1:16" s="14" customFormat="1" ht="15.75" customHeight="1">
      <c r="A23" s="19" t="s">
        <v>23</v>
      </c>
      <c r="C23" s="23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7"/>
    </row>
    <row r="24" spans="2:16" ht="15.75" customHeight="1">
      <c r="B24" s="3" t="s">
        <v>4</v>
      </c>
      <c r="C24" s="35" t="s">
        <v>2</v>
      </c>
      <c r="D24" s="36">
        <v>27.635327635327638</v>
      </c>
      <c r="E24" s="36">
        <v>25.125</v>
      </c>
      <c r="F24" s="36">
        <v>23.636363636363637</v>
      </c>
      <c r="G24" s="36">
        <v>22.569444444444446</v>
      </c>
      <c r="H24" s="36"/>
      <c r="I24" s="36"/>
      <c r="J24" s="36"/>
      <c r="K24" s="36"/>
      <c r="L24" s="36"/>
      <c r="M24" s="36"/>
      <c r="N24" s="36"/>
      <c r="O24" s="36"/>
      <c r="P24" s="37">
        <f aca="true" t="shared" si="1" ref="P24:P31">AVERAGE(D24:O24)</f>
        <v>24.74153392903393</v>
      </c>
    </row>
    <row r="25" spans="1:16" ht="15.75" customHeight="1">
      <c r="A25" s="63" t="s">
        <v>64</v>
      </c>
      <c r="B25" s="3" t="s">
        <v>37</v>
      </c>
      <c r="C25" s="35" t="s">
        <v>2</v>
      </c>
      <c r="D25" s="36">
        <v>47.121367521367524</v>
      </c>
      <c r="E25" s="36">
        <v>52.48611111111111</v>
      </c>
      <c r="F25" s="36">
        <v>53.34848484848485</v>
      </c>
      <c r="G25" s="36">
        <v>54.93055555555555</v>
      </c>
      <c r="H25" s="36"/>
      <c r="I25" s="36"/>
      <c r="J25" s="36"/>
      <c r="K25" s="36"/>
      <c r="L25" s="36"/>
      <c r="M25" s="36"/>
      <c r="N25" s="36"/>
      <c r="O25" s="36"/>
      <c r="P25" s="37">
        <f t="shared" si="1"/>
        <v>51.971629759129755</v>
      </c>
    </row>
    <row r="26" spans="1:16" ht="15.75" customHeight="1">
      <c r="A26" s="64"/>
      <c r="B26" s="3" t="s">
        <v>38</v>
      </c>
      <c r="C26" s="35" t="s">
        <v>2</v>
      </c>
      <c r="D26" s="36">
        <v>80.78988603988606</v>
      </c>
      <c r="E26" s="36">
        <v>83.18055555555556</v>
      </c>
      <c r="F26" s="36">
        <v>87.4469696969697</v>
      </c>
      <c r="G26" s="36">
        <v>87.77083333333333</v>
      </c>
      <c r="H26" s="36"/>
      <c r="I26" s="36"/>
      <c r="J26" s="36"/>
      <c r="K26" s="36"/>
      <c r="L26" s="36"/>
      <c r="M26" s="36"/>
      <c r="N26" s="36"/>
      <c r="O26" s="36"/>
      <c r="P26" s="37">
        <f t="shared" si="1"/>
        <v>84.79706115643616</v>
      </c>
    </row>
    <row r="27" spans="2:16" ht="15.75" customHeight="1">
      <c r="B27" s="3" t="s">
        <v>5</v>
      </c>
      <c r="C27" s="35" t="s">
        <v>2</v>
      </c>
      <c r="D27" s="36">
        <v>39.61217948717949</v>
      </c>
      <c r="E27" s="36">
        <v>45.40277777777777</v>
      </c>
      <c r="F27" s="36">
        <v>46.28787878787878</v>
      </c>
      <c r="G27" s="36">
        <v>39.916666666666664</v>
      </c>
      <c r="H27" s="36"/>
      <c r="I27" s="36"/>
      <c r="J27" s="36"/>
      <c r="K27" s="36"/>
      <c r="L27" s="36"/>
      <c r="M27" s="36"/>
      <c r="N27" s="36"/>
      <c r="O27" s="36"/>
      <c r="P27" s="37">
        <f t="shared" si="1"/>
        <v>42.80487567987567</v>
      </c>
    </row>
    <row r="28" spans="1:16" ht="15.75" customHeight="1">
      <c r="A28" s="63" t="s">
        <v>49</v>
      </c>
      <c r="B28" s="3" t="s">
        <v>65</v>
      </c>
      <c r="C28" s="35" t="s">
        <v>2</v>
      </c>
      <c r="D28" s="36">
        <v>100.86467236467237</v>
      </c>
      <c r="E28" s="36">
        <v>93.26388888888887</v>
      </c>
      <c r="F28" s="36">
        <v>89.46969696969697</v>
      </c>
      <c r="G28" s="36">
        <v>86.81944444444444</v>
      </c>
      <c r="H28" s="36"/>
      <c r="I28" s="36"/>
      <c r="J28" s="36"/>
      <c r="K28" s="36"/>
      <c r="L28" s="36"/>
      <c r="M28" s="36"/>
      <c r="N28" s="36"/>
      <c r="O28" s="36"/>
      <c r="P28" s="37">
        <f t="shared" si="1"/>
        <v>92.60442566692566</v>
      </c>
    </row>
    <row r="29" spans="1:16" ht="15.75" customHeight="1">
      <c r="A29" s="65"/>
      <c r="B29" s="3" t="s">
        <v>66</v>
      </c>
      <c r="C29" s="35" t="s">
        <v>2</v>
      </c>
      <c r="D29" s="36">
        <v>94.26282051282054</v>
      </c>
      <c r="E29" s="36">
        <v>83.36111111111111</v>
      </c>
      <c r="F29" s="36">
        <v>77.12121212121212</v>
      </c>
      <c r="G29" s="36">
        <v>71.80555555555556</v>
      </c>
      <c r="H29" s="36"/>
      <c r="I29" s="36"/>
      <c r="J29" s="36"/>
      <c r="K29" s="36"/>
      <c r="L29" s="36"/>
      <c r="M29" s="36"/>
      <c r="N29" s="36"/>
      <c r="O29" s="36"/>
      <c r="P29" s="37">
        <f t="shared" si="1"/>
        <v>81.63767482517483</v>
      </c>
    </row>
    <row r="30" spans="1:16" ht="15.75" customHeight="1">
      <c r="A30" s="64"/>
      <c r="B30" s="3" t="s">
        <v>67</v>
      </c>
      <c r="C30" s="35" t="s">
        <v>2</v>
      </c>
      <c r="D30" s="36">
        <v>46.51887464387464</v>
      </c>
      <c r="E30" s="36">
        <v>45.625</v>
      </c>
      <c r="F30" s="36">
        <v>45.121212121212125</v>
      </c>
      <c r="G30" s="36">
        <v>44.375</v>
      </c>
      <c r="H30" s="36"/>
      <c r="I30" s="36"/>
      <c r="J30" s="36"/>
      <c r="K30" s="36"/>
      <c r="L30" s="36"/>
      <c r="M30" s="36"/>
      <c r="N30" s="36"/>
      <c r="O30" s="36"/>
      <c r="P30" s="37">
        <f t="shared" si="1"/>
        <v>45.410021691271695</v>
      </c>
    </row>
    <row r="31" spans="2:16" ht="15.75" customHeight="1">
      <c r="B31" s="3" t="s">
        <v>68</v>
      </c>
      <c r="C31" s="35" t="s">
        <v>2</v>
      </c>
      <c r="D31" s="36">
        <v>27.37606837606838</v>
      </c>
      <c r="E31" s="36">
        <v>25.33888888888889</v>
      </c>
      <c r="F31" s="36">
        <v>23.5</v>
      </c>
      <c r="G31" s="36">
        <v>22.263888888888886</v>
      </c>
      <c r="H31" s="36"/>
      <c r="I31" s="36"/>
      <c r="J31" s="36"/>
      <c r="K31" s="36"/>
      <c r="L31" s="36"/>
      <c r="M31" s="36"/>
      <c r="N31" s="36"/>
      <c r="O31" s="36"/>
      <c r="P31" s="37">
        <f t="shared" si="1"/>
        <v>24.619711538461537</v>
      </c>
    </row>
    <row r="32" spans="2:16" ht="15.75" customHeight="1">
      <c r="B32" s="39"/>
      <c r="C32" s="22"/>
      <c r="D32" s="36"/>
      <c r="E32" s="36"/>
      <c r="F32" s="36"/>
      <c r="G32" s="36"/>
      <c r="H32" s="36"/>
      <c r="I32" s="36"/>
      <c r="J32" s="58"/>
      <c r="K32" s="36"/>
      <c r="L32" s="36"/>
      <c r="M32" s="36"/>
      <c r="N32" s="36"/>
      <c r="O32" s="36"/>
      <c r="P32" s="37"/>
    </row>
    <row r="33" spans="1:16" s="14" customFormat="1" ht="15.75" customHeight="1">
      <c r="A33" s="19" t="s">
        <v>24</v>
      </c>
      <c r="C33" s="23"/>
      <c r="D33" s="38"/>
      <c r="E33" s="38"/>
      <c r="F33" s="38"/>
      <c r="G33" s="38"/>
      <c r="H33" s="38"/>
      <c r="I33" s="38"/>
      <c r="J33" s="57"/>
      <c r="K33" s="38"/>
      <c r="L33" s="38"/>
      <c r="M33" s="38"/>
      <c r="N33" s="38"/>
      <c r="O33" s="38"/>
      <c r="P33" s="37"/>
    </row>
    <row r="34" spans="1:16" ht="15.75" customHeight="1">
      <c r="A34" s="63" t="s">
        <v>50</v>
      </c>
      <c r="B34" s="3" t="s">
        <v>94</v>
      </c>
      <c r="C34" s="35" t="s">
        <v>32</v>
      </c>
      <c r="D34" s="36">
        <v>31.17592592592592</v>
      </c>
      <c r="E34" s="36">
        <v>29.352777777777778</v>
      </c>
      <c r="F34" s="36">
        <v>27.636363636363637</v>
      </c>
      <c r="G34" s="36">
        <v>21.402777777777782</v>
      </c>
      <c r="H34" s="36"/>
      <c r="I34" s="36"/>
      <c r="J34" s="36"/>
      <c r="K34" s="36"/>
      <c r="L34" s="36"/>
      <c r="M34" s="36"/>
      <c r="N34" s="36"/>
      <c r="O34" s="36"/>
      <c r="P34" s="37">
        <f aca="true" t="shared" si="2" ref="P34:P42">AVERAGE(D34:O34)</f>
        <v>27.39196127946128</v>
      </c>
    </row>
    <row r="35" spans="1:16" ht="15.75" customHeight="1">
      <c r="A35" s="65"/>
      <c r="B35" s="3" t="s">
        <v>95</v>
      </c>
      <c r="C35" s="35" t="s">
        <v>32</v>
      </c>
      <c r="D35" s="36">
        <v>26.037037037037035</v>
      </c>
      <c r="E35" s="36">
        <v>25.150000000000002</v>
      </c>
      <c r="F35" s="36">
        <v>23.257575757575754</v>
      </c>
      <c r="G35" s="36">
        <v>16.63888888888889</v>
      </c>
      <c r="H35" s="36"/>
      <c r="I35" s="36"/>
      <c r="J35" s="38"/>
      <c r="K35" s="36"/>
      <c r="L35" s="36"/>
      <c r="M35" s="36"/>
      <c r="N35" s="36"/>
      <c r="O35" s="36"/>
      <c r="P35" s="37">
        <f t="shared" si="2"/>
        <v>22.77087542087542</v>
      </c>
    </row>
    <row r="36" spans="1:16" ht="15.75" customHeight="1">
      <c r="A36" s="65"/>
      <c r="B36" s="3" t="s">
        <v>158</v>
      </c>
      <c r="C36" s="35" t="s">
        <v>32</v>
      </c>
      <c r="D36" s="36">
        <v>27.64529914529915</v>
      </c>
      <c r="E36" s="36">
        <v>24.833333333333332</v>
      </c>
      <c r="F36" s="36">
        <v>25.181818181818183</v>
      </c>
      <c r="G36" s="36">
        <v>18.75</v>
      </c>
      <c r="H36" s="36"/>
      <c r="I36" s="36"/>
      <c r="J36" s="36"/>
      <c r="K36" s="36"/>
      <c r="L36" s="36"/>
      <c r="M36" s="36"/>
      <c r="N36" s="36"/>
      <c r="O36" s="36"/>
      <c r="P36" s="37">
        <f t="shared" si="2"/>
        <v>24.102612665112666</v>
      </c>
    </row>
    <row r="37" spans="1:16" ht="15.75" customHeight="1">
      <c r="A37" s="65"/>
      <c r="B37" s="3" t="s">
        <v>159</v>
      </c>
      <c r="C37" s="35" t="s">
        <v>32</v>
      </c>
      <c r="D37" s="36">
        <v>26.202991452991455</v>
      </c>
      <c r="E37" s="36">
        <v>22.472222222222218</v>
      </c>
      <c r="F37" s="36">
        <v>22.181818181818183</v>
      </c>
      <c r="G37" s="36">
        <v>16.083333333333332</v>
      </c>
      <c r="H37" s="36"/>
      <c r="I37" s="36"/>
      <c r="J37" s="36"/>
      <c r="K37" s="36"/>
      <c r="L37" s="36"/>
      <c r="M37" s="36"/>
      <c r="N37" s="36"/>
      <c r="O37" s="36"/>
      <c r="P37" s="37">
        <f t="shared" si="2"/>
        <v>21.735091297591296</v>
      </c>
    </row>
    <row r="38" spans="1:16" ht="15.75" customHeight="1">
      <c r="A38" s="65"/>
      <c r="B38" s="3" t="s">
        <v>96</v>
      </c>
      <c r="C38" s="35" t="s">
        <v>32</v>
      </c>
      <c r="D38" s="36">
        <v>24.63181818181818</v>
      </c>
      <c r="E38" s="36">
        <v>21.814814814814813</v>
      </c>
      <c r="F38" s="36">
        <v>23.363636363636363</v>
      </c>
      <c r="G38" s="36">
        <v>19.85606060606061</v>
      </c>
      <c r="H38" s="36"/>
      <c r="I38" s="36"/>
      <c r="J38" s="36"/>
      <c r="K38" s="36"/>
      <c r="L38" s="36"/>
      <c r="M38" s="36"/>
      <c r="N38" s="36"/>
      <c r="O38" s="36"/>
      <c r="P38" s="37">
        <f t="shared" si="2"/>
        <v>22.416582491582492</v>
      </c>
    </row>
    <row r="39" spans="1:16" ht="15.75" customHeight="1">
      <c r="A39" s="65"/>
      <c r="B39" s="3" t="s">
        <v>97</v>
      </c>
      <c r="C39" s="35" t="s">
        <v>32</v>
      </c>
      <c r="D39" s="36">
        <v>14.88888888888889</v>
      </c>
      <c r="E39" s="36">
        <v>14.083333333333334</v>
      </c>
      <c r="F39" s="36">
        <v>14.666666666666666</v>
      </c>
      <c r="G39" s="36">
        <v>14.092592592592592</v>
      </c>
      <c r="H39" s="36"/>
      <c r="I39" s="36"/>
      <c r="J39" s="36"/>
      <c r="K39" s="36"/>
      <c r="L39" s="36"/>
      <c r="M39" s="36"/>
      <c r="N39" s="36"/>
      <c r="O39" s="36"/>
      <c r="P39" s="37">
        <f t="shared" si="2"/>
        <v>14.43287037037037</v>
      </c>
    </row>
    <row r="40" spans="1:16" ht="15.75" customHeight="1">
      <c r="A40" s="65"/>
      <c r="B40" s="39" t="s">
        <v>160</v>
      </c>
      <c r="C40" s="35" t="s">
        <v>32</v>
      </c>
      <c r="D40" s="36">
        <v>13.81517094017094</v>
      </c>
      <c r="E40" s="36">
        <v>11.944444444444445</v>
      </c>
      <c r="F40" s="36">
        <v>11.909090909090908</v>
      </c>
      <c r="G40" s="36">
        <v>10.5</v>
      </c>
      <c r="H40" s="36"/>
      <c r="I40" s="36"/>
      <c r="J40" s="36"/>
      <c r="K40" s="36"/>
      <c r="L40" s="36"/>
      <c r="M40" s="36"/>
      <c r="N40" s="36"/>
      <c r="O40" s="36"/>
      <c r="P40" s="37">
        <f t="shared" si="2"/>
        <v>12.042176573426573</v>
      </c>
    </row>
    <row r="41" spans="1:16" ht="18" customHeight="1">
      <c r="A41" s="64"/>
      <c r="B41" s="40" t="s">
        <v>161</v>
      </c>
      <c r="C41" s="35" t="s">
        <v>32</v>
      </c>
      <c r="D41" s="36">
        <v>27.589743589743595</v>
      </c>
      <c r="E41" s="36">
        <v>26.211111111111112</v>
      </c>
      <c r="F41" s="36">
        <v>24.766666666666666</v>
      </c>
      <c r="G41" s="36">
        <v>20.76388888888889</v>
      </c>
      <c r="H41" s="36"/>
      <c r="I41" s="36"/>
      <c r="J41" s="36"/>
      <c r="K41" s="36"/>
      <c r="L41" s="36"/>
      <c r="M41" s="36"/>
      <c r="N41" s="36"/>
      <c r="O41" s="36"/>
      <c r="P41" s="37">
        <f t="shared" si="2"/>
        <v>24.832852564102566</v>
      </c>
    </row>
    <row r="42" spans="1:16" ht="18" customHeight="1">
      <c r="A42" s="43"/>
      <c r="B42" s="3" t="s">
        <v>157</v>
      </c>
      <c r="C42" s="35" t="s">
        <v>32</v>
      </c>
      <c r="D42" s="36">
        <v>7.1502849002849</v>
      </c>
      <c r="E42" s="36">
        <v>6.986111111111112</v>
      </c>
      <c r="F42" s="36">
        <v>6.77878787878788</v>
      </c>
      <c r="G42" s="36">
        <v>5.722222222222222</v>
      </c>
      <c r="H42" s="36"/>
      <c r="I42" s="36"/>
      <c r="J42" s="36"/>
      <c r="K42" s="36"/>
      <c r="L42" s="36"/>
      <c r="M42" s="36"/>
      <c r="N42" s="36"/>
      <c r="O42" s="36"/>
      <c r="P42" s="37">
        <f t="shared" si="2"/>
        <v>6.659351528101529</v>
      </c>
    </row>
    <row r="43" spans="1:16" ht="79.5" customHeight="1">
      <c r="A43" s="71" t="s">
        <v>135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 ht="22.5" customHeight="1">
      <c r="A44" s="71" t="str">
        <f>A3</f>
        <v>Mercados de Santo Domingo, Enero-Abril 2024, (En RD$)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6" ht="6.75" customHeight="1">
      <c r="B45" s="2"/>
      <c r="C45" s="2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6.5" customHeight="1">
      <c r="A46" s="66" t="s">
        <v>0</v>
      </c>
      <c r="B46" s="67"/>
      <c r="C46" s="33" t="s">
        <v>39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1:16" ht="19.5" customHeight="1">
      <c r="A47" s="66"/>
      <c r="B47" s="67"/>
      <c r="C47" s="34" t="s">
        <v>40</v>
      </c>
      <c r="D47" s="60" t="s">
        <v>1</v>
      </c>
      <c r="E47" s="60" t="s">
        <v>134</v>
      </c>
      <c r="F47" s="60" t="s">
        <v>136</v>
      </c>
      <c r="G47" s="60" t="s">
        <v>140</v>
      </c>
      <c r="H47" s="60" t="s">
        <v>141</v>
      </c>
      <c r="I47" s="60" t="s">
        <v>150</v>
      </c>
      <c r="J47" s="60" t="s">
        <v>151</v>
      </c>
      <c r="K47" s="60" t="s">
        <v>152</v>
      </c>
      <c r="L47" s="60" t="s">
        <v>163</v>
      </c>
      <c r="M47" s="60" t="s">
        <v>156</v>
      </c>
      <c r="N47" s="60" t="s">
        <v>164</v>
      </c>
      <c r="O47" s="60" t="s">
        <v>165</v>
      </c>
      <c r="P47" s="60" t="s">
        <v>45</v>
      </c>
    </row>
    <row r="48" spans="1:16" s="14" customFormat="1" ht="20.25" customHeight="1">
      <c r="A48" s="42" t="s">
        <v>25</v>
      </c>
      <c r="C48" s="2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ht="16.5" customHeight="1">
      <c r="B49" s="3" t="s">
        <v>6</v>
      </c>
      <c r="C49" s="35" t="s">
        <v>32</v>
      </c>
      <c r="D49" s="36">
        <v>57.50213675213676</v>
      </c>
      <c r="E49" s="36">
        <v>55.77777777777778</v>
      </c>
      <c r="F49" s="36">
        <v>59.09090909090909</v>
      </c>
      <c r="G49" s="36">
        <v>59.99999999999999</v>
      </c>
      <c r="H49" s="36"/>
      <c r="I49" s="36"/>
      <c r="J49" s="36"/>
      <c r="K49" s="36"/>
      <c r="L49" s="36"/>
      <c r="M49" s="36"/>
      <c r="N49" s="36"/>
      <c r="O49" s="36"/>
      <c r="P49" s="37">
        <f>AVERAGE(D49:O49)</f>
        <v>58.092705905205904</v>
      </c>
    </row>
    <row r="50" spans="2:16" ht="16.5" customHeight="1">
      <c r="B50" s="3"/>
      <c r="C50" s="22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7"/>
    </row>
    <row r="51" spans="1:16" s="14" customFormat="1" ht="16.5" customHeight="1">
      <c r="A51" s="19" t="s">
        <v>26</v>
      </c>
      <c r="C51" s="23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7"/>
    </row>
    <row r="52" spans="1:16" ht="16.5" customHeight="1">
      <c r="A52" s="63" t="s">
        <v>51</v>
      </c>
      <c r="B52" s="3" t="s">
        <v>98</v>
      </c>
      <c r="C52" s="35" t="s">
        <v>2</v>
      </c>
      <c r="D52" s="36">
        <v>59.43803418803418</v>
      </c>
      <c r="E52" s="36">
        <v>41.55555555555555</v>
      </c>
      <c r="F52" s="36">
        <v>38.939393939393945</v>
      </c>
      <c r="G52" s="36">
        <v>35.31944444444444</v>
      </c>
      <c r="H52" s="36"/>
      <c r="I52" s="36"/>
      <c r="J52" s="36"/>
      <c r="K52" s="36"/>
      <c r="L52" s="36"/>
      <c r="M52" s="36"/>
      <c r="N52" s="36"/>
      <c r="O52" s="36"/>
      <c r="P52" s="37">
        <f aca="true" t="shared" si="3" ref="P52:P83">AVERAGE(D52:O52)</f>
        <v>43.81310703185703</v>
      </c>
    </row>
    <row r="53" spans="1:16" ht="16.5" customHeight="1">
      <c r="A53" s="65"/>
      <c r="B53" s="3" t="s">
        <v>99</v>
      </c>
      <c r="C53" s="35" t="s">
        <v>2</v>
      </c>
      <c r="D53" s="38">
        <v>194.17735042735043</v>
      </c>
      <c r="E53" s="38">
        <v>149.08333333333334</v>
      </c>
      <c r="F53" s="38">
        <v>115.15151515151514</v>
      </c>
      <c r="G53" s="38">
        <v>116.3888888888889</v>
      </c>
      <c r="H53" s="38"/>
      <c r="I53" s="38"/>
      <c r="J53" s="38"/>
      <c r="K53" s="38"/>
      <c r="L53" s="38"/>
      <c r="M53" s="38"/>
      <c r="N53" s="38"/>
      <c r="O53" s="38"/>
      <c r="P53" s="37">
        <f t="shared" si="3"/>
        <v>143.70027195027194</v>
      </c>
    </row>
    <row r="54" spans="1:16" ht="16.5" customHeight="1">
      <c r="A54" s="65"/>
      <c r="B54" s="3" t="s">
        <v>100</v>
      </c>
      <c r="C54" s="35" t="s">
        <v>2</v>
      </c>
      <c r="D54" s="36"/>
      <c r="E54" s="36">
        <v>128.1818181818182</v>
      </c>
      <c r="F54" s="36">
        <v>87.72727272727273</v>
      </c>
      <c r="G54" s="36">
        <v>96</v>
      </c>
      <c r="H54" s="36"/>
      <c r="I54" s="36"/>
      <c r="J54" s="36"/>
      <c r="K54" s="36"/>
      <c r="L54" s="36"/>
      <c r="M54" s="36"/>
      <c r="N54" s="36"/>
      <c r="O54" s="36"/>
      <c r="P54" s="37">
        <f t="shared" si="3"/>
        <v>103.96969696969698</v>
      </c>
    </row>
    <row r="55" spans="1:16" ht="16.5" customHeight="1">
      <c r="A55" s="64"/>
      <c r="B55" s="3" t="s">
        <v>101</v>
      </c>
      <c r="C55" s="35" t="s">
        <v>2</v>
      </c>
      <c r="D55" s="36">
        <v>115.54594017094016</v>
      </c>
      <c r="E55" s="36">
        <v>79.76388888888889</v>
      </c>
      <c r="F55" s="36">
        <v>88.10606060606061</v>
      </c>
      <c r="G55" s="36">
        <v>71.18055555555556</v>
      </c>
      <c r="H55" s="36"/>
      <c r="I55" s="36"/>
      <c r="J55" s="36"/>
      <c r="K55" s="36"/>
      <c r="L55" s="36"/>
      <c r="M55" s="36"/>
      <c r="N55" s="36"/>
      <c r="O55" s="36"/>
      <c r="P55" s="37">
        <f t="shared" si="3"/>
        <v>88.6491113053613</v>
      </c>
    </row>
    <row r="56" spans="1:16" ht="16.5" customHeight="1">
      <c r="A56" s="63" t="s">
        <v>52</v>
      </c>
      <c r="B56" s="3" t="s">
        <v>102</v>
      </c>
      <c r="C56" s="35" t="s">
        <v>2</v>
      </c>
      <c r="D56" s="36">
        <v>206.48005698005701</v>
      </c>
      <c r="E56" s="36">
        <v>160.52777777777777</v>
      </c>
      <c r="F56" s="36">
        <v>150.37878787878788</v>
      </c>
      <c r="G56" s="36">
        <v>140.55555555555557</v>
      </c>
      <c r="H56" s="36"/>
      <c r="I56" s="36"/>
      <c r="J56" s="36"/>
      <c r="K56" s="36"/>
      <c r="L56" s="36"/>
      <c r="M56" s="36"/>
      <c r="N56" s="36"/>
      <c r="O56" s="36"/>
      <c r="P56" s="37">
        <f t="shared" si="3"/>
        <v>164.48554454804454</v>
      </c>
    </row>
    <row r="57" spans="1:16" ht="16.5" customHeight="1">
      <c r="A57" s="64"/>
      <c r="B57" s="3" t="s">
        <v>103</v>
      </c>
      <c r="C57" s="35" t="s">
        <v>2</v>
      </c>
      <c r="D57" s="36">
        <v>110.61075498575498</v>
      </c>
      <c r="E57" s="36">
        <v>110.83333333333333</v>
      </c>
      <c r="F57" s="36">
        <v>103.18181818181819</v>
      </c>
      <c r="G57" s="36">
        <v>97.5</v>
      </c>
      <c r="H57" s="36"/>
      <c r="I57" s="36"/>
      <c r="J57" s="36"/>
      <c r="K57" s="36"/>
      <c r="L57" s="36"/>
      <c r="M57" s="36"/>
      <c r="N57" s="36"/>
      <c r="O57" s="36"/>
      <c r="P57" s="37">
        <f t="shared" si="3"/>
        <v>105.53147662522662</v>
      </c>
    </row>
    <row r="58" spans="2:16" ht="16.5" customHeight="1">
      <c r="B58" s="3" t="s">
        <v>7</v>
      </c>
      <c r="C58" s="35" t="s">
        <v>2</v>
      </c>
      <c r="D58" s="36">
        <v>36.28988603988604</v>
      </c>
      <c r="E58" s="36">
        <v>37.291666666666664</v>
      </c>
      <c r="F58" s="36">
        <v>40.54545454545454</v>
      </c>
      <c r="G58" s="36">
        <v>38.75</v>
      </c>
      <c r="H58" s="36"/>
      <c r="I58" s="36"/>
      <c r="J58" s="36"/>
      <c r="K58" s="36"/>
      <c r="L58" s="36"/>
      <c r="M58" s="36"/>
      <c r="N58" s="36"/>
      <c r="O58" s="36"/>
      <c r="P58" s="37">
        <f t="shared" si="3"/>
        <v>38.21925181300181</v>
      </c>
    </row>
    <row r="59" spans="1:16" ht="16.5" customHeight="1">
      <c r="A59" s="63" t="s">
        <v>53</v>
      </c>
      <c r="B59" s="3" t="s">
        <v>104</v>
      </c>
      <c r="C59" s="35" t="s">
        <v>2</v>
      </c>
      <c r="D59" s="36"/>
      <c r="E59" s="36">
        <v>36.45833333333333</v>
      </c>
      <c r="F59" s="36">
        <v>36.93181818181818</v>
      </c>
      <c r="G59" s="36">
        <v>30.729166666666668</v>
      </c>
      <c r="H59" s="36"/>
      <c r="I59" s="36"/>
      <c r="J59" s="36"/>
      <c r="K59" s="36"/>
      <c r="L59" s="36"/>
      <c r="M59" s="36"/>
      <c r="N59" s="36"/>
      <c r="O59" s="36"/>
      <c r="P59" s="37">
        <f t="shared" si="3"/>
        <v>34.70643939393939</v>
      </c>
    </row>
    <row r="60" spans="1:16" ht="16.5" customHeight="1">
      <c r="A60" s="64"/>
      <c r="B60" s="3" t="s">
        <v>105</v>
      </c>
      <c r="C60" s="35" t="s">
        <v>2</v>
      </c>
      <c r="D60" s="36">
        <v>36.1605235042735</v>
      </c>
      <c r="E60" s="36">
        <v>39.27083333333333</v>
      </c>
      <c r="F60" s="36">
        <v>40.13257575757576</v>
      </c>
      <c r="G60" s="36">
        <v>33.50694444444444</v>
      </c>
      <c r="H60" s="36"/>
      <c r="I60" s="36"/>
      <c r="J60" s="36"/>
      <c r="K60" s="36"/>
      <c r="L60" s="36"/>
      <c r="M60" s="36"/>
      <c r="N60" s="36"/>
      <c r="O60" s="36"/>
      <c r="P60" s="37">
        <f t="shared" si="3"/>
        <v>37.267719259906755</v>
      </c>
    </row>
    <row r="61" spans="1:16" ht="16.5" customHeight="1">
      <c r="A61" s="63" t="s">
        <v>138</v>
      </c>
      <c r="B61" s="3" t="s">
        <v>137</v>
      </c>
      <c r="C61" s="35" t="s">
        <v>2</v>
      </c>
      <c r="D61" s="36">
        <v>54.23076923076923</v>
      </c>
      <c r="E61" s="36">
        <v>61.5625</v>
      </c>
      <c r="F61" s="36">
        <v>63.333333333333336</v>
      </c>
      <c r="G61" s="36"/>
      <c r="H61" s="36"/>
      <c r="I61" s="36"/>
      <c r="J61" s="36"/>
      <c r="K61" s="36"/>
      <c r="L61" s="36"/>
      <c r="M61" s="36"/>
      <c r="N61" s="36"/>
      <c r="O61" s="36"/>
      <c r="P61" s="37">
        <f t="shared" si="3"/>
        <v>59.70886752136752</v>
      </c>
    </row>
    <row r="62" spans="1:16" ht="16.5" customHeight="1">
      <c r="A62" s="65"/>
      <c r="B62" s="3" t="s">
        <v>106</v>
      </c>
      <c r="C62" s="35" t="s">
        <v>2</v>
      </c>
      <c r="D62" s="36">
        <v>58.02806267806268</v>
      </c>
      <c r="E62" s="36">
        <v>61.24999999999999</v>
      </c>
      <c r="F62" s="36">
        <v>63.25757575757576</v>
      </c>
      <c r="G62" s="36">
        <v>61.25</v>
      </c>
      <c r="H62" s="36"/>
      <c r="I62" s="36"/>
      <c r="J62" s="36"/>
      <c r="K62" s="36"/>
      <c r="L62" s="36"/>
      <c r="M62" s="36"/>
      <c r="N62" s="36"/>
      <c r="O62" s="36"/>
      <c r="P62" s="37">
        <f t="shared" si="3"/>
        <v>60.946409608909605</v>
      </c>
    </row>
    <row r="63" spans="1:16" ht="16.5" customHeight="1">
      <c r="A63" s="65"/>
      <c r="B63" s="3" t="s">
        <v>107</v>
      </c>
      <c r="C63" s="35" t="s">
        <v>2</v>
      </c>
      <c r="D63" s="36">
        <v>60.277777777777786</v>
      </c>
      <c r="E63" s="36">
        <v>69.16666666666667</v>
      </c>
      <c r="F63" s="36">
        <v>67.54545454545455</v>
      </c>
      <c r="G63" s="36">
        <v>58.986111111111114</v>
      </c>
      <c r="H63" s="36"/>
      <c r="I63" s="36"/>
      <c r="J63" s="36"/>
      <c r="K63" s="36"/>
      <c r="L63" s="36"/>
      <c r="M63" s="36"/>
      <c r="N63" s="36"/>
      <c r="O63" s="36"/>
      <c r="P63" s="37">
        <f t="shared" si="3"/>
        <v>63.99400252525253</v>
      </c>
    </row>
    <row r="64" spans="1:16" ht="16.5" customHeight="1">
      <c r="A64" s="64"/>
      <c r="B64" s="3" t="s">
        <v>108</v>
      </c>
      <c r="C64" s="35" t="s">
        <v>2</v>
      </c>
      <c r="D64" s="36">
        <v>59.87535612535612</v>
      </c>
      <c r="E64" s="36">
        <v>63.625</v>
      </c>
      <c r="F64" s="36">
        <v>65.2121212121212</v>
      </c>
      <c r="G64" s="36">
        <v>62.73333333333333</v>
      </c>
      <c r="H64" s="36"/>
      <c r="I64" s="36"/>
      <c r="J64" s="36"/>
      <c r="K64" s="36"/>
      <c r="L64" s="36"/>
      <c r="M64" s="36"/>
      <c r="N64" s="36"/>
      <c r="O64" s="36"/>
      <c r="P64" s="37">
        <f t="shared" si="3"/>
        <v>62.86145266770266</v>
      </c>
    </row>
    <row r="65" spans="2:16" ht="16.5" customHeight="1">
      <c r="B65" s="3" t="s">
        <v>12</v>
      </c>
      <c r="C65" s="35" t="s">
        <v>2</v>
      </c>
      <c r="D65" s="36">
        <v>40.914529914529915</v>
      </c>
      <c r="E65" s="36">
        <v>42.97222222222223</v>
      </c>
      <c r="F65" s="36">
        <v>44.77272727272728</v>
      </c>
      <c r="G65" s="36">
        <v>45.55555555555554</v>
      </c>
      <c r="H65" s="36"/>
      <c r="I65" s="36"/>
      <c r="J65" s="36"/>
      <c r="K65" s="36"/>
      <c r="L65" s="36"/>
      <c r="M65" s="36"/>
      <c r="N65" s="36"/>
      <c r="O65" s="36"/>
      <c r="P65" s="37">
        <f t="shared" si="3"/>
        <v>43.55375874125874</v>
      </c>
    </row>
    <row r="66" spans="2:16" ht="16.5" customHeight="1">
      <c r="B66" s="3" t="s">
        <v>13</v>
      </c>
      <c r="C66" s="35" t="s">
        <v>2</v>
      </c>
      <c r="D66" s="36">
        <v>35.3011803011803</v>
      </c>
      <c r="E66" s="36">
        <v>33.593253968253975</v>
      </c>
      <c r="F66" s="36">
        <v>24.8030303030303</v>
      </c>
      <c r="G66" s="36">
        <v>22.333333333333332</v>
      </c>
      <c r="H66" s="36"/>
      <c r="I66" s="36"/>
      <c r="J66" s="36"/>
      <c r="K66" s="36"/>
      <c r="L66" s="36"/>
      <c r="M66" s="36"/>
      <c r="N66" s="36"/>
      <c r="O66" s="36"/>
      <c r="P66" s="37">
        <f t="shared" si="3"/>
        <v>29.007699476449474</v>
      </c>
    </row>
    <row r="67" spans="2:16" ht="16.5" customHeight="1">
      <c r="B67" s="3" t="s">
        <v>14</v>
      </c>
      <c r="C67" s="35" t="s">
        <v>32</v>
      </c>
      <c r="D67" s="36">
        <v>29.285612535612536</v>
      </c>
      <c r="E67" s="36">
        <v>28.425000000000008</v>
      </c>
      <c r="F67" s="36">
        <v>26.696969696969692</v>
      </c>
      <c r="G67" s="36">
        <v>25.583333333333332</v>
      </c>
      <c r="H67" s="36"/>
      <c r="I67" s="36"/>
      <c r="J67" s="36"/>
      <c r="K67" s="36"/>
      <c r="L67" s="36"/>
      <c r="M67" s="36"/>
      <c r="N67" s="36"/>
      <c r="O67" s="36"/>
      <c r="P67" s="37">
        <f t="shared" si="3"/>
        <v>27.49772889147889</v>
      </c>
    </row>
    <row r="68" spans="1:16" ht="16.5" customHeight="1">
      <c r="A68" s="63" t="s">
        <v>54</v>
      </c>
      <c r="B68" s="3" t="s">
        <v>109</v>
      </c>
      <c r="C68" s="35" t="s">
        <v>2</v>
      </c>
      <c r="D68" s="36">
        <v>43.53739316239317</v>
      </c>
      <c r="E68" s="36">
        <v>45.01388888888889</v>
      </c>
      <c r="F68" s="36">
        <v>42.545454545454554</v>
      </c>
      <c r="G68" s="36">
        <v>39.43055555555555</v>
      </c>
      <c r="H68" s="36"/>
      <c r="I68" s="36"/>
      <c r="J68" s="36"/>
      <c r="K68" s="36"/>
      <c r="L68" s="36"/>
      <c r="M68" s="36"/>
      <c r="N68" s="36"/>
      <c r="O68" s="36"/>
      <c r="P68" s="37">
        <f t="shared" si="3"/>
        <v>42.631823038073044</v>
      </c>
    </row>
    <row r="69" spans="1:16" ht="16.5" customHeight="1">
      <c r="A69" s="64"/>
      <c r="B69" s="3" t="s">
        <v>110</v>
      </c>
      <c r="C69" s="35" t="s">
        <v>2</v>
      </c>
      <c r="D69" s="36">
        <v>56.44871794871795</v>
      </c>
      <c r="E69" s="36">
        <v>58.56944444444446</v>
      </c>
      <c r="F69" s="36">
        <v>46.93939393939393</v>
      </c>
      <c r="G69" s="36">
        <v>40.38888888888888</v>
      </c>
      <c r="H69" s="36"/>
      <c r="I69" s="36"/>
      <c r="J69" s="36"/>
      <c r="K69" s="36"/>
      <c r="L69" s="36"/>
      <c r="M69" s="36"/>
      <c r="N69" s="36"/>
      <c r="O69" s="36"/>
      <c r="P69" s="37">
        <f t="shared" si="3"/>
        <v>50.58661130536131</v>
      </c>
    </row>
    <row r="70" spans="2:16" ht="16.5" customHeight="1">
      <c r="B70" s="3" t="s">
        <v>8</v>
      </c>
      <c r="C70" s="35" t="s">
        <v>2</v>
      </c>
      <c r="D70" s="36">
        <v>49.78632478632478</v>
      </c>
      <c r="E70" s="36">
        <v>63.73611111111111</v>
      </c>
      <c r="F70" s="36">
        <v>59.62121212121212</v>
      </c>
      <c r="G70" s="36">
        <v>45.48611111111112</v>
      </c>
      <c r="H70" s="36"/>
      <c r="I70" s="36"/>
      <c r="J70" s="36"/>
      <c r="K70" s="36"/>
      <c r="L70" s="36"/>
      <c r="M70" s="36"/>
      <c r="N70" s="36"/>
      <c r="O70" s="36"/>
      <c r="P70" s="37">
        <f t="shared" si="3"/>
        <v>54.65743978243978</v>
      </c>
    </row>
    <row r="71" spans="2:16" ht="16.5" customHeight="1">
      <c r="B71" s="3" t="s">
        <v>9</v>
      </c>
      <c r="C71" s="35" t="s">
        <v>32</v>
      </c>
      <c r="D71" s="36">
        <v>116.3511396011396</v>
      </c>
      <c r="E71" s="36">
        <v>105.59722222222221</v>
      </c>
      <c r="F71" s="36">
        <v>100.9090909090909</v>
      </c>
      <c r="G71" s="36">
        <v>99.30555555555554</v>
      </c>
      <c r="H71" s="36"/>
      <c r="I71" s="36"/>
      <c r="J71" s="36"/>
      <c r="K71" s="36"/>
      <c r="L71" s="36"/>
      <c r="M71" s="36"/>
      <c r="N71" s="36"/>
      <c r="O71" s="36"/>
      <c r="P71" s="37">
        <f t="shared" si="3"/>
        <v>105.54075207200206</v>
      </c>
    </row>
    <row r="72" spans="1:16" ht="16.5" customHeight="1">
      <c r="A72" s="63" t="s">
        <v>69</v>
      </c>
      <c r="B72" s="3" t="s">
        <v>111</v>
      </c>
      <c r="C72" s="35" t="s">
        <v>2</v>
      </c>
      <c r="D72" s="36">
        <v>57.12749287749288</v>
      </c>
      <c r="E72" s="36">
        <v>56.18055555555555</v>
      </c>
      <c r="F72" s="36">
        <v>46.59090909090909</v>
      </c>
      <c r="G72" s="36">
        <v>35.43055555555555</v>
      </c>
      <c r="H72" s="36"/>
      <c r="I72" s="36"/>
      <c r="J72" s="36"/>
      <c r="K72" s="36"/>
      <c r="L72" s="36"/>
      <c r="M72" s="36"/>
      <c r="N72" s="36"/>
      <c r="O72" s="36"/>
      <c r="P72" s="37">
        <f t="shared" si="3"/>
        <v>48.83237826987826</v>
      </c>
    </row>
    <row r="73" spans="1:16" ht="16.5" customHeight="1">
      <c r="A73" s="64"/>
      <c r="B73" s="3" t="s">
        <v>112</v>
      </c>
      <c r="C73" s="35" t="s">
        <v>2</v>
      </c>
      <c r="D73" s="36">
        <v>51.5238603988604</v>
      </c>
      <c r="E73" s="36">
        <v>40.63888888888889</v>
      </c>
      <c r="F73" s="36">
        <v>32.954545454545446</v>
      </c>
      <c r="G73" s="36">
        <v>25.430555555555554</v>
      </c>
      <c r="H73" s="36"/>
      <c r="I73" s="36"/>
      <c r="J73" s="36"/>
      <c r="K73" s="36"/>
      <c r="L73" s="36"/>
      <c r="M73" s="36"/>
      <c r="N73" s="36"/>
      <c r="O73" s="36"/>
      <c r="P73" s="37">
        <f t="shared" si="3"/>
        <v>37.63696257446257</v>
      </c>
    </row>
    <row r="74" spans="2:16" ht="16.5" customHeight="1">
      <c r="B74" s="3" t="s">
        <v>10</v>
      </c>
      <c r="C74" s="35" t="s">
        <v>2</v>
      </c>
      <c r="D74" s="36">
        <v>39.82941595441595</v>
      </c>
      <c r="E74" s="36">
        <v>35.47222222222222</v>
      </c>
      <c r="F74" s="36">
        <v>33.939393939393945</v>
      </c>
      <c r="G74" s="36">
        <v>31.847222222222225</v>
      </c>
      <c r="H74" s="36"/>
      <c r="I74" s="36"/>
      <c r="J74" s="36"/>
      <c r="K74" s="36"/>
      <c r="L74" s="36"/>
      <c r="M74" s="36"/>
      <c r="N74" s="36"/>
      <c r="O74" s="36"/>
      <c r="P74" s="37">
        <f t="shared" si="3"/>
        <v>35.27206358456358</v>
      </c>
    </row>
    <row r="75" spans="2:16" ht="16.5" customHeight="1">
      <c r="B75" s="3" t="s">
        <v>15</v>
      </c>
      <c r="C75" s="35" t="s">
        <v>2</v>
      </c>
      <c r="D75" s="36">
        <v>55.13247863247864</v>
      </c>
      <c r="E75" s="36">
        <v>53.26388888888888</v>
      </c>
      <c r="F75" s="36">
        <v>55.51515151515151</v>
      </c>
      <c r="G75" s="36">
        <v>51.875</v>
      </c>
      <c r="H75" s="36"/>
      <c r="I75" s="36"/>
      <c r="J75" s="36"/>
      <c r="K75" s="36"/>
      <c r="L75" s="36"/>
      <c r="M75" s="36"/>
      <c r="N75" s="36"/>
      <c r="O75" s="36"/>
      <c r="P75" s="37">
        <f t="shared" si="3"/>
        <v>53.946629759129756</v>
      </c>
    </row>
    <row r="76" spans="2:16" ht="16.5" customHeight="1">
      <c r="B76" s="3" t="s">
        <v>27</v>
      </c>
      <c r="C76" s="35" t="s">
        <v>2</v>
      </c>
      <c r="D76" s="36">
        <v>55.388176638176645</v>
      </c>
      <c r="E76" s="36">
        <v>52.416666666666664</v>
      </c>
      <c r="F76" s="36">
        <v>54.92424242424242</v>
      </c>
      <c r="G76" s="36">
        <v>52.01388888888889</v>
      </c>
      <c r="H76" s="36"/>
      <c r="I76" s="36"/>
      <c r="J76" s="36"/>
      <c r="K76" s="36"/>
      <c r="L76" s="36"/>
      <c r="M76" s="36"/>
      <c r="N76" s="36"/>
      <c r="O76" s="36"/>
      <c r="P76" s="37">
        <f t="shared" si="3"/>
        <v>53.685743654493656</v>
      </c>
    </row>
    <row r="77" spans="2:16" ht="16.5" customHeight="1">
      <c r="B77" s="3" t="s">
        <v>16</v>
      </c>
      <c r="C77" s="35" t="s">
        <v>2</v>
      </c>
      <c r="D77" s="36">
        <v>65.38247863247865</v>
      </c>
      <c r="E77" s="36">
        <v>60.930555555555564</v>
      </c>
      <c r="F77" s="36">
        <v>54.01515151515151</v>
      </c>
      <c r="G77" s="36">
        <v>54.56944444444445</v>
      </c>
      <c r="H77" s="36"/>
      <c r="I77" s="36"/>
      <c r="J77" s="36"/>
      <c r="K77" s="36"/>
      <c r="L77" s="36"/>
      <c r="M77" s="36"/>
      <c r="N77" s="36"/>
      <c r="O77" s="36"/>
      <c r="P77" s="37">
        <f t="shared" si="3"/>
        <v>58.72440753690754</v>
      </c>
    </row>
    <row r="78" spans="2:16" ht="16.5" customHeight="1">
      <c r="B78" s="3" t="s">
        <v>17</v>
      </c>
      <c r="C78" s="35" t="s">
        <v>2</v>
      </c>
      <c r="D78" s="36">
        <v>84.70975783475782</v>
      </c>
      <c r="E78" s="36">
        <v>79.15277777777777</v>
      </c>
      <c r="F78" s="36">
        <v>82.87878787878789</v>
      </c>
      <c r="G78" s="36">
        <v>76.80555555555556</v>
      </c>
      <c r="H78" s="36"/>
      <c r="I78" s="36"/>
      <c r="J78" s="36"/>
      <c r="K78" s="36"/>
      <c r="L78" s="36"/>
      <c r="M78" s="36"/>
      <c r="N78" s="36"/>
      <c r="O78" s="36"/>
      <c r="P78" s="37">
        <f t="shared" si="3"/>
        <v>80.88671976171976</v>
      </c>
    </row>
    <row r="79" spans="2:16" ht="16.5" customHeight="1">
      <c r="B79" s="3" t="s">
        <v>18</v>
      </c>
      <c r="C79" s="35" t="s">
        <v>41</v>
      </c>
      <c r="D79" s="54">
        <v>54.30626780626781</v>
      </c>
      <c r="E79" s="54">
        <v>53.13425925925926</v>
      </c>
      <c r="F79" s="54">
        <v>48.48484848484849</v>
      </c>
      <c r="G79" s="54">
        <v>46.319444444444436</v>
      </c>
      <c r="H79" s="36"/>
      <c r="I79" s="36"/>
      <c r="J79" s="36"/>
      <c r="K79" s="36"/>
      <c r="L79" s="36"/>
      <c r="M79" s="36"/>
      <c r="N79" s="36"/>
      <c r="O79" s="36"/>
      <c r="P79" s="37">
        <f t="shared" si="3"/>
        <v>50.561204998705</v>
      </c>
    </row>
    <row r="80" spans="1:16" ht="16.5" customHeight="1">
      <c r="A80" s="63" t="s">
        <v>28</v>
      </c>
      <c r="B80" s="3" t="s">
        <v>113</v>
      </c>
      <c r="C80" s="35" t="s">
        <v>36</v>
      </c>
      <c r="D80" s="36">
        <v>75.20370370370371</v>
      </c>
      <c r="E80" s="36">
        <v>72.02777777777779</v>
      </c>
      <c r="F80" s="36">
        <v>73.7121212121212</v>
      </c>
      <c r="G80" s="36">
        <v>71.3888888888889</v>
      </c>
      <c r="H80" s="54"/>
      <c r="I80" s="54"/>
      <c r="J80" s="54"/>
      <c r="K80" s="54"/>
      <c r="L80" s="54"/>
      <c r="M80" s="54"/>
      <c r="N80" s="54"/>
      <c r="O80" s="54"/>
      <c r="P80" s="37">
        <f t="shared" si="3"/>
        <v>73.0831228956229</v>
      </c>
    </row>
    <row r="81" spans="1:16" ht="16.5" customHeight="1">
      <c r="A81" s="64"/>
      <c r="B81" s="3" t="s">
        <v>114</v>
      </c>
      <c r="C81" s="35" t="s">
        <v>36</v>
      </c>
      <c r="D81" s="36">
        <v>79.05413105413105</v>
      </c>
      <c r="E81" s="36">
        <v>81.5</v>
      </c>
      <c r="F81" s="36">
        <v>86.96969696969697</v>
      </c>
      <c r="G81" s="36">
        <v>89.51388888888887</v>
      </c>
      <c r="H81" s="36"/>
      <c r="I81" s="36"/>
      <c r="J81" s="36"/>
      <c r="K81" s="36"/>
      <c r="L81" s="36"/>
      <c r="M81" s="36"/>
      <c r="N81" s="36"/>
      <c r="O81" s="36"/>
      <c r="P81" s="37">
        <f t="shared" si="3"/>
        <v>84.25942922817923</v>
      </c>
    </row>
    <row r="82" spans="1:16" ht="16.5" customHeight="1">
      <c r="A82" s="43"/>
      <c r="B82" s="3" t="s">
        <v>20</v>
      </c>
      <c r="C82" s="35" t="s">
        <v>2</v>
      </c>
      <c r="D82" s="36">
        <v>47.4451566951567</v>
      </c>
      <c r="E82" s="36">
        <v>43.68981481481482</v>
      </c>
      <c r="F82" s="36">
        <v>43.63636363636363</v>
      </c>
      <c r="G82" s="36">
        <v>40.27777777777777</v>
      </c>
      <c r="H82" s="36"/>
      <c r="I82" s="36"/>
      <c r="J82" s="36"/>
      <c r="K82" s="36"/>
      <c r="L82" s="36"/>
      <c r="M82" s="36"/>
      <c r="N82" s="36"/>
      <c r="O82" s="36"/>
      <c r="P82" s="37">
        <f t="shared" si="3"/>
        <v>43.762278231028226</v>
      </c>
    </row>
    <row r="83" spans="1:16" ht="16.5" customHeight="1">
      <c r="A83" s="43"/>
      <c r="B83" s="3" t="s">
        <v>29</v>
      </c>
      <c r="C83" s="35" t="s">
        <v>36</v>
      </c>
      <c r="D83" s="61">
        <v>132.55429703371428</v>
      </c>
      <c r="E83" s="61">
        <v>145.08223509582206</v>
      </c>
      <c r="F83" s="61">
        <v>98.6145546372819</v>
      </c>
      <c r="G83" s="61">
        <v>71.85195249597423</v>
      </c>
      <c r="H83" s="36"/>
      <c r="I83" s="36"/>
      <c r="J83" s="36"/>
      <c r="K83" s="36"/>
      <c r="L83" s="36"/>
      <c r="M83" s="36"/>
      <c r="N83" s="36"/>
      <c r="O83" s="36"/>
      <c r="P83" s="37">
        <f t="shared" si="3"/>
        <v>112.02575981569812</v>
      </c>
    </row>
    <row r="84" spans="1:16" s="9" customFormat="1" ht="13.5">
      <c r="A84" s="41"/>
      <c r="B84" s="10"/>
      <c r="C84" s="26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</row>
    <row r="85" spans="1:16" s="9" customFormat="1" ht="68.25" customHeight="1">
      <c r="A85" s="68" t="s">
        <v>135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1:16" s="9" customFormat="1" ht="25.5" customHeight="1">
      <c r="A86" s="68" t="str">
        <f>A3</f>
        <v>Mercados de Santo Domingo, Enero-Abril 2024, (En RD$)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1:16" s="9" customFormat="1" ht="6.75" customHeight="1">
      <c r="A87" s="41"/>
      <c r="B87" s="7"/>
      <c r="C87" s="2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6.5" customHeight="1">
      <c r="A88" s="66" t="s">
        <v>0</v>
      </c>
      <c r="B88" s="67"/>
      <c r="C88" s="33" t="s">
        <v>39</v>
      </c>
      <c r="D88" s="59"/>
      <c r="E88" s="59"/>
      <c r="F88" s="59"/>
      <c r="G88" s="59"/>
      <c r="H88" s="59"/>
      <c r="I88" s="59"/>
      <c r="J88" s="59"/>
      <c r="K88" s="59"/>
      <c r="L88" s="59"/>
      <c r="M88" s="33"/>
      <c r="N88" s="33"/>
      <c r="O88" s="33"/>
      <c r="P88" s="33"/>
    </row>
    <row r="89" spans="1:16" ht="19.5" customHeight="1">
      <c r="A89" s="66"/>
      <c r="B89" s="67"/>
      <c r="C89" s="34" t="s">
        <v>40</v>
      </c>
      <c r="D89" s="60" t="s">
        <v>1</v>
      </c>
      <c r="E89" s="60" t="s">
        <v>134</v>
      </c>
      <c r="F89" s="60" t="s">
        <v>136</v>
      </c>
      <c r="G89" s="60" t="s">
        <v>140</v>
      </c>
      <c r="H89" s="60" t="s">
        <v>141</v>
      </c>
      <c r="I89" s="60" t="s">
        <v>150</v>
      </c>
      <c r="J89" s="60" t="s">
        <v>151</v>
      </c>
      <c r="K89" s="60" t="s">
        <v>152</v>
      </c>
      <c r="L89" s="60" t="s">
        <v>163</v>
      </c>
      <c r="M89" s="34" t="s">
        <v>156</v>
      </c>
      <c r="N89" s="34" t="s">
        <v>164</v>
      </c>
      <c r="O89" s="34" t="s">
        <v>165</v>
      </c>
      <c r="P89" s="34" t="s">
        <v>45</v>
      </c>
    </row>
    <row r="90" spans="1:16" s="14" customFormat="1" ht="19.5" customHeight="1">
      <c r="A90" s="44" t="s">
        <v>30</v>
      </c>
      <c r="C90" s="23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6"/>
    </row>
    <row r="91" spans="1:16" ht="18" customHeight="1">
      <c r="A91" s="63" t="s">
        <v>55</v>
      </c>
      <c r="B91" s="3" t="s">
        <v>142</v>
      </c>
      <c r="C91" s="35" t="s">
        <v>32</v>
      </c>
      <c r="D91" s="36">
        <v>31.833333333333332</v>
      </c>
      <c r="E91" s="36">
        <v>40</v>
      </c>
      <c r="F91" s="36"/>
      <c r="G91" s="36">
        <v>35</v>
      </c>
      <c r="H91" s="36"/>
      <c r="I91" s="36"/>
      <c r="J91" s="36"/>
      <c r="K91" s="36"/>
      <c r="L91" s="36"/>
      <c r="M91" s="36"/>
      <c r="N91" s="36"/>
      <c r="O91" s="36"/>
      <c r="P91" s="37">
        <f>AVERAGE(D91:O91)</f>
        <v>35.61111111111111</v>
      </c>
    </row>
    <row r="92" spans="1:16" ht="17.25" customHeight="1">
      <c r="A92" s="65"/>
      <c r="B92" s="3" t="s">
        <v>143</v>
      </c>
      <c r="C92" s="35" t="s">
        <v>32</v>
      </c>
      <c r="D92" s="36">
        <v>38.44480056980057</v>
      </c>
      <c r="E92" s="36">
        <v>44.72222222222223</v>
      </c>
      <c r="F92" s="36">
        <v>56.02272727272727</v>
      </c>
      <c r="G92" s="36">
        <v>53.25</v>
      </c>
      <c r="H92" s="36"/>
      <c r="I92" s="36"/>
      <c r="J92" s="36"/>
      <c r="K92" s="36"/>
      <c r="L92" s="36"/>
      <c r="M92" s="36"/>
      <c r="N92" s="36"/>
      <c r="O92" s="36"/>
      <c r="P92" s="37">
        <f aca="true" t="shared" si="4" ref="P92:P127">AVERAGE(D92:O92)</f>
        <v>48.10993751618752</v>
      </c>
    </row>
    <row r="93" spans="1:16" ht="21" customHeight="1" hidden="1">
      <c r="A93" s="65"/>
      <c r="B93" s="3" t="s">
        <v>144</v>
      </c>
      <c r="C93" s="35" t="s">
        <v>32</v>
      </c>
      <c r="D93" s="36">
        <v>0</v>
      </c>
      <c r="E93" s="36">
        <v>0</v>
      </c>
      <c r="F93" s="36">
        <v>0</v>
      </c>
      <c r="G93" s="36">
        <v>0</v>
      </c>
      <c r="H93" s="36"/>
      <c r="I93" s="36"/>
      <c r="J93" s="36"/>
      <c r="K93" s="36"/>
      <c r="L93" s="36"/>
      <c r="M93" s="36"/>
      <c r="N93" s="36"/>
      <c r="O93" s="36"/>
      <c r="P93" s="37">
        <f t="shared" si="4"/>
        <v>0</v>
      </c>
    </row>
    <row r="94" spans="1:16" ht="16.5" customHeight="1">
      <c r="A94" s="65"/>
      <c r="B94" s="3" t="s">
        <v>145</v>
      </c>
      <c r="C94" s="35" t="s">
        <v>32</v>
      </c>
      <c r="D94" s="36">
        <v>37.541666666666664</v>
      </c>
      <c r="E94" s="36">
        <v>38.68055555555556</v>
      </c>
      <c r="F94" s="36">
        <v>46.95454545454545</v>
      </c>
      <c r="G94" s="36">
        <v>66.80555555555556</v>
      </c>
      <c r="H94" s="36"/>
      <c r="I94" s="36"/>
      <c r="J94" s="36"/>
      <c r="K94" s="36"/>
      <c r="L94" s="36"/>
      <c r="M94" s="36"/>
      <c r="N94" s="36"/>
      <c r="O94" s="36"/>
      <c r="P94" s="37">
        <f t="shared" si="4"/>
        <v>47.49558080808081</v>
      </c>
    </row>
    <row r="95" spans="1:16" ht="18" customHeight="1">
      <c r="A95" s="65"/>
      <c r="B95" s="3" t="s">
        <v>146</v>
      </c>
      <c r="C95" s="35" t="s">
        <v>32</v>
      </c>
      <c r="D95" s="36"/>
      <c r="E95" s="36"/>
      <c r="F95" s="36">
        <v>62.857142857142854</v>
      </c>
      <c r="G95" s="36">
        <v>81.57407407407408</v>
      </c>
      <c r="H95" s="36"/>
      <c r="I95" s="36"/>
      <c r="J95" s="36"/>
      <c r="K95" s="36"/>
      <c r="L95" s="36"/>
      <c r="M95" s="36"/>
      <c r="N95" s="36"/>
      <c r="O95" s="36"/>
      <c r="P95" s="37">
        <f t="shared" si="4"/>
        <v>72.21560846560847</v>
      </c>
    </row>
    <row r="96" spans="1:16" ht="18" customHeight="1">
      <c r="A96" s="63" t="s">
        <v>70</v>
      </c>
      <c r="B96" s="3" t="s">
        <v>166</v>
      </c>
      <c r="C96" s="35" t="s">
        <v>32</v>
      </c>
      <c r="D96" s="36">
        <v>92.92735042735043</v>
      </c>
      <c r="E96" s="36">
        <v>77.84722222222221</v>
      </c>
      <c r="F96" s="36">
        <v>90.93181818181819</v>
      </c>
      <c r="G96" s="36">
        <v>92.08333333333333</v>
      </c>
      <c r="H96" s="36"/>
      <c r="I96" s="36"/>
      <c r="J96" s="36"/>
      <c r="K96" s="36"/>
      <c r="L96" s="36"/>
      <c r="M96" s="36"/>
      <c r="N96" s="36"/>
      <c r="O96" s="36"/>
      <c r="P96" s="37">
        <f t="shared" si="4"/>
        <v>88.44743104118103</v>
      </c>
    </row>
    <row r="97" spans="1:16" ht="18" customHeight="1">
      <c r="A97" s="65"/>
      <c r="B97" s="3" t="s">
        <v>167</v>
      </c>
      <c r="C97" s="35" t="s">
        <v>32</v>
      </c>
      <c r="D97" s="36">
        <v>70.75676638176638</v>
      </c>
      <c r="E97" s="36">
        <v>62.291666666666664</v>
      </c>
      <c r="F97" s="36">
        <v>74.17424242424242</v>
      </c>
      <c r="G97" s="36">
        <v>77.3611111111111</v>
      </c>
      <c r="H97" s="36"/>
      <c r="I97" s="36"/>
      <c r="J97" s="36"/>
      <c r="K97" s="36"/>
      <c r="L97" s="36"/>
      <c r="M97" s="36"/>
      <c r="N97" s="36"/>
      <c r="O97" s="36"/>
      <c r="P97" s="37">
        <f t="shared" si="4"/>
        <v>71.14594664594664</v>
      </c>
    </row>
    <row r="98" spans="1:16" ht="18" customHeight="1">
      <c r="A98" s="65"/>
      <c r="B98" s="3" t="s">
        <v>169</v>
      </c>
      <c r="C98" s="35" t="s">
        <v>32</v>
      </c>
      <c r="D98" s="36">
        <v>45.43803418803419</v>
      </c>
      <c r="E98" s="36">
        <v>44.375</v>
      </c>
      <c r="F98" s="36">
        <v>48.78787878787878</v>
      </c>
      <c r="G98" s="36">
        <v>62.5</v>
      </c>
      <c r="H98" s="36"/>
      <c r="I98" s="36"/>
      <c r="J98" s="36"/>
      <c r="K98" s="36"/>
      <c r="L98" s="36"/>
      <c r="M98" s="36"/>
      <c r="N98" s="36"/>
      <c r="O98" s="36"/>
      <c r="P98" s="37">
        <f t="shared" si="4"/>
        <v>50.27522824397824</v>
      </c>
    </row>
    <row r="99" spans="1:16" ht="18" customHeight="1">
      <c r="A99" s="65"/>
      <c r="B99" s="3" t="s">
        <v>116</v>
      </c>
      <c r="C99" s="35" t="s">
        <v>32</v>
      </c>
      <c r="D99" s="36">
        <v>103.93589743589745</v>
      </c>
      <c r="E99" s="36">
        <v>103.29861111111113</v>
      </c>
      <c r="F99" s="36">
        <v>114.37272727272729</v>
      </c>
      <c r="G99" s="36">
        <v>102.2388888888889</v>
      </c>
      <c r="H99" s="36"/>
      <c r="I99" s="36"/>
      <c r="J99" s="36"/>
      <c r="K99" s="36"/>
      <c r="L99" s="36"/>
      <c r="M99" s="36"/>
      <c r="N99" s="36"/>
      <c r="O99" s="36"/>
      <c r="P99" s="37">
        <f t="shared" si="4"/>
        <v>105.96153117715619</v>
      </c>
    </row>
    <row r="100" spans="1:16" ht="18" customHeight="1">
      <c r="A100" s="65"/>
      <c r="B100" s="3" t="s">
        <v>117</v>
      </c>
      <c r="C100" s="35" t="s">
        <v>32</v>
      </c>
      <c r="D100" s="36">
        <v>78.26994301994301</v>
      </c>
      <c r="E100" s="36">
        <v>83.01388888888889</v>
      </c>
      <c r="F100" s="36">
        <v>91.94696969696969</v>
      </c>
      <c r="G100" s="36">
        <v>82.45833333333333</v>
      </c>
      <c r="H100" s="36"/>
      <c r="I100" s="36"/>
      <c r="J100" s="36"/>
      <c r="K100" s="36"/>
      <c r="L100" s="36"/>
      <c r="M100" s="36"/>
      <c r="N100" s="36"/>
      <c r="O100" s="36"/>
      <c r="P100" s="37">
        <f t="shared" si="4"/>
        <v>83.92228373478373</v>
      </c>
    </row>
    <row r="101" spans="1:16" ht="18" customHeight="1">
      <c r="A101" s="64"/>
      <c r="B101" s="3" t="s">
        <v>118</v>
      </c>
      <c r="C101" s="35" t="s">
        <v>32</v>
      </c>
      <c r="D101" s="36">
        <v>56.16524216524216</v>
      </c>
      <c r="E101" s="36">
        <v>62.11111111111111</v>
      </c>
      <c r="F101" s="36">
        <v>69.94545454545455</v>
      </c>
      <c r="G101" s="36">
        <v>62.24166666666665</v>
      </c>
      <c r="H101" s="36"/>
      <c r="I101" s="36"/>
      <c r="J101" s="36"/>
      <c r="K101" s="36"/>
      <c r="L101" s="36"/>
      <c r="M101" s="36"/>
      <c r="N101" s="36"/>
      <c r="O101" s="36"/>
      <c r="P101" s="37">
        <f t="shared" si="4"/>
        <v>62.61586862211862</v>
      </c>
    </row>
    <row r="102" spans="2:16" ht="18" customHeight="1">
      <c r="B102" s="3" t="s">
        <v>11</v>
      </c>
      <c r="C102" s="35" t="s">
        <v>32</v>
      </c>
      <c r="D102" s="36">
        <v>7.55897435897436</v>
      </c>
      <c r="E102" s="36">
        <v>6.905555555555555</v>
      </c>
      <c r="F102" s="36">
        <v>6.696969696969696</v>
      </c>
      <c r="G102" s="36">
        <v>6.412037037037038</v>
      </c>
      <c r="H102" s="36"/>
      <c r="I102" s="36"/>
      <c r="J102" s="36"/>
      <c r="K102" s="36"/>
      <c r="L102" s="36"/>
      <c r="M102" s="36"/>
      <c r="N102" s="36"/>
      <c r="O102" s="36"/>
      <c r="P102" s="37">
        <f t="shared" si="4"/>
        <v>6.893384162134162</v>
      </c>
    </row>
    <row r="103" spans="1:16" ht="18" customHeight="1">
      <c r="A103" s="63" t="s">
        <v>71</v>
      </c>
      <c r="B103" s="3" t="s">
        <v>115</v>
      </c>
      <c r="C103" s="35" t="s">
        <v>33</v>
      </c>
      <c r="D103" s="36">
        <v>111.23917748917748</v>
      </c>
      <c r="E103" s="36">
        <v>130.88571428571427</v>
      </c>
      <c r="F103" s="36">
        <v>146.24142857142857</v>
      </c>
      <c r="G103" s="36">
        <v>120.90079365079367</v>
      </c>
      <c r="H103" s="36"/>
      <c r="I103" s="36"/>
      <c r="J103" s="36"/>
      <c r="K103" s="36"/>
      <c r="L103" s="36"/>
      <c r="M103" s="36"/>
      <c r="N103" s="36"/>
      <c r="O103" s="36"/>
      <c r="P103" s="37">
        <f t="shared" si="4"/>
        <v>127.3167784992785</v>
      </c>
    </row>
    <row r="104" spans="1:16" ht="18" customHeight="1">
      <c r="A104" s="64"/>
      <c r="B104" s="3" t="s">
        <v>119</v>
      </c>
      <c r="C104" s="35" t="s">
        <v>33</v>
      </c>
      <c r="D104" s="36">
        <v>162.72905982905985</v>
      </c>
      <c r="E104" s="36">
        <v>177.60000000000002</v>
      </c>
      <c r="F104" s="36">
        <v>183.45454545454544</v>
      </c>
      <c r="G104" s="36">
        <v>182.77777777777774</v>
      </c>
      <c r="H104" s="36"/>
      <c r="I104" s="36"/>
      <c r="J104" s="36"/>
      <c r="K104" s="36"/>
      <c r="L104" s="36"/>
      <c r="M104" s="36"/>
      <c r="N104" s="36"/>
      <c r="O104" s="36"/>
      <c r="P104" s="37">
        <f t="shared" si="4"/>
        <v>176.64034576534576</v>
      </c>
    </row>
    <row r="105" spans="1:16" ht="18" customHeight="1">
      <c r="A105" s="63" t="s">
        <v>56</v>
      </c>
      <c r="B105" s="3" t="s">
        <v>120</v>
      </c>
      <c r="C105" s="35" t="s">
        <v>32</v>
      </c>
      <c r="D105" s="36">
        <v>93.05181623931625</v>
      </c>
      <c r="E105" s="36">
        <v>102.74305555555554</v>
      </c>
      <c r="F105" s="36">
        <v>120.90151515151516</v>
      </c>
      <c r="G105" s="36">
        <v>96.88194444444444</v>
      </c>
      <c r="H105" s="36"/>
      <c r="I105" s="36"/>
      <c r="J105" s="36"/>
      <c r="K105" s="36"/>
      <c r="L105" s="36"/>
      <c r="M105" s="36"/>
      <c r="N105" s="36"/>
      <c r="O105" s="36"/>
      <c r="P105" s="37">
        <f t="shared" si="4"/>
        <v>103.39458284770785</v>
      </c>
    </row>
    <row r="106" spans="1:16" ht="18" customHeight="1">
      <c r="A106" s="65"/>
      <c r="B106" s="3" t="s">
        <v>121</v>
      </c>
      <c r="C106" s="35" t="s">
        <v>32</v>
      </c>
      <c r="D106" s="36">
        <v>65.63354700854701</v>
      </c>
      <c r="E106" s="36">
        <v>74.52083333333333</v>
      </c>
      <c r="F106" s="36">
        <v>89.9621212121212</v>
      </c>
      <c r="G106" s="36">
        <v>75.19444444444444</v>
      </c>
      <c r="H106" s="36"/>
      <c r="I106" s="36"/>
      <c r="J106" s="36"/>
      <c r="K106" s="36"/>
      <c r="L106" s="36"/>
      <c r="M106" s="36"/>
      <c r="N106" s="36"/>
      <c r="O106" s="36"/>
      <c r="P106" s="37">
        <f t="shared" si="4"/>
        <v>76.3277364996115</v>
      </c>
    </row>
    <row r="107" spans="1:16" ht="21.75" customHeight="1">
      <c r="A107" s="65"/>
      <c r="B107" s="3" t="s">
        <v>149</v>
      </c>
      <c r="C107" s="35" t="s">
        <v>32</v>
      </c>
      <c r="D107" s="36"/>
      <c r="E107" s="36"/>
      <c r="F107" s="36">
        <v>100</v>
      </c>
      <c r="G107" s="36">
        <v>65</v>
      </c>
      <c r="H107" s="36"/>
      <c r="I107" s="36"/>
      <c r="J107" s="36"/>
      <c r="K107" s="36"/>
      <c r="L107" s="36"/>
      <c r="M107" s="36"/>
      <c r="N107" s="36"/>
      <c r="O107" s="36"/>
      <c r="P107" s="37">
        <f t="shared" si="4"/>
        <v>82.5</v>
      </c>
    </row>
    <row r="108" spans="1:16" ht="21.75" customHeight="1">
      <c r="A108" s="64"/>
      <c r="B108" s="3" t="s">
        <v>122</v>
      </c>
      <c r="C108" s="35" t="s">
        <v>32</v>
      </c>
      <c r="D108" s="36"/>
      <c r="E108" s="36"/>
      <c r="F108" s="36">
        <v>60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7">
        <f t="shared" si="4"/>
        <v>60</v>
      </c>
    </row>
    <row r="109" spans="1:16" ht="18" customHeight="1">
      <c r="A109" s="63" t="s">
        <v>57</v>
      </c>
      <c r="B109" s="3" t="s">
        <v>123</v>
      </c>
      <c r="C109" s="35" t="s">
        <v>33</v>
      </c>
      <c r="D109" s="36">
        <v>110.06488603988603</v>
      </c>
      <c r="E109" s="36">
        <v>118.70555555555553</v>
      </c>
      <c r="F109" s="36">
        <v>146.9090909090909</v>
      </c>
      <c r="G109" s="36">
        <v>191.30555555555554</v>
      </c>
      <c r="H109" s="36"/>
      <c r="I109" s="36"/>
      <c r="J109" s="36"/>
      <c r="K109" s="36"/>
      <c r="L109" s="36"/>
      <c r="M109" s="36"/>
      <c r="N109" s="36"/>
      <c r="O109" s="36"/>
      <c r="P109" s="37">
        <f t="shared" si="4"/>
        <v>141.74627201502202</v>
      </c>
    </row>
    <row r="110" spans="1:16" ht="18" customHeight="1">
      <c r="A110" s="64"/>
      <c r="B110" s="3" t="s">
        <v>124</v>
      </c>
      <c r="C110" s="35" t="s">
        <v>33</v>
      </c>
      <c r="D110" s="36">
        <v>116.03703703703704</v>
      </c>
      <c r="E110" s="36">
        <v>106.75</v>
      </c>
      <c r="F110" s="36">
        <v>115.27272727272727</v>
      </c>
      <c r="G110" s="36">
        <v>169.68055555555554</v>
      </c>
      <c r="H110" s="36"/>
      <c r="I110" s="36"/>
      <c r="J110" s="36"/>
      <c r="K110" s="36"/>
      <c r="L110" s="36"/>
      <c r="M110" s="36"/>
      <c r="N110" s="36"/>
      <c r="O110" s="36"/>
      <c r="P110" s="37">
        <f t="shared" si="4"/>
        <v>126.93507996632997</v>
      </c>
    </row>
    <row r="111" spans="1:16" ht="18" customHeight="1">
      <c r="A111" s="63" t="s">
        <v>72</v>
      </c>
      <c r="B111" s="3" t="s">
        <v>125</v>
      </c>
      <c r="C111" s="35" t="s">
        <v>32</v>
      </c>
      <c r="D111" s="36">
        <v>130.03561253561253</v>
      </c>
      <c r="E111" s="36">
        <v>132</v>
      </c>
      <c r="F111" s="36">
        <v>130.11363636363637</v>
      </c>
      <c r="G111" s="36">
        <v>119.21527777777779</v>
      </c>
      <c r="H111" s="36"/>
      <c r="I111" s="36"/>
      <c r="J111" s="36"/>
      <c r="K111" s="36"/>
      <c r="L111" s="36"/>
      <c r="M111" s="36"/>
      <c r="N111" s="36"/>
      <c r="O111" s="36"/>
      <c r="P111" s="37">
        <f t="shared" si="4"/>
        <v>127.84113166925667</v>
      </c>
    </row>
    <row r="112" spans="1:16" ht="18" customHeight="1">
      <c r="A112" s="64"/>
      <c r="B112" s="3" t="s">
        <v>126</v>
      </c>
      <c r="C112" s="35" t="s">
        <v>32</v>
      </c>
      <c r="D112" s="36">
        <v>82.125</v>
      </c>
      <c r="E112" s="36">
        <v>90.99305555555554</v>
      </c>
      <c r="F112" s="36">
        <v>98.6060606060606</v>
      </c>
      <c r="G112" s="36">
        <v>86.06944444444444</v>
      </c>
      <c r="H112" s="36"/>
      <c r="I112" s="36"/>
      <c r="J112" s="36"/>
      <c r="K112" s="36"/>
      <c r="L112" s="36"/>
      <c r="M112" s="36"/>
      <c r="N112" s="36"/>
      <c r="O112" s="36"/>
      <c r="P112" s="37">
        <f t="shared" si="4"/>
        <v>89.44839015151516</v>
      </c>
    </row>
    <row r="113" spans="2:16" ht="18" customHeight="1">
      <c r="B113" s="3" t="s">
        <v>35</v>
      </c>
      <c r="C113" s="35" t="s">
        <v>32</v>
      </c>
      <c r="D113" s="36">
        <v>22.96153846153846</v>
      </c>
      <c r="E113" s="36">
        <v>32.09722222222222</v>
      </c>
      <c r="F113" s="36">
        <v>20.227272727272727</v>
      </c>
      <c r="G113" s="36">
        <v>21.136363636363637</v>
      </c>
      <c r="H113" s="36"/>
      <c r="I113" s="36"/>
      <c r="J113" s="36"/>
      <c r="K113" s="36"/>
      <c r="L113" s="36"/>
      <c r="M113" s="36"/>
      <c r="N113" s="36"/>
      <c r="O113" s="36"/>
      <c r="P113" s="37">
        <f t="shared" si="4"/>
        <v>24.10559926184926</v>
      </c>
    </row>
    <row r="114" spans="1:16" ht="18" customHeight="1">
      <c r="A114" s="63" t="s">
        <v>58</v>
      </c>
      <c r="B114" s="3" t="s">
        <v>127</v>
      </c>
      <c r="C114" s="35" t="s">
        <v>32</v>
      </c>
      <c r="D114" s="36">
        <v>329.199074074074</v>
      </c>
      <c r="E114" s="36">
        <v>334.7916666666667</v>
      </c>
      <c r="F114" s="36">
        <v>452.91666666666674</v>
      </c>
      <c r="G114" s="36">
        <v>365.2430555555556</v>
      </c>
      <c r="H114" s="36"/>
      <c r="I114" s="36"/>
      <c r="J114" s="36"/>
      <c r="K114" s="36"/>
      <c r="L114" s="36"/>
      <c r="M114" s="36"/>
      <c r="N114" s="36"/>
      <c r="O114" s="36"/>
      <c r="P114" s="37">
        <f t="shared" si="4"/>
        <v>370.53761574074076</v>
      </c>
    </row>
    <row r="115" spans="1:16" ht="18" customHeight="1">
      <c r="A115" s="65"/>
      <c r="B115" s="3" t="s">
        <v>128</v>
      </c>
      <c r="C115" s="35" t="s">
        <v>32</v>
      </c>
      <c r="D115" s="36">
        <v>237.80982905982907</v>
      </c>
      <c r="E115" s="36">
        <v>210.16666666666666</v>
      </c>
      <c r="F115" s="36">
        <v>322.1212121212121</v>
      </c>
      <c r="G115" s="36">
        <v>270</v>
      </c>
      <c r="H115" s="36"/>
      <c r="I115" s="36"/>
      <c r="J115" s="36"/>
      <c r="K115" s="36"/>
      <c r="L115" s="36"/>
      <c r="M115" s="36"/>
      <c r="N115" s="36"/>
      <c r="O115" s="36"/>
      <c r="P115" s="37">
        <f t="shared" si="4"/>
        <v>260.02442696192696</v>
      </c>
    </row>
    <row r="116" spans="1:16" ht="16.5" customHeight="1">
      <c r="A116" s="64"/>
      <c r="B116" s="3" t="s">
        <v>129</v>
      </c>
      <c r="C116" s="35" t="s">
        <v>32</v>
      </c>
      <c r="D116" s="36">
        <v>128.48112535612535</v>
      </c>
      <c r="E116" s="36">
        <v>125.47222222222221</v>
      </c>
      <c r="F116" s="36">
        <v>191.0530303030303</v>
      </c>
      <c r="G116" s="36">
        <v>158.90277777777777</v>
      </c>
      <c r="H116" s="36"/>
      <c r="I116" s="36"/>
      <c r="J116" s="36"/>
      <c r="K116" s="36"/>
      <c r="L116" s="36"/>
      <c r="M116" s="36"/>
      <c r="N116" s="36"/>
      <c r="O116" s="36"/>
      <c r="P116" s="37">
        <f t="shared" si="4"/>
        <v>150.97728891478891</v>
      </c>
    </row>
    <row r="117" spans="1:16" ht="18.75" customHeight="1">
      <c r="A117" s="63" t="s">
        <v>73</v>
      </c>
      <c r="B117" s="3" t="s">
        <v>46</v>
      </c>
      <c r="C117" s="35" t="s">
        <v>32</v>
      </c>
      <c r="D117" s="36"/>
      <c r="E117" s="36"/>
      <c r="F117" s="36"/>
      <c r="G117" s="36">
        <v>25</v>
      </c>
      <c r="H117" s="36"/>
      <c r="I117" s="36"/>
      <c r="J117" s="36"/>
      <c r="K117" s="36"/>
      <c r="L117" s="36"/>
      <c r="M117" s="36"/>
      <c r="N117" s="36"/>
      <c r="O117" s="36"/>
      <c r="P117" s="37">
        <f t="shared" si="4"/>
        <v>25</v>
      </c>
    </row>
    <row r="118" spans="1:16" ht="18" customHeight="1">
      <c r="A118" s="65"/>
      <c r="B118" s="3" t="s">
        <v>130</v>
      </c>
      <c r="C118" s="35" t="s">
        <v>32</v>
      </c>
      <c r="D118" s="36"/>
      <c r="E118" s="36">
        <v>25</v>
      </c>
      <c r="F118" s="36">
        <v>31.574074074074076</v>
      </c>
      <c r="G118" s="36">
        <v>24.604166666666668</v>
      </c>
      <c r="H118" s="36"/>
      <c r="I118" s="36"/>
      <c r="J118" s="36"/>
      <c r="K118" s="36"/>
      <c r="L118" s="36"/>
      <c r="M118" s="36"/>
      <c r="N118" s="36"/>
      <c r="O118" s="36"/>
      <c r="P118" s="37">
        <f t="shared" si="4"/>
        <v>27.059413580246915</v>
      </c>
    </row>
    <row r="119" spans="1:16" ht="18" customHeight="1">
      <c r="A119" s="65"/>
      <c r="B119" s="3" t="s">
        <v>162</v>
      </c>
      <c r="C119" s="35" t="s">
        <v>32</v>
      </c>
      <c r="D119" s="36">
        <v>47.5</v>
      </c>
      <c r="E119" s="36">
        <v>37.5</v>
      </c>
      <c r="F119" s="36">
        <v>32.25</v>
      </c>
      <c r="G119" s="36">
        <v>27.576388888888886</v>
      </c>
      <c r="H119" s="36"/>
      <c r="I119" s="36"/>
      <c r="J119" s="36"/>
      <c r="K119" s="36"/>
      <c r="L119" s="36"/>
      <c r="M119" s="36"/>
      <c r="N119" s="36"/>
      <c r="O119" s="36"/>
      <c r="P119" s="37">
        <f t="shared" si="4"/>
        <v>36.20659722222222</v>
      </c>
    </row>
    <row r="120" spans="1:16" ht="18" customHeight="1">
      <c r="A120" s="65"/>
      <c r="B120" s="3" t="s">
        <v>131</v>
      </c>
      <c r="C120" s="35" t="s">
        <v>32</v>
      </c>
      <c r="D120" s="36">
        <v>9.5</v>
      </c>
      <c r="E120" s="36"/>
      <c r="F120" s="36">
        <v>5</v>
      </c>
      <c r="G120" s="36">
        <v>7.5</v>
      </c>
      <c r="H120" s="36"/>
      <c r="I120" s="36"/>
      <c r="J120" s="36"/>
      <c r="K120" s="36"/>
      <c r="L120" s="36"/>
      <c r="M120" s="36"/>
      <c r="N120" s="36"/>
      <c r="O120" s="36"/>
      <c r="P120" s="37">
        <f t="shared" si="4"/>
        <v>7.333333333333333</v>
      </c>
    </row>
    <row r="121" spans="1:16" ht="18" customHeight="1">
      <c r="A121" s="65"/>
      <c r="B121" s="3" t="s">
        <v>139</v>
      </c>
      <c r="C121" s="35" t="s">
        <v>32</v>
      </c>
      <c r="D121" s="36">
        <v>15</v>
      </c>
      <c r="E121" s="36">
        <v>14.361111111111109</v>
      </c>
      <c r="F121" s="36">
        <v>18.181818181818183</v>
      </c>
      <c r="G121" s="36">
        <v>15.75</v>
      </c>
      <c r="H121" s="36"/>
      <c r="I121" s="36"/>
      <c r="J121" s="36"/>
      <c r="K121" s="36"/>
      <c r="L121" s="36"/>
      <c r="M121" s="36"/>
      <c r="N121" s="36"/>
      <c r="O121" s="36"/>
      <c r="P121" s="37">
        <f t="shared" si="4"/>
        <v>15.823232323232322</v>
      </c>
    </row>
    <row r="122" spans="1:16" ht="15.75" customHeight="1">
      <c r="A122" s="65"/>
      <c r="B122" s="3" t="s">
        <v>147</v>
      </c>
      <c r="C122" s="35" t="s">
        <v>32</v>
      </c>
      <c r="D122" s="36"/>
      <c r="E122" s="36"/>
      <c r="F122" s="36"/>
      <c r="G122" s="36">
        <v>38.333333333333336</v>
      </c>
      <c r="H122" s="36"/>
      <c r="I122" s="36"/>
      <c r="J122" s="36"/>
      <c r="K122" s="36"/>
      <c r="L122" s="36"/>
      <c r="M122" s="36"/>
      <c r="N122" s="36"/>
      <c r="O122" s="36"/>
      <c r="P122" s="37">
        <f t="shared" si="4"/>
        <v>38.333333333333336</v>
      </c>
    </row>
    <row r="123" spans="1:16" ht="19.5" customHeight="1">
      <c r="A123" s="64"/>
      <c r="B123" s="3" t="s">
        <v>148</v>
      </c>
      <c r="C123" s="35" t="s">
        <v>32</v>
      </c>
      <c r="D123" s="36">
        <v>12.5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7">
        <f t="shared" si="4"/>
        <v>12.5</v>
      </c>
    </row>
    <row r="124" spans="2:16" ht="18" customHeight="1">
      <c r="B124" s="3" t="s">
        <v>19</v>
      </c>
      <c r="C124" s="35" t="s">
        <v>33</v>
      </c>
      <c r="D124" s="36">
        <v>170.75427350427347</v>
      </c>
      <c r="E124" s="36">
        <v>167.725</v>
      </c>
      <c r="F124" s="36">
        <v>196.36363636363637</v>
      </c>
      <c r="G124" s="36">
        <v>179.50277777777777</v>
      </c>
      <c r="H124" s="36"/>
      <c r="I124" s="36"/>
      <c r="J124" s="36"/>
      <c r="K124" s="36"/>
      <c r="L124" s="36"/>
      <c r="M124" s="36"/>
      <c r="N124" s="36"/>
      <c r="O124" s="36"/>
      <c r="P124" s="37">
        <f t="shared" si="4"/>
        <v>178.5864219114219</v>
      </c>
    </row>
    <row r="125" spans="1:16" ht="18" customHeight="1">
      <c r="A125" s="63" t="s">
        <v>59</v>
      </c>
      <c r="B125" s="3" t="s">
        <v>132</v>
      </c>
      <c r="C125" s="35" t="s">
        <v>32</v>
      </c>
      <c r="D125" s="36">
        <v>45.88408119658119</v>
      </c>
      <c r="E125" s="36">
        <v>45.416666666666664</v>
      </c>
      <c r="F125" s="36">
        <v>43.97727272727273</v>
      </c>
      <c r="G125" s="36">
        <v>43.15277777777778</v>
      </c>
      <c r="H125" s="36"/>
      <c r="I125" s="36"/>
      <c r="J125" s="36"/>
      <c r="K125" s="36"/>
      <c r="L125" s="36"/>
      <c r="M125" s="36"/>
      <c r="N125" s="36"/>
      <c r="O125" s="36"/>
      <c r="P125" s="37">
        <f t="shared" si="4"/>
        <v>44.60769959207459</v>
      </c>
    </row>
    <row r="126" spans="1:16" ht="18" customHeight="1">
      <c r="A126" s="64"/>
      <c r="B126" s="3" t="s">
        <v>133</v>
      </c>
      <c r="C126" s="35" t="s">
        <v>32</v>
      </c>
      <c r="D126" s="36">
        <v>30.05997150997151</v>
      </c>
      <c r="E126" s="36">
        <v>31.111111111111104</v>
      </c>
      <c r="F126" s="36">
        <v>33.07575757575758</v>
      </c>
      <c r="G126" s="36">
        <v>30.902777777777782</v>
      </c>
      <c r="H126" s="36"/>
      <c r="I126" s="36"/>
      <c r="J126" s="36"/>
      <c r="K126" s="36"/>
      <c r="L126" s="36"/>
      <c r="M126" s="36"/>
      <c r="N126" s="36"/>
      <c r="O126" s="36"/>
      <c r="P126" s="37">
        <f t="shared" si="4"/>
        <v>31.287404493654495</v>
      </c>
    </row>
    <row r="127" spans="1:16" ht="18" customHeight="1">
      <c r="A127" s="43"/>
      <c r="B127" s="3" t="s">
        <v>31</v>
      </c>
      <c r="C127" s="35" t="s">
        <v>34</v>
      </c>
      <c r="D127" s="36">
        <v>106.32318376068376</v>
      </c>
      <c r="E127" s="36">
        <v>102.69444444444446</v>
      </c>
      <c r="F127" s="36">
        <v>91.24242424242424</v>
      </c>
      <c r="G127" s="36">
        <v>58.72727272727272</v>
      </c>
      <c r="H127" s="36"/>
      <c r="I127" s="36"/>
      <c r="J127" s="36"/>
      <c r="K127" s="36"/>
      <c r="L127" s="36"/>
      <c r="M127" s="36"/>
      <c r="N127" s="36"/>
      <c r="O127" s="36"/>
      <c r="P127" s="37">
        <f t="shared" si="4"/>
        <v>89.7468312937063</v>
      </c>
    </row>
    <row r="128" spans="2:16" ht="13.5">
      <c r="B128" s="10"/>
      <c r="C128" s="26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2"/>
    </row>
    <row r="129" spans="2:16" ht="13.5">
      <c r="B129" s="10"/>
      <c r="C129" s="26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2"/>
    </row>
    <row r="130" spans="1:16" ht="57" customHeight="1">
      <c r="A130" s="68" t="s">
        <v>135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</row>
    <row r="131" spans="1:16" ht="18" customHeight="1">
      <c r="A131" s="68" t="str">
        <f>A3</f>
        <v>Mercados de Santo Domingo, Enero-Abril 2024, (En RD$)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</row>
    <row r="132" spans="2:16" ht="3" customHeight="1">
      <c r="B132" s="7"/>
      <c r="C132" s="24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5" customHeight="1">
      <c r="A133" s="66" t="s">
        <v>0</v>
      </c>
      <c r="B133" s="67"/>
      <c r="C133" s="33" t="s">
        <v>39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</row>
    <row r="134" spans="1:16" ht="21" customHeight="1">
      <c r="A134" s="66"/>
      <c r="B134" s="67"/>
      <c r="C134" s="34" t="s">
        <v>40</v>
      </c>
      <c r="D134" s="34" t="s">
        <v>1</v>
      </c>
      <c r="E134" s="34" t="s">
        <v>134</v>
      </c>
      <c r="F134" s="34" t="s">
        <v>136</v>
      </c>
      <c r="G134" s="34" t="s">
        <v>140</v>
      </c>
      <c r="H134" s="34" t="s">
        <v>141</v>
      </c>
      <c r="I134" s="34" t="s">
        <v>150</v>
      </c>
      <c r="J134" s="34" t="s">
        <v>151</v>
      </c>
      <c r="K134" s="34" t="s">
        <v>152</v>
      </c>
      <c r="L134" s="34" t="s">
        <v>163</v>
      </c>
      <c r="M134" s="34" t="s">
        <v>156</v>
      </c>
      <c r="N134" s="34" t="s">
        <v>164</v>
      </c>
      <c r="O134" s="34" t="s">
        <v>165</v>
      </c>
      <c r="P134" s="34" t="s">
        <v>45</v>
      </c>
    </row>
    <row r="135" spans="1:16" s="14" customFormat="1" ht="17.25" customHeight="1">
      <c r="A135" s="45" t="s">
        <v>42</v>
      </c>
      <c r="C135" s="31"/>
      <c r="D135" s="32"/>
      <c r="E135" s="32"/>
      <c r="F135" s="32"/>
      <c r="G135" s="56"/>
      <c r="H135" s="56"/>
      <c r="I135" s="32"/>
      <c r="J135" s="32"/>
      <c r="K135" s="32"/>
      <c r="L135" s="32"/>
      <c r="M135" s="32"/>
      <c r="N135" s="32"/>
      <c r="O135" s="32"/>
      <c r="P135" s="18"/>
    </row>
    <row r="136" spans="1:16" ht="21.75" customHeight="1">
      <c r="A136" s="69" t="s">
        <v>82</v>
      </c>
      <c r="B136" s="3" t="s">
        <v>74</v>
      </c>
      <c r="C136" s="35" t="s">
        <v>2</v>
      </c>
      <c r="D136" s="36">
        <v>179.35897435897434</v>
      </c>
      <c r="E136" s="36">
        <v>178.1111111111111</v>
      </c>
      <c r="F136" s="36">
        <v>178.56060606060603</v>
      </c>
      <c r="G136" s="36">
        <v>178.54166666666666</v>
      </c>
      <c r="H136" s="36"/>
      <c r="I136" s="36"/>
      <c r="J136" s="36"/>
      <c r="K136" s="36"/>
      <c r="L136" s="36"/>
      <c r="M136" s="36"/>
      <c r="N136" s="36"/>
      <c r="O136" s="36"/>
      <c r="P136" s="37">
        <f>AVERAGE(D136:O136)</f>
        <v>178.64308954933952</v>
      </c>
    </row>
    <row r="137" spans="1:16" ht="21.75" customHeight="1">
      <c r="A137" s="70"/>
      <c r="B137" s="3" t="s">
        <v>75</v>
      </c>
      <c r="C137" s="35" t="s">
        <v>2</v>
      </c>
      <c r="D137" s="36">
        <v>179.35897435897434</v>
      </c>
      <c r="E137" s="36">
        <v>178.1111111111111</v>
      </c>
      <c r="F137" s="36">
        <v>178.56060606060603</v>
      </c>
      <c r="G137" s="36">
        <v>178.3333333333333</v>
      </c>
      <c r="H137" s="36"/>
      <c r="I137" s="36"/>
      <c r="J137" s="36"/>
      <c r="K137" s="36"/>
      <c r="L137" s="36"/>
      <c r="M137" s="36"/>
      <c r="N137" s="36"/>
      <c r="O137" s="36"/>
      <c r="P137" s="37">
        <f aca="true" t="shared" si="5" ref="P137:P142">AVERAGE(D137:O137)</f>
        <v>178.59100621600618</v>
      </c>
    </row>
    <row r="138" spans="1:16" ht="21.75" customHeight="1">
      <c r="A138" s="70"/>
      <c r="B138" s="3" t="s">
        <v>76</v>
      </c>
      <c r="C138" s="35" t="s">
        <v>2</v>
      </c>
      <c r="D138" s="36">
        <v>131.16987179487182</v>
      </c>
      <c r="E138" s="36">
        <v>132.31944444444449</v>
      </c>
      <c r="F138" s="36">
        <v>131.06060606060603</v>
      </c>
      <c r="G138" s="36">
        <v>131.11111111111114</v>
      </c>
      <c r="H138" s="36"/>
      <c r="I138" s="36"/>
      <c r="J138" s="36"/>
      <c r="K138" s="36"/>
      <c r="L138" s="36"/>
      <c r="M138" s="36"/>
      <c r="N138" s="36"/>
      <c r="O138" s="36"/>
      <c r="P138" s="37">
        <f t="shared" si="5"/>
        <v>131.41525835275837</v>
      </c>
    </row>
    <row r="139" spans="1:16" ht="21.75" customHeight="1">
      <c r="A139" s="70"/>
      <c r="B139" s="3" t="s">
        <v>77</v>
      </c>
      <c r="C139" s="35" t="s">
        <v>2</v>
      </c>
      <c r="D139" s="36">
        <v>182.23112535612532</v>
      </c>
      <c r="E139" s="36">
        <v>186.51388888888889</v>
      </c>
      <c r="F139" s="36">
        <v>178.93939393939397</v>
      </c>
      <c r="G139" s="36">
        <v>174.1666666666667</v>
      </c>
      <c r="H139" s="36"/>
      <c r="I139" s="36"/>
      <c r="J139" s="36"/>
      <c r="K139" s="36"/>
      <c r="L139" s="36"/>
      <c r="M139" s="36"/>
      <c r="N139" s="36"/>
      <c r="O139" s="36"/>
      <c r="P139" s="37">
        <f t="shared" si="5"/>
        <v>180.46276871276874</v>
      </c>
    </row>
    <row r="140" spans="1:16" ht="21.75" customHeight="1">
      <c r="A140" s="63" t="s">
        <v>81</v>
      </c>
      <c r="B140" s="3" t="s">
        <v>78</v>
      </c>
      <c r="C140" s="35" t="s">
        <v>2</v>
      </c>
      <c r="D140" s="36">
        <v>124.77207977207976</v>
      </c>
      <c r="E140" s="36">
        <v>130.48055555555553</v>
      </c>
      <c r="F140" s="36">
        <v>130.5757575757576</v>
      </c>
      <c r="G140" s="36">
        <v>130.56944444444446</v>
      </c>
      <c r="H140" s="36"/>
      <c r="I140" s="36"/>
      <c r="J140" s="36"/>
      <c r="K140" s="36"/>
      <c r="L140" s="36"/>
      <c r="M140" s="36"/>
      <c r="N140" s="36"/>
      <c r="O140" s="36"/>
      <c r="P140" s="37">
        <f t="shared" si="5"/>
        <v>129.09945933695934</v>
      </c>
    </row>
    <row r="141" spans="1:16" ht="21.75" customHeight="1">
      <c r="A141" s="65"/>
      <c r="B141" s="3" t="s">
        <v>79</v>
      </c>
      <c r="C141" s="35" t="s">
        <v>2</v>
      </c>
      <c r="D141" s="36">
        <v>132.42165242165242</v>
      </c>
      <c r="E141" s="36">
        <v>133.66666666666666</v>
      </c>
      <c r="F141" s="36">
        <v>134.69696969696972</v>
      </c>
      <c r="G141" s="36">
        <v>135.90277777777777</v>
      </c>
      <c r="H141" s="36"/>
      <c r="I141" s="36"/>
      <c r="J141" s="36"/>
      <c r="K141" s="36"/>
      <c r="L141" s="36"/>
      <c r="M141" s="36"/>
      <c r="N141" s="36"/>
      <c r="O141" s="36"/>
      <c r="P141" s="37">
        <f t="shared" si="5"/>
        <v>134.17201664076663</v>
      </c>
    </row>
    <row r="142" spans="1:16" ht="21.75" customHeight="1">
      <c r="A142" s="64"/>
      <c r="B142" s="3" t="s">
        <v>80</v>
      </c>
      <c r="C142" s="35" t="s">
        <v>2</v>
      </c>
      <c r="D142" s="36">
        <v>124.19195156695157</v>
      </c>
      <c r="E142" s="36">
        <v>123.73611111111113</v>
      </c>
      <c r="F142" s="36">
        <v>121.96969696969698</v>
      </c>
      <c r="G142" s="36">
        <v>121.73611111111113</v>
      </c>
      <c r="H142" s="36"/>
      <c r="I142" s="36"/>
      <c r="J142" s="36"/>
      <c r="K142" s="36"/>
      <c r="L142" s="36"/>
      <c r="M142" s="36"/>
      <c r="N142" s="36"/>
      <c r="O142" s="36"/>
      <c r="P142" s="37">
        <f t="shared" si="5"/>
        <v>122.90846768971771</v>
      </c>
    </row>
    <row r="143" spans="1:16" s="14" customFormat="1" ht="21.75" customHeight="1">
      <c r="A143" s="46" t="s">
        <v>43</v>
      </c>
      <c r="C143" s="27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37"/>
    </row>
    <row r="144" spans="1:16" ht="21.75" customHeight="1">
      <c r="A144" s="63" t="s">
        <v>60</v>
      </c>
      <c r="B144" s="3" t="s">
        <v>83</v>
      </c>
      <c r="C144" s="35" t="s">
        <v>2</v>
      </c>
      <c r="D144" s="36">
        <v>62.76709401709401</v>
      </c>
      <c r="E144" s="36">
        <v>59.6875</v>
      </c>
      <c r="F144" s="36">
        <v>56.77272727272727</v>
      </c>
      <c r="G144" s="36">
        <v>55.22222222222222</v>
      </c>
      <c r="H144" s="36"/>
      <c r="I144" s="36"/>
      <c r="J144" s="36"/>
      <c r="K144" s="36"/>
      <c r="L144" s="36"/>
      <c r="M144" s="36"/>
      <c r="N144" s="36"/>
      <c r="O144" s="36"/>
      <c r="P144" s="37">
        <f>AVERAGE(D144:O144)</f>
        <v>58.612385878010876</v>
      </c>
    </row>
    <row r="145" spans="1:19" ht="21.75" customHeight="1">
      <c r="A145" s="64"/>
      <c r="B145" s="3" t="s">
        <v>84</v>
      </c>
      <c r="C145" s="35" t="s">
        <v>2</v>
      </c>
      <c r="D145" s="36">
        <v>78.01602564102562</v>
      </c>
      <c r="E145" s="36">
        <v>77.65277777777777</v>
      </c>
      <c r="F145" s="36">
        <v>76.46969696969697</v>
      </c>
      <c r="G145" s="36">
        <v>74.98611111111111</v>
      </c>
      <c r="H145" s="36"/>
      <c r="I145" s="36"/>
      <c r="J145" s="36"/>
      <c r="K145" s="36"/>
      <c r="L145" s="36"/>
      <c r="M145" s="36"/>
      <c r="N145" s="36"/>
      <c r="O145" s="36"/>
      <c r="P145" s="37">
        <f>AVERAGE(D145:O145)</f>
        <v>76.78115287490287</v>
      </c>
      <c r="R145" s="55"/>
      <c r="S145" s="55"/>
    </row>
    <row r="146" spans="1:16" ht="21.75" customHeight="1">
      <c r="A146" s="43"/>
      <c r="B146" s="3" t="s">
        <v>44</v>
      </c>
      <c r="C146" s="35" t="s">
        <v>32</v>
      </c>
      <c r="D146" s="38">
        <v>7.5384615384615365</v>
      </c>
      <c r="E146" s="38">
        <v>7.111111111111111</v>
      </c>
      <c r="F146" s="38">
        <v>6.984848484848485</v>
      </c>
      <c r="G146" s="38">
        <v>7.208333333333335</v>
      </c>
      <c r="H146" s="38"/>
      <c r="I146" s="38"/>
      <c r="J146" s="38"/>
      <c r="K146" s="38"/>
      <c r="L146" s="38"/>
      <c r="M146" s="38"/>
      <c r="N146" s="38"/>
      <c r="O146" s="38"/>
      <c r="P146" s="37">
        <f>AVERAGE(D146:O146)</f>
        <v>7.210688616938617</v>
      </c>
    </row>
    <row r="147" spans="1:16" ht="18" customHeight="1">
      <c r="A147" s="46" t="s">
        <v>153</v>
      </c>
      <c r="B147" s="50"/>
      <c r="C147" s="51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3"/>
    </row>
    <row r="148" spans="1:16" ht="18" customHeight="1">
      <c r="A148" s="43"/>
      <c r="B148" s="3" t="s">
        <v>154</v>
      </c>
      <c r="C148" s="35" t="s">
        <v>155</v>
      </c>
      <c r="D148" s="38">
        <v>79.7542735042735</v>
      </c>
      <c r="E148" s="38">
        <v>78.0972222222222</v>
      </c>
      <c r="F148" s="38">
        <v>77.87878787878789</v>
      </c>
      <c r="G148" s="38">
        <v>79.375</v>
      </c>
      <c r="H148" s="38"/>
      <c r="I148" s="38"/>
      <c r="J148" s="38"/>
      <c r="K148" s="38"/>
      <c r="L148" s="38"/>
      <c r="M148" s="38"/>
      <c r="N148" s="38"/>
      <c r="O148" s="38"/>
      <c r="P148" s="37">
        <f>AVERAGE(D148:O148)</f>
        <v>78.7763209013209</v>
      </c>
    </row>
    <row r="149" spans="2:16" ht="7.5" customHeight="1">
      <c r="B149" s="4"/>
      <c r="C149" s="28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6"/>
    </row>
    <row r="150" spans="1:16" ht="12.75">
      <c r="A150" s="47" t="s">
        <v>168</v>
      </c>
      <c r="C150" s="2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ht="14.25" customHeight="1">
      <c r="A151" s="48" t="s">
        <v>170</v>
      </c>
      <c r="C151" s="2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2:16" ht="12.75">
      <c r="B152" s="9"/>
      <c r="C152" s="2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2:16" ht="12.75">
      <c r="B153" s="9"/>
      <c r="C153" s="2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2:16" ht="12.75">
      <c r="B154" s="9"/>
      <c r="C154" s="2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2:16" ht="12.75">
      <c r="B155" s="9"/>
      <c r="C155" s="2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2:16" ht="12.75">
      <c r="B156" s="9"/>
      <c r="C156" s="2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2:16" ht="12.75">
      <c r="B157" s="9"/>
      <c r="C157" s="2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2:16" ht="12.75">
      <c r="B158" s="9"/>
      <c r="C158" s="2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2:16" ht="12.75">
      <c r="B159" s="9"/>
      <c r="C159" s="2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2:16" ht="12.75">
      <c r="B160" s="9"/>
      <c r="C160" s="2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2:16" ht="12.75">
      <c r="B161" s="9"/>
      <c r="C161" s="2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2:16" ht="12.75">
      <c r="B162" s="9"/>
      <c r="C162" s="2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2:16" ht="12.75">
      <c r="B163" s="9"/>
      <c r="C163" s="2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2:16" ht="12.75">
      <c r="B164" s="9"/>
      <c r="C164" s="2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2:16" ht="12.75">
      <c r="B165" s="9"/>
      <c r="C165" s="2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</sheetData>
  <sheetProtection/>
  <mergeCells count="38">
    <mergeCell ref="A3:P3"/>
    <mergeCell ref="A2:P2"/>
    <mergeCell ref="A43:P43"/>
    <mergeCell ref="A44:P44"/>
    <mergeCell ref="A85:P85"/>
    <mergeCell ref="A86:P86"/>
    <mergeCell ref="A68:A69"/>
    <mergeCell ref="A72:A73"/>
    <mergeCell ref="A80:A81"/>
    <mergeCell ref="A14:A19"/>
    <mergeCell ref="A144:A145"/>
    <mergeCell ref="A109:A110"/>
    <mergeCell ref="A111:A112"/>
    <mergeCell ref="A114:A116"/>
    <mergeCell ref="A125:A126"/>
    <mergeCell ref="A133:B134"/>
    <mergeCell ref="A130:P130"/>
    <mergeCell ref="A131:P131"/>
    <mergeCell ref="A136:A139"/>
    <mergeCell ref="A59:A60"/>
    <mergeCell ref="A117:A123"/>
    <mergeCell ref="A34:A41"/>
    <mergeCell ref="A46:B47"/>
    <mergeCell ref="A52:A55"/>
    <mergeCell ref="A140:A142"/>
    <mergeCell ref="A88:B89"/>
    <mergeCell ref="A91:A95"/>
    <mergeCell ref="A96:A101"/>
    <mergeCell ref="B1:P1"/>
    <mergeCell ref="A103:A104"/>
    <mergeCell ref="A105:A108"/>
    <mergeCell ref="A61:A64"/>
    <mergeCell ref="A5:B6"/>
    <mergeCell ref="A8:A10"/>
    <mergeCell ref="A20:A21"/>
    <mergeCell ref="A25:A26"/>
    <mergeCell ref="A28:A30"/>
    <mergeCell ref="A56:A57"/>
  </mergeCells>
  <printOptions/>
  <pageMargins left="0.58" right="0.15748031496062992" top="0.35433070866141736" bottom="0.68" header="0.3937007874015748" footer="0.57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Jannette Leo</cp:lastModifiedBy>
  <cp:lastPrinted>2016-04-05T18:37:19Z</cp:lastPrinted>
  <dcterms:created xsi:type="dcterms:W3CDTF">1998-02-09T16:47:55Z</dcterms:created>
  <dcterms:modified xsi:type="dcterms:W3CDTF">2024-05-02T14:19:12Z</dcterms:modified>
  <cp:category/>
  <cp:version/>
  <cp:contentType/>
  <cp:contentStatus/>
</cp:coreProperties>
</file>