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F2EA75D9-FB26-4CFF-A7A1-24133040C8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rt. Cap. Enero - Diciembre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5" i="7" l="1"/>
  <c r="AA10" i="7"/>
  <c r="AB10" i="7"/>
  <c r="AA11" i="7"/>
  <c r="Y10" i="7" l="1"/>
  <c r="AB31" i="7"/>
  <c r="AA31" i="7"/>
  <c r="AB25" i="7"/>
  <c r="AB21" i="7"/>
  <c r="AA21" i="7"/>
  <c r="AA20" i="7"/>
  <c r="AB13" i="7"/>
  <c r="AA13" i="7"/>
  <c r="AB12" i="7"/>
  <c r="AA12" i="7"/>
  <c r="AB11" i="7"/>
  <c r="AB34" i="7"/>
  <c r="AB33" i="7"/>
  <c r="AB32" i="7"/>
  <c r="AB30" i="7"/>
  <c r="AB29" i="7"/>
  <c r="AB14" i="7"/>
  <c r="AB15" i="7"/>
  <c r="AB16" i="7"/>
  <c r="AB17" i="7"/>
  <c r="AB18" i="7"/>
  <c r="AB19" i="7"/>
  <c r="AB20" i="7"/>
  <c r="AB22" i="7"/>
  <c r="AB23" i="7"/>
  <c r="AB24" i="7"/>
  <c r="AB26" i="7"/>
  <c r="AB27" i="7"/>
  <c r="AB28" i="7"/>
  <c r="AA34" i="7"/>
  <c r="AA33" i="7"/>
  <c r="AA14" i="7"/>
  <c r="AA15" i="7"/>
  <c r="AA16" i="7"/>
  <c r="AA17" i="7"/>
  <c r="AA18" i="7"/>
  <c r="AA19" i="7"/>
  <c r="AA22" i="7"/>
  <c r="AA23" i="7"/>
  <c r="AA24" i="7"/>
  <c r="AA26" i="7"/>
  <c r="AA27" i="7"/>
  <c r="AA28" i="7"/>
  <c r="AA29" i="7"/>
  <c r="AA30" i="7"/>
  <c r="AA32" i="7"/>
  <c r="Z10" i="7"/>
  <c r="W10" i="7"/>
  <c r="X10" i="7"/>
  <c r="V10" i="7"/>
  <c r="U10" i="7"/>
  <c r="T10" i="7" l="1"/>
  <c r="S10" i="7"/>
  <c r="Q10" i="7"/>
  <c r="R10" i="7"/>
  <c r="O10" i="7"/>
  <c r="P10" i="7" l="1"/>
  <c r="N10" i="7" l="1"/>
  <c r="M10" i="7"/>
  <c r="K10" i="7"/>
  <c r="L10" i="7"/>
  <c r="J10" i="7"/>
  <c r="I10" i="7"/>
  <c r="H10" i="7"/>
  <c r="G10" i="7"/>
  <c r="F10" i="7"/>
  <c r="E10" i="7"/>
  <c r="D10" i="7"/>
  <c r="C10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A3EB41-1D1A-4B4E-9123-12F8531CE39C}" keepAlive="1" name="Consulta - Libro1" description="Conexión a la consulta 'Libro1' en el libro." type="5" refreshedVersion="0" background="1">
    <dbPr connection="Provider=Microsoft.Mashup.OleDb.1;Data Source=$Workbook$;Location=Libro1;Extended Properties=&quot;&quot;" command="SELECT * FROM [Libro1]"/>
  </connection>
  <connection id="2" xr16:uid="{F6D1654B-B107-45F3-BEA6-15200FE930C4}" keepAlive="1" name="Consulta - Libro2" description="Conexión a la consulta 'Libro2' en el libro." type="5" refreshedVersion="0" background="1">
    <dbPr connection="Provider=Microsoft.Mashup.OleDb.1;Data Source=$Workbook$;Location=Libro2;Extended Properties=&quot;&quot;" command="SELECT * FROM [Libro2]"/>
  </connection>
</connections>
</file>

<file path=xl/sharedStrings.xml><?xml version="1.0" encoding="utf-8"?>
<sst xmlns="http://schemas.openxmlformats.org/spreadsheetml/2006/main" count="86" uniqueCount="62">
  <si>
    <t>Volumen</t>
  </si>
  <si>
    <t>06</t>
  </si>
  <si>
    <t>07</t>
  </si>
  <si>
    <t>08</t>
  </si>
  <si>
    <t>03</t>
  </si>
  <si>
    <t>04</t>
  </si>
  <si>
    <t>09</t>
  </si>
  <si>
    <t>13</t>
  </si>
  <si>
    <t>24</t>
  </si>
  <si>
    <t>01</t>
  </si>
  <si>
    <t>02</t>
  </si>
  <si>
    <t>23</t>
  </si>
  <si>
    <t>14</t>
  </si>
  <si>
    <t>05</t>
  </si>
  <si>
    <t>Viceministerio de Planificación Agropecuario y Agropecuario</t>
  </si>
  <si>
    <t>Departamento de Economía Agropecuaria y Estadísticas</t>
  </si>
  <si>
    <t>(Volumen en TM y Valor en FOB US$)</t>
  </si>
  <si>
    <t>Capitulo</t>
  </si>
  <si>
    <t>PRODUCTOS</t>
  </si>
  <si>
    <t>ENERO</t>
  </si>
  <si>
    <t>FEBRERO</t>
  </si>
  <si>
    <t>MARZO</t>
  </si>
  <si>
    <t>ABRIL</t>
  </si>
  <si>
    <t xml:space="preserve">Valor </t>
  </si>
  <si>
    <t>Total Agropecuario</t>
  </si>
  <si>
    <t>Animales Vivos</t>
  </si>
  <si>
    <t>Carne y Despojos Comestibles.</t>
  </si>
  <si>
    <t>Pescados y Crustáceos, Molusco y Demás Invertebrado Acuático</t>
  </si>
  <si>
    <t>Leche y Productos Lácteos; Huevos de Aves; Miel Natural; Productos Comestibles de Origen Animal, No Expresado ni Comprendido en Otra Parte</t>
  </si>
  <si>
    <t>Los Demás Productos de Origen Animal No Expresado Ni Comprendidos en Otra Parte.</t>
  </si>
  <si>
    <t>Plantas Vivas y Productos de la Floricultura.</t>
  </si>
  <si>
    <t>Hortalizas, Plantas, Raíces y Tubérculos Alimenticios</t>
  </si>
  <si>
    <t>Frutas y Frutos Comestibles; Cortezas de Agrios (Citricos, Melones o Sandías)</t>
  </si>
  <si>
    <t>Café, Té, Yerba Mate y Especias</t>
  </si>
  <si>
    <t>Cereales</t>
  </si>
  <si>
    <t>Productos de Molinería; Malta; Almidón y Fécula; Inulina; Gluten de Trigo</t>
  </si>
  <si>
    <t>Semillas y Frutos Oleaginosos; Semillas y Frutos Diversos; Plantas Industriales o Medicinales; Paja y Forraje.</t>
  </si>
  <si>
    <t>Gomas, Resinas y demás Jugos y Extractos Vegetales.</t>
  </si>
  <si>
    <t>Materiales Trenzables y demás Productos de Origen Vegetal, No Expresados Ni Comprendidos en Otra Parte.</t>
  </si>
  <si>
    <t>Grasas y Aceites Animales o Vegetales; Productos de su Desdoblamiento; Grasas Alimenticias Elaborada; Cera de Origen Animal o Vegetal</t>
  </si>
  <si>
    <t>Preparaciones de Carnes, Pescados o de Crustáceos, Moluscos o Demás Invertebrados Acuáticos.</t>
  </si>
  <si>
    <t>Azúcares y Articulos de Confitería</t>
  </si>
  <si>
    <t>Cacao y sus Preparaciones</t>
  </si>
  <si>
    <t>Preparaciones a Base de Cereales, Harina, Almidón, Fécula o Leche; Productos de Pastelería</t>
  </si>
  <si>
    <t>Preparaciones de Hortalizas, Frutas u otros Frutos o Demás Partes de Plantas</t>
  </si>
  <si>
    <t>Preparaciones Alimenticias Diversas</t>
  </si>
  <si>
    <t>Bebidas, líquidos Alcohólicos y Vinagre</t>
  </si>
  <si>
    <t>Residuos y Desperdicios de la Industrias Alimentarias; Alimentos Preparados para Animales.</t>
  </si>
  <si>
    <t>Tabaco Y Sucedáneos del Tabaco Elaborado.</t>
  </si>
  <si>
    <t>* Datos preliminares.</t>
  </si>
  <si>
    <t>FUENTE: Dirección General de Aduanas (DGA), Departamento de Estadísticas.</t>
  </si>
  <si>
    <t xml:space="preserve">              Elaborado:  Ministerio de Agricultura de la República Dominicana.   Departamento de Economía Agropecuaria y Estadisticas.</t>
  </si>
  <si>
    <t>MAYO</t>
  </si>
  <si>
    <t>JUNIO</t>
  </si>
  <si>
    <t>JULIO</t>
  </si>
  <si>
    <t>AGOSTO</t>
  </si>
  <si>
    <t>Total *</t>
  </si>
  <si>
    <t>SEPTIEMBRE</t>
  </si>
  <si>
    <t>OCTUBRE</t>
  </si>
  <si>
    <t>NOVIEMBRE</t>
  </si>
  <si>
    <t>DICIEMBRE</t>
  </si>
  <si>
    <t>Exportaciones por Capitulo Mensual de los Principales Productos Agropecuarios,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</si>
</sst>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3" fillId="2" borderId="0"/>
  </cellStyleXfs>
  <cellXfs count="52">
    <xf numFmtId="0" fontId="0" fillId="0" borderId="0" xfId="0"/>
    <xf numFmtId="0" fontId="2" fillId="3" borderId="0" xfId="1" applyFont="1" applyFill="1"/>
    <xf numFmtId="0" fontId="2" fillId="2" borderId="0" xfId="1" applyFont="1"/>
    <xf numFmtId="43" fontId="2" fillId="3" borderId="0" xfId="2" applyFont="1" applyFill="1"/>
    <xf numFmtId="43" fontId="6" fillId="3" borderId="0" xfId="2" applyFont="1" applyFill="1"/>
    <xf numFmtId="0" fontId="7" fillId="3" borderId="0" xfId="1" applyFont="1" applyFill="1"/>
    <xf numFmtId="0" fontId="7" fillId="2" borderId="0" xfId="1" applyFont="1"/>
    <xf numFmtId="0" fontId="5" fillId="4" borderId="11" xfId="3" applyFont="1" applyFill="1" applyBorder="1" applyAlignment="1">
      <alignment horizontal="center"/>
    </xf>
    <xf numFmtId="0" fontId="5" fillId="4" borderId="12" xfId="3" applyFont="1" applyFill="1" applyBorder="1" applyAlignment="1">
      <alignment horizontal="center"/>
    </xf>
    <xf numFmtId="43" fontId="7" fillId="3" borderId="0" xfId="2" applyFont="1" applyFill="1"/>
    <xf numFmtId="164" fontId="5" fillId="5" borderId="15" xfId="3" applyNumberFormat="1" applyFont="1" applyFill="1" applyBorder="1" applyAlignment="1">
      <alignment vertical="center"/>
    </xf>
    <xf numFmtId="3" fontId="2" fillId="3" borderId="0" xfId="1" applyNumberFormat="1" applyFont="1" applyFill="1"/>
    <xf numFmtId="49" fontId="8" fillId="3" borderId="16" xfId="1" applyNumberFormat="1" applyFont="1" applyFill="1" applyBorder="1" applyAlignment="1">
      <alignment horizontal="center"/>
    </xf>
    <xf numFmtId="0" fontId="9" fillId="6" borderId="3" xfId="3" applyFont="1" applyFill="1" applyBorder="1" applyAlignment="1">
      <alignment horizontal="left" wrapText="1"/>
    </xf>
    <xf numFmtId="43" fontId="10" fillId="2" borderId="1" xfId="2" applyFont="1" applyBorder="1"/>
    <xf numFmtId="164" fontId="10" fillId="2" borderId="1" xfId="2" applyNumberFormat="1" applyFont="1" applyBorder="1"/>
    <xf numFmtId="43" fontId="8" fillId="3" borderId="1" xfId="2" applyFont="1" applyFill="1" applyBorder="1"/>
    <xf numFmtId="43" fontId="11" fillId="3" borderId="0" xfId="2" applyFont="1" applyFill="1"/>
    <xf numFmtId="49" fontId="8" fillId="3" borderId="17" xfId="1" applyNumberFormat="1" applyFont="1" applyFill="1" applyBorder="1" applyAlignment="1">
      <alignment horizontal="center"/>
    </xf>
    <xf numFmtId="0" fontId="9" fillId="6" borderId="1" xfId="3" applyFont="1" applyFill="1" applyBorder="1" applyAlignment="1">
      <alignment horizontal="left" wrapText="1"/>
    </xf>
    <xf numFmtId="43" fontId="10" fillId="2" borderId="2" xfId="2" applyFont="1" applyBorder="1"/>
    <xf numFmtId="164" fontId="10" fillId="2" borderId="2" xfId="2" applyNumberFormat="1" applyFont="1" applyBorder="1"/>
    <xf numFmtId="164" fontId="12" fillId="3" borderId="1" xfId="2" applyNumberFormat="1" applyFont="1" applyFill="1" applyBorder="1"/>
    <xf numFmtId="0" fontId="9" fillId="6" borderId="1" xfId="3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center"/>
    </xf>
    <xf numFmtId="49" fontId="8" fillId="3" borderId="11" xfId="1" applyNumberFormat="1" applyFont="1" applyFill="1" applyBorder="1" applyAlignment="1">
      <alignment horizontal="center"/>
    </xf>
    <xf numFmtId="0" fontId="9" fillId="6" borderId="12" xfId="3" applyFont="1" applyFill="1" applyBorder="1" applyAlignment="1">
      <alignment horizontal="left"/>
    </xf>
    <xf numFmtId="164" fontId="10" fillId="2" borderId="12" xfId="2" applyNumberFormat="1" applyFont="1" applyBorder="1"/>
    <xf numFmtId="164" fontId="10" fillId="2" borderId="18" xfId="2" applyNumberFormat="1" applyFont="1" applyBorder="1"/>
    <xf numFmtId="49" fontId="8" fillId="5" borderId="0" xfId="1" applyNumberFormat="1" applyFont="1" applyFill="1" applyAlignment="1">
      <alignment horizontal="center"/>
    </xf>
    <xf numFmtId="0" fontId="9" fillId="5" borderId="0" xfId="3" applyFont="1" applyFill="1" applyAlignment="1">
      <alignment horizontal="left"/>
    </xf>
    <xf numFmtId="164" fontId="10" fillId="5" borderId="0" xfId="2" applyNumberFormat="1" applyFont="1" applyFill="1" applyBorder="1"/>
    <xf numFmtId="43" fontId="10" fillId="3" borderId="0" xfId="2" applyFont="1" applyFill="1"/>
    <xf numFmtId="0" fontId="10" fillId="3" borderId="0" xfId="1" applyFont="1" applyFill="1"/>
    <xf numFmtId="3" fontId="2" fillId="2" borderId="0" xfId="1" applyNumberFormat="1" applyFont="1"/>
    <xf numFmtId="43" fontId="15" fillId="3" borderId="0" xfId="2" applyFont="1" applyFill="1"/>
    <xf numFmtId="43" fontId="16" fillId="3" borderId="0" xfId="2" applyFont="1" applyFill="1"/>
    <xf numFmtId="43" fontId="17" fillId="3" borderId="0" xfId="2" applyFont="1" applyFill="1"/>
    <xf numFmtId="0" fontId="18" fillId="3" borderId="0" xfId="1" applyFont="1" applyFill="1"/>
    <xf numFmtId="0" fontId="19" fillId="3" borderId="0" xfId="1" applyFont="1" applyFill="1"/>
    <xf numFmtId="0" fontId="15" fillId="3" borderId="0" xfId="1" applyFont="1" applyFill="1"/>
    <xf numFmtId="1" fontId="4" fillId="3" borderId="0" xfId="3" applyNumberFormat="1" applyFont="1" applyFill="1" applyAlignment="1">
      <alignment horizontal="center" wrapText="1"/>
    </xf>
    <xf numFmtId="1" fontId="4" fillId="3" borderId="0" xfId="3" applyNumberFormat="1" applyFont="1" applyFill="1" applyAlignment="1">
      <alignment horizontal="center"/>
    </xf>
    <xf numFmtId="1" fontId="4" fillId="3" borderId="4" xfId="3" applyNumberFormat="1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 vertical="center"/>
    </xf>
    <xf numFmtId="0" fontId="5" fillId="4" borderId="10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/>
    </xf>
    <xf numFmtId="0" fontId="5" fillId="4" borderId="7" xfId="3" applyFont="1" applyFill="1" applyBorder="1" applyAlignment="1">
      <alignment horizontal="center"/>
    </xf>
    <xf numFmtId="0" fontId="14" fillId="4" borderId="8" xfId="3" applyFont="1" applyFill="1" applyBorder="1" applyAlignment="1">
      <alignment horizontal="center"/>
    </xf>
    <xf numFmtId="0" fontId="14" fillId="4" borderId="9" xfId="3" applyFont="1" applyFill="1" applyBorder="1" applyAlignment="1">
      <alignment horizontal="center"/>
    </xf>
    <xf numFmtId="0" fontId="5" fillId="5" borderId="13" xfId="3" applyFont="1" applyFill="1" applyBorder="1" applyAlignment="1">
      <alignment horizontal="center" vertical="center"/>
    </xf>
    <xf numFmtId="0" fontId="5" fillId="5" borderId="14" xfId="3" applyFont="1" applyFill="1" applyBorder="1" applyAlignment="1">
      <alignment horizontal="center" vertical="center"/>
    </xf>
  </cellXfs>
  <cellStyles count="4">
    <cellStyle name="Millares 2" xfId="2" xr:uid="{AD82D255-99A8-423E-AFF1-12DC6C679287}"/>
    <cellStyle name="Normal" xfId="0" builtinId="0"/>
    <cellStyle name="Normal 2" xfId="1" xr:uid="{8C8DAD5C-0475-459C-958A-D89DEA5DB0D0}"/>
    <cellStyle name="Normal_Hoja1" xfId="3" xr:uid="{0E8D2E6C-E3DE-4453-AD5F-BEB7519147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28A1EF-B673-46B6-A384-7D92B0E9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90575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8B8B872-F43C-4A0A-8A6C-14F9D16D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90575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A1A9887-FA20-400F-A431-E5267E47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90575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0F9BC6B-8373-4D4B-BBCA-1DA9BA32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90575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137583</xdr:colOff>
      <xdr:row>0</xdr:row>
      <xdr:rowOff>31750</xdr:rowOff>
    </xdr:from>
    <xdr:to>
      <xdr:col>14</xdr:col>
      <xdr:colOff>740833</xdr:colOff>
      <xdr:row>3</xdr:row>
      <xdr:rowOff>66676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927FE6-292B-4391-B7E6-D2FBC86B932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31750"/>
          <a:ext cx="1598083" cy="58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C990E-4ED7-4F5B-ACBF-ABDDD2358B8A}">
  <dimension ref="A1:AL129"/>
  <sheetViews>
    <sheetView tabSelected="1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3" sqref="P3"/>
    </sheetView>
  </sheetViews>
  <sheetFormatPr baseColWidth="10" defaultRowHeight="15.75" x14ac:dyDescent="0.25"/>
  <cols>
    <col min="1" max="1" width="10.85546875" style="2" customWidth="1"/>
    <col min="2" max="2" width="43" style="2" customWidth="1"/>
    <col min="3" max="3" width="13.5703125" style="1" customWidth="1"/>
    <col min="4" max="4" width="13.85546875" style="1" bestFit="1" customWidth="1"/>
    <col min="5" max="5" width="13.28515625" style="1" customWidth="1"/>
    <col min="6" max="6" width="13" style="1" customWidth="1"/>
    <col min="7" max="7" width="12.5703125" style="1" customWidth="1"/>
    <col min="8" max="8" width="13.85546875" style="1" customWidth="1"/>
    <col min="9" max="9" width="12.5703125" style="1" customWidth="1"/>
    <col min="10" max="10" width="14.28515625" style="1" customWidth="1"/>
    <col min="11" max="11" width="12.7109375" style="1" customWidth="1"/>
    <col min="12" max="12" width="14.85546875" style="1" customWidth="1"/>
    <col min="13" max="13" width="12.42578125" style="1" customWidth="1"/>
    <col min="14" max="14" width="14.85546875" style="1" customWidth="1"/>
    <col min="15" max="15" width="13.85546875" style="1" customWidth="1"/>
    <col min="16" max="16" width="14.28515625" style="1" customWidth="1"/>
    <col min="17" max="17" width="13.140625" style="1" customWidth="1"/>
    <col min="18" max="18" width="15.5703125" style="1" customWidth="1"/>
    <col min="19" max="19" width="14.28515625" style="1" customWidth="1"/>
    <col min="20" max="20" width="15.140625" style="1" customWidth="1"/>
    <col min="21" max="21" width="13.85546875" style="1" customWidth="1"/>
    <col min="22" max="22" width="15.140625" style="1" customWidth="1"/>
    <col min="23" max="24" width="14.7109375" style="1" customWidth="1"/>
    <col min="25" max="25" width="14.85546875" style="1" customWidth="1"/>
    <col min="26" max="26" width="15.28515625" style="1" customWidth="1"/>
    <col min="27" max="27" width="15.140625" style="1" customWidth="1"/>
    <col min="28" max="28" width="16" style="2" customWidth="1"/>
    <col min="29" max="30" width="16.85546875" style="2" bestFit="1" customWidth="1"/>
    <col min="31" max="16384" width="11.42578125" style="2"/>
  </cols>
  <sheetData>
    <row r="1" spans="1:38" ht="14.25" customHeight="1" x14ac:dyDescent="0.25">
      <c r="A1" s="1"/>
      <c r="B1" s="1"/>
      <c r="AB1" s="1"/>
      <c r="AC1" s="1"/>
      <c r="AD1" s="1"/>
      <c r="AE1" s="1"/>
      <c r="AF1" s="1"/>
      <c r="AG1" s="1"/>
      <c r="AH1" s="1"/>
      <c r="AI1" s="1"/>
    </row>
    <row r="2" spans="1:38" ht="13.5" customHeight="1" x14ac:dyDescent="0.25">
      <c r="A2" s="1"/>
      <c r="B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5">
      <c r="A3" s="1"/>
      <c r="B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7.25" customHeight="1" x14ac:dyDescent="0.25">
      <c r="A4" s="4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7.25" customHeight="1" x14ac:dyDescent="0.2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6.5" thickBot="1" x14ac:dyDescent="0.3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6" customFormat="1" x14ac:dyDescent="0.25">
      <c r="A8" s="44" t="s">
        <v>17</v>
      </c>
      <c r="B8" s="44" t="s">
        <v>18</v>
      </c>
      <c r="C8" s="46" t="s">
        <v>19</v>
      </c>
      <c r="D8" s="47"/>
      <c r="E8" s="47" t="s">
        <v>20</v>
      </c>
      <c r="F8" s="47"/>
      <c r="G8" s="47" t="s">
        <v>21</v>
      </c>
      <c r="H8" s="47"/>
      <c r="I8" s="47" t="s">
        <v>22</v>
      </c>
      <c r="J8" s="47"/>
      <c r="K8" s="47" t="s">
        <v>52</v>
      </c>
      <c r="L8" s="47"/>
      <c r="M8" s="47" t="s">
        <v>53</v>
      </c>
      <c r="N8" s="47"/>
      <c r="O8" s="47" t="s">
        <v>54</v>
      </c>
      <c r="P8" s="47"/>
      <c r="Q8" s="47" t="s">
        <v>55</v>
      </c>
      <c r="R8" s="47"/>
      <c r="S8" s="47" t="s">
        <v>57</v>
      </c>
      <c r="T8" s="47"/>
      <c r="U8" s="47" t="s">
        <v>58</v>
      </c>
      <c r="V8" s="47"/>
      <c r="W8" s="47" t="s">
        <v>59</v>
      </c>
      <c r="X8" s="47"/>
      <c r="Y8" s="47" t="s">
        <v>60</v>
      </c>
      <c r="Z8" s="47"/>
      <c r="AA8" s="48" t="s">
        <v>56</v>
      </c>
      <c r="AB8" s="49"/>
      <c r="AC8" s="4"/>
      <c r="AD8" s="5"/>
      <c r="AE8" s="5"/>
      <c r="AF8" s="5"/>
      <c r="AG8" s="5"/>
      <c r="AH8" s="5"/>
      <c r="AI8" s="5"/>
      <c r="AJ8" s="5"/>
      <c r="AK8" s="5"/>
      <c r="AL8" s="5"/>
    </row>
    <row r="9" spans="1:38" s="6" customFormat="1" ht="16.5" thickBot="1" x14ac:dyDescent="0.3">
      <c r="A9" s="45"/>
      <c r="B9" s="45"/>
      <c r="C9" s="7" t="s">
        <v>0</v>
      </c>
      <c r="D9" s="8" t="s">
        <v>23</v>
      </c>
      <c r="E9" s="8" t="s">
        <v>0</v>
      </c>
      <c r="F9" s="8" t="s">
        <v>23</v>
      </c>
      <c r="G9" s="8" t="s">
        <v>0</v>
      </c>
      <c r="H9" s="8" t="s">
        <v>23</v>
      </c>
      <c r="I9" s="8" t="s">
        <v>0</v>
      </c>
      <c r="J9" s="8" t="s">
        <v>23</v>
      </c>
      <c r="K9" s="8" t="s">
        <v>0</v>
      </c>
      <c r="L9" s="8" t="s">
        <v>23</v>
      </c>
      <c r="M9" s="8" t="s">
        <v>0</v>
      </c>
      <c r="N9" s="8" t="s">
        <v>23</v>
      </c>
      <c r="O9" s="8" t="s">
        <v>0</v>
      </c>
      <c r="P9" s="8" t="s">
        <v>23</v>
      </c>
      <c r="Q9" s="8" t="s">
        <v>0</v>
      </c>
      <c r="R9" s="8" t="s">
        <v>23</v>
      </c>
      <c r="S9" s="8" t="s">
        <v>0</v>
      </c>
      <c r="T9" s="8" t="s">
        <v>23</v>
      </c>
      <c r="U9" s="8" t="s">
        <v>0</v>
      </c>
      <c r="V9" s="8" t="s">
        <v>23</v>
      </c>
      <c r="W9" s="8" t="s">
        <v>0</v>
      </c>
      <c r="X9" s="8" t="s">
        <v>23</v>
      </c>
      <c r="Y9" s="8" t="s">
        <v>0</v>
      </c>
      <c r="Z9" s="8" t="s">
        <v>23</v>
      </c>
      <c r="AA9" s="8" t="s">
        <v>0</v>
      </c>
      <c r="AB9" s="8" t="s">
        <v>23</v>
      </c>
      <c r="AC9" s="9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thickBot="1" x14ac:dyDescent="0.3">
      <c r="A10" s="50" t="s">
        <v>24</v>
      </c>
      <c r="B10" s="51"/>
      <c r="C10" s="10">
        <f>SUM(C11:C34)</f>
        <v>147613.98270190004</v>
      </c>
      <c r="D10" s="10">
        <f t="shared" ref="D10:G10" si="0">SUM(D11:D34)</f>
        <v>217367491.77470011</v>
      </c>
      <c r="E10" s="10">
        <f t="shared" si="0"/>
        <v>141713.84508600002</v>
      </c>
      <c r="F10" s="10">
        <f t="shared" si="0"/>
        <v>241165064.28860384</v>
      </c>
      <c r="G10" s="10">
        <f t="shared" si="0"/>
        <v>154793.04683890007</v>
      </c>
      <c r="H10" s="10">
        <f>SUM(H11:H34)</f>
        <v>286603496.56851071</v>
      </c>
      <c r="I10" s="10">
        <f t="shared" ref="I10:V10" si="1">SUM(I11:I34)</f>
        <v>139427.7824021001</v>
      </c>
      <c r="J10" s="10">
        <f t="shared" si="1"/>
        <v>243301054.26052243</v>
      </c>
      <c r="K10" s="10">
        <f>SUM(K11:K34)</f>
        <v>170267.53595329993</v>
      </c>
      <c r="L10" s="10">
        <f t="shared" si="1"/>
        <v>291283947.09219998</v>
      </c>
      <c r="M10" s="10">
        <f>SUM(M11:M34)</f>
        <v>140125.29122139991</v>
      </c>
      <c r="N10" s="10">
        <f t="shared" si="1"/>
        <v>269320450.78414011</v>
      </c>
      <c r="O10" s="10">
        <f>SUM(O11:O34)</f>
        <v>123754.29445990002</v>
      </c>
      <c r="P10" s="10">
        <f t="shared" si="1"/>
        <v>256472127.55910167</v>
      </c>
      <c r="Q10" s="10">
        <f>SUM(Q11:Q34)</f>
        <v>88504.253495800032</v>
      </c>
      <c r="R10" s="10">
        <f t="shared" si="1"/>
        <v>217716695.66059998</v>
      </c>
      <c r="S10" s="10">
        <f>SUM(S11:S34)</f>
        <v>84536.175905199954</v>
      </c>
      <c r="T10" s="10">
        <f t="shared" si="1"/>
        <v>205037301.99180001</v>
      </c>
      <c r="U10" s="10">
        <f>SUM(U11:U34)</f>
        <v>74455.620678399981</v>
      </c>
      <c r="V10" s="10">
        <f t="shared" si="1"/>
        <v>210265296.97522217</v>
      </c>
      <c r="W10" s="10">
        <f>SUM(W11:W34)</f>
        <v>90210.026807400078</v>
      </c>
      <c r="X10" s="10">
        <f>SUM(X11:X34)</f>
        <v>220999538.09222388</v>
      </c>
      <c r="Y10" s="10">
        <f>SUM(Y11:Y34)</f>
        <v>87659.747172100004</v>
      </c>
      <c r="Z10" s="10">
        <f>SUM(Z11:Z34)</f>
        <v>194448348.08490002</v>
      </c>
      <c r="AA10" s="10">
        <f>C10+E10+G10+I10+K10+M10+O10+Q10+S10+U10+W10+Y10</f>
        <v>1443061.6027224001</v>
      </c>
      <c r="AB10" s="10">
        <f>D10+F10+H10+J10+L10+N10+P10+R10+T10+V10+X10+Z10</f>
        <v>2853980813.1325245</v>
      </c>
      <c r="AC10" s="3"/>
      <c r="AD10" s="1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2" t="s">
        <v>9</v>
      </c>
      <c r="B11" s="13" t="s">
        <v>25</v>
      </c>
      <c r="C11" s="14">
        <v>0.79410000000000003</v>
      </c>
      <c r="D11" s="15">
        <v>9950</v>
      </c>
      <c r="E11" s="15">
        <v>2.3710399999999998</v>
      </c>
      <c r="F11" s="15">
        <v>21742</v>
      </c>
      <c r="G11" s="15">
        <v>1.04173</v>
      </c>
      <c r="H11" s="15">
        <v>10919</v>
      </c>
      <c r="I11" s="15">
        <v>1.3919999999999999</v>
      </c>
      <c r="J11" s="15">
        <v>17010</v>
      </c>
      <c r="K11" s="15">
        <v>1.1220000000000001</v>
      </c>
      <c r="L11" s="15">
        <v>13621.6499</v>
      </c>
      <c r="M11" s="15">
        <v>0.76449999999999996</v>
      </c>
      <c r="N11" s="15">
        <v>8875.59</v>
      </c>
      <c r="O11" s="15">
        <v>40.301499999999997</v>
      </c>
      <c r="P11" s="15">
        <v>308330</v>
      </c>
      <c r="Q11" s="15">
        <v>0.94286329999999996</v>
      </c>
      <c r="R11" s="15">
        <v>9050</v>
      </c>
      <c r="S11" s="15">
        <v>0.69259999999999999</v>
      </c>
      <c r="T11" s="15">
        <v>10920</v>
      </c>
      <c r="U11" s="15">
        <v>1.7490000000000001</v>
      </c>
      <c r="V11" s="15">
        <v>20357</v>
      </c>
      <c r="W11" s="15">
        <v>18.9755</v>
      </c>
      <c r="X11" s="15">
        <v>72092</v>
      </c>
      <c r="Y11" s="15">
        <v>7.69</v>
      </c>
      <c r="Z11" s="15">
        <v>38050</v>
      </c>
      <c r="AA11" s="16">
        <f>C11+E11+G11+I11+K11+M11+O11+Q11+S11+U11+W11+Y11</f>
        <v>77.836833299999995</v>
      </c>
      <c r="AB11" s="16">
        <f t="shared" ref="AA11:AB13" si="2">D11+F11+H11+J11+L11+N11+P11+R11+T11+V11+X11+Z11</f>
        <v>540917.23989999993</v>
      </c>
      <c r="AC11" s="17"/>
      <c r="AD11" s="1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18" t="s">
        <v>10</v>
      </c>
      <c r="B12" s="19" t="s">
        <v>26</v>
      </c>
      <c r="C12" s="20">
        <v>124.81722000000001</v>
      </c>
      <c r="D12" s="21">
        <v>600164.71339999989</v>
      </c>
      <c r="E12" s="21">
        <v>171.25997999999996</v>
      </c>
      <c r="F12" s="21">
        <v>754196.07420000003</v>
      </c>
      <c r="G12" s="21">
        <v>117.34492</v>
      </c>
      <c r="H12" s="21">
        <v>694542.93339999963</v>
      </c>
      <c r="I12" s="21">
        <v>141.58270999999999</v>
      </c>
      <c r="J12" s="21">
        <v>709740.30669999996</v>
      </c>
      <c r="K12" s="21">
        <v>114.03111999999999</v>
      </c>
      <c r="L12" s="21">
        <v>542368.5830000001</v>
      </c>
      <c r="M12" s="21">
        <v>67.66413</v>
      </c>
      <c r="N12" s="21">
        <v>336399.88339999999</v>
      </c>
      <c r="O12" s="21">
        <v>107.44387999999999</v>
      </c>
      <c r="P12" s="21">
        <v>499861.28520000004</v>
      </c>
      <c r="Q12" s="21">
        <v>149.83005000000003</v>
      </c>
      <c r="R12" s="21">
        <v>791179.85399999993</v>
      </c>
      <c r="S12" s="21">
        <v>114.9748</v>
      </c>
      <c r="T12" s="21">
        <v>552582.79540000006</v>
      </c>
      <c r="U12" s="21">
        <v>60.773859999999999</v>
      </c>
      <c r="V12" s="21">
        <v>304250.27970000001</v>
      </c>
      <c r="W12" s="21">
        <v>120.86675000000001</v>
      </c>
      <c r="X12" s="21">
        <v>739174.81240000005</v>
      </c>
      <c r="Y12" s="21">
        <v>162.02847999999994</v>
      </c>
      <c r="Z12" s="21">
        <v>809785.28050000011</v>
      </c>
      <c r="AA12" s="16">
        <f t="shared" si="2"/>
        <v>1452.6179</v>
      </c>
      <c r="AB12" s="16">
        <f t="shared" si="2"/>
        <v>7334246.8013000004</v>
      </c>
      <c r="AC12" s="3"/>
      <c r="AD12" s="11"/>
      <c r="AE12" s="1"/>
      <c r="AF12" s="1"/>
      <c r="AG12" s="1"/>
      <c r="AH12" s="1"/>
      <c r="AI12" s="1"/>
      <c r="AJ12" s="1"/>
      <c r="AK12" s="1"/>
      <c r="AL12" s="1"/>
    </row>
    <row r="13" spans="1:38" ht="26.25" x14ac:dyDescent="0.25">
      <c r="A13" s="18" t="s">
        <v>4</v>
      </c>
      <c r="B13" s="19" t="s">
        <v>27</v>
      </c>
      <c r="C13" s="14">
        <v>124.45744000000001</v>
      </c>
      <c r="D13" s="22">
        <v>1171715.9558999999</v>
      </c>
      <c r="E13" s="22">
        <v>175.27428280000001</v>
      </c>
      <c r="F13" s="22">
        <v>1343501.7021999995</v>
      </c>
      <c r="G13" s="22">
        <v>262.28514999999999</v>
      </c>
      <c r="H13" s="22">
        <v>1769552.3752000004</v>
      </c>
      <c r="I13" s="22">
        <v>195.79119900000003</v>
      </c>
      <c r="J13" s="22">
        <v>815209.48412248737</v>
      </c>
      <c r="K13" s="22">
        <v>199.25274999999999</v>
      </c>
      <c r="L13" s="22">
        <v>1008420.1329</v>
      </c>
      <c r="M13" s="22">
        <v>264.44498000000004</v>
      </c>
      <c r="N13" s="22">
        <v>1423559.1273999996</v>
      </c>
      <c r="O13" s="22">
        <v>147.74295000000001</v>
      </c>
      <c r="P13" s="22">
        <v>675785.14460000012</v>
      </c>
      <c r="Q13" s="22">
        <v>239.95355539999997</v>
      </c>
      <c r="R13" s="22">
        <v>1132761.4108</v>
      </c>
      <c r="S13" s="22">
        <v>130.6696</v>
      </c>
      <c r="T13" s="22">
        <v>569537.21589999995</v>
      </c>
      <c r="U13" s="22">
        <v>40.08605</v>
      </c>
      <c r="V13" s="22">
        <v>700997.42480000004</v>
      </c>
      <c r="W13" s="22">
        <v>36.756779999999999</v>
      </c>
      <c r="X13" s="22">
        <v>2846814.0144000007</v>
      </c>
      <c r="Y13" s="22">
        <v>30.710740000000001</v>
      </c>
      <c r="Z13" s="22">
        <v>3071716.6168000004</v>
      </c>
      <c r="AA13" s="16">
        <f t="shared" si="2"/>
        <v>1847.4254771999997</v>
      </c>
      <c r="AB13" s="16">
        <f t="shared" si="2"/>
        <v>16529570.605022488</v>
      </c>
      <c r="AC13" s="3"/>
      <c r="AD13" s="11"/>
      <c r="AE13" s="1"/>
      <c r="AF13" s="1"/>
      <c r="AG13" s="1"/>
      <c r="AH13" s="1"/>
      <c r="AI13" s="1"/>
      <c r="AJ13" s="1"/>
      <c r="AK13" s="1"/>
      <c r="AL13" s="1"/>
    </row>
    <row r="14" spans="1:38" ht="38.25" x14ac:dyDescent="0.25">
      <c r="A14" s="18" t="s">
        <v>5</v>
      </c>
      <c r="B14" s="23" t="s">
        <v>28</v>
      </c>
      <c r="C14" s="14">
        <v>71.140510000000006</v>
      </c>
      <c r="D14" s="22">
        <v>310107.03619999997</v>
      </c>
      <c r="E14" s="22">
        <v>105.94155960000001</v>
      </c>
      <c r="F14" s="22">
        <v>444865.29299999995</v>
      </c>
      <c r="G14" s="22">
        <v>146.78766700000003</v>
      </c>
      <c r="H14" s="22">
        <v>567644.54140000022</v>
      </c>
      <c r="I14" s="22">
        <v>110.35230429999999</v>
      </c>
      <c r="J14" s="22">
        <v>363781.10560000001</v>
      </c>
      <c r="K14" s="22">
        <v>104.70664000000001</v>
      </c>
      <c r="L14" s="22">
        <v>454158.32380000001</v>
      </c>
      <c r="M14" s="22">
        <v>106.78764990000001</v>
      </c>
      <c r="N14" s="22">
        <v>388742.70629999996</v>
      </c>
      <c r="O14" s="22">
        <v>129.16897</v>
      </c>
      <c r="P14" s="22">
        <v>352427.71080000006</v>
      </c>
      <c r="Q14" s="22">
        <v>147.16215</v>
      </c>
      <c r="R14" s="22">
        <v>505163.14089999988</v>
      </c>
      <c r="S14" s="22">
        <v>113.80036489999999</v>
      </c>
      <c r="T14" s="22">
        <v>470135.85889999999</v>
      </c>
      <c r="U14" s="22">
        <v>373.40434000000005</v>
      </c>
      <c r="V14" s="22">
        <v>921549.59380000026</v>
      </c>
      <c r="W14" s="22">
        <v>3818.32015</v>
      </c>
      <c r="X14" s="22">
        <v>1015165.6530000002</v>
      </c>
      <c r="Y14" s="22">
        <v>395.54309000000001</v>
      </c>
      <c r="Z14" s="22">
        <v>459823.84089999989</v>
      </c>
      <c r="AA14" s="16">
        <f t="shared" ref="AA14:AA32" si="3">C14+E14+G14+I14+K14+M14+O14+Q14+S14+U14+W14+Y14</f>
        <v>5623.1153957000006</v>
      </c>
      <c r="AB14" s="16">
        <f t="shared" ref="AB14:AB28" si="4">D14+F14+H14+J14+L14+N14+P14+R14+T14+V14+X14+Z14</f>
        <v>6253564.8045999995</v>
      </c>
      <c r="AC14" s="3"/>
      <c r="AD14" s="11"/>
      <c r="AE14" s="1"/>
      <c r="AF14" s="1"/>
      <c r="AG14" s="1"/>
      <c r="AH14" s="1"/>
      <c r="AI14" s="1"/>
      <c r="AJ14" s="1"/>
      <c r="AK14" s="1"/>
      <c r="AL14" s="1"/>
    </row>
    <row r="15" spans="1:38" ht="26.25" x14ac:dyDescent="0.25">
      <c r="A15" s="18" t="s">
        <v>13</v>
      </c>
      <c r="B15" s="19" t="s">
        <v>29</v>
      </c>
      <c r="C15" s="14">
        <v>18.597480000000001</v>
      </c>
      <c r="D15" s="22">
        <v>12298.513499999999</v>
      </c>
      <c r="E15" s="22">
        <v>0</v>
      </c>
      <c r="F15" s="22">
        <v>0</v>
      </c>
      <c r="G15" s="22">
        <v>33.375459999999997</v>
      </c>
      <c r="H15" s="22">
        <v>25450.647799999999</v>
      </c>
      <c r="I15" s="22">
        <v>18.597480000000001</v>
      </c>
      <c r="J15" s="22">
        <v>12298.513499999999</v>
      </c>
      <c r="K15" s="22">
        <v>10.323</v>
      </c>
      <c r="L15" s="22">
        <v>30969</v>
      </c>
      <c r="M15" s="22">
        <v>0</v>
      </c>
      <c r="N15" s="22">
        <v>0</v>
      </c>
      <c r="O15" s="22">
        <v>0</v>
      </c>
      <c r="P15" s="22">
        <v>0</v>
      </c>
      <c r="Q15" s="22">
        <v>2.4809999999999999</v>
      </c>
      <c r="R15" s="22">
        <v>401923.56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16">
        <f t="shared" si="3"/>
        <v>83.374419999999986</v>
      </c>
      <c r="AB15" s="16">
        <f t="shared" si="4"/>
        <v>482940.23479999998</v>
      </c>
      <c r="AC15" s="3"/>
      <c r="AD15" s="1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18" t="s">
        <v>1</v>
      </c>
      <c r="B16" s="19" t="s">
        <v>30</v>
      </c>
      <c r="C16" s="14">
        <v>200.25257000000008</v>
      </c>
      <c r="D16" s="22">
        <v>633881.17300000007</v>
      </c>
      <c r="E16" s="22">
        <v>214.08894000000012</v>
      </c>
      <c r="F16" s="22">
        <v>595989.81740000017</v>
      </c>
      <c r="G16" s="22">
        <v>274.43842000000041</v>
      </c>
      <c r="H16" s="22">
        <v>694454.25490000064</v>
      </c>
      <c r="I16" s="22">
        <v>336.9494000000002</v>
      </c>
      <c r="J16" s="22">
        <v>675962.1562000002</v>
      </c>
      <c r="K16" s="22">
        <v>277.75862000000023</v>
      </c>
      <c r="L16" s="22">
        <v>603884.1314000003</v>
      </c>
      <c r="M16" s="22">
        <v>267.7038399999999</v>
      </c>
      <c r="N16" s="22">
        <v>514334.00480000017</v>
      </c>
      <c r="O16" s="22">
        <v>367.19368999999995</v>
      </c>
      <c r="P16" s="22">
        <v>715493.01799999969</v>
      </c>
      <c r="Q16" s="22">
        <v>351.75357000000002</v>
      </c>
      <c r="R16" s="22">
        <v>868032.31059999974</v>
      </c>
      <c r="S16" s="22">
        <v>468.62339999999989</v>
      </c>
      <c r="T16" s="22">
        <v>1144949.7873999998</v>
      </c>
      <c r="U16" s="22">
        <v>564.04794999999956</v>
      </c>
      <c r="V16" s="22">
        <v>1059017.2463999996</v>
      </c>
      <c r="W16" s="22">
        <v>437.83170220000005</v>
      </c>
      <c r="X16" s="22">
        <v>721606.8217000002</v>
      </c>
      <c r="Y16" s="22">
        <v>252.69682</v>
      </c>
      <c r="Z16" s="22">
        <v>651715.72110000008</v>
      </c>
      <c r="AA16" s="16">
        <f t="shared" si="3"/>
        <v>4013.3389222000005</v>
      </c>
      <c r="AB16" s="16">
        <f t="shared" si="4"/>
        <v>8879320.4429000001</v>
      </c>
      <c r="AC16" s="3"/>
      <c r="AD16" s="1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18" t="s">
        <v>2</v>
      </c>
      <c r="B17" s="19" t="s">
        <v>31</v>
      </c>
      <c r="C17" s="14">
        <v>7965.4425972000454</v>
      </c>
      <c r="D17" s="22">
        <v>10358143.840100002</v>
      </c>
      <c r="E17" s="22">
        <v>6861.9501816000329</v>
      </c>
      <c r="F17" s="22">
        <v>8340703.3313282253</v>
      </c>
      <c r="G17" s="22">
        <v>7619.0185202000548</v>
      </c>
      <c r="H17" s="22">
        <v>8719973.7749145627</v>
      </c>
      <c r="I17" s="22">
        <v>7147.5372891000143</v>
      </c>
      <c r="J17" s="22">
        <v>8201699.2558999751</v>
      </c>
      <c r="K17" s="22">
        <v>7439.0056344000113</v>
      </c>
      <c r="L17" s="22">
        <v>7781846.4344999623</v>
      </c>
      <c r="M17" s="22">
        <v>7060.9423299000018</v>
      </c>
      <c r="N17" s="22">
        <v>7825355.0328999599</v>
      </c>
      <c r="O17" s="22">
        <v>7248.6974065000077</v>
      </c>
      <c r="P17" s="22">
        <v>8679638.0296999793</v>
      </c>
      <c r="Q17" s="22">
        <v>6159.1542200000122</v>
      </c>
      <c r="R17" s="22">
        <v>7271702.4995999858</v>
      </c>
      <c r="S17" s="22">
        <v>6453.5660599999874</v>
      </c>
      <c r="T17" s="22">
        <v>7477811.6038999977</v>
      </c>
      <c r="U17" s="22">
        <v>6295.5617999999931</v>
      </c>
      <c r="V17" s="22">
        <v>7161651.3643999798</v>
      </c>
      <c r="W17" s="22">
        <v>6588.1515040000131</v>
      </c>
      <c r="X17" s="22">
        <v>7464615.2354999995</v>
      </c>
      <c r="Y17" s="22">
        <v>5932.9956909999983</v>
      </c>
      <c r="Z17" s="22">
        <v>6249461.2371999826</v>
      </c>
      <c r="AA17" s="16">
        <f t="shared" si="3"/>
        <v>82772.023233900181</v>
      </c>
      <c r="AB17" s="16">
        <f t="shared" si="4"/>
        <v>95532601.639942616</v>
      </c>
      <c r="AC17" s="3"/>
      <c r="AD17" s="11"/>
      <c r="AE17" s="1"/>
      <c r="AF17" s="1"/>
      <c r="AG17" s="1"/>
      <c r="AH17" s="1"/>
      <c r="AI17" s="1"/>
      <c r="AJ17" s="1"/>
      <c r="AK17" s="1"/>
      <c r="AL17" s="1"/>
    </row>
    <row r="18" spans="1:38" ht="25.5" x14ac:dyDescent="0.25">
      <c r="A18" s="18" t="s">
        <v>3</v>
      </c>
      <c r="B18" s="23" t="s">
        <v>32</v>
      </c>
      <c r="C18" s="14">
        <v>31509.315305999979</v>
      </c>
      <c r="D18" s="22">
        <v>26258179.139300019</v>
      </c>
      <c r="E18" s="22">
        <v>34333.947606999958</v>
      </c>
      <c r="F18" s="22">
        <v>28930989.961420514</v>
      </c>
      <c r="G18" s="22">
        <v>40189.023725999992</v>
      </c>
      <c r="H18" s="22">
        <v>35452904.573818073</v>
      </c>
      <c r="I18" s="22">
        <v>33844.492622000063</v>
      </c>
      <c r="J18" s="22">
        <v>30716237.365699902</v>
      </c>
      <c r="K18" s="22">
        <v>42210.276875299947</v>
      </c>
      <c r="L18" s="22">
        <v>37846915.43819993</v>
      </c>
      <c r="M18" s="22">
        <v>45122.250219399873</v>
      </c>
      <c r="N18" s="22">
        <v>38314435.19530008</v>
      </c>
      <c r="O18" s="22">
        <v>34385.489626499984</v>
      </c>
      <c r="P18" s="22">
        <v>29417420.666900072</v>
      </c>
      <c r="Q18" s="22">
        <v>32510.592912499989</v>
      </c>
      <c r="R18" s="22">
        <v>26903323.509000018</v>
      </c>
      <c r="S18" s="22">
        <v>32414.261223199959</v>
      </c>
      <c r="T18" s="22">
        <v>27376292.240500011</v>
      </c>
      <c r="U18" s="22">
        <v>32371.109835799994</v>
      </c>
      <c r="V18" s="22">
        <v>31411647.21130006</v>
      </c>
      <c r="W18" s="22">
        <v>29356.847665800029</v>
      </c>
      <c r="X18" s="22">
        <v>26121635.285699945</v>
      </c>
      <c r="Y18" s="22">
        <v>29263.672290999992</v>
      </c>
      <c r="Z18" s="22">
        <v>23641563.437100001</v>
      </c>
      <c r="AA18" s="16">
        <f t="shared" si="3"/>
        <v>417511.2799104997</v>
      </c>
      <c r="AB18" s="16">
        <f t="shared" si="4"/>
        <v>362391544.02423865</v>
      </c>
      <c r="AC18" s="3"/>
      <c r="AD18" s="1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24" t="s">
        <v>6</v>
      </c>
      <c r="B19" s="19" t="s">
        <v>33</v>
      </c>
      <c r="C19" s="14">
        <v>171.15743170000005</v>
      </c>
      <c r="D19" s="22">
        <v>948686.50409999967</v>
      </c>
      <c r="E19" s="22">
        <v>150.13090090000003</v>
      </c>
      <c r="F19" s="22">
        <v>861261.07509999978</v>
      </c>
      <c r="G19" s="22">
        <v>764.23677280000061</v>
      </c>
      <c r="H19" s="22">
        <v>4450954.3883999987</v>
      </c>
      <c r="I19" s="22">
        <v>764.19461940000019</v>
      </c>
      <c r="J19" s="22">
        <v>4332847.3347999975</v>
      </c>
      <c r="K19" s="22">
        <v>772.20621500000004</v>
      </c>
      <c r="L19" s="22">
        <v>4544841.6032999987</v>
      </c>
      <c r="M19" s="22">
        <v>523.72039749999999</v>
      </c>
      <c r="N19" s="22">
        <v>2931215.4382399986</v>
      </c>
      <c r="O19" s="22">
        <v>153.49298790000009</v>
      </c>
      <c r="P19" s="22">
        <v>991249.00170000072</v>
      </c>
      <c r="Q19" s="22">
        <v>162.43387790000008</v>
      </c>
      <c r="R19" s="22">
        <v>1236066.5190999997</v>
      </c>
      <c r="S19" s="22">
        <v>153.78548120000005</v>
      </c>
      <c r="T19" s="22">
        <v>951191.52029999997</v>
      </c>
      <c r="U19" s="22">
        <v>102.99504179999998</v>
      </c>
      <c r="V19" s="22">
        <v>461174.18099999981</v>
      </c>
      <c r="W19" s="22">
        <v>137.70525820000003</v>
      </c>
      <c r="X19" s="22">
        <v>1101432.6259999997</v>
      </c>
      <c r="Y19" s="22">
        <v>126.31037109999997</v>
      </c>
      <c r="Z19" s="22">
        <v>790280.15280000051</v>
      </c>
      <c r="AA19" s="16">
        <f t="shared" si="3"/>
        <v>3982.3693554000006</v>
      </c>
      <c r="AB19" s="16">
        <f t="shared" si="4"/>
        <v>23601200.34483999</v>
      </c>
      <c r="AC19" s="3"/>
      <c r="AD19" s="3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24">
        <v>10</v>
      </c>
      <c r="B20" s="19" t="s">
        <v>34</v>
      </c>
      <c r="C20" s="14">
        <v>372.56498170000009</v>
      </c>
      <c r="D20" s="22">
        <v>91280.213099999994</v>
      </c>
      <c r="E20" s="22">
        <v>263.8076279</v>
      </c>
      <c r="F20" s="22">
        <v>90926.341799999995</v>
      </c>
      <c r="G20" s="22">
        <v>282.43224659999998</v>
      </c>
      <c r="H20" s="22">
        <v>111386.70110000001</v>
      </c>
      <c r="I20" s="22">
        <v>311.72919009999998</v>
      </c>
      <c r="J20" s="22">
        <v>184777.47250000003</v>
      </c>
      <c r="K20" s="22">
        <v>4445.5458601</v>
      </c>
      <c r="L20" s="22">
        <v>1727215.4985999998</v>
      </c>
      <c r="M20" s="22">
        <v>3273.0496401999999</v>
      </c>
      <c r="N20" s="22">
        <v>1366484.5724000002</v>
      </c>
      <c r="O20" s="22">
        <v>289.21269839999991</v>
      </c>
      <c r="P20" s="22">
        <v>337099.29630000016</v>
      </c>
      <c r="Q20" s="22">
        <v>256.38208359999999</v>
      </c>
      <c r="R20" s="22">
        <v>132895.18640000001</v>
      </c>
      <c r="S20" s="22">
        <v>219.63124230000003</v>
      </c>
      <c r="T20" s="22">
        <v>63964.568600000006</v>
      </c>
      <c r="U20" s="22">
        <v>30.988150000000001</v>
      </c>
      <c r="V20" s="22">
        <v>36356.1325</v>
      </c>
      <c r="W20" s="22">
        <v>362.80648180000009</v>
      </c>
      <c r="X20" s="22">
        <v>133231.93299999999</v>
      </c>
      <c r="Y20" s="22">
        <v>330.70390420000001</v>
      </c>
      <c r="Z20" s="22">
        <v>139742.62849999999</v>
      </c>
      <c r="AA20" s="16">
        <f>C20+E20+G20+I20+K20+M20+O20+Q20+S20+U20+W20+Y20</f>
        <v>10438.8541069</v>
      </c>
      <c r="AB20" s="16">
        <f t="shared" si="4"/>
        <v>4415360.5447999993</v>
      </c>
      <c r="AC20" s="3"/>
      <c r="AD20" s="11"/>
      <c r="AE20" s="1"/>
      <c r="AF20" s="1"/>
      <c r="AG20" s="1"/>
      <c r="AH20" s="1"/>
      <c r="AI20" s="1"/>
      <c r="AJ20" s="1"/>
      <c r="AK20" s="1"/>
      <c r="AL20" s="1"/>
    </row>
    <row r="21" spans="1:38" ht="26.25" x14ac:dyDescent="0.25">
      <c r="A21" s="24">
        <v>11</v>
      </c>
      <c r="B21" s="19" t="s">
        <v>35</v>
      </c>
      <c r="C21" s="14">
        <v>14077.768927299996</v>
      </c>
      <c r="D21" s="22">
        <v>12259714.222099993</v>
      </c>
      <c r="E21" s="22">
        <v>9939.3827429000066</v>
      </c>
      <c r="F21" s="22">
        <v>8025495.3365999907</v>
      </c>
      <c r="G21" s="22">
        <v>12291.775229600007</v>
      </c>
      <c r="H21" s="22">
        <v>9776856.1784999818</v>
      </c>
      <c r="I21" s="22">
        <v>11353.779004400005</v>
      </c>
      <c r="J21" s="22">
        <v>8828504.6221999861</v>
      </c>
      <c r="K21" s="22">
        <v>10280.760529400015</v>
      </c>
      <c r="L21" s="22">
        <v>8336759.9507999951</v>
      </c>
      <c r="M21" s="22">
        <v>9467.8299409000083</v>
      </c>
      <c r="N21" s="22">
        <v>7614063.1779999947</v>
      </c>
      <c r="O21" s="22">
        <v>10821.372351100021</v>
      </c>
      <c r="P21" s="22">
        <v>8639277.4258999862</v>
      </c>
      <c r="Q21" s="22">
        <v>7329.9807125000052</v>
      </c>
      <c r="R21" s="22">
        <v>5879547.2523999959</v>
      </c>
      <c r="S21" s="22">
        <v>4864.6138214000021</v>
      </c>
      <c r="T21" s="22">
        <v>4317058.0290999999</v>
      </c>
      <c r="U21" s="22">
        <v>3836.3065710000014</v>
      </c>
      <c r="V21" s="22">
        <v>3110096.5716222501</v>
      </c>
      <c r="W21" s="22">
        <v>8345.2476300000053</v>
      </c>
      <c r="X21" s="22">
        <v>6568925.87492391</v>
      </c>
      <c r="Y21" s="22">
        <v>9442.8343113000046</v>
      </c>
      <c r="Z21" s="22">
        <v>7245758.9411999946</v>
      </c>
      <c r="AA21" s="16">
        <f>C21+E21+G21+I21+K21+M21+O21+Q21+S21+U21+W21+Y21</f>
        <v>112051.65177180008</v>
      </c>
      <c r="AB21" s="16">
        <f>D21+F21+H21+J21+L21+N21+P21+R21+T21+V21+X21+Z21</f>
        <v>90602057.583346084</v>
      </c>
      <c r="AC21" s="3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38.25" x14ac:dyDescent="0.25">
      <c r="A22" s="18">
        <v>12</v>
      </c>
      <c r="B22" s="23" t="s">
        <v>36</v>
      </c>
      <c r="C22" s="14">
        <v>203.56199000000026</v>
      </c>
      <c r="D22" s="15">
        <v>219488.92949999979</v>
      </c>
      <c r="E22" s="15">
        <v>189.75363300000009</v>
      </c>
      <c r="F22" s="15">
        <v>219068.29405522789</v>
      </c>
      <c r="G22" s="15">
        <v>170.49387730000015</v>
      </c>
      <c r="H22" s="15">
        <v>228748.92437822168</v>
      </c>
      <c r="I22" s="15">
        <v>158.72627000000014</v>
      </c>
      <c r="J22" s="15">
        <v>190577.49659999995</v>
      </c>
      <c r="K22" s="15">
        <v>200.38150000000002</v>
      </c>
      <c r="L22" s="15">
        <v>309343.63849999977</v>
      </c>
      <c r="M22" s="15">
        <v>181.45156000000003</v>
      </c>
      <c r="N22" s="15">
        <v>213625.43019999997</v>
      </c>
      <c r="O22" s="15">
        <v>224.05636000000018</v>
      </c>
      <c r="P22" s="15">
        <v>231479.11699999994</v>
      </c>
      <c r="Q22" s="15">
        <v>167.1776999999999</v>
      </c>
      <c r="R22" s="15">
        <v>168657.98020000011</v>
      </c>
      <c r="S22" s="15">
        <v>172.31067999999993</v>
      </c>
      <c r="T22" s="15">
        <v>249968.92910000015</v>
      </c>
      <c r="U22" s="15">
        <v>156.74984000000006</v>
      </c>
      <c r="V22" s="15">
        <v>205512.08290000004</v>
      </c>
      <c r="W22" s="15">
        <v>160.97471000000004</v>
      </c>
      <c r="X22" s="15">
        <v>256014.08619999987</v>
      </c>
      <c r="Y22" s="15">
        <v>162.64682000000019</v>
      </c>
      <c r="Z22" s="15">
        <v>230811.9500999999</v>
      </c>
      <c r="AA22" s="16">
        <f t="shared" si="3"/>
        <v>2148.2849403000009</v>
      </c>
      <c r="AB22" s="16">
        <f t="shared" si="4"/>
        <v>2723296.8587334491</v>
      </c>
      <c r="AC22" s="3"/>
      <c r="AD22" s="1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18" t="s">
        <v>7</v>
      </c>
      <c r="B23" s="19" t="s">
        <v>37</v>
      </c>
      <c r="C23" s="14">
        <v>717.2480863000003</v>
      </c>
      <c r="D23" s="15">
        <v>406534.33309999999</v>
      </c>
      <c r="E23" s="15">
        <v>760.76317030000041</v>
      </c>
      <c r="F23" s="15">
        <v>442105.58140000002</v>
      </c>
      <c r="G23" s="15">
        <v>1139.1215700000005</v>
      </c>
      <c r="H23" s="15">
        <v>656049.49789999996</v>
      </c>
      <c r="I23" s="15">
        <v>845.30655000000002</v>
      </c>
      <c r="J23" s="15">
        <v>501302.04949999991</v>
      </c>
      <c r="K23" s="15">
        <v>1094.3345800000002</v>
      </c>
      <c r="L23" s="15">
        <v>614097.58040000044</v>
      </c>
      <c r="M23" s="15">
        <v>1293.67076</v>
      </c>
      <c r="N23" s="15">
        <v>732213.68500000017</v>
      </c>
      <c r="O23" s="15">
        <v>1077.33428</v>
      </c>
      <c r="P23" s="15">
        <v>794431.21529999992</v>
      </c>
      <c r="Q23" s="15">
        <v>869.21149000000003</v>
      </c>
      <c r="R23" s="15">
        <v>500931.50889999996</v>
      </c>
      <c r="S23" s="15">
        <v>999.82649000000004</v>
      </c>
      <c r="T23" s="15">
        <v>551471.55760000006</v>
      </c>
      <c r="U23" s="15">
        <v>856.68367999999998</v>
      </c>
      <c r="V23" s="15">
        <v>560373.98080000002</v>
      </c>
      <c r="W23" s="15">
        <v>946.59368999999992</v>
      </c>
      <c r="X23" s="15">
        <v>524304.59800000011</v>
      </c>
      <c r="Y23" s="15">
        <v>466.36225000000002</v>
      </c>
      <c r="Z23" s="15">
        <v>294152.46590000001</v>
      </c>
      <c r="AA23" s="16">
        <f t="shared" si="3"/>
        <v>11066.456596600001</v>
      </c>
      <c r="AB23" s="16">
        <f t="shared" si="4"/>
        <v>6577968.0538000008</v>
      </c>
      <c r="AC23" s="3"/>
      <c r="AD23" s="11"/>
      <c r="AE23" s="1"/>
      <c r="AF23" s="1"/>
      <c r="AG23" s="1"/>
      <c r="AH23" s="1"/>
      <c r="AI23" s="1"/>
      <c r="AJ23" s="1"/>
      <c r="AK23" s="1"/>
      <c r="AL23" s="1"/>
    </row>
    <row r="24" spans="1:38" ht="39" x14ac:dyDescent="0.25">
      <c r="A24" s="18" t="s">
        <v>12</v>
      </c>
      <c r="B24" s="19" t="s">
        <v>38</v>
      </c>
      <c r="C24" s="14">
        <v>0.04</v>
      </c>
      <c r="D24" s="15">
        <v>2000</v>
      </c>
      <c r="E24" s="15">
        <v>0</v>
      </c>
      <c r="F24" s="15">
        <v>0</v>
      </c>
      <c r="G24" s="15">
        <v>0.45300000000000001</v>
      </c>
      <c r="H24" s="15">
        <v>1639.9958999999999</v>
      </c>
      <c r="I24" s="15">
        <v>0.92500000000000004</v>
      </c>
      <c r="J24" s="15">
        <v>3279.9575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1.897</v>
      </c>
      <c r="R24" s="15">
        <v>10214.9758</v>
      </c>
      <c r="S24" s="15">
        <v>4.8626000000000005</v>
      </c>
      <c r="T24" s="15">
        <v>24150.0036</v>
      </c>
      <c r="U24" s="15">
        <v>4.819</v>
      </c>
      <c r="V24" s="15">
        <v>18034.762699999999</v>
      </c>
      <c r="W24" s="15">
        <v>1.0640000000000001</v>
      </c>
      <c r="X24" s="15">
        <v>4829.9215999999997</v>
      </c>
      <c r="Y24" s="15">
        <v>0</v>
      </c>
      <c r="Z24" s="15">
        <v>0</v>
      </c>
      <c r="AA24" s="16">
        <f t="shared" si="3"/>
        <v>14.060600000000001</v>
      </c>
      <c r="AB24" s="16">
        <f t="shared" si="4"/>
        <v>64149.617099999996</v>
      </c>
      <c r="AC24" s="3"/>
      <c r="AD24" s="11"/>
      <c r="AE24" s="1"/>
      <c r="AF24" s="1"/>
      <c r="AG24" s="1"/>
      <c r="AH24" s="1"/>
      <c r="AI24" s="1"/>
      <c r="AJ24" s="1"/>
      <c r="AK24" s="1"/>
      <c r="AL24" s="1"/>
    </row>
    <row r="25" spans="1:38" ht="39" x14ac:dyDescent="0.25">
      <c r="A25" s="24">
        <v>15</v>
      </c>
      <c r="B25" s="19" t="s">
        <v>39</v>
      </c>
      <c r="C25" s="14">
        <v>4162.4799901999986</v>
      </c>
      <c r="D25" s="15">
        <v>9955042.5311000049</v>
      </c>
      <c r="E25" s="15">
        <v>3338.198703500002</v>
      </c>
      <c r="F25" s="15">
        <v>8025427.1471000016</v>
      </c>
      <c r="G25" s="15">
        <v>3868.1146391999991</v>
      </c>
      <c r="H25" s="15">
        <v>8912045.2789999992</v>
      </c>
      <c r="I25" s="15">
        <v>2122.3713373999999</v>
      </c>
      <c r="J25" s="15">
        <v>4500908.91</v>
      </c>
      <c r="K25" s="15">
        <v>1944.2280600000001</v>
      </c>
      <c r="L25" s="15">
        <v>3726841.5104999994</v>
      </c>
      <c r="M25" s="15">
        <v>2494.7788225000004</v>
      </c>
      <c r="N25" s="15">
        <v>5059931.6145999981</v>
      </c>
      <c r="O25" s="15">
        <v>2895.8689167000002</v>
      </c>
      <c r="P25" s="15">
        <v>6023882.0676999977</v>
      </c>
      <c r="Q25" s="15">
        <v>2479.9075920000005</v>
      </c>
      <c r="R25" s="15">
        <v>5169592.9323999975</v>
      </c>
      <c r="S25" s="15">
        <v>1424.2621802000006</v>
      </c>
      <c r="T25" s="15">
        <v>3014092.3933999999</v>
      </c>
      <c r="U25" s="15">
        <v>1538.4997406999996</v>
      </c>
      <c r="V25" s="15">
        <v>3946249.0999000003</v>
      </c>
      <c r="W25" s="15">
        <v>2232.2925368000015</v>
      </c>
      <c r="X25" s="15">
        <v>4251018.8279999997</v>
      </c>
      <c r="Y25" s="15">
        <v>2358.1365280000027</v>
      </c>
      <c r="Z25" s="15">
        <v>4120128.5225000032</v>
      </c>
      <c r="AA25" s="16">
        <f>C25+E25+G25+I25+K25+M25+O25+Q25+S25+U25+W25+Y25</f>
        <v>30859.139047200006</v>
      </c>
      <c r="AB25" s="16">
        <f>D25+F25+H25+J25+L25+N25+P25+R25+T25+V25+X25+Z25</f>
        <v>66705160.836199999</v>
      </c>
      <c r="AC25" s="3"/>
      <c r="AD25" s="11"/>
      <c r="AE25" s="1"/>
      <c r="AF25" s="1"/>
      <c r="AG25" s="1"/>
      <c r="AH25" s="1"/>
      <c r="AI25" s="1"/>
      <c r="AJ25" s="1"/>
      <c r="AK25" s="1"/>
      <c r="AL25" s="1"/>
    </row>
    <row r="26" spans="1:38" ht="26.25" x14ac:dyDescent="0.25">
      <c r="A26" s="24">
        <v>16</v>
      </c>
      <c r="B26" s="19" t="s">
        <v>40</v>
      </c>
      <c r="C26" s="14">
        <v>8.5888209999999976</v>
      </c>
      <c r="D26" s="15">
        <v>136656.92710000003</v>
      </c>
      <c r="E26" s="15">
        <v>73.072190000000006</v>
      </c>
      <c r="F26" s="15">
        <v>191256.57060000001</v>
      </c>
      <c r="G26" s="15">
        <v>102.36689000000001</v>
      </c>
      <c r="H26" s="15">
        <v>277760.5208</v>
      </c>
      <c r="I26" s="15">
        <v>28.129399999999997</v>
      </c>
      <c r="J26" s="15">
        <v>103293.2911</v>
      </c>
      <c r="K26" s="15">
        <v>40.755900000000004</v>
      </c>
      <c r="L26" s="15">
        <v>105247.0423</v>
      </c>
      <c r="M26" s="15">
        <v>22.155269999999998</v>
      </c>
      <c r="N26" s="15">
        <v>94118.178800000009</v>
      </c>
      <c r="O26" s="15">
        <v>28.207893599999998</v>
      </c>
      <c r="P26" s="15">
        <v>196519.68270000003</v>
      </c>
      <c r="Q26" s="15">
        <v>3.0062200000000003</v>
      </c>
      <c r="R26" s="15">
        <v>31856.274799999999</v>
      </c>
      <c r="S26" s="15">
        <v>4.7873100000000006</v>
      </c>
      <c r="T26" s="15">
        <v>60461.620600000002</v>
      </c>
      <c r="U26" s="15">
        <v>70.291963299999992</v>
      </c>
      <c r="V26" s="15">
        <v>192935.67800000001</v>
      </c>
      <c r="W26" s="15">
        <v>64.423969999999997</v>
      </c>
      <c r="X26" s="15">
        <v>261934.67230000001</v>
      </c>
      <c r="Y26" s="15">
        <v>4.3186899999999993</v>
      </c>
      <c r="Z26" s="15">
        <v>29675.039500000003</v>
      </c>
      <c r="AA26" s="16">
        <f t="shared" si="3"/>
        <v>450.10451789999991</v>
      </c>
      <c r="AB26" s="16">
        <f t="shared" si="4"/>
        <v>1681715.4986</v>
      </c>
      <c r="AC26" s="3"/>
      <c r="AD26" s="11"/>
      <c r="AE26" s="1"/>
      <c r="AF26" s="1"/>
      <c r="AG26" s="1"/>
      <c r="AH26" s="1"/>
      <c r="AI26" s="1"/>
      <c r="AJ26" s="1"/>
      <c r="AK26" s="1"/>
      <c r="AL26" s="1"/>
    </row>
    <row r="27" spans="1:38" ht="15" customHeight="1" x14ac:dyDescent="0.25">
      <c r="A27" s="24">
        <v>17</v>
      </c>
      <c r="B27" s="19" t="s">
        <v>41</v>
      </c>
      <c r="C27" s="14">
        <v>49423.303177700021</v>
      </c>
      <c r="D27" s="15">
        <v>20655666.281700004</v>
      </c>
      <c r="E27" s="15">
        <v>50140.573736000006</v>
      </c>
      <c r="F27" s="15">
        <v>27318690.860599957</v>
      </c>
      <c r="G27" s="15">
        <v>41429.410851400004</v>
      </c>
      <c r="H27" s="15">
        <v>15204304.693999993</v>
      </c>
      <c r="I27" s="15">
        <v>45399.409939299971</v>
      </c>
      <c r="J27" s="15">
        <v>24433393.488600019</v>
      </c>
      <c r="K27" s="15">
        <v>54465.748430899985</v>
      </c>
      <c r="L27" s="15">
        <v>23531005.822200019</v>
      </c>
      <c r="M27" s="15">
        <v>23174.222874599996</v>
      </c>
      <c r="N27" s="15">
        <v>17972954.784700017</v>
      </c>
      <c r="O27" s="15">
        <v>24826.534488999994</v>
      </c>
      <c r="P27" s="15">
        <v>16113793.008099999</v>
      </c>
      <c r="Q27" s="15">
        <v>589.19969669999978</v>
      </c>
      <c r="R27" s="15">
        <v>990076.64920000057</v>
      </c>
      <c r="S27" s="15">
        <v>136.4083799</v>
      </c>
      <c r="T27" s="15">
        <v>559105.48449999967</v>
      </c>
      <c r="U27" s="15">
        <v>73.654372999999993</v>
      </c>
      <c r="V27" s="15">
        <v>332645.68589999992</v>
      </c>
      <c r="W27" s="15">
        <v>232.59673260000011</v>
      </c>
      <c r="X27" s="15">
        <v>864022.37880000006</v>
      </c>
      <c r="Y27" s="15">
        <v>7900.7780200000034</v>
      </c>
      <c r="Z27" s="15">
        <v>7782508.1187999975</v>
      </c>
      <c r="AA27" s="16">
        <f t="shared" si="3"/>
        <v>297791.84070109995</v>
      </c>
      <c r="AB27" s="16">
        <f t="shared" si="4"/>
        <v>155758167.25709999</v>
      </c>
      <c r="AC27" s="3"/>
      <c r="AD27" s="3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24">
        <v>18</v>
      </c>
      <c r="B28" s="19" t="s">
        <v>42</v>
      </c>
      <c r="C28" s="14">
        <v>3239.0753495000017</v>
      </c>
      <c r="D28" s="15">
        <v>9439523.3098000046</v>
      </c>
      <c r="E28" s="15">
        <v>4476.4432336999989</v>
      </c>
      <c r="F28" s="15">
        <v>13320639.10480001</v>
      </c>
      <c r="G28" s="15">
        <v>9590.8496516000014</v>
      </c>
      <c r="H28" s="15">
        <v>26237070.371500004</v>
      </c>
      <c r="I28" s="15">
        <v>8318.1254099000034</v>
      </c>
      <c r="J28" s="15">
        <v>24570013.017800018</v>
      </c>
      <c r="K28" s="15">
        <v>12442.1104512</v>
      </c>
      <c r="L28" s="15">
        <v>36074543.99849996</v>
      </c>
      <c r="M28" s="15">
        <v>11745.198621899999</v>
      </c>
      <c r="N28" s="15">
        <v>34926560.50840003</v>
      </c>
      <c r="O28" s="15">
        <v>9427.666893100004</v>
      </c>
      <c r="P28" s="15">
        <v>28923829.319699988</v>
      </c>
      <c r="Q28" s="15">
        <v>3794.8033156999995</v>
      </c>
      <c r="R28" s="15">
        <v>12510649.660400003</v>
      </c>
      <c r="S28" s="15">
        <v>2721.4825012999981</v>
      </c>
      <c r="T28" s="15">
        <v>10667271.864799997</v>
      </c>
      <c r="U28" s="15">
        <v>875.07633630000009</v>
      </c>
      <c r="V28" s="15">
        <v>3445772.7912000003</v>
      </c>
      <c r="W28" s="15">
        <v>1496.0878314000004</v>
      </c>
      <c r="X28" s="15">
        <v>5014311.7934999978</v>
      </c>
      <c r="Y28" s="15">
        <v>1611.0332798999998</v>
      </c>
      <c r="Z28" s="15">
        <v>5796814.6377999997</v>
      </c>
      <c r="AA28" s="16">
        <f t="shared" si="3"/>
        <v>69737.952875500006</v>
      </c>
      <c r="AB28" s="16">
        <f t="shared" si="4"/>
        <v>210927000.37820005</v>
      </c>
      <c r="AC28" s="3"/>
      <c r="AD28" s="11"/>
      <c r="AE28" s="1"/>
      <c r="AF28" s="1"/>
      <c r="AG28" s="1"/>
      <c r="AH28" s="1"/>
      <c r="AI28" s="1"/>
      <c r="AJ28" s="1"/>
      <c r="AK28" s="1"/>
      <c r="AL28" s="1"/>
    </row>
    <row r="29" spans="1:38" ht="26.25" x14ac:dyDescent="0.25">
      <c r="A29" s="24">
        <v>19</v>
      </c>
      <c r="B29" s="19" t="s">
        <v>43</v>
      </c>
      <c r="C29" s="14">
        <v>3925.8809931000014</v>
      </c>
      <c r="D29" s="15">
        <v>8656433.2755000032</v>
      </c>
      <c r="E29" s="15">
        <v>4061.6635709000043</v>
      </c>
      <c r="F29" s="15">
        <v>8925869.1635999978</v>
      </c>
      <c r="G29" s="15">
        <v>4988.5432280000005</v>
      </c>
      <c r="H29" s="15">
        <v>11754586.725899987</v>
      </c>
      <c r="I29" s="15">
        <v>3885.4071304000049</v>
      </c>
      <c r="J29" s="15">
        <v>9528074.6078000031</v>
      </c>
      <c r="K29" s="15">
        <v>4014.7745109000016</v>
      </c>
      <c r="L29" s="15">
        <v>9395785.3000999987</v>
      </c>
      <c r="M29" s="15">
        <v>3401.5458644000028</v>
      </c>
      <c r="N29" s="15">
        <v>7900367.5487000039</v>
      </c>
      <c r="O29" s="15">
        <v>3311.4310295000055</v>
      </c>
      <c r="P29" s="15">
        <v>8088416.9309999999</v>
      </c>
      <c r="Q29" s="15">
        <v>3644.5861462000057</v>
      </c>
      <c r="R29" s="15">
        <v>7676978.2644000072</v>
      </c>
      <c r="S29" s="15">
        <v>2394.1370896999997</v>
      </c>
      <c r="T29" s="15">
        <v>6911762.1275999993</v>
      </c>
      <c r="U29" s="15">
        <v>2755.3030704000012</v>
      </c>
      <c r="V29" s="15">
        <v>7589561.9559999984</v>
      </c>
      <c r="W29" s="15">
        <v>3519.1016790000017</v>
      </c>
      <c r="X29" s="15">
        <v>8720190.9750000034</v>
      </c>
      <c r="Y29" s="15">
        <v>3809.9432310000043</v>
      </c>
      <c r="Z29" s="15">
        <v>8633516.6903000046</v>
      </c>
      <c r="AA29" s="16">
        <f t="shared" si="3"/>
        <v>43712.317543500038</v>
      </c>
      <c r="AB29" s="16">
        <f t="shared" ref="AB29:AB34" si="5">D29+F29+H29+J29+L29+N29+P29+R29+T29+V29+X29+Z29</f>
        <v>103781543.56590001</v>
      </c>
      <c r="AC29" s="3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6.25" x14ac:dyDescent="0.25">
      <c r="A30" s="24">
        <v>20</v>
      </c>
      <c r="B30" s="19" t="s">
        <v>44</v>
      </c>
      <c r="C30" s="14">
        <v>6676.7045367999972</v>
      </c>
      <c r="D30" s="15">
        <v>9569961.4981999956</v>
      </c>
      <c r="E30" s="15">
        <v>4854.0316147999974</v>
      </c>
      <c r="F30" s="15">
        <v>10181768.332600007</v>
      </c>
      <c r="G30" s="15">
        <v>5666.767785799997</v>
      </c>
      <c r="H30" s="15">
        <v>11987163.60150001</v>
      </c>
      <c r="I30" s="15">
        <v>5605.445272599999</v>
      </c>
      <c r="J30" s="15">
        <v>11571982.227900004</v>
      </c>
      <c r="K30" s="15">
        <v>6750.6278621000038</v>
      </c>
      <c r="L30" s="15">
        <v>12426091.689900002</v>
      </c>
      <c r="M30" s="15">
        <v>6037.9606934999965</v>
      </c>
      <c r="N30" s="15">
        <v>10070194.798599986</v>
      </c>
      <c r="O30" s="15">
        <v>4926.1355176999996</v>
      </c>
      <c r="P30" s="15">
        <v>8856420.0828017276</v>
      </c>
      <c r="Q30" s="15">
        <v>4724.8343464000009</v>
      </c>
      <c r="R30" s="15">
        <v>8704589.1060999949</v>
      </c>
      <c r="S30" s="15">
        <v>6123.2448220000033</v>
      </c>
      <c r="T30" s="15">
        <v>10442227.103100002</v>
      </c>
      <c r="U30" s="15">
        <v>5803.9086714999994</v>
      </c>
      <c r="V30" s="15">
        <v>9422920.963600006</v>
      </c>
      <c r="W30" s="15">
        <v>5677.5283851999993</v>
      </c>
      <c r="X30" s="15">
        <v>9981616.7877000067</v>
      </c>
      <c r="Y30" s="15">
        <v>4529.9717169999985</v>
      </c>
      <c r="Z30" s="15">
        <v>8430355.9817000031</v>
      </c>
      <c r="AA30" s="16">
        <f t="shared" si="3"/>
        <v>67377.161225399992</v>
      </c>
      <c r="AB30" s="16">
        <f t="shared" si="5"/>
        <v>121645292.17370176</v>
      </c>
      <c r="AC30" s="3"/>
      <c r="AD30" s="1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24">
        <v>21</v>
      </c>
      <c r="B31" s="19" t="s">
        <v>45</v>
      </c>
      <c r="C31" s="14">
        <v>3155.2545054000007</v>
      </c>
      <c r="D31" s="15">
        <v>5962231.4780000038</v>
      </c>
      <c r="E31" s="15">
        <v>3429.0827018000009</v>
      </c>
      <c r="F31" s="15">
        <v>6330873.0149999922</v>
      </c>
      <c r="G31" s="15">
        <v>4088.6840812000019</v>
      </c>
      <c r="H31" s="15">
        <v>8731719.3260000031</v>
      </c>
      <c r="I31" s="15">
        <v>3304.1171352000015</v>
      </c>
      <c r="J31" s="15">
        <v>6465957.6247000014</v>
      </c>
      <c r="K31" s="15">
        <v>3746.6109953000032</v>
      </c>
      <c r="L31" s="15">
        <v>8033097.8920000084</v>
      </c>
      <c r="M31" s="15">
        <v>3799.3062948000002</v>
      </c>
      <c r="N31" s="15">
        <v>8058545.3219999941</v>
      </c>
      <c r="O31" s="15">
        <v>4501.7119837</v>
      </c>
      <c r="P31" s="15">
        <v>10672987.594899995</v>
      </c>
      <c r="Q31" s="15">
        <v>4086.0621504000019</v>
      </c>
      <c r="R31" s="15">
        <v>9716985.8577999976</v>
      </c>
      <c r="S31" s="15">
        <v>4858.3427685000006</v>
      </c>
      <c r="T31" s="15">
        <v>9541403.7250000052</v>
      </c>
      <c r="U31" s="15">
        <v>4299.1048037</v>
      </c>
      <c r="V31" s="15">
        <v>10015756.08510001</v>
      </c>
      <c r="W31" s="15">
        <v>5411.9705355000015</v>
      </c>
      <c r="X31" s="15">
        <v>11308971.1852</v>
      </c>
      <c r="Y31" s="15">
        <v>4983.1137626999989</v>
      </c>
      <c r="Z31" s="15">
        <v>10455000.864799989</v>
      </c>
      <c r="AA31" s="16">
        <f>C31+E31+G31+I31+K31+M31+O31+Q31+S31+U31+W31+Y31</f>
        <v>49663.361718200009</v>
      </c>
      <c r="AB31" s="16">
        <f t="shared" si="5"/>
        <v>105293529.97050001</v>
      </c>
      <c r="AC31" s="3"/>
      <c r="AD31" s="1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24">
        <v>22</v>
      </c>
      <c r="B32" s="19" t="s">
        <v>46</v>
      </c>
      <c r="C32" s="14">
        <v>15862.349624900002</v>
      </c>
      <c r="D32" s="15">
        <v>20045431.882300019</v>
      </c>
      <c r="E32" s="15">
        <v>11152.6747755</v>
      </c>
      <c r="F32" s="15">
        <v>19331426.710899994</v>
      </c>
      <c r="G32" s="15">
        <v>13817.389402999997</v>
      </c>
      <c r="H32" s="15">
        <v>21395041.790199969</v>
      </c>
      <c r="I32" s="15">
        <v>10699.185419800011</v>
      </c>
      <c r="J32" s="15">
        <v>19517069.652899995</v>
      </c>
      <c r="K32" s="15">
        <v>13116.591806200022</v>
      </c>
      <c r="L32" s="15">
        <v>23117922.061099999</v>
      </c>
      <c r="M32" s="15">
        <v>15942.206333600014</v>
      </c>
      <c r="N32" s="15">
        <v>22001633.672899999</v>
      </c>
      <c r="O32" s="15">
        <v>12507.867504600006</v>
      </c>
      <c r="P32" s="15">
        <v>20028605.413499992</v>
      </c>
      <c r="Q32" s="15">
        <v>15290.590331500003</v>
      </c>
      <c r="R32" s="15">
        <v>20806133.808399986</v>
      </c>
      <c r="S32" s="15">
        <v>15444.529819999998</v>
      </c>
      <c r="T32" s="15">
        <v>21253023.433200005</v>
      </c>
      <c r="U32" s="15">
        <v>9006.4775387000027</v>
      </c>
      <c r="V32" s="15">
        <v>15876310.173400003</v>
      </c>
      <c r="W32" s="15">
        <v>16259.345578700011</v>
      </c>
      <c r="X32" s="15">
        <v>21822620.628200006</v>
      </c>
      <c r="Y32" s="15">
        <v>11927.230739999983</v>
      </c>
      <c r="Z32" s="15">
        <v>17212945.925499998</v>
      </c>
      <c r="AA32" s="16">
        <f t="shared" si="3"/>
        <v>161026.43887650003</v>
      </c>
      <c r="AB32" s="16">
        <f t="shared" si="5"/>
        <v>242408165.15249994</v>
      </c>
      <c r="AC32" s="3"/>
      <c r="AD32" s="11"/>
      <c r="AE32" s="1"/>
      <c r="AF32" s="1"/>
      <c r="AG32" s="1"/>
      <c r="AH32" s="1"/>
      <c r="AI32" s="1"/>
      <c r="AJ32" s="1"/>
      <c r="AK32" s="1"/>
      <c r="AL32" s="1"/>
    </row>
    <row r="33" spans="1:38" ht="26.25" x14ac:dyDescent="0.25">
      <c r="A33" s="24" t="s">
        <v>11</v>
      </c>
      <c r="B33" s="19" t="s">
        <v>47</v>
      </c>
      <c r="C33" s="14">
        <v>1525.2617399999999</v>
      </c>
      <c r="D33" s="15">
        <v>482851.00419999991</v>
      </c>
      <c r="E33" s="15">
        <v>2563.5855000000001</v>
      </c>
      <c r="F33" s="15">
        <v>741440.21439999994</v>
      </c>
      <c r="G33" s="15">
        <v>2270.6816400000002</v>
      </c>
      <c r="H33" s="15">
        <v>685619.98169999977</v>
      </c>
      <c r="I33" s="15">
        <v>911.6234300000001</v>
      </c>
      <c r="J33" s="15">
        <v>346154.64689999988</v>
      </c>
      <c r="K33" s="15">
        <v>1415.6545122000009</v>
      </c>
      <c r="L33" s="15">
        <v>504644.61349999986</v>
      </c>
      <c r="M33" s="15">
        <v>1311.6790300000002</v>
      </c>
      <c r="N33" s="15">
        <v>556304.83879999991</v>
      </c>
      <c r="O33" s="15">
        <v>1692.2416700000001</v>
      </c>
      <c r="P33" s="15">
        <v>618240.1207999998</v>
      </c>
      <c r="Q33" s="15">
        <v>890.33659999999998</v>
      </c>
      <c r="R33" s="15">
        <v>300391.85929999995</v>
      </c>
      <c r="S33" s="15">
        <v>870.1973999999999</v>
      </c>
      <c r="T33" s="15">
        <v>460890.57780000009</v>
      </c>
      <c r="U33" s="15">
        <v>319.24033999999995</v>
      </c>
      <c r="V33" s="15">
        <v>214665.78270000001</v>
      </c>
      <c r="W33" s="15">
        <v>405.30403000000001</v>
      </c>
      <c r="X33" s="15">
        <v>276518.4363</v>
      </c>
      <c r="Y33" s="15">
        <v>772.7623000000001</v>
      </c>
      <c r="Z33" s="15">
        <v>351662.95069999999</v>
      </c>
      <c r="AA33" s="16">
        <f>C33+E33+G33+I33+K33+M33+O33+Q33+S33+U33+W33+Y33</f>
        <v>14948.568192199999</v>
      </c>
      <c r="AB33" s="16">
        <f t="shared" si="5"/>
        <v>5539385.0270999996</v>
      </c>
      <c r="AC33" s="3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6.5" thickBot="1" x14ac:dyDescent="0.3">
      <c r="A34" s="25" t="s">
        <v>8</v>
      </c>
      <c r="B34" s="26" t="s">
        <v>48</v>
      </c>
      <c r="C34" s="14">
        <v>4077.9253230999989</v>
      </c>
      <c r="D34" s="27">
        <v>79181549.01350008</v>
      </c>
      <c r="E34" s="27">
        <v>4455.8473937999997</v>
      </c>
      <c r="F34" s="27">
        <v>96726828.360499904</v>
      </c>
      <c r="G34" s="28">
        <v>5678.4103792000024</v>
      </c>
      <c r="H34" s="28">
        <v>118257106.49029991</v>
      </c>
      <c r="I34" s="28">
        <v>3922.6122891999985</v>
      </c>
      <c r="J34" s="28">
        <v>86710979.672000065</v>
      </c>
      <c r="K34" s="28">
        <v>5180.7281002999935</v>
      </c>
      <c r="L34" s="28">
        <v>110554325.19680008</v>
      </c>
      <c r="M34" s="28">
        <v>4565.957468300001</v>
      </c>
      <c r="N34" s="28">
        <v>101010535.67269999</v>
      </c>
      <c r="O34" s="28">
        <v>4645.1218615999978</v>
      </c>
      <c r="P34" s="28">
        <v>105306941.42649993</v>
      </c>
      <c r="Q34" s="28">
        <v>4651.9739116999999</v>
      </c>
      <c r="R34" s="28">
        <v>105997991.54009999</v>
      </c>
      <c r="S34" s="28">
        <v>4447.1652706000032</v>
      </c>
      <c r="T34" s="28">
        <v>98367029.551499993</v>
      </c>
      <c r="U34" s="28">
        <v>5018.7887222000008</v>
      </c>
      <c r="V34" s="28">
        <v>113257460.92749983</v>
      </c>
      <c r="W34" s="28">
        <v>4579.2337061999988</v>
      </c>
      <c r="X34" s="28">
        <v>110928489.54480001</v>
      </c>
      <c r="Y34" s="28">
        <v>3188.2641349000014</v>
      </c>
      <c r="Z34" s="28">
        <v>88012877.081200048</v>
      </c>
      <c r="AA34" s="16">
        <f>C34+E34+G34+I34+K34+M34+O34+Q34+S34+U34+W34+Y34</f>
        <v>54412.0285611</v>
      </c>
      <c r="AB34" s="16">
        <f t="shared" si="5"/>
        <v>1214312114.4774001</v>
      </c>
      <c r="AC34" s="3"/>
      <c r="AD34" s="11"/>
      <c r="AE34" s="1"/>
      <c r="AF34" s="1"/>
      <c r="AG34" s="1"/>
      <c r="AH34" s="1"/>
      <c r="AI34" s="1"/>
      <c r="AJ34" s="1"/>
      <c r="AK34" s="1"/>
      <c r="AL34" s="1"/>
    </row>
    <row r="35" spans="1:38" ht="6" customHeight="1" x14ac:dyDescent="0.2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"/>
      <c r="AD35" s="1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35" t="s">
        <v>49</v>
      </c>
      <c r="B36" s="36"/>
      <c r="C36" s="35"/>
      <c r="D36" s="35"/>
      <c r="E36" s="35"/>
      <c r="F36" s="35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B36" s="1"/>
      <c r="AC36" s="1"/>
      <c r="AD36" s="1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37" t="s">
        <v>50</v>
      </c>
      <c r="B37" s="36"/>
      <c r="C37" s="35"/>
      <c r="D37" s="35"/>
      <c r="E37" s="35"/>
      <c r="F37" s="3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38" t="s">
        <v>51</v>
      </c>
      <c r="B38" s="39"/>
      <c r="C38" s="40"/>
      <c r="D38" s="40"/>
      <c r="E38" s="40"/>
      <c r="F38" s="40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C38" s="11"/>
      <c r="AD38" s="1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40"/>
      <c r="B39" s="40"/>
      <c r="C39" s="40"/>
      <c r="D39" s="40"/>
      <c r="E39" s="40"/>
      <c r="F39" s="40"/>
      <c r="AD39" s="34"/>
    </row>
    <row r="40" spans="1:38" x14ac:dyDescent="0.25">
      <c r="A40" s="1"/>
      <c r="B40" s="1"/>
      <c r="AD40" s="34"/>
    </row>
    <row r="41" spans="1:38" x14ac:dyDescent="0.25">
      <c r="A41" s="1"/>
      <c r="B41" s="1"/>
      <c r="AD41" s="34"/>
    </row>
    <row r="42" spans="1:38" x14ac:dyDescent="0.25">
      <c r="A42" s="1"/>
      <c r="B42" s="1"/>
    </row>
    <row r="43" spans="1:38" x14ac:dyDescent="0.25">
      <c r="A43" s="1"/>
      <c r="B43" s="1"/>
    </row>
    <row r="44" spans="1:38" x14ac:dyDescent="0.25">
      <c r="A44" s="1"/>
      <c r="B44" s="1"/>
    </row>
    <row r="45" spans="1:38" x14ac:dyDescent="0.25">
      <c r="A45" s="1"/>
      <c r="B45" s="1"/>
    </row>
    <row r="46" spans="1:38" x14ac:dyDescent="0.25">
      <c r="A46" s="1"/>
      <c r="B46" s="1"/>
    </row>
    <row r="47" spans="1:38" x14ac:dyDescent="0.25">
      <c r="A47" s="1"/>
      <c r="B47" s="1"/>
    </row>
    <row r="48" spans="1:38" x14ac:dyDescent="0.25">
      <c r="A48" s="1"/>
      <c r="B48" s="1"/>
    </row>
    <row r="49" spans="1:30" x14ac:dyDescent="0.25">
      <c r="A49" s="1"/>
      <c r="B49" s="1"/>
    </row>
    <row r="50" spans="1:30" x14ac:dyDescent="0.25">
      <c r="A50" s="1"/>
      <c r="B50" s="1"/>
    </row>
    <row r="51" spans="1:30" x14ac:dyDescent="0.25">
      <c r="A51" s="1"/>
      <c r="B51" s="1"/>
    </row>
    <row r="52" spans="1:30" x14ac:dyDescent="0.25">
      <c r="A52" s="1"/>
      <c r="B52" s="1"/>
    </row>
    <row r="53" spans="1:30" x14ac:dyDescent="0.25">
      <c r="A53" s="1"/>
      <c r="B53" s="1"/>
    </row>
    <row r="54" spans="1:30" x14ac:dyDescent="0.25">
      <c r="A54" s="1"/>
      <c r="B54" s="1"/>
    </row>
    <row r="55" spans="1:30" x14ac:dyDescent="0.25">
      <c r="A55" s="1"/>
      <c r="B55" s="1"/>
    </row>
    <row r="56" spans="1:30" x14ac:dyDescent="0.25">
      <c r="A56" s="1"/>
      <c r="B56" s="1"/>
      <c r="AD56" s="34"/>
    </row>
    <row r="57" spans="1:30" x14ac:dyDescent="0.25">
      <c r="A57" s="1"/>
      <c r="B57" s="1"/>
    </row>
    <row r="58" spans="1:30" x14ac:dyDescent="0.25">
      <c r="A58" s="1"/>
      <c r="B58" s="1"/>
    </row>
    <row r="59" spans="1:30" x14ac:dyDescent="0.25">
      <c r="A59" s="1"/>
      <c r="B59" s="1"/>
    </row>
    <row r="60" spans="1:30" x14ac:dyDescent="0.25">
      <c r="A60" s="1"/>
      <c r="B60" s="1"/>
      <c r="AD60" s="34"/>
    </row>
    <row r="61" spans="1:30" x14ac:dyDescent="0.25">
      <c r="A61" s="1"/>
      <c r="B61" s="1"/>
      <c r="AD61" s="34"/>
    </row>
    <row r="62" spans="1:30" x14ac:dyDescent="0.25">
      <c r="A62" s="1"/>
      <c r="B62" s="1"/>
      <c r="AC62" s="34"/>
      <c r="AD62" s="34"/>
    </row>
    <row r="63" spans="1:30" x14ac:dyDescent="0.25">
      <c r="A63" s="1"/>
      <c r="B63" s="1"/>
    </row>
    <row r="64" spans="1:30" x14ac:dyDescent="0.25">
      <c r="A64" s="1"/>
      <c r="B64" s="1"/>
      <c r="AC64" s="34"/>
      <c r="AD64" s="34"/>
    </row>
    <row r="65" spans="1:30" x14ac:dyDescent="0.25">
      <c r="A65" s="1"/>
      <c r="B65" s="1"/>
      <c r="AC65" s="34"/>
      <c r="AD65" s="34"/>
    </row>
    <row r="66" spans="1:30" x14ac:dyDescent="0.25">
      <c r="A66" s="1"/>
      <c r="B66" s="1"/>
      <c r="AC66" s="34"/>
      <c r="AD66" s="34"/>
    </row>
    <row r="67" spans="1:30" x14ac:dyDescent="0.25">
      <c r="A67" s="1"/>
      <c r="B67" s="1"/>
      <c r="AC67" s="34"/>
      <c r="AD67" s="34"/>
    </row>
    <row r="68" spans="1:30" x14ac:dyDescent="0.25">
      <c r="A68" s="1"/>
      <c r="B68" s="1"/>
      <c r="AD68" s="34"/>
    </row>
    <row r="69" spans="1:30" x14ac:dyDescent="0.25">
      <c r="A69" s="1"/>
      <c r="B69" s="1"/>
    </row>
    <row r="70" spans="1:30" x14ac:dyDescent="0.25">
      <c r="A70" s="1"/>
      <c r="B70" s="1"/>
    </row>
    <row r="71" spans="1:30" x14ac:dyDescent="0.25">
      <c r="A71" s="1"/>
      <c r="B71" s="1"/>
    </row>
    <row r="72" spans="1:30" x14ac:dyDescent="0.25">
      <c r="A72" s="1"/>
      <c r="B72" s="1"/>
    </row>
    <row r="73" spans="1:30" x14ac:dyDescent="0.25">
      <c r="A73" s="1"/>
      <c r="B73" s="1"/>
    </row>
    <row r="74" spans="1:30" x14ac:dyDescent="0.25">
      <c r="A74" s="1"/>
      <c r="B74" s="1"/>
    </row>
    <row r="75" spans="1:30" x14ac:dyDescent="0.25">
      <c r="A75" s="1"/>
      <c r="B75" s="1"/>
    </row>
    <row r="76" spans="1:30" x14ac:dyDescent="0.25">
      <c r="A76" s="1"/>
      <c r="B76" s="1"/>
    </row>
    <row r="77" spans="1:30" x14ac:dyDescent="0.25">
      <c r="A77" s="1"/>
      <c r="B77" s="1"/>
    </row>
    <row r="78" spans="1:30" x14ac:dyDescent="0.25">
      <c r="A78" s="1"/>
      <c r="B78" s="1"/>
    </row>
    <row r="79" spans="1:30" x14ac:dyDescent="0.25">
      <c r="A79" s="1"/>
      <c r="B79" s="1"/>
    </row>
    <row r="80" spans="1:30" x14ac:dyDescent="0.25">
      <c r="A80" s="1"/>
      <c r="B80" s="1"/>
    </row>
    <row r="81" spans="1:30" x14ac:dyDescent="0.25">
      <c r="A81" s="1"/>
      <c r="B81" s="1"/>
    </row>
    <row r="82" spans="1:30" x14ac:dyDescent="0.25">
      <c r="A82" s="1"/>
      <c r="B82" s="1"/>
    </row>
    <row r="83" spans="1:30" x14ac:dyDescent="0.25">
      <c r="A83" s="1"/>
      <c r="B83" s="1"/>
    </row>
    <row r="84" spans="1:30" x14ac:dyDescent="0.25">
      <c r="A84" s="1"/>
      <c r="B84" s="1"/>
    </row>
    <row r="85" spans="1:30" x14ac:dyDescent="0.25">
      <c r="A85" s="1"/>
      <c r="B85" s="1"/>
    </row>
    <row r="86" spans="1:30" x14ac:dyDescent="0.25">
      <c r="A86" s="1"/>
      <c r="B86" s="1"/>
      <c r="AD86" s="34"/>
    </row>
    <row r="87" spans="1:30" x14ac:dyDescent="0.25">
      <c r="A87" s="1"/>
      <c r="B87" s="1"/>
      <c r="AD87" s="34"/>
    </row>
    <row r="88" spans="1:30" x14ac:dyDescent="0.25">
      <c r="A88" s="1"/>
      <c r="B88" s="1"/>
      <c r="AC88" s="34"/>
      <c r="AD88" s="34"/>
    </row>
    <row r="89" spans="1:30" x14ac:dyDescent="0.25">
      <c r="A89" s="1"/>
      <c r="B89" s="1"/>
    </row>
    <row r="90" spans="1:30" x14ac:dyDescent="0.25">
      <c r="A90" s="1"/>
      <c r="B90" s="1"/>
    </row>
    <row r="91" spans="1:30" x14ac:dyDescent="0.25">
      <c r="A91" s="1"/>
      <c r="B91" s="1"/>
    </row>
    <row r="92" spans="1:30" x14ac:dyDescent="0.25">
      <c r="A92" s="1"/>
      <c r="B92" s="1"/>
    </row>
    <row r="93" spans="1:30" x14ac:dyDescent="0.25">
      <c r="A93" s="1"/>
      <c r="B93" s="1"/>
    </row>
    <row r="94" spans="1:30" x14ac:dyDescent="0.25">
      <c r="A94" s="1"/>
      <c r="B94" s="1"/>
    </row>
    <row r="95" spans="1:30" x14ac:dyDescent="0.25">
      <c r="A95" s="1"/>
      <c r="B95" s="1"/>
    </row>
    <row r="96" spans="1:30" x14ac:dyDescent="0.25">
      <c r="A96" s="1"/>
      <c r="B96" s="1"/>
    </row>
    <row r="97" spans="1:30" x14ac:dyDescent="0.25">
      <c r="A97" s="1"/>
      <c r="B97" s="1"/>
    </row>
    <row r="98" spans="1:30" x14ac:dyDescent="0.25">
      <c r="A98" s="1"/>
      <c r="B98" s="1"/>
    </row>
    <row r="99" spans="1:30" x14ac:dyDescent="0.25">
      <c r="A99" s="1"/>
      <c r="B99" s="1"/>
      <c r="AC99" s="34"/>
      <c r="AD99" s="34"/>
    </row>
    <row r="100" spans="1:30" x14ac:dyDescent="0.25">
      <c r="A100" s="1"/>
      <c r="B100" s="1"/>
      <c r="AD100" s="34"/>
    </row>
    <row r="101" spans="1:30" x14ac:dyDescent="0.25">
      <c r="A101" s="1"/>
      <c r="B101" s="1"/>
    </row>
    <row r="102" spans="1:30" x14ac:dyDescent="0.25">
      <c r="A102" s="1"/>
      <c r="B102" s="1"/>
    </row>
    <row r="103" spans="1:30" x14ac:dyDescent="0.25">
      <c r="A103" s="1"/>
      <c r="B103" s="1"/>
    </row>
    <row r="104" spans="1:30" x14ac:dyDescent="0.25">
      <c r="A104" s="1"/>
      <c r="B104" s="1"/>
      <c r="AD104" s="34"/>
    </row>
    <row r="105" spans="1:30" x14ac:dyDescent="0.25">
      <c r="A105" s="1"/>
      <c r="B105" s="1"/>
      <c r="AC105" s="34"/>
      <c r="AD105" s="34"/>
    </row>
    <row r="106" spans="1:30" x14ac:dyDescent="0.25">
      <c r="A106" s="1"/>
      <c r="B106" s="1"/>
      <c r="AC106" s="34"/>
      <c r="AD106" s="34"/>
    </row>
    <row r="107" spans="1:30" x14ac:dyDescent="0.25">
      <c r="A107" s="1"/>
      <c r="B107" s="1"/>
    </row>
    <row r="108" spans="1:30" x14ac:dyDescent="0.25">
      <c r="A108" s="1"/>
      <c r="B108" s="1"/>
      <c r="AC108" s="34"/>
      <c r="AD108" s="34"/>
    </row>
    <row r="109" spans="1:30" x14ac:dyDescent="0.25">
      <c r="A109" s="1"/>
      <c r="B109" s="1"/>
    </row>
    <row r="110" spans="1:30" x14ac:dyDescent="0.25">
      <c r="A110" s="1"/>
      <c r="B110" s="1"/>
    </row>
    <row r="111" spans="1:30" x14ac:dyDescent="0.25">
      <c r="A111" s="1"/>
      <c r="B111" s="1"/>
    </row>
    <row r="112" spans="1:30" x14ac:dyDescent="0.25">
      <c r="A112" s="1"/>
      <c r="B112" s="1"/>
    </row>
    <row r="113" spans="1:30" x14ac:dyDescent="0.25">
      <c r="A113" s="1"/>
      <c r="B113" s="1"/>
    </row>
    <row r="114" spans="1:30" x14ac:dyDescent="0.25">
      <c r="A114" s="1"/>
      <c r="B114" s="1"/>
    </row>
    <row r="115" spans="1:30" x14ac:dyDescent="0.25">
      <c r="A115" s="1"/>
      <c r="B115" s="1"/>
    </row>
    <row r="116" spans="1:30" x14ac:dyDescent="0.25">
      <c r="A116" s="1"/>
      <c r="B116" s="1"/>
    </row>
    <row r="117" spans="1:30" x14ac:dyDescent="0.25">
      <c r="A117" s="1"/>
      <c r="B117" s="1"/>
    </row>
    <row r="118" spans="1:30" x14ac:dyDescent="0.25">
      <c r="A118" s="1"/>
      <c r="B118" s="1"/>
    </row>
    <row r="119" spans="1:30" x14ac:dyDescent="0.25">
      <c r="A119" s="1"/>
      <c r="B119" s="1"/>
    </row>
    <row r="120" spans="1:30" x14ac:dyDescent="0.25">
      <c r="A120" s="1"/>
      <c r="B120" s="1"/>
    </row>
    <row r="121" spans="1:30" x14ac:dyDescent="0.25">
      <c r="A121" s="1"/>
      <c r="B121" s="1"/>
    </row>
    <row r="126" spans="1:30" x14ac:dyDescent="0.25">
      <c r="AD126" s="34"/>
    </row>
    <row r="127" spans="1:30" x14ac:dyDescent="0.25">
      <c r="AD127" s="34"/>
    </row>
    <row r="129" spans="30:30" x14ac:dyDescent="0.25">
      <c r="AD129" s="34"/>
    </row>
  </sheetData>
  <mergeCells count="20">
    <mergeCell ref="A10:B10"/>
    <mergeCell ref="K8:L8"/>
    <mergeCell ref="Y8:Z8"/>
    <mergeCell ref="A5:AB5"/>
    <mergeCell ref="A4:AB4"/>
    <mergeCell ref="A6:AB6"/>
    <mergeCell ref="A7:AB7"/>
    <mergeCell ref="A8:A9"/>
    <mergeCell ref="B8:B9"/>
    <mergeCell ref="C8:D8"/>
    <mergeCell ref="E8:F8"/>
    <mergeCell ref="G8:H8"/>
    <mergeCell ref="I8:J8"/>
    <mergeCell ref="AA8:AB8"/>
    <mergeCell ref="M8:N8"/>
    <mergeCell ref="O8:P8"/>
    <mergeCell ref="Q8:R8"/>
    <mergeCell ref="W8:X8"/>
    <mergeCell ref="S8:T8"/>
    <mergeCell ref="U8:V8"/>
  </mergeCells>
  <phoneticPr fontId="13" type="noConversion"/>
  <pageMargins left="1" right="1" top="1" bottom="1" header="0.5" footer="0.5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I E A A B Q S w M E F A A C A A g A G 0 3 R V F H d B e 6 k A A A A 9 w A A A B I A H A B D b 2 5 m a W c v U G F j a 2 F n Z S 5 4 b W w g o h g A K K A U A A A A A A A A A A A A A A A A A A A A A A A A A A A A h Y 9 N D o I w G E S v Q r q n f 8 b E k I + y 0 K V E E x P j t i k V G q E Y W i x 3 c + G R v I I Y R d 2 5 n D d v M X O / 3 i A b m j q 6 6 M 6 Z 1 q a I Y Y o i b V V b G F u m q P f H e I E y A V u p T r L U 0 S h b l w y u S F H l / T k h J I S A w w y 3 X U k 4 p Y w c 8 v V O V b q R 6 C O b / 3 J s r P P S K o 0 E 7 F 9 j B M e M z j H j n G M K Z K K Q G / s 1 + D j 4 2 f 5 A W P a 1 7 z s t t I t X G y B T B P I + I R 5 Q S w M E F A A C A A g A G 0 3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N 0 V Q E z U v P L A E A A M c D A A A T A B w A R m 9 y b X V s Y X M v U 2 V j d G l v b j E u b S C i G A A o o B Q A A A A A A A A A A A A A A A A A A A A A A A A A A A D d k c 1 K w 0 A Q g O + B v M O w X h J Y i g n 0 o n h p S 0 8 F x c Z b L t t k t I P p b t i d S G v J U / k I v p j b r t U W B W 8 i L u w u 8 / / N j M O K y W i Y h z + 7 j K M 4 c k t l s Y Y Z L a z J 4 A o a 5 D g C f 6 4 t P a D 2 m k I t G h x M r V m N T d O t t E u 2 M 9 L o 9 q o R a W U 3 y Z S 8 y 9 h o R s 0 u E e O L 8 s 6 h d e U I e a k 0 K b g 1 t c / X 4 X M 5 Q f f I p i 1 D x Q G v W a Q S d N c 0 h z f L h 3 n a p z J w n I k J P V F N F q p 9 e Q W t s f 4 6 q u j 1 R Y s P w n n b E A f E J M B L E E H O h I S 9 m d E G v w L X P N r c + C y 7 U f i W z i U M e w l s O / Q 4 2 0 P g Y B f 6 I e T i C K u g 1 k C l V g t S t f n E K K z S 7 t 7 Y 9 2 k V m x Z d 8 l M T c n t a k X 0 U s G f s j 1 n y E 0 u f x h H p 7 2 m + r D b / 9 d X m f 2 m 1 2 T 9 a 7 R t Q S w E C L Q A U A A I A C A A b T d F U U d 0 F 7 q Q A A A D 3 A A A A E g A A A A A A A A A A A A A A A A A A A A A A Q 2 9 u Z m l n L 1 B h Y 2 t h Z 2 U u e G 1 s U E s B A i 0 A F A A C A A g A G 0 3 R V A / K 6 a u k A A A A 6 Q A A A B M A A A A A A A A A A A A A A A A A 8 A A A A F t D b 2 5 0 Z W 5 0 X 1 R 5 c G V z X S 5 4 b W x Q S w E C L Q A U A A I A C A A b T d F U B M 1 L z y w B A A D H A w A A E w A A A A A A A A A A A A A A A A D h A Q A A R m 9 y b X V s Y X M v U 2 V j d G l v b j E u b V B L B Q Y A A A A A A w A D A M I A A A B a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E A A A A A A A A M s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a W J y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w O D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3 V D E z O j M 4 O j A 1 L j A y N j c 5 N z N a I i A v P j x F b n R y e S B U e X B l P S J G a W x s Q 2 9 s d W 1 u V H l w Z X M i I F Z h b H V l P S J z Q m d Z P S I g L z 4 8 R W 5 0 c n k g V H l w Z T 0 i R m l s b E N v b H V t b k 5 h b W V z I i B W Y W x 1 Z T 0 i c 1 s m c X V v d D t D b 2 x 1 b W 4 x L j E m c X V v d D s s J n F 1 b 3 Q 7 Q 2 9 s d W 1 u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l i c m 8 x L 0 F 1 d G 9 S Z W 1 v d m V k Q 2 9 s d W 1 u c z E u e 0 N v b H V t b j E u M S w w f S Z x d W 9 0 O y w m c X V v d D t T Z W N 0 a W 9 u M S 9 M a W J y b z E v Q X V 0 b 1 J l b W 9 2 Z W R D b 2 x 1 b W 5 z M S 5 7 Q 2 9 s d W 1 u M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x p Y n J v M S 9 B d X R v U m V t b 3 Z l Z E N v b H V t b n M x L n t D b 2 x 1 b W 4 x L j E s M H 0 m c X V v d D s s J n F 1 b 3 Q 7 U 2 V j d G l v b j E v T G l i c m 8 x L 0 F 1 d G 9 S Z W 1 v d m V k Q 2 9 s d W 1 u c z E u e 0 N v b H V t b j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l i c m 8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Y n J v M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J y b z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i c m 8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D g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x N 1 Q x M z o 0 M D o x N y 4 w M D I 5 M D Q 2 W i I g L z 4 8 R W 5 0 c n k g V H l w Z T 0 i R m l s b E N v b H V t b l R 5 c G V z I i B W Y W x 1 Z T 0 i c 0 J n W T 0 i I C 8 + P E V u d H J 5 I F R 5 c G U 9 I k Z p b G x D b 2 x 1 b W 5 O Y W 1 l c y I g V m F s d W U 9 I n N b J n F 1 b 3 Q 7 Q 2 9 s d W 1 u M S 4 x J n F 1 b 3 Q 7 L C Z x d W 9 0 O 0 N v b H V t b j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p Y n J v M i 9 B d X R v U m V t b 3 Z l Z E N v b H V t b n M x L n t D b 2 x 1 b W 4 x L j E s M H 0 m c X V v d D s s J n F 1 b 3 Q 7 U 2 V j d G l v b j E v T G l i c m 8 y L 0 F 1 d G 9 S Z W 1 v d m V k Q 2 9 s d W 1 u c z E u e 0 N v b H V t b j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M a W J y b z I v Q X V 0 b 1 J l b W 9 2 Z W R D b 2 x 1 b W 5 z M S 5 7 Q 2 9 s d W 1 u M S 4 x L D B 9 J n F 1 b 3 Q 7 L C Z x d W 9 0 O 1 N l Y 3 R p b 2 4 x L 0 x p Y n J v M i 9 B d X R v U m V t b 3 Z l Z E N v b H V t b n M x L n t D b 2 x 1 b W 4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x p Y n J v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J y b z I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i c m 8 y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T 8 t w G v v j m T Y p 4 T 4 X G Z X w T A A A A A A I A A A A A A A N m A A D A A A A A E A A A A I N x T l W y M F O / b r V R 9 e s 8 m S 4 A A A A A B I A A A K A A A A A Q A A A A 6 Z E 3 p I U O z z I 8 8 d A i 7 8 M v Y 1 A A A A D Q L u u C w 3 I V O R D + R 7 A c O V S c Q k 9 i K n P 8 S 3 R U M v q e o S e 9 S Y h x t 5 0 K 1 h l 1 c / 8 X s d f s 1 I Q 8 t O k f P R 5 K T b 0 g I z m u J 4 Y h W p v a j V O W q n w O r n v L 9 n O q l x Q A A A B P c S 0 Z k F + 6 7 j 7 s R e i R Q f s n m Q 6 N d w = = < / D a t a M a s h u p > 
</file>

<file path=customXml/itemProps1.xml><?xml version="1.0" encoding="utf-8"?>
<ds:datastoreItem xmlns:ds="http://schemas.openxmlformats.org/officeDocument/2006/customXml" ds:itemID="{F6F2F716-C23E-4D42-8530-907D459E19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Export. Cap. Enero - Diciembre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Bethania Rodriguez</dc:creator>
  <cp:lastModifiedBy>Nikauris De la Cruz</cp:lastModifiedBy>
  <dcterms:created xsi:type="dcterms:W3CDTF">2022-06-17T13:15:00Z</dcterms:created>
  <dcterms:modified xsi:type="dcterms:W3CDTF">2024-04-08T15:15:04Z</dcterms:modified>
</cp:coreProperties>
</file>