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39E99EB0-B0AD-41B8-85C6-0D6A32C4C987}" xr6:coauthVersionLast="47" xr6:coauthVersionMax="47" xr10:uidLastSave="{00000000-0000-0000-0000-000000000000}"/>
  <bookViews>
    <workbookView xWindow="-120" yWindow="-120" windowWidth="20730" windowHeight="11160" xr2:uid="{DD924798-5E37-4B86-9AC1-2511B0EE0D1B}"/>
  </bookViews>
  <sheets>
    <sheet name="Enero - Dic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8" i="1" l="1"/>
  <c r="AA18" i="1"/>
  <c r="AB14" i="1"/>
  <c r="AA14" i="1"/>
  <c r="AB17" i="1"/>
  <c r="AB37" i="1" l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A17" i="1"/>
  <c r="AB16" i="1"/>
  <c r="AA16" i="1"/>
  <c r="AB15" i="1"/>
  <c r="AA15" i="1"/>
  <c r="Y13" i="1"/>
  <c r="AA27" i="1"/>
  <c r="Q13" i="1"/>
  <c r="R13" i="1"/>
  <c r="AB27" i="1" l="1"/>
  <c r="AA13" i="1" l="1"/>
  <c r="G13" i="1"/>
  <c r="D13" i="1"/>
  <c r="F13" i="1"/>
  <c r="H13" i="1"/>
  <c r="I13" i="1"/>
  <c r="J13" i="1"/>
  <c r="K13" i="1"/>
  <c r="L13" i="1"/>
  <c r="M13" i="1"/>
  <c r="N13" i="1"/>
  <c r="O13" i="1"/>
  <c r="P13" i="1"/>
  <c r="S13" i="1"/>
  <c r="T13" i="1"/>
  <c r="U13" i="1"/>
  <c r="V13" i="1"/>
  <c r="W13" i="1"/>
  <c r="X13" i="1"/>
  <c r="Z13" i="1"/>
  <c r="C13" i="1" l="1"/>
  <c r="E13" i="1"/>
  <c r="AB13" i="1"/>
</calcChain>
</file>

<file path=xl/sharedStrings.xml><?xml version="1.0" encoding="utf-8"?>
<sst xmlns="http://schemas.openxmlformats.org/spreadsheetml/2006/main" count="98" uniqueCount="74">
  <si>
    <t xml:space="preserve">Viceministerio de Planificación Sectorial Agropecuaria </t>
  </si>
  <si>
    <t>Departamento de Economía Agropecuaria y Estadísticas</t>
  </si>
  <si>
    <t>( Volumen  TM y Valor en US$ FOB )</t>
  </si>
  <si>
    <t>Capitulo</t>
  </si>
  <si>
    <t>Productos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</si>
  <si>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</si>
  <si>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</si>
  <si>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</si>
  <si>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</si>
  <si>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</si>
  <si>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</si>
  <si>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</si>
  <si>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</si>
  <si>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</si>
  <si>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</si>
  <si>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</si>
  <si>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</si>
  <si>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 *</t>
  </si>
  <si>
    <t>Volumen TM</t>
  </si>
  <si>
    <t>Valor FOB</t>
  </si>
  <si>
    <t xml:space="preserve">Total Agropecuario </t>
  </si>
  <si>
    <t>01</t>
  </si>
  <si>
    <t>Animales Vivos</t>
  </si>
  <si>
    <t>02</t>
  </si>
  <si>
    <t>Carne y Despojos Comestibles.</t>
  </si>
  <si>
    <t>03</t>
  </si>
  <si>
    <t>Pescados y Crustáceos, Molusco y Demás Invertebrado Acuático</t>
  </si>
  <si>
    <t>04</t>
  </si>
  <si>
    <t>Leche y Productos Lácteos; Huevos de Aves; Miel Natural; Productos Comestibles de Origen Animal, No Expresado ni Comprendido en Otra Parte</t>
  </si>
  <si>
    <t>05</t>
  </si>
  <si>
    <t>Los Demás Productos de Origen Animal No Expresado Ni Comprendidos en Otra Parte.</t>
  </si>
  <si>
    <t>06</t>
  </si>
  <si>
    <t>Plantas Vivas y Productos de la Floricultura.</t>
  </si>
  <si>
    <t>07</t>
  </si>
  <si>
    <t>Hortalizas, Plantas, Raíces y Tubérculos Alimenticios</t>
  </si>
  <si>
    <t>08</t>
  </si>
  <si>
    <t>Frutas y Frutos Comestibles; Cortezas de Agrios (Citricos, Melones o Sandías)</t>
  </si>
  <si>
    <t>09</t>
  </si>
  <si>
    <t>Café, Té, Yerba Mate y Especias</t>
  </si>
  <si>
    <t>10</t>
  </si>
  <si>
    <t>Cereales</t>
  </si>
  <si>
    <t>11</t>
  </si>
  <si>
    <t>Productos de Molinería; Malta; Almidón y Fécula; Inulina; Gluten de Trigo</t>
  </si>
  <si>
    <t>12</t>
  </si>
  <si>
    <t>Semillas y Frutos Oleaginosos; Semillas y Frutos Diversos; Plantas Industriales o Medicinales; Paja y Forraje.</t>
  </si>
  <si>
    <t>13</t>
  </si>
  <si>
    <t>Gomas, Resinas y demás Jugos y Extractos Vegetales.</t>
  </si>
  <si>
    <t>14</t>
  </si>
  <si>
    <t>Materiales Trenzables y demás Productos de Origen Vegetal, No Expresados Ni Comprendidos en Otra Parte.</t>
  </si>
  <si>
    <t>15</t>
  </si>
  <si>
    <t>Grasas y Aceites Animales o Vegetales; Productos de su Desdoblamiento; Grasas Alimenticias Elaborada; Cera de Origen Animal o Vegetal</t>
  </si>
  <si>
    <t>16</t>
  </si>
  <si>
    <t>Preparaciones de Carnes, Pescados o de Crustáceos, Moluscos o Demás Invertebrados Acuáticos.</t>
  </si>
  <si>
    <t>17</t>
  </si>
  <si>
    <t>Azúcares y Articulos de Confitería</t>
  </si>
  <si>
    <t>18</t>
  </si>
  <si>
    <t>Cacao y sus Preparaciones</t>
  </si>
  <si>
    <t>19</t>
  </si>
  <si>
    <t>Preparaciones a Base de Cereales, Harina, Almidón, Fécula o Leche; Productos de Pastelería</t>
  </si>
  <si>
    <t>20</t>
  </si>
  <si>
    <t>Preparaciones de Hortalizas, Frutas u otros Frutos o Demás Partes de Plantas</t>
  </si>
  <si>
    <t>21</t>
  </si>
  <si>
    <t>Preparaciones Alimenticias Diversas</t>
  </si>
  <si>
    <t>22</t>
  </si>
  <si>
    <t>Bebidas, líquidos Alcohólicos y Vinagre</t>
  </si>
  <si>
    <t>23</t>
  </si>
  <si>
    <t>Residuos y Desperdicios de la Industrias Alimentarias; Alimentos Preparados para Animales.</t>
  </si>
  <si>
    <t>24</t>
  </si>
  <si>
    <t>Tabaco Y Sucedáneos del Tabaco Elaborado.</t>
  </si>
  <si>
    <t>* Datos preliminares.</t>
  </si>
  <si>
    <t xml:space="preserve">              Elaborado:  Ministerio de Agricultura de la República Dominicana.   Departamento de Economía Agropecuaria y Estadísticas.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</si>
  <si>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</si>
  <si>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 xml:space="preserve"> </t>
  </si>
  <si>
    <t>Importaciones Totales por Capítulo del 1 al 24 de la  República Domincana, Enero 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</si>
</sst>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2" borderId="0" xfId="0" applyFill="1"/>
    <xf numFmtId="164" fontId="3" fillId="2" borderId="0" xfId="1" applyNumberFormat="1" applyFont="1" applyFill="1"/>
    <xf numFmtId="164" fontId="0" fillId="2" borderId="0" xfId="1" applyNumberFormat="1" applyFont="1" applyFill="1"/>
    <xf numFmtId="0" fontId="4" fillId="0" borderId="11" xfId="0" applyFont="1" applyBorder="1" applyAlignment="1">
      <alignment horizontal="center" vertical="center"/>
    </xf>
    <xf numFmtId="0" fontId="6" fillId="3" borderId="12" xfId="2" applyFont="1" applyFill="1" applyBorder="1" applyAlignment="1">
      <alignment horizontal="left" wrapText="1"/>
    </xf>
    <xf numFmtId="164" fontId="3" fillId="0" borderId="12" xfId="1" applyNumberFormat="1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0" fontId="4" fillId="0" borderId="5" xfId="0" applyFont="1" applyBorder="1" applyAlignment="1">
      <alignment horizontal="center" vertical="center"/>
    </xf>
    <xf numFmtId="0" fontId="7" fillId="3" borderId="7" xfId="2" applyFont="1" applyFill="1" applyBorder="1" applyAlignment="1">
      <alignment horizontal="left" wrapText="1"/>
    </xf>
    <xf numFmtId="164" fontId="3" fillId="0" borderId="7" xfId="1" applyNumberFormat="1" applyFont="1" applyBorder="1"/>
    <xf numFmtId="0" fontId="4" fillId="0" borderId="9" xfId="0" applyFont="1" applyBorder="1" applyAlignment="1">
      <alignment horizontal="center" vertical="center"/>
    </xf>
    <xf numFmtId="0" fontId="7" fillId="3" borderId="10" xfId="2" applyFont="1" applyFill="1" applyBorder="1" applyAlignment="1">
      <alignment horizontal="left"/>
    </xf>
    <xf numFmtId="164" fontId="3" fillId="0" borderId="10" xfId="1" applyNumberFormat="1" applyFont="1" applyBorder="1"/>
    <xf numFmtId="0" fontId="8" fillId="0" borderId="0" xfId="0" applyFont="1"/>
    <xf numFmtId="0" fontId="9" fillId="3" borderId="0" xfId="0" applyFont="1" applyFill="1"/>
    <xf numFmtId="0" fontId="10" fillId="3" borderId="0" xfId="0" applyFont="1" applyFill="1"/>
    <xf numFmtId="0" fontId="9" fillId="2" borderId="0" xfId="0" applyFont="1" applyFill="1"/>
    <xf numFmtId="164" fontId="12" fillId="4" borderId="7" xfId="1" applyNumberFormat="1" applyFont="1" applyFill="1" applyBorder="1" applyAlignment="1">
      <alignment horizontal="center"/>
    </xf>
    <xf numFmtId="164" fontId="12" fillId="4" borderId="8" xfId="1" applyNumberFormat="1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164" fontId="12" fillId="5" borderId="10" xfId="1" applyNumberFormat="1" applyFont="1" applyFill="1" applyBorder="1"/>
    <xf numFmtId="164" fontId="4" fillId="0" borderId="10" xfId="1" applyNumberFormat="1" applyFont="1" applyBorder="1"/>
    <xf numFmtId="164" fontId="8" fillId="2" borderId="0" xfId="1" applyNumberFormat="1" applyFont="1" applyFill="1"/>
    <xf numFmtId="0" fontId="8" fillId="2" borderId="0" xfId="0" applyFont="1" applyFill="1"/>
    <xf numFmtId="164" fontId="0" fillId="2" borderId="0" xfId="0" applyNumberFormat="1" applyFill="1"/>
    <xf numFmtId="164" fontId="12" fillId="4" borderId="3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/>
    </xf>
    <xf numFmtId="164" fontId="12" fillId="4" borderId="4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Hoja1" xfId="2" xr:uid="{B648AEA6-9817-4153-A2A2-ADD1A8CF8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7</xdr:row>
      <xdr:rowOff>47625</xdr:rowOff>
    </xdr:from>
    <xdr:to>
      <xdr:col>2</xdr:col>
      <xdr:colOff>561975</xdr:colOff>
      <xdr:row>9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EF25145-1DE0-425F-BD18-86AD9C19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285875"/>
          <a:ext cx="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9525</xdr:rowOff>
    </xdr:from>
    <xdr:to>
      <xdr:col>14</xdr:col>
      <xdr:colOff>161925</xdr:colOff>
      <xdr:row>4</xdr:row>
      <xdr:rowOff>57151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C8B69-6816-4D3E-B307-D827BF4866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171450"/>
          <a:ext cx="1971675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2C47-E5E7-4105-B151-AC0256AC3F59}">
  <dimension ref="A1:AE41"/>
  <sheetViews>
    <sheetView tabSelected="1" topLeftCell="A4" workbookViewId="0">
      <pane xSplit="2" ySplit="10" topLeftCell="C14" activePane="bottomRight" state="frozen"/>
      <selection activeCell="A4" sqref="A4"/>
      <selection pane="topRight" activeCell="C4" sqref="C4"/>
      <selection pane="bottomLeft" activeCell="A14" sqref="A14"/>
      <selection pane="bottomRight" activeCell="C13" sqref="C13"/>
    </sheetView>
  </sheetViews>
  <sheetFormatPr baseColWidth="10" defaultRowHeight="15" x14ac:dyDescent="0.25"/>
  <cols>
    <col min="1" max="1" width="7.28515625" customWidth="1"/>
    <col min="2" max="2" width="44" customWidth="1"/>
    <col min="3" max="3" width="13" customWidth="1"/>
    <col min="4" max="4" width="14.140625" customWidth="1"/>
    <col min="5" max="5" width="14" customWidth="1"/>
    <col min="6" max="6" width="14.42578125" customWidth="1"/>
    <col min="7" max="7" width="13.42578125" customWidth="1"/>
    <col min="8" max="8" width="14.85546875" customWidth="1"/>
    <col min="9" max="9" width="13.85546875" customWidth="1"/>
    <col min="10" max="10" width="14" customWidth="1"/>
    <col min="11" max="11" width="14.140625" customWidth="1"/>
    <col min="12" max="12" width="14.5703125" customWidth="1"/>
    <col min="13" max="14" width="13.5703125" customWidth="1"/>
    <col min="15" max="15" width="13.140625" customWidth="1"/>
    <col min="16" max="16" width="13.7109375" customWidth="1"/>
    <col min="17" max="17" width="13.42578125" customWidth="1"/>
    <col min="18" max="18" width="14" customWidth="1"/>
    <col min="19" max="19" width="13.7109375" customWidth="1"/>
    <col min="20" max="20" width="14.5703125" customWidth="1"/>
    <col min="21" max="21" width="13" customWidth="1"/>
    <col min="22" max="22" width="12.85546875" customWidth="1"/>
    <col min="23" max="23" width="14.7109375" customWidth="1"/>
    <col min="24" max="24" width="14.5703125" customWidth="1"/>
    <col min="25" max="25" width="14.42578125" customWidth="1"/>
    <col min="26" max="26" width="14" customWidth="1"/>
    <col min="27" max="27" width="14.140625" customWidth="1"/>
    <col min="28" max="28" width="14.7109375" customWidth="1"/>
    <col min="29" max="30" width="11.42578125" style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E4" t="s">
        <v>72</v>
      </c>
    </row>
    <row r="5" spans="1:31" ht="15.75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1" ht="15.75" x14ac:dyDescent="0.2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31" ht="5.25" customHeight="1" x14ac:dyDescent="0.2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</row>
    <row r="8" spans="1:31" ht="15" customHeight="1" x14ac:dyDescent="0.25">
      <c r="A8" s="30" t="s">
        <v>73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31" ht="15.75" x14ac:dyDescent="0.25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31" ht="5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31" x14ac:dyDescent="0.25">
      <c r="A11" s="31" t="s">
        <v>3</v>
      </c>
      <c r="B11" s="34" t="s">
        <v>4</v>
      </c>
      <c r="C11" s="27" t="s">
        <v>5</v>
      </c>
      <c r="D11" s="27"/>
      <c r="E11" s="27" t="s">
        <v>6</v>
      </c>
      <c r="F11" s="27"/>
      <c r="G11" s="27" t="s">
        <v>7</v>
      </c>
      <c r="H11" s="27"/>
      <c r="I11" s="27" t="s">
        <v>8</v>
      </c>
      <c r="J11" s="27"/>
      <c r="K11" s="27" t="s">
        <v>9</v>
      </c>
      <c r="L11" s="27"/>
      <c r="M11" s="27" t="s">
        <v>10</v>
      </c>
      <c r="N11" s="27"/>
      <c r="O11" s="27" t="s">
        <v>11</v>
      </c>
      <c r="P11" s="27"/>
      <c r="Q11" s="27" t="s">
        <v>12</v>
      </c>
      <c r="R11" s="27"/>
      <c r="S11" s="27" t="s">
        <v>13</v>
      </c>
      <c r="T11" s="27"/>
      <c r="U11" s="27" t="s">
        <v>14</v>
      </c>
      <c r="V11" s="27"/>
      <c r="W11" s="27" t="s">
        <v>15</v>
      </c>
      <c r="X11" s="27"/>
      <c r="Y11" s="27" t="s">
        <v>16</v>
      </c>
      <c r="Z11" s="27"/>
      <c r="AA11" s="36" t="s">
        <v>17</v>
      </c>
      <c r="AB11" s="37"/>
    </row>
    <row r="12" spans="1:31" x14ac:dyDescent="0.25">
      <c r="A12" s="32"/>
      <c r="B12" s="35"/>
      <c r="C12" s="19" t="s">
        <v>18</v>
      </c>
      <c r="D12" s="19" t="s">
        <v>19</v>
      </c>
      <c r="E12" s="19" t="s">
        <v>18</v>
      </c>
      <c r="F12" s="19" t="s">
        <v>19</v>
      </c>
      <c r="G12" s="19" t="s">
        <v>18</v>
      </c>
      <c r="H12" s="19" t="s">
        <v>19</v>
      </c>
      <c r="I12" s="19" t="s">
        <v>18</v>
      </c>
      <c r="J12" s="19" t="s">
        <v>19</v>
      </c>
      <c r="K12" s="19" t="s">
        <v>18</v>
      </c>
      <c r="L12" s="19" t="s">
        <v>19</v>
      </c>
      <c r="M12" s="19" t="s">
        <v>18</v>
      </c>
      <c r="N12" s="19" t="s">
        <v>19</v>
      </c>
      <c r="O12" s="19" t="s">
        <v>18</v>
      </c>
      <c r="P12" s="19" t="s">
        <v>19</v>
      </c>
      <c r="Q12" s="19" t="s">
        <v>18</v>
      </c>
      <c r="R12" s="19" t="s">
        <v>19</v>
      </c>
      <c r="S12" s="19" t="s">
        <v>18</v>
      </c>
      <c r="T12" s="19" t="s">
        <v>19</v>
      </c>
      <c r="U12" s="19" t="s">
        <v>18</v>
      </c>
      <c r="V12" s="19" t="s">
        <v>19</v>
      </c>
      <c r="W12" s="19" t="s">
        <v>18</v>
      </c>
      <c r="X12" s="19" t="s">
        <v>19</v>
      </c>
      <c r="Y12" s="19" t="s">
        <v>18</v>
      </c>
      <c r="Z12" s="19" t="s">
        <v>19</v>
      </c>
      <c r="AA12" s="19" t="s">
        <v>18</v>
      </c>
      <c r="AB12" s="20" t="s">
        <v>19</v>
      </c>
    </row>
    <row r="13" spans="1:31" ht="15.75" thickBot="1" x14ac:dyDescent="0.3">
      <c r="A13" s="33"/>
      <c r="B13" s="21" t="s">
        <v>20</v>
      </c>
      <c r="C13" s="22">
        <f>SUM(C14:C37)</f>
        <v>284659.96011719998</v>
      </c>
      <c r="D13" s="22">
        <f t="shared" ref="D13" si="0">SUM(D14:D37)</f>
        <v>395046954.14157081</v>
      </c>
      <c r="E13" s="22">
        <f>SUM(E14:E37)</f>
        <v>356824.95976300008</v>
      </c>
      <c r="F13" s="22">
        <f t="shared" ref="F13:AB13" si="1">SUM(F14:F37)</f>
        <v>431924053.88024366</v>
      </c>
      <c r="G13" s="22">
        <f t="shared" si="1"/>
        <v>435168.45138019999</v>
      </c>
      <c r="H13" s="22">
        <f t="shared" si="1"/>
        <v>503539650.87049961</v>
      </c>
      <c r="I13" s="22">
        <f t="shared" si="1"/>
        <v>323633.73052260012</v>
      </c>
      <c r="J13" s="22">
        <f t="shared" si="1"/>
        <v>427639172.28948301</v>
      </c>
      <c r="K13" s="22">
        <f t="shared" si="1"/>
        <v>348579.72990010009</v>
      </c>
      <c r="L13" s="22">
        <f t="shared" si="1"/>
        <v>449296585.87862933</v>
      </c>
      <c r="M13" s="22">
        <f t="shared" si="1"/>
        <v>306940.31858679996</v>
      </c>
      <c r="N13" s="22">
        <f t="shared" si="1"/>
        <v>367085157.68473989</v>
      </c>
      <c r="O13" s="22">
        <f t="shared" si="1"/>
        <v>448434.56472439994</v>
      </c>
      <c r="P13" s="22">
        <f t="shared" si="1"/>
        <v>432772160.46635813</v>
      </c>
      <c r="Q13" s="22">
        <f>SUM(Q14:Q37)</f>
        <v>424150.21794649999</v>
      </c>
      <c r="R13" s="22">
        <f>SUM(R14:R37)</f>
        <v>409245678.3605001</v>
      </c>
      <c r="S13" s="22">
        <f t="shared" si="1"/>
        <v>387591.64368819987</v>
      </c>
      <c r="T13" s="22">
        <f t="shared" si="1"/>
        <v>400062985.78697866</v>
      </c>
      <c r="U13" s="22">
        <f t="shared" si="1"/>
        <v>363463.76856590027</v>
      </c>
      <c r="V13" s="22">
        <f t="shared" si="1"/>
        <v>400807067.85543698</v>
      </c>
      <c r="W13" s="22">
        <f t="shared" si="1"/>
        <v>317604.30285670026</v>
      </c>
      <c r="X13" s="22">
        <f t="shared" si="1"/>
        <v>436849542.8650713</v>
      </c>
      <c r="Y13" s="22">
        <f>SUM(Y14:Y37)</f>
        <v>368194.17396560014</v>
      </c>
      <c r="Z13" s="22">
        <f t="shared" si="1"/>
        <v>414361499.97936183</v>
      </c>
      <c r="AA13" s="22">
        <f>SUM(AA14:AA37)</f>
        <v>4365245.8220172003</v>
      </c>
      <c r="AB13" s="22">
        <f t="shared" si="1"/>
        <v>5068630510.0588732</v>
      </c>
    </row>
    <row r="14" spans="1:31" ht="15" customHeight="1" x14ac:dyDescent="0.25">
      <c r="A14" s="4" t="s">
        <v>21</v>
      </c>
      <c r="B14" s="5" t="s">
        <v>22</v>
      </c>
      <c r="C14" s="6">
        <v>19.995739999999998</v>
      </c>
      <c r="D14" s="6">
        <v>1573838.4727999999</v>
      </c>
      <c r="E14" s="6">
        <v>34.736733200000003</v>
      </c>
      <c r="F14" s="6">
        <v>1158255.9536000001</v>
      </c>
      <c r="G14" s="6">
        <v>20.992221000000001</v>
      </c>
      <c r="H14" s="6">
        <v>534662.25119999994</v>
      </c>
      <c r="I14" s="6">
        <v>7.0392599999999996</v>
      </c>
      <c r="J14" s="6">
        <v>1407148.9827999996</v>
      </c>
      <c r="K14" s="6">
        <v>10.669562000000001</v>
      </c>
      <c r="L14" s="6">
        <v>400901.49279999995</v>
      </c>
      <c r="M14" s="6">
        <v>41.014510000000001</v>
      </c>
      <c r="N14" s="6">
        <v>487637.21799999999</v>
      </c>
      <c r="O14" s="6">
        <v>27.028501000000002</v>
      </c>
      <c r="P14" s="6">
        <v>1426805.8251999998</v>
      </c>
      <c r="Q14" s="6">
        <v>6.1249500000000001</v>
      </c>
      <c r="R14" s="6">
        <v>415298.6188</v>
      </c>
      <c r="S14" s="6">
        <v>9.7696809999999967</v>
      </c>
      <c r="T14" s="6">
        <v>190115</v>
      </c>
      <c r="U14" s="6">
        <v>33.916749999999993</v>
      </c>
      <c r="V14" s="6">
        <v>1591880.6532999999</v>
      </c>
      <c r="W14" s="6">
        <v>2.7504100000000009</v>
      </c>
      <c r="X14" s="6">
        <v>85983</v>
      </c>
      <c r="Y14" s="6">
        <v>14.970641000000002</v>
      </c>
      <c r="Z14" s="6">
        <v>96119.441200000001</v>
      </c>
      <c r="AA14" s="7">
        <f>C14+E14+G14+I14+K14+M14+O14+Q14+S14+U14+W14+Y14</f>
        <v>229.00895919999999</v>
      </c>
      <c r="AB14" s="8">
        <f>D14+F14+H14+J14+L14+N14+P14+R14+T14+V14+X14+Z14</f>
        <v>9368646.9096999988</v>
      </c>
      <c r="AD14" s="26"/>
    </row>
    <row r="15" spans="1:31" ht="15" customHeight="1" x14ac:dyDescent="0.25">
      <c r="A15" s="9" t="s">
        <v>23</v>
      </c>
      <c r="B15" s="10" t="s">
        <v>24</v>
      </c>
      <c r="C15" s="11">
        <v>10996.013020000011</v>
      </c>
      <c r="D15" s="11">
        <v>34357449.258726947</v>
      </c>
      <c r="E15" s="11">
        <v>16871.449300000044</v>
      </c>
      <c r="F15" s="11">
        <v>44306419.284383968</v>
      </c>
      <c r="G15" s="11">
        <v>22848.425699999989</v>
      </c>
      <c r="H15" s="11">
        <v>58233954.484264612</v>
      </c>
      <c r="I15" s="11">
        <v>21617.440540000007</v>
      </c>
      <c r="J15" s="11">
        <v>49251866.602461815</v>
      </c>
      <c r="K15" s="11">
        <v>21937.859589999978</v>
      </c>
      <c r="L15" s="11">
        <v>53554894.528067261</v>
      </c>
      <c r="M15" s="11">
        <v>10981.953950000003</v>
      </c>
      <c r="N15" s="11">
        <v>30601401.518279951</v>
      </c>
      <c r="O15" s="11">
        <v>11081.307930000001</v>
      </c>
      <c r="P15" s="11">
        <v>30097465.696837038</v>
      </c>
      <c r="Q15" s="11">
        <v>12060.898180000017</v>
      </c>
      <c r="R15" s="11">
        <v>36297788.074945122</v>
      </c>
      <c r="S15" s="11">
        <v>13014.314630000012</v>
      </c>
      <c r="T15" s="11">
        <v>32398593.360112019</v>
      </c>
      <c r="U15" s="11">
        <v>15611.593980000012</v>
      </c>
      <c r="V15" s="11">
        <v>41097981.908646986</v>
      </c>
      <c r="W15" s="11">
        <v>16199.726220000022</v>
      </c>
      <c r="X15" s="11">
        <v>44632851.088065997</v>
      </c>
      <c r="Y15" s="11">
        <v>18372.557990000023</v>
      </c>
      <c r="Z15" s="11">
        <v>53976790.039440073</v>
      </c>
      <c r="AA15" s="7">
        <f t="shared" ref="AA15:AA26" si="2">C15+E15+G15+I15+K15+M15+O15+Q15+S15+U15+W15+Y15</f>
        <v>191593.54103000011</v>
      </c>
      <c r="AB15" s="8">
        <f t="shared" ref="AB15:AB26" si="3">D15+F15+H15+J15+L15+N15+P15+R15+T15+V15+X15+Z15</f>
        <v>508807455.84423178</v>
      </c>
      <c r="AD15" s="26"/>
    </row>
    <row r="16" spans="1:31" ht="27" customHeight="1" x14ac:dyDescent="0.25">
      <c r="A16" s="9" t="s">
        <v>25</v>
      </c>
      <c r="B16" s="10" t="s">
        <v>26</v>
      </c>
      <c r="C16" s="11">
        <v>4994.2799099999993</v>
      </c>
      <c r="D16" s="11">
        <v>19904900.61517502</v>
      </c>
      <c r="E16" s="11">
        <v>5393.2403700000023</v>
      </c>
      <c r="F16" s="11">
        <v>21673261.509239994</v>
      </c>
      <c r="G16" s="11">
        <v>6283.5573399999985</v>
      </c>
      <c r="H16" s="11">
        <v>25057421.970380019</v>
      </c>
      <c r="I16" s="11">
        <v>5235.9096700000036</v>
      </c>
      <c r="J16" s="11">
        <v>19322752.864464</v>
      </c>
      <c r="K16" s="11">
        <v>4804.6113599999926</v>
      </c>
      <c r="L16" s="11">
        <v>19676734.637809005</v>
      </c>
      <c r="M16" s="11">
        <v>3521.9436799999989</v>
      </c>
      <c r="N16" s="11">
        <v>12589476.178300004</v>
      </c>
      <c r="O16" s="11">
        <v>3326.1886499999978</v>
      </c>
      <c r="P16" s="11">
        <v>13292331.987653006</v>
      </c>
      <c r="Q16" s="11">
        <v>3555.7745999999975</v>
      </c>
      <c r="R16" s="11">
        <v>13542547.918702977</v>
      </c>
      <c r="S16" s="11">
        <v>4356.6032999999989</v>
      </c>
      <c r="T16" s="11">
        <v>17444205.911845002</v>
      </c>
      <c r="U16" s="11">
        <v>3404.7518799999989</v>
      </c>
      <c r="V16" s="11">
        <v>12754636.316864992</v>
      </c>
      <c r="W16" s="11">
        <v>3705.8136799999997</v>
      </c>
      <c r="X16" s="11">
        <v>15016794.882569989</v>
      </c>
      <c r="Y16" s="11">
        <v>3858.7157799999995</v>
      </c>
      <c r="Z16" s="11">
        <v>14293359.052165987</v>
      </c>
      <c r="AA16" s="7">
        <f t="shared" si="2"/>
        <v>52441.390219999979</v>
      </c>
      <c r="AB16" s="8">
        <f t="shared" si="3"/>
        <v>204568423.84517002</v>
      </c>
      <c r="AD16" s="26"/>
    </row>
    <row r="17" spans="1:28" ht="40.5" customHeight="1" x14ac:dyDescent="0.25">
      <c r="A17" s="9" t="s">
        <v>27</v>
      </c>
      <c r="B17" s="10" t="s">
        <v>28</v>
      </c>
      <c r="C17" s="11">
        <v>7220.4282200000025</v>
      </c>
      <c r="D17" s="11">
        <v>26081575.96038802</v>
      </c>
      <c r="E17" s="11">
        <v>8990.3703100000057</v>
      </c>
      <c r="F17" s="11">
        <v>31772141.173333995</v>
      </c>
      <c r="G17" s="11">
        <v>12436.819819999948</v>
      </c>
      <c r="H17" s="11">
        <v>33683969.523063071</v>
      </c>
      <c r="I17" s="11">
        <v>11229.507250000004</v>
      </c>
      <c r="J17" s="11">
        <v>31980884.105276063</v>
      </c>
      <c r="K17" s="11">
        <v>13496.903869999964</v>
      </c>
      <c r="L17" s="11">
        <v>39444470.278662056</v>
      </c>
      <c r="M17" s="11">
        <v>13881.166249999989</v>
      </c>
      <c r="N17" s="11">
        <v>39034331.833355121</v>
      </c>
      <c r="O17" s="11">
        <v>12426.187240000027</v>
      </c>
      <c r="P17" s="11">
        <v>35658984.331689999</v>
      </c>
      <c r="Q17" s="11">
        <v>9440.611850000023</v>
      </c>
      <c r="R17" s="11">
        <v>25758402.801301032</v>
      </c>
      <c r="S17" s="11">
        <v>10965.099180000014</v>
      </c>
      <c r="T17" s="11">
        <v>29831859.385729965</v>
      </c>
      <c r="U17" s="11">
        <v>8839.1882699999987</v>
      </c>
      <c r="V17" s="11">
        <v>27969194.402745035</v>
      </c>
      <c r="W17" s="11">
        <v>9597.0995600000169</v>
      </c>
      <c r="X17" s="11">
        <v>32786107.415001031</v>
      </c>
      <c r="Y17" s="11">
        <v>10002.637850000048</v>
      </c>
      <c r="Z17" s="11">
        <v>27944330.041897096</v>
      </c>
      <c r="AA17" s="7">
        <f t="shared" si="2"/>
        <v>128526.01967000005</v>
      </c>
      <c r="AB17" s="8">
        <f>D17+F17+H17+J17+L17+N17+P17+R17+T17+V17+X17+Z17</f>
        <v>381946251.25244248</v>
      </c>
    </row>
    <row r="18" spans="1:28" ht="27" customHeight="1" x14ac:dyDescent="0.25">
      <c r="A18" s="9" t="s">
        <v>29</v>
      </c>
      <c r="B18" s="10" t="s">
        <v>30</v>
      </c>
      <c r="C18" s="11">
        <v>21.003</v>
      </c>
      <c r="D18" s="11">
        <v>79230.066199999987</v>
      </c>
      <c r="E18" s="11">
        <v>29.560839999999999</v>
      </c>
      <c r="F18" s="11">
        <v>261503.74658800001</v>
      </c>
      <c r="G18" s="11">
        <v>51.720390000000002</v>
      </c>
      <c r="H18" s="11">
        <v>204915.56759799999</v>
      </c>
      <c r="I18" s="11">
        <v>55.598500000000001</v>
      </c>
      <c r="J18" s="11">
        <v>420347.23124999995</v>
      </c>
      <c r="K18" s="11">
        <v>16.52553</v>
      </c>
      <c r="L18" s="11">
        <v>214591.867444</v>
      </c>
      <c r="M18" s="11">
        <v>60.379160000000006</v>
      </c>
      <c r="N18" s="11">
        <v>385240.42145999998</v>
      </c>
      <c r="O18" s="11">
        <v>86.663239999999988</v>
      </c>
      <c r="P18" s="11">
        <v>339594.63554599998</v>
      </c>
      <c r="Q18" s="11">
        <v>32.631929999999997</v>
      </c>
      <c r="R18" s="11">
        <v>109026.084582</v>
      </c>
      <c r="S18" s="11">
        <v>33.272390000000001</v>
      </c>
      <c r="T18" s="11">
        <v>196081.95420000001</v>
      </c>
      <c r="U18" s="11">
        <v>45.804000000000002</v>
      </c>
      <c r="V18" s="11">
        <v>353313.06</v>
      </c>
      <c r="W18" s="11">
        <v>51.547400000000003</v>
      </c>
      <c r="X18" s="11">
        <v>226443.84831999999</v>
      </c>
      <c r="Y18" s="11">
        <v>28.83596</v>
      </c>
      <c r="Z18" s="11">
        <v>347290.99835999997</v>
      </c>
      <c r="AA18" s="7">
        <f>C18+E18+G18+I18+K18+M18+O18+Q18+S18+U18+W18+Y18</f>
        <v>513.54233999999997</v>
      </c>
      <c r="AB18" s="8">
        <f>D18+F18+H18+J18+L18+N18+P18+R18+T18+V18+X18+Z18</f>
        <v>3137579.4815479997</v>
      </c>
    </row>
    <row r="19" spans="1:28" ht="16.5" customHeight="1" x14ac:dyDescent="0.25">
      <c r="A19" s="9" t="s">
        <v>31</v>
      </c>
      <c r="B19" s="10" t="s">
        <v>32</v>
      </c>
      <c r="C19" s="11">
        <v>72.782857300000003</v>
      </c>
      <c r="D19" s="11">
        <v>552263.94525900017</v>
      </c>
      <c r="E19" s="11">
        <v>216.62832960000023</v>
      </c>
      <c r="F19" s="11">
        <v>1533837.6133700002</v>
      </c>
      <c r="G19" s="11">
        <v>98.128340999999821</v>
      </c>
      <c r="H19" s="11">
        <v>788614.50543100038</v>
      </c>
      <c r="I19" s="11">
        <v>112.42095999999997</v>
      </c>
      <c r="J19" s="11">
        <v>482921.53121500008</v>
      </c>
      <c r="K19" s="11">
        <v>179.01860000000016</v>
      </c>
      <c r="L19" s="11">
        <v>1275252.0950409994</v>
      </c>
      <c r="M19" s="11">
        <v>89.447498999999965</v>
      </c>
      <c r="N19" s="11">
        <v>546786.27966</v>
      </c>
      <c r="O19" s="11">
        <v>138.93247000000002</v>
      </c>
      <c r="P19" s="11">
        <v>888564.66728000005</v>
      </c>
      <c r="Q19" s="11">
        <v>108.7051899999999</v>
      </c>
      <c r="R19" s="11">
        <v>589200.66769599973</v>
      </c>
      <c r="S19" s="11">
        <v>92.372450000000001</v>
      </c>
      <c r="T19" s="11">
        <v>391206.86387100001</v>
      </c>
      <c r="U19" s="11">
        <v>153.82030000000032</v>
      </c>
      <c r="V19" s="11">
        <v>1631327.2633950002</v>
      </c>
      <c r="W19" s="11">
        <v>122.49316999999995</v>
      </c>
      <c r="X19" s="11">
        <v>892609.33467900031</v>
      </c>
      <c r="Y19" s="11">
        <v>125.71923999999994</v>
      </c>
      <c r="Z19" s="11">
        <v>736644.74820000038</v>
      </c>
      <c r="AA19" s="7">
        <f t="shared" si="2"/>
        <v>1510.4694069000004</v>
      </c>
      <c r="AB19" s="8">
        <f t="shared" si="3"/>
        <v>10309229.515097002</v>
      </c>
    </row>
    <row r="20" spans="1:28" ht="16.5" customHeight="1" x14ac:dyDescent="0.25">
      <c r="A20" s="9" t="s">
        <v>33</v>
      </c>
      <c r="B20" s="10" t="s">
        <v>34</v>
      </c>
      <c r="C20" s="11">
        <v>15098.266860000003</v>
      </c>
      <c r="D20" s="11">
        <v>12282172.57731997</v>
      </c>
      <c r="E20" s="11">
        <v>7717.7711500000141</v>
      </c>
      <c r="F20" s="11">
        <v>7906394.1848730082</v>
      </c>
      <c r="G20" s="11">
        <v>8386.1882600000135</v>
      </c>
      <c r="H20" s="11">
        <v>9417340.8965110183</v>
      </c>
      <c r="I20" s="11">
        <v>9192.8700299999891</v>
      </c>
      <c r="J20" s="11">
        <v>11474444.036187017</v>
      </c>
      <c r="K20" s="11">
        <v>11798.632569999989</v>
      </c>
      <c r="L20" s="11">
        <v>14590300.456379004</v>
      </c>
      <c r="M20" s="11">
        <v>15089.722040000001</v>
      </c>
      <c r="N20" s="11">
        <v>18712954.176543005</v>
      </c>
      <c r="O20" s="11">
        <v>13651.908220000047</v>
      </c>
      <c r="P20" s="11">
        <v>17725356.088092018</v>
      </c>
      <c r="Q20" s="11">
        <v>11177.662350000041</v>
      </c>
      <c r="R20" s="11">
        <v>12937801.997470003</v>
      </c>
      <c r="S20" s="11">
        <v>12839.468329999916</v>
      </c>
      <c r="T20" s="11">
        <v>11811335.829318974</v>
      </c>
      <c r="U20" s="11">
        <v>14377.971830000204</v>
      </c>
      <c r="V20" s="11">
        <v>11759439.661463989</v>
      </c>
      <c r="W20" s="11">
        <v>14278.49020000018</v>
      </c>
      <c r="X20" s="11">
        <v>12164921.787593992</v>
      </c>
      <c r="Y20" s="11">
        <v>18028.334460000096</v>
      </c>
      <c r="Z20" s="11">
        <v>15197815.498369889</v>
      </c>
      <c r="AA20" s="7">
        <f t="shared" si="2"/>
        <v>151637.2863000005</v>
      </c>
      <c r="AB20" s="8">
        <f t="shared" si="3"/>
        <v>155980277.19012192</v>
      </c>
    </row>
    <row r="21" spans="1:28" ht="26.25" customHeight="1" x14ac:dyDescent="0.25">
      <c r="A21" s="9" t="s">
        <v>35</v>
      </c>
      <c r="B21" s="10" t="s">
        <v>36</v>
      </c>
      <c r="C21" s="11">
        <v>3941.9887299999973</v>
      </c>
      <c r="D21" s="11">
        <v>7026786.9782899981</v>
      </c>
      <c r="E21" s="11">
        <v>4415.7822600000018</v>
      </c>
      <c r="F21" s="11">
        <v>8033924.9199739899</v>
      </c>
      <c r="G21" s="11">
        <v>6446.6491200000073</v>
      </c>
      <c r="H21" s="11">
        <v>10678899.382901965</v>
      </c>
      <c r="I21" s="11">
        <v>5641.9274300000097</v>
      </c>
      <c r="J21" s="11">
        <v>9189073.1293549947</v>
      </c>
      <c r="K21" s="11">
        <v>4811.5050999999994</v>
      </c>
      <c r="L21" s="11">
        <v>7420332.2084239954</v>
      </c>
      <c r="M21" s="11">
        <v>3791.4643800000058</v>
      </c>
      <c r="N21" s="11">
        <v>6085160.8821150018</v>
      </c>
      <c r="O21" s="11">
        <v>4238.9753500000033</v>
      </c>
      <c r="P21" s="11">
        <v>7118032.4545189915</v>
      </c>
      <c r="Q21" s="11">
        <v>4340.459160000004</v>
      </c>
      <c r="R21" s="11">
        <v>7148466.7608199986</v>
      </c>
      <c r="S21" s="11">
        <v>5853.1187400000026</v>
      </c>
      <c r="T21" s="11">
        <v>10496392.246248983</v>
      </c>
      <c r="U21" s="11">
        <v>7189.7473900000023</v>
      </c>
      <c r="V21" s="11">
        <v>12637026.741390005</v>
      </c>
      <c r="W21" s="11">
        <v>9890.2756799999988</v>
      </c>
      <c r="X21" s="11">
        <v>17146579.755720988</v>
      </c>
      <c r="Y21" s="11">
        <v>7705.4153800000195</v>
      </c>
      <c r="Z21" s="11">
        <v>12646410.796794958</v>
      </c>
      <c r="AA21" s="7">
        <f t="shared" si="2"/>
        <v>68267.308720000059</v>
      </c>
      <c r="AB21" s="8">
        <f t="shared" si="3"/>
        <v>115627086.25655386</v>
      </c>
    </row>
    <row r="22" spans="1:28" ht="15.75" customHeight="1" x14ac:dyDescent="0.25">
      <c r="A22" s="9" t="s">
        <v>37</v>
      </c>
      <c r="B22" s="10" t="s">
        <v>38</v>
      </c>
      <c r="C22" s="11">
        <v>1153.3206499999997</v>
      </c>
      <c r="D22" s="11">
        <v>4617853.3605390005</v>
      </c>
      <c r="E22" s="11">
        <v>3015.6460200000024</v>
      </c>
      <c r="F22" s="11">
        <v>11067008.96195697</v>
      </c>
      <c r="G22" s="11">
        <v>1263.5455499999978</v>
      </c>
      <c r="H22" s="11">
        <v>5438880.7792640068</v>
      </c>
      <c r="I22" s="11">
        <v>2596.2492199999956</v>
      </c>
      <c r="J22" s="11">
        <v>8141594.0826739883</v>
      </c>
      <c r="K22" s="11">
        <v>2379.3366199999982</v>
      </c>
      <c r="L22" s="11">
        <v>8664509.5395050161</v>
      </c>
      <c r="M22" s="11">
        <v>1267.5288699999985</v>
      </c>
      <c r="N22" s="11">
        <v>4153524.8652569996</v>
      </c>
      <c r="O22" s="11">
        <v>1278.1027699999981</v>
      </c>
      <c r="P22" s="11">
        <v>4427741.6655249987</v>
      </c>
      <c r="Q22" s="11">
        <v>975.3203899999985</v>
      </c>
      <c r="R22" s="11">
        <v>3942628.028862</v>
      </c>
      <c r="S22" s="11">
        <v>753.37698999999918</v>
      </c>
      <c r="T22" s="11">
        <v>2953474.0947730015</v>
      </c>
      <c r="U22" s="11">
        <v>1491.8586299999997</v>
      </c>
      <c r="V22" s="11">
        <v>6145114.9599919971</v>
      </c>
      <c r="W22" s="11">
        <v>2074.6603500000001</v>
      </c>
      <c r="X22" s="11">
        <v>8517592.6185140181</v>
      </c>
      <c r="Y22" s="11">
        <v>3375.6336499999979</v>
      </c>
      <c r="Z22" s="11">
        <v>11501577.23283297</v>
      </c>
      <c r="AA22" s="7">
        <f t="shared" si="2"/>
        <v>21624.579709999984</v>
      </c>
      <c r="AB22" s="8">
        <f t="shared" si="3"/>
        <v>79571500.189694971</v>
      </c>
    </row>
    <row r="23" spans="1:28" x14ac:dyDescent="0.25">
      <c r="A23" s="9" t="s">
        <v>39</v>
      </c>
      <c r="B23" s="10" t="s">
        <v>40</v>
      </c>
      <c r="C23" s="11">
        <v>123642.52022000001</v>
      </c>
      <c r="D23" s="11">
        <v>42402136.180206992</v>
      </c>
      <c r="E23" s="11">
        <v>181809.49627000003</v>
      </c>
      <c r="F23" s="11">
        <v>59169596.894791991</v>
      </c>
      <c r="G23" s="11">
        <v>204707.83445000008</v>
      </c>
      <c r="H23" s="11">
        <v>65601367.270919017</v>
      </c>
      <c r="I23" s="11">
        <v>133943.43921000001</v>
      </c>
      <c r="J23" s="11">
        <v>45253563.675199009</v>
      </c>
      <c r="K23" s="11">
        <v>167559.74145000006</v>
      </c>
      <c r="L23" s="11">
        <v>54748237.79191</v>
      </c>
      <c r="M23" s="11">
        <v>146477.47262999997</v>
      </c>
      <c r="N23" s="11">
        <v>48812491.082791977</v>
      </c>
      <c r="O23" s="11">
        <v>234392.23536000002</v>
      </c>
      <c r="P23" s="11">
        <v>67291127.554373994</v>
      </c>
      <c r="Q23" s="11">
        <v>218193.77135</v>
      </c>
      <c r="R23" s="11">
        <v>59551221.041652009</v>
      </c>
      <c r="S23" s="11">
        <v>201493.49917</v>
      </c>
      <c r="T23" s="11">
        <v>50249306.797297992</v>
      </c>
      <c r="U23" s="11">
        <v>174233.11552000005</v>
      </c>
      <c r="V23" s="11">
        <v>41099206.972999983</v>
      </c>
      <c r="W23" s="11">
        <v>127615.41055000004</v>
      </c>
      <c r="X23" s="11">
        <v>33385216.006619994</v>
      </c>
      <c r="Y23" s="11">
        <v>173451.35851999992</v>
      </c>
      <c r="Z23" s="11">
        <v>39293438.352766007</v>
      </c>
      <c r="AA23" s="7">
        <f t="shared" si="2"/>
        <v>2087519.8947000003</v>
      </c>
      <c r="AB23" s="8">
        <f t="shared" si="3"/>
        <v>606856909.62152898</v>
      </c>
    </row>
    <row r="24" spans="1:28" ht="28.5" customHeight="1" x14ac:dyDescent="0.25">
      <c r="A24" s="9" t="s">
        <v>41</v>
      </c>
      <c r="B24" s="10" t="s">
        <v>42</v>
      </c>
      <c r="C24" s="11">
        <v>13818.163509999998</v>
      </c>
      <c r="D24" s="11">
        <v>7324902.0236149989</v>
      </c>
      <c r="E24" s="11">
        <v>3905.6070499999996</v>
      </c>
      <c r="F24" s="11">
        <v>2528643.625544</v>
      </c>
      <c r="G24" s="11">
        <v>3043.2079000000008</v>
      </c>
      <c r="H24" s="11">
        <v>2440253.4232660001</v>
      </c>
      <c r="I24" s="11">
        <v>13990.424359999999</v>
      </c>
      <c r="J24" s="11">
        <v>8760103.1074990015</v>
      </c>
      <c r="K24" s="11">
        <v>2882.3669900000018</v>
      </c>
      <c r="L24" s="11">
        <v>2608452.2888290002</v>
      </c>
      <c r="M24" s="11">
        <v>13249.189859999997</v>
      </c>
      <c r="N24" s="11">
        <v>8763171.5684379991</v>
      </c>
      <c r="O24" s="11">
        <v>3318.1624100000004</v>
      </c>
      <c r="P24" s="11">
        <v>2790165.1008250006</v>
      </c>
      <c r="Q24" s="11">
        <v>2721.7477699999999</v>
      </c>
      <c r="R24" s="11">
        <v>2271748.3678400009</v>
      </c>
      <c r="S24" s="11">
        <v>12787.45247</v>
      </c>
      <c r="T24" s="11">
        <v>7544754.1544320006</v>
      </c>
      <c r="U24" s="11">
        <v>2026.8988099999995</v>
      </c>
      <c r="V24" s="11">
        <v>1844080.5435820005</v>
      </c>
      <c r="W24" s="11">
        <v>3216.1222800000005</v>
      </c>
      <c r="X24" s="11">
        <v>2517544.7776989997</v>
      </c>
      <c r="Y24" s="11">
        <v>14540.65523</v>
      </c>
      <c r="Z24" s="11">
        <v>8720266.294019999</v>
      </c>
      <c r="AA24" s="7">
        <f t="shared" si="2"/>
        <v>89499.998639999991</v>
      </c>
      <c r="AB24" s="8">
        <f t="shared" si="3"/>
        <v>58114085.275588997</v>
      </c>
    </row>
    <row r="25" spans="1:28" ht="39" customHeight="1" x14ac:dyDescent="0.25">
      <c r="A25" s="9" t="s">
        <v>43</v>
      </c>
      <c r="B25" s="10" t="s">
        <v>44</v>
      </c>
      <c r="C25" s="11">
        <v>5870.7450599999993</v>
      </c>
      <c r="D25" s="11">
        <v>4598345.8375980016</v>
      </c>
      <c r="E25" s="11">
        <v>27764.204450000008</v>
      </c>
      <c r="F25" s="11">
        <v>17371417.465861011</v>
      </c>
      <c r="G25" s="11">
        <v>31237.433560000005</v>
      </c>
      <c r="H25" s="11">
        <v>22641846.480446007</v>
      </c>
      <c r="I25" s="11">
        <v>4513.0162900000005</v>
      </c>
      <c r="J25" s="11">
        <v>3932301.8091599988</v>
      </c>
      <c r="K25" s="11">
        <v>18537.272730000004</v>
      </c>
      <c r="L25" s="11">
        <v>14605857.506421002</v>
      </c>
      <c r="M25" s="11">
        <v>25322.824029999978</v>
      </c>
      <c r="N25" s="11">
        <v>14774369.174286993</v>
      </c>
      <c r="O25" s="11">
        <v>27613.520029999996</v>
      </c>
      <c r="P25" s="11">
        <v>19682501.454345986</v>
      </c>
      <c r="Q25" s="11">
        <v>28185.383080000007</v>
      </c>
      <c r="R25" s="11">
        <v>16864116.832356986</v>
      </c>
      <c r="S25" s="11">
        <v>15799.334939999988</v>
      </c>
      <c r="T25" s="11">
        <v>12776105.941877002</v>
      </c>
      <c r="U25" s="11">
        <v>34474.091699999983</v>
      </c>
      <c r="V25" s="11">
        <v>17663829.541012995</v>
      </c>
      <c r="W25" s="11">
        <v>21563.087990000004</v>
      </c>
      <c r="X25" s="11">
        <v>13059563.291942993</v>
      </c>
      <c r="Y25" s="11">
        <v>8553.8204200000018</v>
      </c>
      <c r="Z25" s="11">
        <v>7975263.2801329978</v>
      </c>
      <c r="AA25" s="7">
        <f t="shared" si="2"/>
        <v>249434.73427999998</v>
      </c>
      <c r="AB25" s="8">
        <f t="shared" si="3"/>
        <v>165945518.61544198</v>
      </c>
    </row>
    <row r="26" spans="1:28" ht="17.25" customHeight="1" x14ac:dyDescent="0.25">
      <c r="A26" s="9" t="s">
        <v>45</v>
      </c>
      <c r="B26" s="10" t="s">
        <v>46</v>
      </c>
      <c r="C26" s="11">
        <v>100.82218999999999</v>
      </c>
      <c r="D26" s="11">
        <v>755056.72312299989</v>
      </c>
      <c r="E26" s="11">
        <v>162.62783999999996</v>
      </c>
      <c r="F26" s="11">
        <v>1752129.7846049999</v>
      </c>
      <c r="G26" s="11">
        <v>265.71854000000002</v>
      </c>
      <c r="H26" s="11">
        <v>2970021.6915720003</v>
      </c>
      <c r="I26" s="11">
        <v>130.80471</v>
      </c>
      <c r="J26" s="11">
        <v>1415999.6223289999</v>
      </c>
      <c r="K26" s="11">
        <v>265.62727000000001</v>
      </c>
      <c r="L26" s="11">
        <v>2692555.8418130004</v>
      </c>
      <c r="M26" s="11">
        <v>119.31058</v>
      </c>
      <c r="N26" s="11">
        <v>1550409.164052</v>
      </c>
      <c r="O26" s="11">
        <v>140.20953999999998</v>
      </c>
      <c r="P26" s="11">
        <v>1962285.974835</v>
      </c>
      <c r="Q26" s="11">
        <v>265.46312</v>
      </c>
      <c r="R26" s="11">
        <v>1653592.6433640001</v>
      </c>
      <c r="S26" s="11">
        <v>71.036929999999998</v>
      </c>
      <c r="T26" s="11">
        <v>1323824.2187340001</v>
      </c>
      <c r="U26" s="11">
        <v>336.96967000000001</v>
      </c>
      <c r="V26" s="11">
        <v>2163508.9060400007</v>
      </c>
      <c r="W26" s="11">
        <v>331.54</v>
      </c>
      <c r="X26" s="11">
        <v>1841178.4114999997</v>
      </c>
      <c r="Y26" s="11">
        <v>105.22379000000001</v>
      </c>
      <c r="Z26" s="11">
        <v>1455378.3853180001</v>
      </c>
      <c r="AA26" s="7">
        <f t="shared" si="2"/>
        <v>2295.3541800000003</v>
      </c>
      <c r="AB26" s="8">
        <f t="shared" si="3"/>
        <v>21535941.367285002</v>
      </c>
    </row>
    <row r="27" spans="1:28" ht="39.75" customHeight="1" x14ac:dyDescent="0.25">
      <c r="A27" s="9" t="s">
        <v>47</v>
      </c>
      <c r="B27" s="10" t="s">
        <v>48</v>
      </c>
      <c r="C27" s="11">
        <v>0</v>
      </c>
      <c r="D27" s="11">
        <v>0</v>
      </c>
      <c r="E27" s="11">
        <v>17.46603</v>
      </c>
      <c r="F27" s="11">
        <v>103412.92698</v>
      </c>
      <c r="G27" s="11">
        <v>0.46500000000000002</v>
      </c>
      <c r="H27" s="11">
        <v>30590.4748</v>
      </c>
      <c r="I27" s="11">
        <v>0</v>
      </c>
      <c r="J27" s="11">
        <v>0</v>
      </c>
      <c r="K27" s="11">
        <v>0.44900000000000001</v>
      </c>
      <c r="L27" s="11">
        <v>11569.67</v>
      </c>
      <c r="M27" s="11">
        <v>0</v>
      </c>
      <c r="N27" s="11">
        <v>0</v>
      </c>
      <c r="O27" s="11">
        <v>0</v>
      </c>
      <c r="P27" s="11">
        <v>0</v>
      </c>
      <c r="Q27" s="11">
        <v>1.25</v>
      </c>
      <c r="R27" s="11">
        <v>5569</v>
      </c>
      <c r="S27" s="11">
        <v>0.12</v>
      </c>
      <c r="T27" s="11">
        <v>285</v>
      </c>
      <c r="U27" s="11">
        <v>14.01159</v>
      </c>
      <c r="V27" s="11">
        <v>121834.78210999999</v>
      </c>
      <c r="W27" s="11">
        <v>21.79</v>
      </c>
      <c r="X27" s="11">
        <v>27081.3</v>
      </c>
      <c r="Y27" s="11">
        <v>0.1</v>
      </c>
      <c r="Z27" s="11">
        <v>625</v>
      </c>
      <c r="AA27" s="7">
        <f t="shared" ref="AA27:AA37" si="4">C27+E27+G27+I27+K27+M27+O27+Q27+S27+U27+W27+Y27</f>
        <v>55.651620000000001</v>
      </c>
      <c r="AB27" s="8">
        <f t="shared" ref="AB27" si="5">D27+F27+H27+J27+L27+N27+P27+R27+T27+V27+X27+Z27</f>
        <v>300968.15389000002</v>
      </c>
    </row>
    <row r="28" spans="1:28" ht="40.5" customHeight="1" x14ac:dyDescent="0.25">
      <c r="A28" s="9" t="s">
        <v>49</v>
      </c>
      <c r="B28" s="10" t="s">
        <v>50</v>
      </c>
      <c r="C28" s="11">
        <v>20856.849159999991</v>
      </c>
      <c r="D28" s="11">
        <v>28618263.784087997</v>
      </c>
      <c r="E28" s="11">
        <v>16340.901460000012</v>
      </c>
      <c r="F28" s="11">
        <v>24281104.284408972</v>
      </c>
      <c r="G28" s="11">
        <v>28224.150619999964</v>
      </c>
      <c r="H28" s="11">
        <v>37719981.428700007</v>
      </c>
      <c r="I28" s="11">
        <v>38426.325750000025</v>
      </c>
      <c r="J28" s="11">
        <v>49151651.275984965</v>
      </c>
      <c r="K28" s="11">
        <v>20176.702689999969</v>
      </c>
      <c r="L28" s="11">
        <v>25512144.386185028</v>
      </c>
      <c r="M28" s="11">
        <v>13318.521890000011</v>
      </c>
      <c r="N28" s="11">
        <v>17651475.992967993</v>
      </c>
      <c r="O28" s="11">
        <v>35381.341589999982</v>
      </c>
      <c r="P28" s="11">
        <v>39170329.370164029</v>
      </c>
      <c r="Q28" s="11">
        <v>25182.411509999994</v>
      </c>
      <c r="R28" s="11">
        <v>28551433.859154008</v>
      </c>
      <c r="S28" s="11">
        <v>20685.055009999996</v>
      </c>
      <c r="T28" s="11">
        <v>25221716.524787053</v>
      </c>
      <c r="U28" s="11">
        <v>16408.623040000009</v>
      </c>
      <c r="V28" s="11">
        <v>20203299.735002022</v>
      </c>
      <c r="W28" s="11">
        <v>34430.125339999999</v>
      </c>
      <c r="X28" s="11">
        <v>37059470.496254027</v>
      </c>
      <c r="Y28" s="11">
        <v>11776.384469999974</v>
      </c>
      <c r="Z28" s="11">
        <v>15870532.727926983</v>
      </c>
      <c r="AA28" s="7">
        <f t="shared" si="4"/>
        <v>281207.39252999995</v>
      </c>
      <c r="AB28" s="8">
        <f t="shared" ref="AB28:AB37" si="6">D28+F28+H28+J28+L28+N28+P28+R28+T28+V28+X28+Z28</f>
        <v>349011403.86562312</v>
      </c>
    </row>
    <row r="29" spans="1:28" ht="27.75" customHeight="1" x14ac:dyDescent="0.25">
      <c r="A29" s="9" t="s">
        <v>51</v>
      </c>
      <c r="B29" s="10" t="s">
        <v>52</v>
      </c>
      <c r="C29" s="11">
        <v>2584.8339200000005</v>
      </c>
      <c r="D29" s="11">
        <v>9611671.4092069939</v>
      </c>
      <c r="E29" s="11">
        <v>2027.4490700000008</v>
      </c>
      <c r="F29" s="11">
        <v>8234084.9896840071</v>
      </c>
      <c r="G29" s="11">
        <v>1965.4607599999997</v>
      </c>
      <c r="H29" s="11">
        <v>9109666.9574770164</v>
      </c>
      <c r="I29" s="11">
        <v>2429.6294100000005</v>
      </c>
      <c r="J29" s="11">
        <v>8704554.3021239955</v>
      </c>
      <c r="K29" s="11">
        <v>2736.7388779999983</v>
      </c>
      <c r="L29" s="11">
        <v>10574011.194363004</v>
      </c>
      <c r="M29" s="11">
        <v>2499.3530199999991</v>
      </c>
      <c r="N29" s="11">
        <v>9577570.8694600053</v>
      </c>
      <c r="O29" s="11">
        <v>2643.5100099999954</v>
      </c>
      <c r="P29" s="11">
        <v>10687261.723605016</v>
      </c>
      <c r="Q29" s="11">
        <v>2276.474889999999</v>
      </c>
      <c r="R29" s="11">
        <v>8525337.6317230035</v>
      </c>
      <c r="S29" s="11">
        <v>2815.6975665999994</v>
      </c>
      <c r="T29" s="11">
        <v>10325645.447494999</v>
      </c>
      <c r="U29" s="11">
        <v>2585.6820399999979</v>
      </c>
      <c r="V29" s="11">
        <v>10510136.482231993</v>
      </c>
      <c r="W29" s="11">
        <v>3454.3746499999984</v>
      </c>
      <c r="X29" s="11">
        <v>10597579.400102993</v>
      </c>
      <c r="Y29" s="11">
        <v>4058.7299029999981</v>
      </c>
      <c r="Z29" s="11">
        <v>13412605.250918016</v>
      </c>
      <c r="AA29" s="7">
        <f t="shared" si="4"/>
        <v>32077.934117599987</v>
      </c>
      <c r="AB29" s="8">
        <f t="shared" si="6"/>
        <v>119870125.65839104</v>
      </c>
    </row>
    <row r="30" spans="1:28" ht="15" customHeight="1" x14ac:dyDescent="0.25">
      <c r="A30" s="9" t="s">
        <v>53</v>
      </c>
      <c r="B30" s="10" t="s">
        <v>54</v>
      </c>
      <c r="C30" s="11">
        <v>3983.2372299999952</v>
      </c>
      <c r="D30" s="11">
        <v>5863567.4850239996</v>
      </c>
      <c r="E30" s="11">
        <v>4209.4505600000011</v>
      </c>
      <c r="F30" s="11">
        <v>6436520.0712479828</v>
      </c>
      <c r="G30" s="11">
        <v>3909.5841600000053</v>
      </c>
      <c r="H30" s="11">
        <v>7233902.7191249775</v>
      </c>
      <c r="I30" s="11">
        <v>3631.4574200000047</v>
      </c>
      <c r="J30" s="11">
        <v>6694615.9304139875</v>
      </c>
      <c r="K30" s="11">
        <v>4877.4515900000042</v>
      </c>
      <c r="L30" s="11">
        <v>8438612.6859259997</v>
      </c>
      <c r="M30" s="11">
        <v>3041.5402100000001</v>
      </c>
      <c r="N30" s="11">
        <v>6303748.1338930009</v>
      </c>
      <c r="O30" s="11">
        <v>5888.6135700000068</v>
      </c>
      <c r="P30" s="11">
        <v>7591200.8568270085</v>
      </c>
      <c r="Q30" s="11">
        <v>44494.919549999991</v>
      </c>
      <c r="R30" s="11">
        <v>29931737.491896953</v>
      </c>
      <c r="S30" s="11">
        <v>29454.144890000003</v>
      </c>
      <c r="T30" s="11">
        <v>22467116.75621397</v>
      </c>
      <c r="U30" s="11">
        <v>13468.20499</v>
      </c>
      <c r="V30" s="11">
        <v>14587329.770539008</v>
      </c>
      <c r="W30" s="11">
        <v>8707.8172800000011</v>
      </c>
      <c r="X30" s="11">
        <v>9587160.374890985</v>
      </c>
      <c r="Y30" s="11">
        <v>6765.7060699999984</v>
      </c>
      <c r="Z30" s="11">
        <v>7859595.0741030034</v>
      </c>
      <c r="AA30" s="7">
        <f t="shared" si="4"/>
        <v>132432.12752000001</v>
      </c>
      <c r="AB30" s="8">
        <f t="shared" si="6"/>
        <v>132995107.35010087</v>
      </c>
    </row>
    <row r="31" spans="1:28" ht="15.75" customHeight="1" x14ac:dyDescent="0.25">
      <c r="A31" s="9" t="s">
        <v>55</v>
      </c>
      <c r="B31" s="10" t="s">
        <v>56</v>
      </c>
      <c r="C31" s="11">
        <v>547.61188940000045</v>
      </c>
      <c r="D31" s="11">
        <v>2960330.7430109987</v>
      </c>
      <c r="E31" s="11">
        <v>493.28074999999978</v>
      </c>
      <c r="F31" s="11">
        <v>2718538.3757009981</v>
      </c>
      <c r="G31" s="11">
        <v>719.51403339999865</v>
      </c>
      <c r="H31" s="11">
        <v>3755654.6100420016</v>
      </c>
      <c r="I31" s="11">
        <v>638.23835780000036</v>
      </c>
      <c r="J31" s="11">
        <v>3365957.2044250011</v>
      </c>
      <c r="K31" s="11">
        <v>800.34227390000069</v>
      </c>
      <c r="L31" s="11">
        <v>3959886.0809870018</v>
      </c>
      <c r="M31" s="11">
        <v>532.11133000000086</v>
      </c>
      <c r="N31" s="11">
        <v>2614573.7813500012</v>
      </c>
      <c r="O31" s="11">
        <v>568.56380899999897</v>
      </c>
      <c r="P31" s="11">
        <v>3532269.8337079971</v>
      </c>
      <c r="Q31" s="11">
        <v>619.3369535999999</v>
      </c>
      <c r="R31" s="11">
        <v>3286326.2063349988</v>
      </c>
      <c r="S31" s="11">
        <v>699.77105999999969</v>
      </c>
      <c r="T31" s="11">
        <v>4104610.1141650025</v>
      </c>
      <c r="U31" s="11">
        <v>639.6741966000011</v>
      </c>
      <c r="V31" s="11">
        <v>3690149.3228010018</v>
      </c>
      <c r="W31" s="11">
        <v>686.58589000000063</v>
      </c>
      <c r="X31" s="11">
        <v>3834337.6136109983</v>
      </c>
      <c r="Y31" s="11">
        <v>615.14753000000258</v>
      </c>
      <c r="Z31" s="11">
        <v>3796918.5701369983</v>
      </c>
      <c r="AA31" s="7">
        <f t="shared" si="4"/>
        <v>7560.1780737000045</v>
      </c>
      <c r="AB31" s="8">
        <f t="shared" si="6"/>
        <v>41619552.456272997</v>
      </c>
    </row>
    <row r="32" spans="1:28" ht="26.25" customHeight="1" x14ac:dyDescent="0.25">
      <c r="A32" s="9" t="s">
        <v>57</v>
      </c>
      <c r="B32" s="10" t="s">
        <v>58</v>
      </c>
      <c r="C32" s="11">
        <v>7313.3822799999798</v>
      </c>
      <c r="D32" s="11">
        <v>22895885.797279999</v>
      </c>
      <c r="E32" s="11">
        <v>9282.0279599999994</v>
      </c>
      <c r="F32" s="11">
        <v>28787208.926635917</v>
      </c>
      <c r="G32" s="11">
        <v>10241.104426000004</v>
      </c>
      <c r="H32" s="11">
        <v>29196691.265706874</v>
      </c>
      <c r="I32" s="11">
        <v>8937.04745799997</v>
      </c>
      <c r="J32" s="11">
        <v>26812502.012505975</v>
      </c>
      <c r="K32" s="11">
        <v>10526.713169999988</v>
      </c>
      <c r="L32" s="11">
        <v>35150697.730389021</v>
      </c>
      <c r="M32" s="11">
        <v>8433.4875495999786</v>
      </c>
      <c r="N32" s="11">
        <v>25207670.811371885</v>
      </c>
      <c r="O32" s="11">
        <v>8772.9470499999843</v>
      </c>
      <c r="P32" s="11">
        <v>27290680.189116046</v>
      </c>
      <c r="Q32" s="11">
        <v>7682.6048599999922</v>
      </c>
      <c r="R32" s="11">
        <v>26865343.921886981</v>
      </c>
      <c r="S32" s="11">
        <v>7303.5867600000038</v>
      </c>
      <c r="T32" s="11">
        <v>23687507.503688</v>
      </c>
      <c r="U32" s="11">
        <v>8041.4150699999936</v>
      </c>
      <c r="V32" s="11">
        <v>24544153.877973948</v>
      </c>
      <c r="W32" s="11">
        <v>7958.7637799999857</v>
      </c>
      <c r="X32" s="11">
        <v>22283402.217900027</v>
      </c>
      <c r="Y32" s="11">
        <v>8734.7725800000098</v>
      </c>
      <c r="Z32" s="11">
        <v>24643719.317707084</v>
      </c>
      <c r="AA32" s="7">
        <f t="shared" si="4"/>
        <v>103227.85294359988</v>
      </c>
      <c r="AB32" s="8">
        <f t="shared" si="6"/>
        <v>317365463.57216179</v>
      </c>
    </row>
    <row r="33" spans="1:28" ht="27.75" customHeight="1" x14ac:dyDescent="0.25">
      <c r="A33" s="9" t="s">
        <v>59</v>
      </c>
      <c r="B33" s="10" t="s">
        <v>60</v>
      </c>
      <c r="C33" s="11">
        <v>8234.0687180000095</v>
      </c>
      <c r="D33" s="11">
        <v>14576680.54851797</v>
      </c>
      <c r="E33" s="11">
        <v>8433.5052100000066</v>
      </c>
      <c r="F33" s="11">
        <v>16640899.078083979</v>
      </c>
      <c r="G33" s="11">
        <v>9702.0026417999998</v>
      </c>
      <c r="H33" s="11">
        <v>19949035.137846008</v>
      </c>
      <c r="I33" s="11">
        <v>9907.4768270000131</v>
      </c>
      <c r="J33" s="11">
        <v>20570223.577941019</v>
      </c>
      <c r="K33" s="11">
        <v>8148.4083920000048</v>
      </c>
      <c r="L33" s="11">
        <v>17484342.564750016</v>
      </c>
      <c r="M33" s="11">
        <v>6407.066649999997</v>
      </c>
      <c r="N33" s="11">
        <v>13152580.447195977</v>
      </c>
      <c r="O33" s="11">
        <v>8723.1803150000105</v>
      </c>
      <c r="P33" s="11">
        <v>17274546.740350995</v>
      </c>
      <c r="Q33" s="11">
        <v>7648.2359329999854</v>
      </c>
      <c r="R33" s="11">
        <v>16041190.122777967</v>
      </c>
      <c r="S33" s="11">
        <v>9890.9667399999835</v>
      </c>
      <c r="T33" s="11">
        <v>18257358.957631968</v>
      </c>
      <c r="U33" s="11">
        <v>9446.3993264999808</v>
      </c>
      <c r="V33" s="11">
        <v>17913102.19687397</v>
      </c>
      <c r="W33" s="11">
        <v>9984.1567195999614</v>
      </c>
      <c r="X33" s="11">
        <v>19578024.715218995</v>
      </c>
      <c r="Y33" s="11">
        <v>11373.661683799979</v>
      </c>
      <c r="Z33" s="11">
        <v>20550085.707421958</v>
      </c>
      <c r="AA33" s="7">
        <f t="shared" si="4"/>
        <v>107899.12915669994</v>
      </c>
      <c r="AB33" s="8">
        <f t="shared" si="6"/>
        <v>211988069.7946108</v>
      </c>
    </row>
    <row r="34" spans="1:28" ht="15.75" customHeight="1" x14ac:dyDescent="0.25">
      <c r="A34" s="9" t="s">
        <v>61</v>
      </c>
      <c r="B34" s="10" t="s">
        <v>62</v>
      </c>
      <c r="C34" s="11">
        <v>3918.9193043999899</v>
      </c>
      <c r="D34" s="11">
        <v>16709409.377255013</v>
      </c>
      <c r="E34" s="11">
        <v>3970.4706348999712</v>
      </c>
      <c r="F34" s="11">
        <v>22655325.792783931</v>
      </c>
      <c r="G34" s="11">
        <v>4889.1215459999976</v>
      </c>
      <c r="H34" s="11">
        <v>28146618.908014014</v>
      </c>
      <c r="I34" s="11">
        <v>3843.3326636999896</v>
      </c>
      <c r="J34" s="11">
        <v>22854351.213685021</v>
      </c>
      <c r="K34" s="11">
        <v>4930.2861334999961</v>
      </c>
      <c r="L34" s="11">
        <v>28511416.234642044</v>
      </c>
      <c r="M34" s="11">
        <v>4142.5789938000044</v>
      </c>
      <c r="N34" s="11">
        <v>23040855.947517965</v>
      </c>
      <c r="O34" s="11">
        <v>4335.1459225000126</v>
      </c>
      <c r="P34" s="11">
        <v>24416790.993163962</v>
      </c>
      <c r="Q34" s="11">
        <v>4440.8620152999711</v>
      </c>
      <c r="R34" s="11">
        <v>27851372.161549009</v>
      </c>
      <c r="S34" s="11">
        <v>4385.8318493000133</v>
      </c>
      <c r="T34" s="11">
        <v>23524316.810024012</v>
      </c>
      <c r="U34" s="11">
        <v>4451.8711582999977</v>
      </c>
      <c r="V34" s="11">
        <v>26633896.87409601</v>
      </c>
      <c r="W34" s="11">
        <v>4612.6648325000015</v>
      </c>
      <c r="X34" s="11">
        <v>27542365.066706996</v>
      </c>
      <c r="Y34" s="11">
        <v>5050.9269577999667</v>
      </c>
      <c r="Z34" s="11">
        <v>23615932.245049972</v>
      </c>
      <c r="AA34" s="7">
        <f t="shared" si="4"/>
        <v>52972.012011999905</v>
      </c>
      <c r="AB34" s="8">
        <f t="shared" si="6"/>
        <v>295502651.62448794</v>
      </c>
    </row>
    <row r="35" spans="1:28" ht="16.5" customHeight="1" x14ac:dyDescent="0.25">
      <c r="A35" s="9" t="s">
        <v>63</v>
      </c>
      <c r="B35" s="10" t="s">
        <v>64</v>
      </c>
      <c r="C35" s="11">
        <v>22037.910258400025</v>
      </c>
      <c r="D35" s="11">
        <v>38273332.750209942</v>
      </c>
      <c r="E35" s="11">
        <v>16392.237301800007</v>
      </c>
      <c r="F35" s="11">
        <v>30681375.72906791</v>
      </c>
      <c r="G35" s="11">
        <v>26077.466810700236</v>
      </c>
      <c r="H35" s="11">
        <v>46249085.666277051</v>
      </c>
      <c r="I35" s="11">
        <v>19940.977377500058</v>
      </c>
      <c r="J35" s="11">
        <v>35220311.89974308</v>
      </c>
      <c r="K35" s="11">
        <v>19708.793549300121</v>
      </c>
      <c r="L35" s="11">
        <v>37602427.049477078</v>
      </c>
      <c r="M35" s="11">
        <v>18131.43980619996</v>
      </c>
      <c r="N35" s="11">
        <v>32516265.140302971</v>
      </c>
      <c r="O35" s="11">
        <v>15910.71747609997</v>
      </c>
      <c r="P35" s="11">
        <v>30177582.412691008</v>
      </c>
      <c r="Q35" s="11">
        <v>17804.10252019998</v>
      </c>
      <c r="R35" s="11">
        <v>32878514.477377973</v>
      </c>
      <c r="S35" s="11">
        <v>18405.269013000023</v>
      </c>
      <c r="T35" s="11">
        <v>49216780.128554732</v>
      </c>
      <c r="U35" s="11">
        <v>20748.305782000014</v>
      </c>
      <c r="V35" s="11">
        <v>44904825.939254038</v>
      </c>
      <c r="W35" s="11">
        <v>21119.922186300038</v>
      </c>
      <c r="X35" s="11">
        <v>48165896.294566214</v>
      </c>
      <c r="Y35" s="11">
        <v>20178.787889199913</v>
      </c>
      <c r="Z35" s="11">
        <v>35828052.796953045</v>
      </c>
      <c r="AA35" s="7">
        <f t="shared" si="4"/>
        <v>236455.92997070032</v>
      </c>
      <c r="AB35" s="8">
        <f t="shared" si="6"/>
        <v>461714450.28447497</v>
      </c>
    </row>
    <row r="36" spans="1:28" ht="27.75" customHeight="1" x14ac:dyDescent="0.25">
      <c r="A36" s="9" t="s">
        <v>65</v>
      </c>
      <c r="B36" s="10" t="s">
        <v>66</v>
      </c>
      <c r="C36" s="11">
        <v>21813.933559999976</v>
      </c>
      <c r="D36" s="11">
        <v>15596540.647615995</v>
      </c>
      <c r="E36" s="11">
        <v>28684.824010000048</v>
      </c>
      <c r="F36" s="11">
        <v>20015559.189546008</v>
      </c>
      <c r="G36" s="11">
        <v>48262.940749999769</v>
      </c>
      <c r="H36" s="11">
        <v>32438080.000413951</v>
      </c>
      <c r="I36" s="11">
        <v>23909.776440000023</v>
      </c>
      <c r="J36" s="11">
        <v>16923044.889936004</v>
      </c>
      <c r="K36" s="11">
        <v>24109.954840000002</v>
      </c>
      <c r="L36" s="11">
        <v>18136388.407728992</v>
      </c>
      <c r="M36" s="11">
        <v>14213.301250000004</v>
      </c>
      <c r="N36" s="11">
        <v>13079681.813088998</v>
      </c>
      <c r="O36" s="11">
        <v>51342.529939999993</v>
      </c>
      <c r="P36" s="11">
        <v>30250695.404151969</v>
      </c>
      <c r="Q36" s="11">
        <v>19449.383030000012</v>
      </c>
      <c r="R36" s="11">
        <v>14580674.147211</v>
      </c>
      <c r="S36" s="11">
        <v>12689.861109999993</v>
      </c>
      <c r="T36" s="11">
        <v>9922525.0682089962</v>
      </c>
      <c r="U36" s="11">
        <v>21382.372830000004</v>
      </c>
      <c r="V36" s="11">
        <v>15726947.341704026</v>
      </c>
      <c r="W36" s="11">
        <v>12956.716529999982</v>
      </c>
      <c r="X36" s="11">
        <v>11808303.389719002</v>
      </c>
      <c r="Y36" s="11">
        <v>36947.639650000121</v>
      </c>
      <c r="Z36" s="11">
        <v>23225264.939101934</v>
      </c>
      <c r="AA36" s="7">
        <f t="shared" si="4"/>
        <v>315763.23393999995</v>
      </c>
      <c r="AB36" s="8">
        <f t="shared" si="6"/>
        <v>221703705.23842686</v>
      </c>
    </row>
    <row r="37" spans="1:28" ht="15.75" thickBot="1" x14ac:dyDescent="0.3">
      <c r="A37" s="12" t="s">
        <v>67</v>
      </c>
      <c r="B37" s="13" t="s">
        <v>68</v>
      </c>
      <c r="C37" s="14">
        <v>6418.8838297000057</v>
      </c>
      <c r="D37" s="14">
        <v>78384759.600120947</v>
      </c>
      <c r="E37" s="14">
        <v>6646.2258534999673</v>
      </c>
      <c r="F37" s="14">
        <v>62835489.397982016</v>
      </c>
      <c r="G37" s="14">
        <v>4086.4194402999647</v>
      </c>
      <c r="H37" s="14">
        <v>52018195.475280993</v>
      </c>
      <c r="I37" s="14">
        <v>3702.821388599999</v>
      </c>
      <c r="J37" s="14">
        <v>46308959.202854022</v>
      </c>
      <c r="K37" s="14">
        <v>3883.8181413999978</v>
      </c>
      <c r="L37" s="14">
        <v>44017999.341076933</v>
      </c>
      <c r="M37" s="14">
        <v>2327.5004481999922</v>
      </c>
      <c r="N37" s="14">
        <v>37443780.385051981</v>
      </c>
      <c r="O37" s="14">
        <v>3148.593330800009</v>
      </c>
      <c r="P37" s="14">
        <v>39679845.505857989</v>
      </c>
      <c r="Q37" s="14">
        <v>3486.0827644000015</v>
      </c>
      <c r="R37" s="14">
        <v>39646339.502195999</v>
      </c>
      <c r="S37" s="14">
        <v>3192.620488299995</v>
      </c>
      <c r="T37" s="14">
        <v>35727867.71776998</v>
      </c>
      <c r="U37" s="14">
        <v>4057.4798125000025</v>
      </c>
      <c r="V37" s="14">
        <v>43260850.601417974</v>
      </c>
      <c r="W37" s="14">
        <v>5022.3681582999934</v>
      </c>
      <c r="X37" s="14">
        <v>64092535.777873971</v>
      </c>
      <c r="Y37" s="14">
        <v>4528.4383207999972</v>
      </c>
      <c r="Z37" s="14">
        <v>51373484.188544944</v>
      </c>
      <c r="AA37" s="23">
        <f t="shared" si="4"/>
        <v>50501.251976799926</v>
      </c>
      <c r="AB37" s="23">
        <f t="shared" si="6"/>
        <v>594790106.69602776</v>
      </c>
    </row>
    <row r="38" spans="1:28" x14ac:dyDescent="0.25">
      <c r="A38" s="16" t="s">
        <v>69</v>
      </c>
      <c r="B38" s="16"/>
      <c r="C38" s="24"/>
      <c r="D38" s="24"/>
      <c r="E38" s="24"/>
      <c r="F38" s="24"/>
      <c r="G38" s="2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x14ac:dyDescent="0.25">
      <c r="A39" s="17" t="s">
        <v>71</v>
      </c>
      <c r="B39" s="17"/>
      <c r="C39" s="24"/>
      <c r="D39" s="24"/>
      <c r="E39" s="24"/>
      <c r="F39" s="24"/>
      <c r="G39" s="2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x14ac:dyDescent="0.25">
      <c r="A40" s="18" t="s">
        <v>70</v>
      </c>
      <c r="B40" s="18"/>
      <c r="C40" s="24"/>
      <c r="D40" s="24"/>
      <c r="E40" s="24"/>
      <c r="F40" s="24"/>
      <c r="G40" s="2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x14ac:dyDescent="0.25">
      <c r="A41" s="15"/>
      <c r="B41" s="15"/>
      <c r="C41" s="25"/>
      <c r="D41" s="25"/>
      <c r="E41" s="25"/>
      <c r="F41" s="25"/>
      <c r="G41" s="2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</sheetData>
  <mergeCells count="19">
    <mergeCell ref="O11:P11"/>
    <mergeCell ref="Q11:R11"/>
    <mergeCell ref="S11:T11"/>
    <mergeCell ref="U11:V11"/>
    <mergeCell ref="A5:AB5"/>
    <mergeCell ref="A6:AB6"/>
    <mergeCell ref="A8:AB8"/>
    <mergeCell ref="A9:AB9"/>
    <mergeCell ref="A11:A13"/>
    <mergeCell ref="B11:B12"/>
    <mergeCell ref="C11:D11"/>
    <mergeCell ref="E11:F11"/>
    <mergeCell ref="G11:H11"/>
    <mergeCell ref="I11:J11"/>
    <mergeCell ref="W11:X11"/>
    <mergeCell ref="Y11:Z11"/>
    <mergeCell ref="AA11:AB11"/>
    <mergeCell ref="K11:L11"/>
    <mergeCell ref="M11:N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Nikauris de la Cruz</dc:creator>
  <cp:lastModifiedBy>Nikauris De la Cruz</cp:lastModifiedBy>
  <dcterms:created xsi:type="dcterms:W3CDTF">2021-02-12T12:31:50Z</dcterms:created>
  <dcterms:modified xsi:type="dcterms:W3CDTF">2024-04-08T15:31:20Z</dcterms:modified>
</cp:coreProperties>
</file>