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MENSUAL" sheetId="1" r:id="rId1"/>
  </sheets>
  <externalReferences>
    <externalReference r:id="rId4"/>
  </externalReferences>
  <definedNames>
    <definedName name="_xlnm.Print_Titles" localSheetId="0">'MENSUAL'!$6:$7</definedName>
  </definedNames>
  <calcPr fullCalcOnLoad="1"/>
</workbook>
</file>

<file path=xl/sharedStrings.xml><?xml version="1.0" encoding="utf-8"?>
<sst xmlns="http://schemas.openxmlformats.org/spreadsheetml/2006/main" count="481" uniqueCount="265">
  <si>
    <t xml:space="preserve">Promedio </t>
  </si>
  <si>
    <t>Productos/Grupos</t>
  </si>
  <si>
    <t>Enero</t>
  </si>
  <si>
    <t>Millar</t>
  </si>
  <si>
    <t>Unidad</t>
  </si>
  <si>
    <t xml:space="preserve">Limón  (Persa)  </t>
  </si>
  <si>
    <t>CEREALES</t>
  </si>
  <si>
    <t>Fanega/110 Kg</t>
  </si>
  <si>
    <t>Quintal</t>
  </si>
  <si>
    <t>Maíz  (Verde/Dulce)</t>
  </si>
  <si>
    <t>RAICES-TUBERCULOS</t>
  </si>
  <si>
    <t>Batata</t>
  </si>
  <si>
    <t>Ñame</t>
  </si>
  <si>
    <t>Papa (Blanca)</t>
  </si>
  <si>
    <t>Mapuey</t>
  </si>
  <si>
    <t xml:space="preserve">LEGUMINOSAS </t>
  </si>
  <si>
    <t>Habas</t>
  </si>
  <si>
    <t>MUSACEAS</t>
  </si>
  <si>
    <t>Racimo/60 lb/120 Ud</t>
  </si>
  <si>
    <t>Caja/42 lb</t>
  </si>
  <si>
    <t>Rulo</t>
  </si>
  <si>
    <t>Racimo</t>
  </si>
  <si>
    <t>OLEAGINOSAS</t>
  </si>
  <si>
    <t>Maní</t>
  </si>
  <si>
    <t>LEGUMBRES-HORTALIZAS (Campo Abierto)</t>
  </si>
  <si>
    <t>Auyama</t>
  </si>
  <si>
    <t>Berenjena</t>
  </si>
  <si>
    <t>Berenjena  (Morada)</t>
  </si>
  <si>
    <t>Cebollín</t>
  </si>
  <si>
    <t>Zanahoria</t>
  </si>
  <si>
    <t>Molondrón</t>
  </si>
  <si>
    <t>Pepino</t>
  </si>
  <si>
    <t>Rábano</t>
  </si>
  <si>
    <t>Remolacha</t>
  </si>
  <si>
    <t>Repollo</t>
  </si>
  <si>
    <t>Coliflor</t>
  </si>
  <si>
    <t>Brócolis</t>
  </si>
  <si>
    <t>Tayota</t>
  </si>
  <si>
    <t>Bangaña</t>
  </si>
  <si>
    <t>Tindora</t>
  </si>
  <si>
    <t>Musú (Chino)</t>
  </si>
  <si>
    <t>Vainitas  (Chinas)</t>
  </si>
  <si>
    <t>Cundiamor</t>
  </si>
  <si>
    <t>Guard beans  (Guabin)</t>
  </si>
  <si>
    <t>Berenjena  (China)</t>
  </si>
  <si>
    <t>Parvol</t>
  </si>
  <si>
    <t>PROD. BAJO  AMB. PROTEGIDO</t>
  </si>
  <si>
    <t>PRODUCTOS TRADICIONALES</t>
  </si>
  <si>
    <t>Cacao  (Hispaniola)</t>
  </si>
  <si>
    <t>FRUTALES</t>
  </si>
  <si>
    <t xml:space="preserve">Lechosa (Red Lady)  </t>
  </si>
  <si>
    <t xml:space="preserve">Naranja (Dulce) </t>
  </si>
  <si>
    <t xml:space="preserve">Toronja </t>
  </si>
  <si>
    <t>Piña  (Cayena Lisa)</t>
  </si>
  <si>
    <t>Chinola</t>
  </si>
  <si>
    <t>Mandarina</t>
  </si>
  <si>
    <t>Cereza</t>
  </si>
  <si>
    <t>Cubeta/ 25 lb</t>
  </si>
  <si>
    <t>Granadillo</t>
  </si>
  <si>
    <t>Guanábana</t>
  </si>
  <si>
    <t>Macadamia</t>
  </si>
  <si>
    <t>OTROS CULTIVOS</t>
  </si>
  <si>
    <t>Pastos</t>
  </si>
  <si>
    <t>Orégano (Verde en hoja)</t>
  </si>
  <si>
    <t>Jengibre</t>
  </si>
  <si>
    <t>Sábila</t>
  </si>
  <si>
    <t>PECUARIOS</t>
  </si>
  <si>
    <t>Kilo</t>
  </si>
  <si>
    <t>Litro</t>
  </si>
  <si>
    <t>*** Informaciones sujetas a verificación.</t>
  </si>
  <si>
    <t>Caucho</t>
  </si>
  <si>
    <t>Variedad</t>
  </si>
  <si>
    <t xml:space="preserve">Arroz   </t>
  </si>
  <si>
    <t xml:space="preserve">Cáscara (en Finca)  </t>
  </si>
  <si>
    <t xml:space="preserve">Maíz  </t>
  </si>
  <si>
    <t>Grano</t>
  </si>
  <si>
    <t>Amarilla</t>
  </si>
  <si>
    <t>Blanca</t>
  </si>
  <si>
    <t>Coco</t>
  </si>
  <si>
    <t>Morada</t>
  </si>
  <si>
    <t xml:space="preserve">Yuca  </t>
  </si>
  <si>
    <t>Amarga</t>
  </si>
  <si>
    <t>Dulce</t>
  </si>
  <si>
    <t>Roja</t>
  </si>
  <si>
    <t>Negra</t>
  </si>
  <si>
    <t>Macho x Hembra</t>
  </si>
  <si>
    <t xml:space="preserve">FHIA-20 </t>
  </si>
  <si>
    <t xml:space="preserve">Guineo  </t>
  </si>
  <si>
    <t>Verde</t>
  </si>
  <si>
    <t>Orgánico</t>
  </si>
  <si>
    <t xml:space="preserve">Coco </t>
  </si>
  <si>
    <t>Seco</t>
  </si>
  <si>
    <t>Agua</t>
  </si>
  <si>
    <t>Cubanela</t>
  </si>
  <si>
    <t>Gustoso</t>
  </si>
  <si>
    <t>Picante</t>
  </si>
  <si>
    <t>Cachucha</t>
  </si>
  <si>
    <t>Morrón</t>
  </si>
  <si>
    <t xml:space="preserve">Cebolla </t>
  </si>
  <si>
    <t>Ancho</t>
  </si>
  <si>
    <t>Verdurita</t>
  </si>
  <si>
    <t xml:space="preserve">Lechuga  </t>
  </si>
  <si>
    <t>Hojas</t>
  </si>
  <si>
    <t>Repollada</t>
  </si>
  <si>
    <t>Ensalada</t>
  </si>
  <si>
    <t>Industrial</t>
  </si>
  <si>
    <t>Jamaiquino</t>
  </si>
  <si>
    <t>Bugalú</t>
  </si>
  <si>
    <t xml:space="preserve"> Café  (Verde en grano)</t>
  </si>
  <si>
    <t xml:space="preserve">Cacao  </t>
  </si>
  <si>
    <t xml:space="preserve"> Sánchez</t>
  </si>
  <si>
    <t xml:space="preserve"> Hispaniola</t>
  </si>
  <si>
    <t xml:space="preserve"> Criollo  </t>
  </si>
  <si>
    <t xml:space="preserve"> Hass</t>
  </si>
  <si>
    <t>Lechosa</t>
  </si>
  <si>
    <t xml:space="preserve"> Maradol  </t>
  </si>
  <si>
    <t xml:space="preserve"> Red Lady  </t>
  </si>
  <si>
    <t xml:space="preserve"> Sandía  </t>
  </si>
  <si>
    <t xml:space="preserve"> Zapote</t>
  </si>
  <si>
    <t xml:space="preserve">Limón  </t>
  </si>
  <si>
    <t xml:space="preserve"> Persa  </t>
  </si>
  <si>
    <t xml:space="preserve">Naranja </t>
  </si>
  <si>
    <t xml:space="preserve"> Agria </t>
  </si>
  <si>
    <t xml:space="preserve"> Dulce </t>
  </si>
  <si>
    <t xml:space="preserve">Piña </t>
  </si>
  <si>
    <t>Cerdo</t>
  </si>
  <si>
    <t xml:space="preserve"> Pollo  (Vivo en pie)</t>
  </si>
  <si>
    <t>Res</t>
  </si>
  <si>
    <t xml:space="preserve"> Macho  (Adulto en pie)</t>
  </si>
  <si>
    <t xml:space="preserve"> Hembra  (Adulta en pie)</t>
  </si>
  <si>
    <t xml:space="preserve"> Huevos (en Granja)</t>
  </si>
  <si>
    <t xml:space="preserve"> Leche  (Líquida, cruda)</t>
  </si>
  <si>
    <t>Fresa</t>
  </si>
  <si>
    <t>Criolla</t>
  </si>
  <si>
    <t xml:space="preserve">MD2 </t>
  </si>
  <si>
    <t>Millar/Matas</t>
  </si>
  <si>
    <t>Tomate</t>
  </si>
  <si>
    <t xml:space="preserve">Aguacate  </t>
  </si>
  <si>
    <t xml:space="preserve">Habichuela  </t>
  </si>
  <si>
    <t xml:space="preserve">Plátano </t>
  </si>
  <si>
    <t xml:space="preserve">Tomate  </t>
  </si>
  <si>
    <t>Cúrcuma</t>
  </si>
  <si>
    <t>Seco (Semillas)</t>
  </si>
  <si>
    <t xml:space="preserve"> Popenoe</t>
  </si>
  <si>
    <t>Calabacín</t>
  </si>
  <si>
    <t>Febrero</t>
  </si>
  <si>
    <t>Marzo</t>
  </si>
  <si>
    <t>Abril</t>
  </si>
  <si>
    <t>Mayo</t>
  </si>
  <si>
    <t>Junio</t>
  </si>
  <si>
    <t xml:space="preserve">Tayota  (Blanca grande)  </t>
  </si>
  <si>
    <t xml:space="preserve"> Carla</t>
  </si>
  <si>
    <t xml:space="preserve"> Benny</t>
  </si>
  <si>
    <t>Cayena Lisa</t>
  </si>
  <si>
    <t>Buen Pan</t>
  </si>
  <si>
    <t>Julio</t>
  </si>
  <si>
    <t>Pitahaya</t>
  </si>
  <si>
    <t>Agosto</t>
  </si>
  <si>
    <t xml:space="preserve">Ajíes </t>
  </si>
  <si>
    <t>Berro</t>
  </si>
  <si>
    <t>Pepino  (Chino dulce)</t>
  </si>
  <si>
    <t>Rúcula</t>
  </si>
  <si>
    <t>Ají (Jalapeño)</t>
  </si>
  <si>
    <t>Citronella</t>
  </si>
  <si>
    <t>Succhini</t>
  </si>
  <si>
    <t>Habanero</t>
  </si>
  <si>
    <t>China</t>
  </si>
  <si>
    <t>Cherry</t>
  </si>
  <si>
    <t xml:space="preserve">Pepino  </t>
  </si>
  <si>
    <t>(Grande - Tradic.)</t>
  </si>
  <si>
    <t>(Chino dulce)</t>
  </si>
  <si>
    <t xml:space="preserve">Tayota </t>
  </si>
  <si>
    <t xml:space="preserve">Blanca grande  </t>
  </si>
  <si>
    <t xml:space="preserve"> Caña (Negra)</t>
  </si>
  <si>
    <t xml:space="preserve"> Tabaco</t>
  </si>
  <si>
    <t xml:space="preserve"> Semil-34</t>
  </si>
  <si>
    <t xml:space="preserve">Melón   </t>
  </si>
  <si>
    <t xml:space="preserve"> Cantaloupe </t>
  </si>
  <si>
    <t xml:space="preserve"> Amarillo</t>
  </si>
  <si>
    <t xml:space="preserve"> Blanco </t>
  </si>
  <si>
    <t xml:space="preserve">Mango  </t>
  </si>
  <si>
    <t xml:space="preserve"> Tommy</t>
  </si>
  <si>
    <t xml:space="preserve"> Gota de Oro</t>
  </si>
  <si>
    <t xml:space="preserve"> Banilejo</t>
  </si>
  <si>
    <t xml:space="preserve"> Puntica</t>
  </si>
  <si>
    <t xml:space="preserve"> Keit</t>
  </si>
  <si>
    <t xml:space="preserve"> Yamaguí</t>
  </si>
  <si>
    <t xml:space="preserve">Criollo  </t>
  </si>
  <si>
    <t>Tamarindo</t>
  </si>
  <si>
    <t>Uva</t>
  </si>
  <si>
    <t>Níspero</t>
  </si>
  <si>
    <t>Cajuil</t>
  </si>
  <si>
    <t xml:space="preserve">Guayaba  </t>
  </si>
  <si>
    <t>Guayaba  (Injerta)</t>
  </si>
  <si>
    <t>Injerta</t>
  </si>
  <si>
    <t>Carambola</t>
  </si>
  <si>
    <t>Mamón</t>
  </si>
  <si>
    <t>Anón</t>
  </si>
  <si>
    <t>Jagua</t>
  </si>
  <si>
    <t>Caimito</t>
  </si>
  <si>
    <t>Manzana  (de Oro)</t>
  </si>
  <si>
    <t>Pera  (Criolla)</t>
  </si>
  <si>
    <t>Cto</t>
  </si>
  <si>
    <t>Caqui</t>
  </si>
  <si>
    <t xml:space="preserve">Millar </t>
  </si>
  <si>
    <t>Pacas</t>
  </si>
  <si>
    <t>Bija</t>
  </si>
  <si>
    <t>Canela</t>
  </si>
  <si>
    <t>Malagueta</t>
  </si>
  <si>
    <t>Nuez Moscada</t>
  </si>
  <si>
    <t>Vainilla</t>
  </si>
  <si>
    <t>Pan de Fruta</t>
  </si>
  <si>
    <t>Sisal</t>
  </si>
  <si>
    <t xml:space="preserve">Quintal </t>
  </si>
  <si>
    <t>BayRum</t>
  </si>
  <si>
    <t>Hierba buena</t>
  </si>
  <si>
    <t>Menta</t>
  </si>
  <si>
    <t>Albahaca</t>
  </si>
  <si>
    <t>Higuereta</t>
  </si>
  <si>
    <t>Palmito</t>
  </si>
  <si>
    <t>Piñon</t>
  </si>
  <si>
    <t>Pino</t>
  </si>
  <si>
    <t>Acacia</t>
  </si>
  <si>
    <t>Caoba</t>
  </si>
  <si>
    <t>Cedro</t>
  </si>
  <si>
    <t>Noni</t>
  </si>
  <si>
    <t>Pejiballe</t>
  </si>
  <si>
    <t xml:space="preserve"> (Adulto en pie)</t>
  </si>
  <si>
    <t xml:space="preserve"> (Tierno en pie)</t>
  </si>
  <si>
    <t>Chivo</t>
  </si>
  <si>
    <t>(Tierno en pie)</t>
  </si>
  <si>
    <t xml:space="preserve"> (Novilla en pie)</t>
  </si>
  <si>
    <t xml:space="preserve">               Elaborado en el Departamento de Economía Agropecuaria y Estadísticas,  por la División de Captura y Análisis de Precios Agropecuarios.</t>
  </si>
  <si>
    <t>Millar/Paquete</t>
  </si>
  <si>
    <t>Espinaca</t>
  </si>
  <si>
    <t>Puerro</t>
  </si>
  <si>
    <t>Verde en vaina</t>
  </si>
  <si>
    <t>AGRICOLAS</t>
  </si>
  <si>
    <t>Blanco  (Factoría)</t>
  </si>
  <si>
    <t>Saco/125 lb</t>
  </si>
  <si>
    <t>Verde/Dulce</t>
  </si>
  <si>
    <t>Sorgo</t>
  </si>
  <si>
    <t xml:space="preserve">Yautía </t>
  </si>
  <si>
    <t>Arvejas</t>
  </si>
  <si>
    <t xml:space="preserve">Guandul  </t>
  </si>
  <si>
    <t>Guandul (Grano seco)</t>
  </si>
  <si>
    <t>Grano seco</t>
  </si>
  <si>
    <t>Gira o Pinta</t>
  </si>
  <si>
    <t>Anconí  (Cowpea-Caupi)</t>
  </si>
  <si>
    <t>FHIA-21</t>
  </si>
  <si>
    <t>Soya</t>
  </si>
  <si>
    <t>Palma (Africana)</t>
  </si>
  <si>
    <t>Ajonjolí</t>
  </si>
  <si>
    <t xml:space="preserve">Otra variedad </t>
  </si>
  <si>
    <t xml:space="preserve">Ajo  </t>
  </si>
  <si>
    <t xml:space="preserve">Cilantro  </t>
  </si>
  <si>
    <t>Apio</t>
  </si>
  <si>
    <t>Cepas</t>
  </si>
  <si>
    <t>Pimienta  (Grano)</t>
  </si>
  <si>
    <t>M      E     S     E     S</t>
  </si>
  <si>
    <t>Sept.</t>
  </si>
  <si>
    <t>Oct.</t>
  </si>
  <si>
    <t>Nov.</t>
  </si>
  <si>
    <t>Dic.</t>
  </si>
  <si>
    <t xml:space="preserve"> PRECIOS PROMEDIOS MENSUALES AL PRODUCTOR DE PRODUCTOS AGROPECUARIOS,  ENERO-MARZO 2024, (En RD$)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</si>
</sst>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_-* #,##0.00\ _€_-;\-* #,##0.00\ _€_-;_-* &quot;-&quot;??\ _€_-;_-@_-"/>
    <numFmt numFmtId="185" formatCode="_-* #,##0.0_-;\-* #,##0.0_-;_-* &quot;-&quot;??_-;_-@_-"/>
    <numFmt numFmtId="186" formatCode="_-* #,##0_-;\-* #,##0_-;_-* &quot;-&quot;??_-;_-@_-"/>
    <numFmt numFmtId="187" formatCode="_(* #,##0.000_);_(* \(#,##0.000\);_(* &quot;-&quot;???_);_(@_)"/>
    <numFmt numFmtId="188" formatCode="[$-1C0A]dddd\,\ d\ &quot;de&quot;\ mmmm\ &quot;de&quot;\ yyyy"/>
    <numFmt numFmtId="189" formatCode="[$-1C0A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Korinna BT"/>
      <family val="0"/>
    </font>
    <font>
      <sz val="8"/>
      <color indexed="8"/>
      <name val="Korinna BT"/>
      <family val="0"/>
    </font>
    <font>
      <sz val="7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0.5"/>
      <color indexed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30"/>
      <name val="Korinna BT"/>
      <family val="0"/>
    </font>
    <font>
      <b/>
      <sz val="8"/>
      <color indexed="30"/>
      <name val="Korinna BT"/>
      <family val="0"/>
    </font>
    <font>
      <b/>
      <u val="single"/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rgb="FF0070C0"/>
      <name val="Korinna BT"/>
      <family val="0"/>
    </font>
    <font>
      <b/>
      <sz val="8"/>
      <color rgb="FF0070C0"/>
      <name val="Korinna BT"/>
      <family val="0"/>
    </font>
    <font>
      <b/>
      <u val="single"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66" fillId="33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1" fontId="67" fillId="33" borderId="10" xfId="49" applyNumberFormat="1" applyFont="1" applyFill="1" applyBorder="1" applyAlignment="1">
      <alignment horizontal="center"/>
    </xf>
    <xf numFmtId="184" fontId="67" fillId="33" borderId="10" xfId="49" applyFont="1" applyFill="1" applyBorder="1" applyAlignment="1">
      <alignment/>
    </xf>
    <xf numFmtId="184" fontId="5" fillId="0" borderId="12" xfId="49" applyFont="1" applyBorder="1" applyAlignment="1">
      <alignment/>
    </xf>
    <xf numFmtId="0" fontId="6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84" fontId="5" fillId="33" borderId="12" xfId="49" applyFont="1" applyFill="1" applyBorder="1" applyAlignment="1">
      <alignment/>
    </xf>
    <xf numFmtId="171" fontId="6" fillId="0" borderId="12" xfId="49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2" fontId="12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85" fontId="67" fillId="33" borderId="10" xfId="49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84" fontId="6" fillId="0" borderId="12" xfId="49" applyFont="1" applyBorder="1" applyAlignment="1">
      <alignment/>
    </xf>
    <xf numFmtId="0" fontId="7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3" xfId="55" applyFont="1" applyBorder="1">
      <alignment/>
      <protection/>
    </xf>
    <xf numFmtId="0" fontId="5" fillId="0" borderId="15" xfId="55" applyFont="1" applyBorder="1">
      <alignment/>
      <protection/>
    </xf>
    <xf numFmtId="0" fontId="9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186" fontId="20" fillId="33" borderId="0" xfId="49" applyNumberFormat="1" applyFont="1" applyFill="1" applyAlignment="1">
      <alignment/>
    </xf>
    <xf numFmtId="186" fontId="19" fillId="33" borderId="0" xfId="49" applyNumberFormat="1" applyFont="1" applyFill="1" applyAlignment="1">
      <alignment/>
    </xf>
    <xf numFmtId="0" fontId="6" fillId="33" borderId="0" xfId="0" applyFont="1" applyFill="1" applyAlignment="1">
      <alignment/>
    </xf>
    <xf numFmtId="184" fontId="5" fillId="33" borderId="0" xfId="49" applyFont="1" applyFill="1" applyAlignment="1">
      <alignment/>
    </xf>
    <xf numFmtId="0" fontId="5" fillId="33" borderId="0" xfId="0" applyFont="1" applyFill="1" applyAlignment="1">
      <alignment/>
    </xf>
    <xf numFmtId="2" fontId="12" fillId="33" borderId="0" xfId="0" applyNumberFormat="1" applyFont="1" applyFill="1" applyAlignment="1">
      <alignment horizontal="center"/>
    </xf>
    <xf numFmtId="2" fontId="68" fillId="33" borderId="0" xfId="0" applyNumberFormat="1" applyFont="1" applyFill="1" applyAlignment="1">
      <alignment/>
    </xf>
    <xf numFmtId="2" fontId="69" fillId="33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0" fillId="33" borderId="16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185" fontId="72" fillId="34" borderId="17" xfId="49" applyNumberFormat="1" applyFont="1" applyFill="1" applyBorder="1" applyAlignment="1">
      <alignment horizontal="center"/>
    </xf>
    <xf numFmtId="2" fontId="14" fillId="33" borderId="0" xfId="0" applyNumberFormat="1" applyFont="1" applyFill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85" fontId="73" fillId="34" borderId="17" xfId="49" applyNumberFormat="1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0</xdr:col>
      <xdr:colOff>1771650</xdr:colOff>
      <xdr:row>5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590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eo.AGRICULTURA\Desktop\Todo%20los%20del%20escritorio,%202023\finca,%202022-2023\NUEVA%20BASE%20DE%20PRECIOS%20EN%20FINCA%20OCTUBRE,%202023%20%20borrador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em. Norte Octubre 2023"/>
      <sheetName val="Mens. Norte Octubre 2023"/>
      <sheetName val="Base Sem. Noroeste"/>
      <sheetName val="Mensual Noroeste"/>
      <sheetName val="Base Sem. Nordeste"/>
      <sheetName val="Mensual Nordeste"/>
      <sheetName val="Base Sem. Central"/>
      <sheetName val="Mensual Central"/>
      <sheetName val="Base Sem. Norcentral"/>
      <sheetName val="Mensual Norcentral"/>
      <sheetName val="Base Sem. Sur"/>
      <sheetName val="Mensual Sur"/>
      <sheetName val="Base Sem. Suroeste"/>
      <sheetName val="Mensual Suroeste"/>
      <sheetName val="Base Sem. Este"/>
      <sheetName val="Mensual Este"/>
      <sheetName val="NACIONAL"/>
      <sheetName val="NACIONAL FINAL (PUB)"/>
      <sheetName val="PRECIOS PROM. REG OC,23 PUB,"/>
      <sheetName val="CONSOLIDADO MENSUAL X REGIONAL"/>
      <sheetName val="Semanales Boletín Nov., 2022"/>
      <sheetName val="precios para infor Sem Fin-Mino"/>
      <sheetName val="Precios Semanales, 2023"/>
      <sheetName val="1"/>
      <sheetName val="2"/>
      <sheetName val="3"/>
      <sheetName val="4"/>
      <sheetName val="5"/>
      <sheetName val="6"/>
      <sheetName val="7"/>
      <sheetName val="8"/>
      <sheetName val="cuadro para el informe"/>
    </sheetNames>
    <sheetDataSet>
      <sheetData sheetId="16">
        <row r="223">
          <cell r="A223" t="str">
            <v>FUENTE: Ministerio de Agricultura, Informes Mensuales de Precios de las Unidades Regionales de Planificación y Economía (URPEs).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4"/>
  <sheetViews>
    <sheetView tabSelected="1" zoomScale="80" zoomScaleNormal="80" zoomScalePageLayoutView="0" workbookViewId="0" topLeftCell="A1">
      <selection activeCell="H15" sqref="H15"/>
    </sheetView>
  </sheetViews>
  <sheetFormatPr defaultColWidth="11.421875" defaultRowHeight="15"/>
  <cols>
    <col min="1" max="1" width="29.7109375" style="53" customWidth="1"/>
    <col min="2" max="2" width="22.00390625" style="54" customWidth="1"/>
    <col min="3" max="3" width="20.57421875" style="55" customWidth="1"/>
    <col min="4" max="13" width="12.28125" style="56" customWidth="1"/>
    <col min="14" max="14" width="13.00390625" style="56" customWidth="1"/>
    <col min="15" max="15" width="12.57421875" style="56" customWidth="1"/>
    <col min="16" max="16" width="11.8515625" style="0" customWidth="1"/>
  </cols>
  <sheetData>
    <row r="1" spans="1:16" ht="15">
      <c r="A1" s="24"/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25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1" customHeight="1">
      <c r="A3" s="67" t="s">
        <v>264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9" customHeight="1">
      <c r="A4" s="30"/>
      <c r="B4" s="31"/>
      <c r="C4" s="32"/>
      <c r="D4" s="31"/>
      <c r="E4" s="33"/>
      <c r="F4" s="33"/>
      <c r="G4" s="33"/>
      <c r="H4" s="33"/>
      <c r="I4" s="33"/>
      <c r="J4" s="33"/>
      <c r="K4" s="33"/>
      <c r="L4" s="34"/>
      <c r="M4" s="34"/>
      <c r="N4" s="34"/>
      <c r="O4" s="34"/>
      <c r="P4" s="34"/>
    </row>
    <row r="5" spans="1:16" ht="9" customHeight="1">
      <c r="A5" s="30"/>
      <c r="B5" s="31"/>
      <c r="C5" s="32"/>
      <c r="D5" s="31"/>
      <c r="E5" s="33"/>
      <c r="F5" s="33"/>
      <c r="G5" s="33"/>
      <c r="H5" s="33"/>
      <c r="I5" s="33"/>
      <c r="J5" s="33"/>
      <c r="K5" s="33"/>
      <c r="L5" s="34"/>
      <c r="M5" s="34"/>
      <c r="N5" s="34"/>
      <c r="O5" s="34"/>
      <c r="P5" s="34"/>
    </row>
    <row r="6" spans="1:16" ht="30" customHeight="1">
      <c r="A6" s="62" t="s">
        <v>1</v>
      </c>
      <c r="B6" s="62" t="s">
        <v>71</v>
      </c>
      <c r="C6" s="62" t="s">
        <v>4</v>
      </c>
      <c r="D6" s="66" t="s">
        <v>259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2" t="s">
        <v>0</v>
      </c>
    </row>
    <row r="7" spans="1:16" ht="33" customHeight="1">
      <c r="A7" s="62"/>
      <c r="B7" s="62"/>
      <c r="C7" s="62"/>
      <c r="D7" s="60" t="s">
        <v>2</v>
      </c>
      <c r="E7" s="60" t="s">
        <v>145</v>
      </c>
      <c r="F7" s="60" t="s">
        <v>146</v>
      </c>
      <c r="G7" s="60" t="s">
        <v>147</v>
      </c>
      <c r="H7" s="60" t="s">
        <v>148</v>
      </c>
      <c r="I7" s="60" t="s">
        <v>149</v>
      </c>
      <c r="J7" s="60" t="s">
        <v>155</v>
      </c>
      <c r="K7" s="60" t="s">
        <v>157</v>
      </c>
      <c r="L7" s="60" t="s">
        <v>260</v>
      </c>
      <c r="M7" s="60" t="s">
        <v>261</v>
      </c>
      <c r="N7" s="60" t="s">
        <v>262</v>
      </c>
      <c r="O7" s="60" t="s">
        <v>263</v>
      </c>
      <c r="P7" s="62"/>
    </row>
    <row r="8" spans="1:16" s="28" customFormat="1" ht="19.5" customHeight="1">
      <c r="A8" s="57" t="s">
        <v>237</v>
      </c>
      <c r="B8" s="58"/>
      <c r="C8" s="59"/>
      <c r="D8" s="35"/>
      <c r="E8" s="35"/>
      <c r="F8" s="35"/>
      <c r="G8" s="35"/>
      <c r="H8" s="35"/>
      <c r="I8" s="35"/>
      <c r="J8" s="35"/>
      <c r="K8" s="35"/>
      <c r="L8" s="58"/>
      <c r="M8" s="59"/>
      <c r="N8" s="35"/>
      <c r="O8" s="35"/>
      <c r="P8" s="35"/>
    </row>
    <row r="9" spans="1:16" ht="21" customHeight="1">
      <c r="A9" s="1" t="s">
        <v>6</v>
      </c>
      <c r="B9" s="1"/>
      <c r="C9" s="10"/>
      <c r="D9" s="11"/>
      <c r="E9" s="11"/>
      <c r="F9" s="11"/>
      <c r="G9" s="11"/>
      <c r="H9" s="11"/>
      <c r="I9" s="11"/>
      <c r="J9" s="11"/>
      <c r="K9" s="11"/>
      <c r="L9" s="1"/>
      <c r="M9" s="10"/>
      <c r="N9" s="11"/>
      <c r="O9" s="11"/>
      <c r="P9" s="11"/>
    </row>
    <row r="10" spans="1:16" s="29" customFormat="1" ht="21" customHeight="1">
      <c r="A10" s="63" t="s">
        <v>72</v>
      </c>
      <c r="B10" s="2" t="s">
        <v>73</v>
      </c>
      <c r="C10" s="3" t="s">
        <v>7</v>
      </c>
      <c r="D10" s="12">
        <v>2781.1739090575725</v>
      </c>
      <c r="E10" s="12">
        <v>2993.903905390539</v>
      </c>
      <c r="F10" s="12">
        <v>2728.156916666667</v>
      </c>
      <c r="G10" s="12"/>
      <c r="H10" s="12"/>
      <c r="I10" s="12"/>
      <c r="J10" s="12"/>
      <c r="K10" s="12"/>
      <c r="L10" s="12"/>
      <c r="M10" s="12"/>
      <c r="N10" s="12"/>
      <c r="O10" s="12"/>
      <c r="P10" s="37">
        <f>AVERAGE(D10:O10)</f>
        <v>2834.4115770382596</v>
      </c>
    </row>
    <row r="11" spans="1:16" s="29" customFormat="1" ht="21" customHeight="1">
      <c r="A11" s="65"/>
      <c r="B11" s="2" t="s">
        <v>238</v>
      </c>
      <c r="C11" s="3" t="s">
        <v>239</v>
      </c>
      <c r="D11" s="12">
        <v>3029.1</v>
      </c>
      <c r="E11" s="12">
        <v>2944.7916666666665</v>
      </c>
      <c r="F11" s="12">
        <v>3256.25</v>
      </c>
      <c r="G11" s="12"/>
      <c r="H11" s="12"/>
      <c r="I11" s="12"/>
      <c r="J11" s="12"/>
      <c r="K11" s="12"/>
      <c r="L11" s="12"/>
      <c r="M11" s="12"/>
      <c r="N11" s="12"/>
      <c r="O11" s="12"/>
      <c r="P11" s="37">
        <f>AVERAGE(D11:O11)</f>
        <v>3076.713888888889</v>
      </c>
    </row>
    <row r="12" spans="1:16" s="29" customFormat="1" ht="21" customHeight="1">
      <c r="A12" s="63" t="s">
        <v>74</v>
      </c>
      <c r="B12" s="2" t="s">
        <v>75</v>
      </c>
      <c r="C12" s="3" t="s">
        <v>8</v>
      </c>
      <c r="D12" s="12">
        <v>1519.3072916666667</v>
      </c>
      <c r="E12" s="12">
        <v>1555.3194444444443</v>
      </c>
      <c r="F12" s="12">
        <v>1535.0104166666665</v>
      </c>
      <c r="G12" s="12"/>
      <c r="H12" s="12"/>
      <c r="I12" s="12"/>
      <c r="J12" s="12"/>
      <c r="K12" s="12"/>
      <c r="L12" s="12"/>
      <c r="M12" s="12"/>
      <c r="N12" s="12"/>
      <c r="O12" s="12"/>
      <c r="P12" s="37">
        <f>AVERAGE(D12:O12)</f>
        <v>1536.5457175925924</v>
      </c>
    </row>
    <row r="13" spans="1:16" s="29" customFormat="1" ht="20.25" customHeight="1">
      <c r="A13" s="65" t="s">
        <v>9</v>
      </c>
      <c r="B13" s="2" t="s">
        <v>240</v>
      </c>
      <c r="C13" s="3" t="s">
        <v>3</v>
      </c>
      <c r="D13" s="12">
        <v>8702.77777777778</v>
      </c>
      <c r="E13" s="12">
        <v>9368.055555555557</v>
      </c>
      <c r="F13" s="12">
        <v>9336.309523809523</v>
      </c>
      <c r="G13" s="12"/>
      <c r="H13" s="12"/>
      <c r="I13" s="12"/>
      <c r="J13" s="12"/>
      <c r="K13" s="12"/>
      <c r="L13" s="12"/>
      <c r="M13" s="12"/>
      <c r="N13" s="12"/>
      <c r="O13" s="12"/>
      <c r="P13" s="37">
        <f>AVERAGE(D13:O13)</f>
        <v>9135.714285714286</v>
      </c>
    </row>
    <row r="14" spans="1:16" s="29" customFormat="1" ht="21" customHeight="1" hidden="1">
      <c r="A14" s="13"/>
      <c r="B14" s="2" t="s">
        <v>241</v>
      </c>
      <c r="C14" s="3" t="s">
        <v>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7" t="e">
        <f>AVERAGE(D14:O14)</f>
        <v>#DIV/0!</v>
      </c>
    </row>
    <row r="15" spans="1:16" ht="21" customHeight="1">
      <c r="A15" s="1" t="s">
        <v>10</v>
      </c>
      <c r="B15" s="1"/>
      <c r="C15" s="10"/>
      <c r="D15" s="11"/>
      <c r="E15" s="11"/>
      <c r="F15" s="11"/>
      <c r="G15" s="11"/>
      <c r="H15" s="11"/>
      <c r="I15" s="11"/>
      <c r="J15" s="11"/>
      <c r="K15" s="11"/>
      <c r="L15" s="1"/>
      <c r="M15" s="10"/>
      <c r="N15" s="11"/>
      <c r="O15" s="11"/>
      <c r="P15" s="11"/>
    </row>
    <row r="16" spans="1:16" s="29" customFormat="1" ht="21" customHeight="1">
      <c r="A16" s="4"/>
      <c r="B16" s="14" t="s">
        <v>11</v>
      </c>
      <c r="C16" s="3" t="s">
        <v>8</v>
      </c>
      <c r="D16" s="12">
        <v>1190.8770833333333</v>
      </c>
      <c r="E16" s="12">
        <v>1072.3177083333335</v>
      </c>
      <c r="F16" s="12">
        <v>1050.920138888889</v>
      </c>
      <c r="G16" s="12"/>
      <c r="H16" s="12"/>
      <c r="I16" s="12"/>
      <c r="J16" s="12"/>
      <c r="K16" s="12"/>
      <c r="L16" s="12"/>
      <c r="M16" s="12"/>
      <c r="N16" s="12"/>
      <c r="O16" s="12"/>
      <c r="P16" s="37">
        <f aca="true" t="shared" si="0" ref="P16:P79">AVERAGE(D16:O16)</f>
        <v>1104.7049768518518</v>
      </c>
    </row>
    <row r="17" spans="1:16" s="29" customFormat="1" ht="21" customHeight="1">
      <c r="A17" s="4"/>
      <c r="B17" s="2" t="s">
        <v>12</v>
      </c>
      <c r="C17" s="3" t="s">
        <v>8</v>
      </c>
      <c r="D17" s="12">
        <v>2762.545833333333</v>
      </c>
      <c r="E17" s="12">
        <v>2454.6875</v>
      </c>
      <c r="F17" s="12">
        <v>2638.9270833333335</v>
      </c>
      <c r="G17" s="12"/>
      <c r="H17" s="12"/>
      <c r="I17" s="12"/>
      <c r="J17" s="12"/>
      <c r="K17" s="12"/>
      <c r="L17" s="12"/>
      <c r="M17" s="12"/>
      <c r="N17" s="12"/>
      <c r="O17" s="12"/>
      <c r="P17" s="37">
        <f t="shared" si="0"/>
        <v>2618.7201388888893</v>
      </c>
    </row>
    <row r="18" spans="1:16" s="29" customFormat="1" ht="21" customHeight="1">
      <c r="A18" s="4"/>
      <c r="B18" s="2" t="s">
        <v>13</v>
      </c>
      <c r="C18" s="3" t="s">
        <v>8</v>
      </c>
      <c r="D18" s="12">
        <v>2475.3333333333335</v>
      </c>
      <c r="E18" s="12">
        <v>2187.5</v>
      </c>
      <c r="F18" s="12">
        <v>2429.1666666666665</v>
      </c>
      <c r="G18" s="12"/>
      <c r="H18" s="12"/>
      <c r="I18" s="12"/>
      <c r="J18" s="12"/>
      <c r="K18" s="12"/>
      <c r="L18" s="12"/>
      <c r="M18" s="12"/>
      <c r="N18" s="12"/>
      <c r="O18" s="12"/>
      <c r="P18" s="37">
        <f t="shared" si="0"/>
        <v>2364</v>
      </c>
    </row>
    <row r="19" spans="1:16" s="29" customFormat="1" ht="21" customHeight="1">
      <c r="A19" s="63" t="s">
        <v>242</v>
      </c>
      <c r="B19" s="2" t="s">
        <v>76</v>
      </c>
      <c r="C19" s="3" t="s">
        <v>8</v>
      </c>
      <c r="D19" s="12">
        <v>5747</v>
      </c>
      <c r="E19" s="12">
        <v>5246.5625</v>
      </c>
      <c r="F19" s="12">
        <v>4675.15625</v>
      </c>
      <c r="G19" s="12"/>
      <c r="H19" s="12"/>
      <c r="I19" s="12"/>
      <c r="J19" s="12"/>
      <c r="K19" s="12"/>
      <c r="L19" s="12"/>
      <c r="M19" s="12"/>
      <c r="N19" s="12"/>
      <c r="O19" s="12"/>
      <c r="P19" s="37">
        <f t="shared" si="0"/>
        <v>5222.90625</v>
      </c>
    </row>
    <row r="20" spans="1:16" s="29" customFormat="1" ht="21" customHeight="1">
      <c r="A20" s="64"/>
      <c r="B20" s="2" t="s">
        <v>77</v>
      </c>
      <c r="C20" s="3" t="s">
        <v>8</v>
      </c>
      <c r="D20" s="12">
        <v>5248.066666666667</v>
      </c>
      <c r="E20" s="12">
        <v>4813.741319444444</v>
      </c>
      <c r="F20" s="12">
        <v>4682.288194444445</v>
      </c>
      <c r="G20" s="12"/>
      <c r="H20" s="12"/>
      <c r="I20" s="12"/>
      <c r="J20" s="12"/>
      <c r="K20" s="12"/>
      <c r="L20" s="12"/>
      <c r="M20" s="12"/>
      <c r="N20" s="12"/>
      <c r="O20" s="12"/>
      <c r="P20" s="37">
        <f t="shared" si="0"/>
        <v>4914.698726851852</v>
      </c>
    </row>
    <row r="21" spans="1:16" s="29" customFormat="1" ht="21" customHeight="1">
      <c r="A21" s="64"/>
      <c r="B21" s="2" t="s">
        <v>78</v>
      </c>
      <c r="C21" s="3" t="s">
        <v>8</v>
      </c>
      <c r="D21" s="12">
        <v>2991.111111111111</v>
      </c>
      <c r="E21" s="12">
        <v>2583.6875</v>
      </c>
      <c r="F21" s="12">
        <v>2590.625</v>
      </c>
      <c r="G21" s="12"/>
      <c r="H21" s="12"/>
      <c r="I21" s="12"/>
      <c r="J21" s="12"/>
      <c r="K21" s="12"/>
      <c r="L21" s="12"/>
      <c r="M21" s="12"/>
      <c r="N21" s="12"/>
      <c r="O21" s="12"/>
      <c r="P21" s="37">
        <f t="shared" si="0"/>
        <v>2721.8078703703704</v>
      </c>
    </row>
    <row r="22" spans="1:16" s="29" customFormat="1" ht="21" customHeight="1">
      <c r="A22" s="65"/>
      <c r="B22" s="2" t="s">
        <v>79</v>
      </c>
      <c r="C22" s="3" t="s">
        <v>8</v>
      </c>
      <c r="D22" s="12">
        <v>5185.416666666666</v>
      </c>
      <c r="E22" s="12">
        <v>4634.166666666667</v>
      </c>
      <c r="F22" s="12">
        <v>4380.833333333334</v>
      </c>
      <c r="G22" s="12"/>
      <c r="H22" s="12"/>
      <c r="I22" s="12"/>
      <c r="J22" s="12"/>
      <c r="K22" s="12"/>
      <c r="L22" s="12"/>
      <c r="M22" s="12"/>
      <c r="N22" s="12"/>
      <c r="O22" s="12"/>
      <c r="P22" s="37">
        <f t="shared" si="0"/>
        <v>4733.472222222222</v>
      </c>
    </row>
    <row r="23" spans="1:16" s="29" customFormat="1" ht="21" customHeight="1">
      <c r="A23" s="63" t="s">
        <v>80</v>
      </c>
      <c r="B23" s="2" t="s">
        <v>81</v>
      </c>
      <c r="C23" s="3" t="s">
        <v>8</v>
      </c>
      <c r="D23" s="12">
        <v>2640.625</v>
      </c>
      <c r="E23" s="12">
        <v>1405.5555555555557</v>
      </c>
      <c r="F23" s="12">
        <v>1220.8333333333333</v>
      </c>
      <c r="G23" s="12"/>
      <c r="H23" s="12"/>
      <c r="I23" s="12"/>
      <c r="J23" s="12"/>
      <c r="K23" s="12"/>
      <c r="L23" s="12"/>
      <c r="M23" s="12"/>
      <c r="N23" s="12"/>
      <c r="O23" s="12"/>
      <c r="P23" s="37">
        <f t="shared" si="0"/>
        <v>1755.6712962962963</v>
      </c>
    </row>
    <row r="24" spans="1:16" s="29" customFormat="1" ht="21" customHeight="1">
      <c r="A24" s="65"/>
      <c r="B24" s="2" t="s">
        <v>82</v>
      </c>
      <c r="C24" s="3" t="s">
        <v>8</v>
      </c>
      <c r="D24" s="12">
        <v>1426.7458333333332</v>
      </c>
      <c r="E24" s="12">
        <v>1273.2881944444443</v>
      </c>
      <c r="F24" s="12">
        <v>1224.491171875</v>
      </c>
      <c r="G24" s="12"/>
      <c r="H24" s="12"/>
      <c r="I24" s="12"/>
      <c r="J24" s="12"/>
      <c r="K24" s="12"/>
      <c r="L24" s="12"/>
      <c r="M24" s="12"/>
      <c r="N24" s="12"/>
      <c r="O24" s="12"/>
      <c r="P24" s="37">
        <f t="shared" si="0"/>
        <v>1308.175066550926</v>
      </c>
    </row>
    <row r="25" spans="1:16" s="29" customFormat="1" ht="21" customHeight="1">
      <c r="A25" s="13"/>
      <c r="B25" s="15" t="s">
        <v>14</v>
      </c>
      <c r="C25" s="3" t="s">
        <v>8</v>
      </c>
      <c r="D25" s="12">
        <v>5538.333333333333</v>
      </c>
      <c r="E25" s="12">
        <v>4658.333333333334</v>
      </c>
      <c r="F25" s="12">
        <v>5000</v>
      </c>
      <c r="G25" s="12"/>
      <c r="H25" s="12"/>
      <c r="I25" s="12"/>
      <c r="J25" s="12"/>
      <c r="K25" s="12"/>
      <c r="L25" s="12"/>
      <c r="M25" s="12"/>
      <c r="N25" s="12"/>
      <c r="O25" s="12"/>
      <c r="P25" s="37">
        <f t="shared" si="0"/>
        <v>5065.555555555556</v>
      </c>
    </row>
    <row r="26" spans="1:16" ht="21" customHeight="1">
      <c r="A26" s="1" t="s">
        <v>15</v>
      </c>
      <c r="B26" s="1"/>
      <c r="C26" s="10"/>
      <c r="D26" s="11"/>
      <c r="E26" s="11"/>
      <c r="F26" s="11"/>
      <c r="G26" s="11"/>
      <c r="H26" s="11"/>
      <c r="I26" s="11"/>
      <c r="J26" s="11"/>
      <c r="K26" s="11"/>
      <c r="L26" s="1"/>
      <c r="M26" s="10"/>
      <c r="N26" s="11"/>
      <c r="O26" s="11"/>
      <c r="P26" s="11"/>
    </row>
    <row r="27" spans="1:16" s="29" customFormat="1" ht="21" customHeight="1">
      <c r="A27" s="4"/>
      <c r="B27" s="14" t="s">
        <v>243</v>
      </c>
      <c r="C27" s="3" t="s">
        <v>8</v>
      </c>
      <c r="D27" s="12"/>
      <c r="E27" s="16"/>
      <c r="F27" s="12">
        <v>2000</v>
      </c>
      <c r="G27" s="12"/>
      <c r="H27" s="12"/>
      <c r="I27" s="12"/>
      <c r="J27" s="12"/>
      <c r="K27" s="12"/>
      <c r="L27" s="12"/>
      <c r="M27" s="12"/>
      <c r="N27" s="12"/>
      <c r="O27" s="12"/>
      <c r="P27" s="37">
        <f t="shared" si="0"/>
        <v>2000</v>
      </c>
    </row>
    <row r="28" spans="1:16" s="29" customFormat="1" ht="21" customHeight="1">
      <c r="A28" s="63" t="s">
        <v>244</v>
      </c>
      <c r="B28" s="2" t="s">
        <v>236</v>
      </c>
      <c r="C28" s="3" t="s">
        <v>8</v>
      </c>
      <c r="D28" s="12">
        <v>2161.1848958333335</v>
      </c>
      <c r="E28" s="16">
        <v>2301.7361111111113</v>
      </c>
      <c r="F28" s="12">
        <v>2257.239583333333</v>
      </c>
      <c r="G28" s="12"/>
      <c r="H28" s="12"/>
      <c r="I28" s="12"/>
      <c r="J28" s="12"/>
      <c r="K28" s="12"/>
      <c r="L28" s="12"/>
      <c r="M28" s="12"/>
      <c r="N28" s="12"/>
      <c r="O28" s="12"/>
      <c r="P28" s="37">
        <f t="shared" si="0"/>
        <v>2240.0535300925926</v>
      </c>
    </row>
    <row r="29" spans="1:16" s="29" customFormat="1" ht="21" customHeight="1">
      <c r="A29" s="65" t="s">
        <v>245</v>
      </c>
      <c r="B29" s="2" t="s">
        <v>246</v>
      </c>
      <c r="C29" s="3" t="s">
        <v>8</v>
      </c>
      <c r="D29" s="12"/>
      <c r="E29" s="16">
        <v>2950</v>
      </c>
      <c r="F29" s="12">
        <v>3500</v>
      </c>
      <c r="G29" s="12"/>
      <c r="H29" s="12"/>
      <c r="I29" s="12"/>
      <c r="J29" s="12"/>
      <c r="K29" s="12"/>
      <c r="L29" s="12"/>
      <c r="M29" s="12"/>
      <c r="N29" s="12"/>
      <c r="O29" s="12"/>
      <c r="P29" s="37">
        <f t="shared" si="0"/>
        <v>3225</v>
      </c>
    </row>
    <row r="30" spans="1:16" s="29" customFormat="1" ht="21" customHeight="1">
      <c r="A30" s="63" t="s">
        <v>138</v>
      </c>
      <c r="B30" s="2" t="s">
        <v>83</v>
      </c>
      <c r="C30" s="3" t="s">
        <v>8</v>
      </c>
      <c r="D30" s="12">
        <v>4404.642857142857</v>
      </c>
      <c r="E30" s="16">
        <v>4956.586309523809</v>
      </c>
      <c r="F30" s="12">
        <v>5042.621527777777</v>
      </c>
      <c r="G30" s="12"/>
      <c r="H30" s="12"/>
      <c r="I30" s="12"/>
      <c r="J30" s="12"/>
      <c r="K30" s="12"/>
      <c r="L30" s="12"/>
      <c r="M30" s="12"/>
      <c r="N30" s="12"/>
      <c r="O30" s="12"/>
      <c r="P30" s="37">
        <f t="shared" si="0"/>
        <v>4801.283564814815</v>
      </c>
    </row>
    <row r="31" spans="1:16" s="29" customFormat="1" ht="21" customHeight="1">
      <c r="A31" s="64"/>
      <c r="B31" s="2" t="s">
        <v>84</v>
      </c>
      <c r="C31" s="3" t="s">
        <v>8</v>
      </c>
      <c r="D31" s="12">
        <v>3906.761111111111</v>
      </c>
      <c r="E31" s="16">
        <v>3951.5625</v>
      </c>
      <c r="F31" s="12">
        <v>4382.083333333333</v>
      </c>
      <c r="G31" s="12"/>
      <c r="H31" s="12"/>
      <c r="I31" s="12"/>
      <c r="J31" s="12"/>
      <c r="K31" s="12"/>
      <c r="L31" s="12"/>
      <c r="M31" s="12"/>
      <c r="N31" s="12"/>
      <c r="O31" s="12"/>
      <c r="P31" s="37">
        <f t="shared" si="0"/>
        <v>4080.1356481481475</v>
      </c>
    </row>
    <row r="32" spans="1:16" s="29" customFormat="1" ht="21" customHeight="1">
      <c r="A32" s="64"/>
      <c r="B32" s="2" t="s">
        <v>77</v>
      </c>
      <c r="C32" s="3" t="s">
        <v>8</v>
      </c>
      <c r="D32" s="12">
        <v>4618.333333333333</v>
      </c>
      <c r="E32" s="16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37">
        <f t="shared" si="0"/>
        <v>4618.333333333333</v>
      </c>
    </row>
    <row r="33" spans="1:16" s="29" customFormat="1" ht="21" customHeight="1">
      <c r="A33" s="65"/>
      <c r="B33" s="2" t="s">
        <v>247</v>
      </c>
      <c r="C33" s="3" t="s">
        <v>8</v>
      </c>
      <c r="D33" s="12">
        <v>3472.5</v>
      </c>
      <c r="E33" s="16">
        <v>4375</v>
      </c>
      <c r="F33" s="12">
        <v>4733.333333333333</v>
      </c>
      <c r="G33" s="12"/>
      <c r="H33" s="12"/>
      <c r="I33" s="12"/>
      <c r="J33" s="12"/>
      <c r="K33" s="12"/>
      <c r="L33" s="12"/>
      <c r="M33" s="12"/>
      <c r="N33" s="12"/>
      <c r="O33" s="12"/>
      <c r="P33" s="37">
        <f t="shared" si="0"/>
        <v>4193.61111111111</v>
      </c>
    </row>
    <row r="34" spans="1:16" s="29" customFormat="1" ht="21" customHeight="1">
      <c r="A34" s="4"/>
      <c r="B34" s="2" t="s">
        <v>16</v>
      </c>
      <c r="C34" s="3" t="s">
        <v>8</v>
      </c>
      <c r="D34" s="12">
        <v>2560</v>
      </c>
      <c r="E34" s="16">
        <v>2125</v>
      </c>
      <c r="F34" s="12">
        <v>2100</v>
      </c>
      <c r="G34" s="12"/>
      <c r="H34" s="12"/>
      <c r="I34" s="12"/>
      <c r="J34" s="12"/>
      <c r="K34" s="12"/>
      <c r="L34" s="12"/>
      <c r="M34" s="12"/>
      <c r="N34" s="12"/>
      <c r="O34" s="12"/>
      <c r="P34" s="37">
        <f t="shared" si="0"/>
        <v>2261.6666666666665</v>
      </c>
    </row>
    <row r="35" spans="1:16" s="29" customFormat="1" ht="21" customHeight="1">
      <c r="A35" s="4"/>
      <c r="B35" s="2" t="s">
        <v>248</v>
      </c>
      <c r="C35" s="3" t="s">
        <v>8</v>
      </c>
      <c r="D35" s="12"/>
      <c r="E35" s="1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37" t="e">
        <f t="shared" si="0"/>
        <v>#DIV/0!</v>
      </c>
    </row>
    <row r="36" spans="1:16" s="29" customFormat="1" ht="21" customHeight="1">
      <c r="A36" s="1" t="s">
        <v>17</v>
      </c>
      <c r="B36" s="1"/>
      <c r="C36" s="10"/>
      <c r="D36" s="11"/>
      <c r="E36" s="11"/>
      <c r="F36" s="11"/>
      <c r="G36" s="11"/>
      <c r="H36" s="11"/>
      <c r="I36" s="11"/>
      <c r="J36" s="11"/>
      <c r="K36" s="11"/>
      <c r="L36" s="1"/>
      <c r="M36" s="10"/>
      <c r="N36" s="11"/>
      <c r="O36" s="11"/>
      <c r="P36" s="11"/>
    </row>
    <row r="37" spans="1:16" s="29" customFormat="1" ht="21" customHeight="1">
      <c r="A37" s="63" t="s">
        <v>139</v>
      </c>
      <c r="B37" s="2" t="s">
        <v>85</v>
      </c>
      <c r="C37" s="3" t="s">
        <v>3</v>
      </c>
      <c r="D37" s="12">
        <v>13546.88125</v>
      </c>
      <c r="E37" s="16">
        <v>12332.369861111112</v>
      </c>
      <c r="F37" s="12">
        <v>11128.773680555556</v>
      </c>
      <c r="G37" s="12"/>
      <c r="H37" s="12"/>
      <c r="I37" s="12"/>
      <c r="J37" s="12"/>
      <c r="K37" s="12"/>
      <c r="L37" s="12"/>
      <c r="M37" s="12"/>
      <c r="N37" s="12"/>
      <c r="O37" s="12"/>
      <c r="P37" s="37">
        <f t="shared" si="0"/>
        <v>12336.00826388889</v>
      </c>
    </row>
    <row r="38" spans="1:16" s="29" customFormat="1" ht="21" customHeight="1">
      <c r="A38" s="64"/>
      <c r="B38" s="2" t="s">
        <v>86</v>
      </c>
      <c r="C38" s="3" t="s">
        <v>3</v>
      </c>
      <c r="D38" s="12">
        <v>7242</v>
      </c>
      <c r="E38" s="16">
        <v>5107.222222222223</v>
      </c>
      <c r="F38" s="12">
        <v>4825.5462962962965</v>
      </c>
      <c r="G38" s="12"/>
      <c r="H38" s="12"/>
      <c r="I38" s="12"/>
      <c r="J38" s="12"/>
      <c r="K38" s="12"/>
      <c r="L38" s="12"/>
      <c r="M38" s="12"/>
      <c r="N38" s="12"/>
      <c r="O38" s="12"/>
      <c r="P38" s="37">
        <f t="shared" si="0"/>
        <v>5724.922839506173</v>
      </c>
    </row>
    <row r="39" spans="1:16" s="29" customFormat="1" ht="21" customHeight="1">
      <c r="A39" s="65"/>
      <c r="B39" s="2" t="s">
        <v>249</v>
      </c>
      <c r="C39" s="3" t="s">
        <v>3</v>
      </c>
      <c r="D39" s="12">
        <v>9937.5</v>
      </c>
      <c r="E39" s="1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37">
        <f t="shared" si="0"/>
        <v>9937.5</v>
      </c>
    </row>
    <row r="40" spans="1:16" s="29" customFormat="1" ht="21" customHeight="1">
      <c r="A40" s="63" t="s">
        <v>87</v>
      </c>
      <c r="B40" s="2" t="s">
        <v>88</v>
      </c>
      <c r="C40" s="17" t="s">
        <v>18</v>
      </c>
      <c r="D40" s="12">
        <v>284.8800347222222</v>
      </c>
      <c r="E40" s="16">
        <v>276.93758680555555</v>
      </c>
      <c r="F40" s="12">
        <v>286.0352604166667</v>
      </c>
      <c r="G40" s="12"/>
      <c r="H40" s="12"/>
      <c r="I40" s="12"/>
      <c r="J40" s="12"/>
      <c r="K40" s="12"/>
      <c r="L40" s="12"/>
      <c r="M40" s="12"/>
      <c r="N40" s="12"/>
      <c r="O40" s="12"/>
      <c r="P40" s="37">
        <f t="shared" si="0"/>
        <v>282.6176273148148</v>
      </c>
    </row>
    <row r="41" spans="1:16" s="29" customFormat="1" ht="21" customHeight="1">
      <c r="A41" s="64"/>
      <c r="B41" s="2" t="s">
        <v>89</v>
      </c>
      <c r="C41" s="3" t="s">
        <v>19</v>
      </c>
      <c r="D41" s="12">
        <v>455.5699666666667</v>
      </c>
      <c r="E41" s="16">
        <v>461.50487499999997</v>
      </c>
      <c r="F41" s="12">
        <v>479.14225</v>
      </c>
      <c r="G41" s="12"/>
      <c r="H41" s="12"/>
      <c r="I41" s="12"/>
      <c r="J41" s="12"/>
      <c r="K41" s="12"/>
      <c r="L41" s="12"/>
      <c r="M41" s="12"/>
      <c r="N41" s="12"/>
      <c r="O41" s="12"/>
      <c r="P41" s="37">
        <f t="shared" si="0"/>
        <v>465.4056972222222</v>
      </c>
    </row>
    <row r="42" spans="1:16" s="29" customFormat="1" ht="21" customHeight="1">
      <c r="A42" s="4"/>
      <c r="B42" s="2" t="s">
        <v>20</v>
      </c>
      <c r="C42" s="3" t="s">
        <v>21</v>
      </c>
      <c r="D42" s="12">
        <v>250.10416666666669</v>
      </c>
      <c r="E42" s="16">
        <v>259.81770833333337</v>
      </c>
      <c r="F42" s="12">
        <v>310.0260416666667</v>
      </c>
      <c r="G42" s="12"/>
      <c r="H42" s="12"/>
      <c r="I42" s="12"/>
      <c r="J42" s="12"/>
      <c r="K42" s="12"/>
      <c r="L42" s="12"/>
      <c r="M42" s="12"/>
      <c r="N42" s="12"/>
      <c r="O42" s="12"/>
      <c r="P42" s="37">
        <f t="shared" si="0"/>
        <v>273.31597222222223</v>
      </c>
    </row>
    <row r="43" spans="1:16" s="29" customFormat="1" ht="21" customHeight="1">
      <c r="A43" s="1" t="s">
        <v>22</v>
      </c>
      <c r="B43" s="1"/>
      <c r="C43" s="10"/>
      <c r="D43" s="11"/>
      <c r="E43" s="11"/>
      <c r="F43" s="11"/>
      <c r="G43" s="11"/>
      <c r="H43" s="11"/>
      <c r="I43" s="11"/>
      <c r="J43" s="11"/>
      <c r="K43" s="11"/>
      <c r="L43" s="1"/>
      <c r="M43" s="10"/>
      <c r="N43" s="11"/>
      <c r="O43" s="11"/>
      <c r="P43" s="11"/>
    </row>
    <row r="44" spans="1:16" s="29" customFormat="1" ht="21" customHeight="1">
      <c r="A44" s="63" t="s">
        <v>90</v>
      </c>
      <c r="B44" s="14" t="s">
        <v>91</v>
      </c>
      <c r="C44" s="3" t="s">
        <v>3</v>
      </c>
      <c r="D44" s="12">
        <v>23404.76388888889</v>
      </c>
      <c r="E44" s="16">
        <v>24103.04861111111</v>
      </c>
      <c r="F44" s="12">
        <v>24988.50694444444</v>
      </c>
      <c r="G44" s="12"/>
      <c r="H44" s="12"/>
      <c r="I44" s="12"/>
      <c r="J44" s="12"/>
      <c r="K44" s="12"/>
      <c r="L44" s="12"/>
      <c r="M44" s="12"/>
      <c r="N44" s="12"/>
      <c r="O44" s="12"/>
      <c r="P44" s="37">
        <f t="shared" si="0"/>
        <v>24165.439814814814</v>
      </c>
    </row>
    <row r="45" spans="1:16" s="29" customFormat="1" ht="21" customHeight="1">
      <c r="A45" s="65"/>
      <c r="B45" s="2" t="s">
        <v>92</v>
      </c>
      <c r="C45" s="3" t="s">
        <v>3</v>
      </c>
      <c r="D45" s="12">
        <v>23273.75</v>
      </c>
      <c r="E45" s="16">
        <v>20732.14285714286</v>
      </c>
      <c r="F45" s="12">
        <v>22271.666666666664</v>
      </c>
      <c r="G45" s="12"/>
      <c r="H45" s="12"/>
      <c r="I45" s="12"/>
      <c r="J45" s="12"/>
      <c r="K45" s="12"/>
      <c r="L45" s="12"/>
      <c r="M45" s="12"/>
      <c r="N45" s="12"/>
      <c r="O45" s="12"/>
      <c r="P45" s="37">
        <f t="shared" si="0"/>
        <v>22092.51984126984</v>
      </c>
    </row>
    <row r="46" spans="1:16" s="29" customFormat="1" ht="21" customHeight="1">
      <c r="A46" s="4"/>
      <c r="B46" s="2" t="s">
        <v>23</v>
      </c>
      <c r="C46" s="3" t="s">
        <v>8</v>
      </c>
      <c r="D46" s="12">
        <v>3904.1666666666665</v>
      </c>
      <c r="E46" s="16">
        <v>4352.083333333333</v>
      </c>
      <c r="F46" s="12">
        <v>4143.055555555556</v>
      </c>
      <c r="G46" s="12"/>
      <c r="H46" s="12"/>
      <c r="I46" s="12"/>
      <c r="J46" s="12"/>
      <c r="K46" s="12"/>
      <c r="L46" s="12"/>
      <c r="M46" s="12"/>
      <c r="N46" s="12"/>
      <c r="O46" s="12"/>
      <c r="P46" s="37">
        <f t="shared" si="0"/>
        <v>4133.101851851851</v>
      </c>
    </row>
    <row r="47" spans="1:16" s="29" customFormat="1" ht="21" customHeight="1">
      <c r="A47" s="4"/>
      <c r="B47" s="2" t="s">
        <v>250</v>
      </c>
      <c r="C47" s="3" t="s">
        <v>8</v>
      </c>
      <c r="D47" s="12"/>
      <c r="E47" s="1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7" t="e">
        <f t="shared" si="0"/>
        <v>#DIV/0!</v>
      </c>
    </row>
    <row r="48" spans="1:16" s="29" customFormat="1" ht="21" customHeight="1" hidden="1">
      <c r="A48" s="18"/>
      <c r="B48" s="19" t="s">
        <v>251</v>
      </c>
      <c r="C48" s="3" t="s">
        <v>8</v>
      </c>
      <c r="D48" s="12"/>
      <c r="E48" s="1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7" t="e">
        <f t="shared" si="0"/>
        <v>#DIV/0!</v>
      </c>
    </row>
    <row r="49" spans="1:16" s="29" customFormat="1" ht="21" customHeight="1" hidden="1">
      <c r="A49" s="4"/>
      <c r="B49" s="2" t="s">
        <v>252</v>
      </c>
      <c r="C49" s="3" t="s">
        <v>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7" t="e">
        <f t="shared" si="0"/>
        <v>#DIV/0!</v>
      </c>
    </row>
    <row r="50" spans="1:16" s="29" customFormat="1" ht="21" customHeight="1">
      <c r="A50" s="1" t="s">
        <v>24</v>
      </c>
      <c r="B50" s="1"/>
      <c r="C50" s="10"/>
      <c r="D50" s="11"/>
      <c r="E50" s="11"/>
      <c r="F50" s="11"/>
      <c r="G50" s="11"/>
      <c r="H50" s="11"/>
      <c r="I50" s="11"/>
      <c r="J50" s="11"/>
      <c r="K50" s="11"/>
      <c r="L50" s="1"/>
      <c r="M50" s="10"/>
      <c r="N50" s="11"/>
      <c r="O50" s="11"/>
      <c r="P50" s="11"/>
    </row>
    <row r="51" spans="1:16" s="29" customFormat="1" ht="21" customHeight="1">
      <c r="A51" s="63" t="s">
        <v>158</v>
      </c>
      <c r="B51" s="2" t="s">
        <v>93</v>
      </c>
      <c r="C51" s="3" t="s">
        <v>8</v>
      </c>
      <c r="D51" s="12">
        <v>1652.8229166666665</v>
      </c>
      <c r="E51" s="16">
        <v>1180.8493402777776</v>
      </c>
      <c r="F51" s="12">
        <v>1231.5509722222223</v>
      </c>
      <c r="G51" s="12"/>
      <c r="H51" s="12"/>
      <c r="I51" s="12"/>
      <c r="J51" s="12"/>
      <c r="K51" s="12"/>
      <c r="L51" s="12"/>
      <c r="M51" s="12"/>
      <c r="N51" s="12"/>
      <c r="O51" s="12"/>
      <c r="P51" s="37">
        <f t="shared" si="0"/>
        <v>1355.074409722222</v>
      </c>
    </row>
    <row r="52" spans="1:16" s="29" customFormat="1" ht="21" customHeight="1">
      <c r="A52" s="64"/>
      <c r="B52" s="2" t="s">
        <v>94</v>
      </c>
      <c r="C52" s="3" t="s">
        <v>8</v>
      </c>
      <c r="D52" s="12">
        <v>4216.388888888889</v>
      </c>
      <c r="E52" s="16">
        <v>3685.286458333333</v>
      </c>
      <c r="F52" s="12">
        <v>2753.6785714285716</v>
      </c>
      <c r="G52" s="12"/>
      <c r="H52" s="12"/>
      <c r="I52" s="12"/>
      <c r="J52" s="12"/>
      <c r="K52" s="12"/>
      <c r="L52" s="12"/>
      <c r="M52" s="12"/>
      <c r="N52" s="12"/>
      <c r="O52" s="12"/>
      <c r="P52" s="37">
        <f t="shared" si="0"/>
        <v>3551.7846395502643</v>
      </c>
    </row>
    <row r="53" spans="1:16" s="29" customFormat="1" ht="21" customHeight="1">
      <c r="A53" s="64"/>
      <c r="B53" s="2" t="s">
        <v>95</v>
      </c>
      <c r="C53" s="3" t="s">
        <v>8</v>
      </c>
      <c r="D53" s="12">
        <v>5211.619047619048</v>
      </c>
      <c r="E53" s="16">
        <v>6137.748015873016</v>
      </c>
      <c r="F53" s="12">
        <v>5061.0119047619055</v>
      </c>
      <c r="G53" s="12"/>
      <c r="H53" s="12"/>
      <c r="I53" s="12"/>
      <c r="J53" s="12"/>
      <c r="K53" s="12"/>
      <c r="L53" s="12"/>
      <c r="M53" s="12"/>
      <c r="N53" s="12"/>
      <c r="O53" s="12"/>
      <c r="P53" s="37">
        <f t="shared" si="0"/>
        <v>5470.126322751323</v>
      </c>
    </row>
    <row r="54" spans="1:16" s="29" customFormat="1" ht="21" customHeight="1">
      <c r="A54" s="64"/>
      <c r="B54" s="2" t="s">
        <v>96</v>
      </c>
      <c r="C54" s="3" t="s">
        <v>8</v>
      </c>
      <c r="D54" s="12">
        <v>4802.380952380953</v>
      </c>
      <c r="E54" s="16">
        <v>3182.1428571428573</v>
      </c>
      <c r="F54" s="12">
        <v>2106.448888888889</v>
      </c>
      <c r="G54" s="12"/>
      <c r="H54" s="12"/>
      <c r="I54" s="12"/>
      <c r="J54" s="12"/>
      <c r="K54" s="12"/>
      <c r="L54" s="12"/>
      <c r="M54" s="12"/>
      <c r="N54" s="12"/>
      <c r="O54" s="12"/>
      <c r="P54" s="37">
        <f t="shared" si="0"/>
        <v>3363.657566137567</v>
      </c>
    </row>
    <row r="55" spans="1:16" s="29" customFormat="1" ht="21" customHeight="1">
      <c r="A55" s="64"/>
      <c r="B55" s="2" t="s">
        <v>97</v>
      </c>
      <c r="C55" s="3" t="s">
        <v>8</v>
      </c>
      <c r="D55" s="12">
        <v>3623.5</v>
      </c>
      <c r="E55" s="16">
        <v>2919.5833333333335</v>
      </c>
      <c r="F55" s="12">
        <v>3313.3888888888887</v>
      </c>
      <c r="G55" s="12"/>
      <c r="H55" s="12"/>
      <c r="I55" s="12"/>
      <c r="J55" s="12"/>
      <c r="K55" s="12"/>
      <c r="L55" s="12"/>
      <c r="M55" s="12"/>
      <c r="N55" s="12"/>
      <c r="O55" s="12"/>
      <c r="P55" s="37">
        <f t="shared" si="0"/>
        <v>3285.490740740741</v>
      </c>
    </row>
    <row r="56" spans="1:16" s="29" customFormat="1" ht="21" customHeight="1">
      <c r="A56" s="65"/>
      <c r="B56" s="2" t="s">
        <v>253</v>
      </c>
      <c r="C56" s="3" t="s">
        <v>8</v>
      </c>
      <c r="D56" s="12">
        <v>6583.333333333333</v>
      </c>
      <c r="E56" s="1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37">
        <f t="shared" si="0"/>
        <v>6583.333333333333</v>
      </c>
    </row>
    <row r="57" spans="1:16" s="29" customFormat="1" ht="21" customHeight="1">
      <c r="A57" s="20"/>
      <c r="B57" s="21" t="s">
        <v>254</v>
      </c>
      <c r="C57" s="3" t="s">
        <v>8</v>
      </c>
      <c r="D57" s="12"/>
      <c r="E57" s="1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37" t="e">
        <f t="shared" si="0"/>
        <v>#DIV/0!</v>
      </c>
    </row>
    <row r="58" spans="1:16" s="29" customFormat="1" ht="21" customHeight="1">
      <c r="A58" s="4"/>
      <c r="B58" s="2" t="s">
        <v>25</v>
      </c>
      <c r="C58" s="3" t="s">
        <v>8</v>
      </c>
      <c r="D58" s="12">
        <v>1335.26875</v>
      </c>
      <c r="E58" s="16">
        <v>1384.725642361111</v>
      </c>
      <c r="F58" s="12">
        <v>1477.4792361111113</v>
      </c>
      <c r="G58" s="12"/>
      <c r="H58" s="12"/>
      <c r="I58" s="12"/>
      <c r="J58" s="12"/>
      <c r="K58" s="12"/>
      <c r="L58" s="12"/>
      <c r="M58" s="12"/>
      <c r="N58" s="12"/>
      <c r="O58" s="12"/>
      <c r="P58" s="37">
        <f t="shared" si="0"/>
        <v>1399.1578761574074</v>
      </c>
    </row>
    <row r="59" spans="1:16" s="29" customFormat="1" ht="21" customHeight="1">
      <c r="A59" s="63" t="s">
        <v>26</v>
      </c>
      <c r="B59" s="2" t="s">
        <v>26</v>
      </c>
      <c r="C59" s="3" t="s">
        <v>8</v>
      </c>
      <c r="D59" s="12">
        <v>1691.8333333333335</v>
      </c>
      <c r="E59" s="16">
        <v>1603.5714285714287</v>
      </c>
      <c r="F59" s="12">
        <v>1624.2809523809522</v>
      </c>
      <c r="G59" s="12"/>
      <c r="H59" s="12"/>
      <c r="I59" s="12"/>
      <c r="J59" s="12"/>
      <c r="K59" s="12"/>
      <c r="L59" s="12"/>
      <c r="M59" s="12"/>
      <c r="N59" s="12"/>
      <c r="O59" s="12"/>
      <c r="P59" s="37">
        <f t="shared" si="0"/>
        <v>1639.895238095238</v>
      </c>
    </row>
    <row r="60" spans="1:16" s="29" customFormat="1" ht="21" customHeight="1">
      <c r="A60" s="65" t="s">
        <v>27</v>
      </c>
      <c r="B60" s="2" t="s">
        <v>27</v>
      </c>
      <c r="C60" s="3" t="s">
        <v>8</v>
      </c>
      <c r="D60" s="12">
        <v>1348.388888888889</v>
      </c>
      <c r="E60" s="16">
        <v>1415.6944444444446</v>
      </c>
      <c r="F60" s="12">
        <v>1356.25</v>
      </c>
      <c r="G60" s="12"/>
      <c r="H60" s="12"/>
      <c r="I60" s="12"/>
      <c r="J60" s="12"/>
      <c r="K60" s="12"/>
      <c r="L60" s="12"/>
      <c r="M60" s="12"/>
      <c r="N60" s="12"/>
      <c r="O60" s="12"/>
      <c r="P60" s="37">
        <f t="shared" si="0"/>
        <v>1373.4444444444446</v>
      </c>
    </row>
    <row r="61" spans="1:16" s="29" customFormat="1" ht="21" customHeight="1">
      <c r="A61" s="63" t="s">
        <v>98</v>
      </c>
      <c r="B61" s="2" t="s">
        <v>83</v>
      </c>
      <c r="C61" s="3" t="s">
        <v>8</v>
      </c>
      <c r="D61" s="12">
        <v>2655</v>
      </c>
      <c r="E61" s="16">
        <v>2860.4166666666665</v>
      </c>
      <c r="F61" s="12">
        <v>3199.027777777778</v>
      </c>
      <c r="G61" s="12"/>
      <c r="H61" s="12"/>
      <c r="I61" s="12"/>
      <c r="J61" s="12"/>
      <c r="K61" s="12"/>
      <c r="L61" s="12"/>
      <c r="M61" s="12"/>
      <c r="N61" s="12"/>
      <c r="O61" s="12"/>
      <c r="P61" s="37">
        <f t="shared" si="0"/>
        <v>2904.8148148148143</v>
      </c>
    </row>
    <row r="62" spans="1:16" s="29" customFormat="1" ht="21" customHeight="1">
      <c r="A62" s="65"/>
      <c r="B62" s="2" t="s">
        <v>28</v>
      </c>
      <c r="C62" s="3" t="s">
        <v>8</v>
      </c>
      <c r="D62" s="12">
        <v>3500</v>
      </c>
      <c r="E62" s="16">
        <v>4000</v>
      </c>
      <c r="F62" s="12">
        <v>2300</v>
      </c>
      <c r="G62" s="12"/>
      <c r="H62" s="12"/>
      <c r="I62" s="12"/>
      <c r="J62" s="12"/>
      <c r="K62" s="12"/>
      <c r="L62" s="12"/>
      <c r="M62" s="12"/>
      <c r="N62" s="12"/>
      <c r="O62" s="12"/>
      <c r="P62" s="37">
        <f t="shared" si="0"/>
        <v>3266.6666666666665</v>
      </c>
    </row>
    <row r="63" spans="1:16" s="29" customFormat="1" ht="21" customHeight="1">
      <c r="A63" s="4"/>
      <c r="B63" s="2" t="s">
        <v>29</v>
      </c>
      <c r="C63" s="3" t="s">
        <v>8</v>
      </c>
      <c r="D63" s="12">
        <v>1485</v>
      </c>
      <c r="E63" s="16">
        <v>1450</v>
      </c>
      <c r="F63" s="12">
        <v>992.7083333333334</v>
      </c>
      <c r="G63" s="12"/>
      <c r="H63" s="12"/>
      <c r="I63" s="12"/>
      <c r="J63" s="12"/>
      <c r="K63" s="12"/>
      <c r="L63" s="12"/>
      <c r="M63" s="12"/>
      <c r="N63" s="12"/>
      <c r="O63" s="12"/>
      <c r="P63" s="37">
        <f t="shared" si="0"/>
        <v>1309.236111111111</v>
      </c>
    </row>
    <row r="64" spans="1:16" s="29" customFormat="1" ht="21" customHeight="1">
      <c r="A64" s="63" t="s">
        <v>255</v>
      </c>
      <c r="B64" s="2" t="s">
        <v>142</v>
      </c>
      <c r="C64" s="3" t="s">
        <v>8</v>
      </c>
      <c r="D64" s="12"/>
      <c r="E64" s="1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37" t="e">
        <f t="shared" si="0"/>
        <v>#DIV/0!</v>
      </c>
    </row>
    <row r="65" spans="1:16" s="29" customFormat="1" ht="21" customHeight="1">
      <c r="A65" s="64"/>
      <c r="B65" s="2" t="s">
        <v>99</v>
      </c>
      <c r="C65" s="3" t="s">
        <v>233</v>
      </c>
      <c r="D65" s="12">
        <v>22977.77777777778</v>
      </c>
      <c r="E65" s="16">
        <v>16166.666666666668</v>
      </c>
      <c r="F65" s="12">
        <v>18208.333333333336</v>
      </c>
      <c r="G65" s="12"/>
      <c r="H65" s="12"/>
      <c r="I65" s="12"/>
      <c r="J65" s="12"/>
      <c r="K65" s="12"/>
      <c r="L65" s="12"/>
      <c r="M65" s="12"/>
      <c r="N65" s="12"/>
      <c r="O65" s="12"/>
      <c r="P65" s="37">
        <f t="shared" si="0"/>
        <v>19117.592592592595</v>
      </c>
    </row>
    <row r="66" spans="1:16" s="29" customFormat="1" ht="21" customHeight="1">
      <c r="A66" s="65"/>
      <c r="B66" s="2" t="s">
        <v>100</v>
      </c>
      <c r="C66" s="3" t="s">
        <v>233</v>
      </c>
      <c r="D66" s="12">
        <v>16709.404761904763</v>
      </c>
      <c r="E66" s="16">
        <v>16356.179138321997</v>
      </c>
      <c r="F66" s="12">
        <v>19428.373015873014</v>
      </c>
      <c r="G66" s="12"/>
      <c r="H66" s="12"/>
      <c r="I66" s="12"/>
      <c r="J66" s="12"/>
      <c r="K66" s="12"/>
      <c r="L66" s="12"/>
      <c r="M66" s="12"/>
      <c r="N66" s="12"/>
      <c r="O66" s="12"/>
      <c r="P66" s="37">
        <f t="shared" si="0"/>
        <v>17497.985638699927</v>
      </c>
    </row>
    <row r="67" spans="1:16" s="29" customFormat="1" ht="21" customHeight="1">
      <c r="A67" s="4"/>
      <c r="B67" s="2" t="s">
        <v>234</v>
      </c>
      <c r="C67" s="3" t="s">
        <v>8</v>
      </c>
      <c r="D67" s="12">
        <v>2916.6666666666665</v>
      </c>
      <c r="E67" s="16">
        <v>11995.833333333334</v>
      </c>
      <c r="F67" s="12">
        <v>8966.25</v>
      </c>
      <c r="G67" s="12"/>
      <c r="H67" s="12"/>
      <c r="I67" s="12"/>
      <c r="J67" s="12"/>
      <c r="K67" s="12"/>
      <c r="L67" s="12"/>
      <c r="M67" s="12"/>
      <c r="N67" s="12"/>
      <c r="O67" s="12"/>
      <c r="P67" s="37">
        <f t="shared" si="0"/>
        <v>7959.583333333333</v>
      </c>
    </row>
    <row r="68" spans="1:16" s="29" customFormat="1" ht="21" customHeight="1">
      <c r="A68" s="4"/>
      <c r="B68" s="2" t="s">
        <v>235</v>
      </c>
      <c r="C68" s="3" t="s">
        <v>233</v>
      </c>
      <c r="D68" s="12">
        <v>45000</v>
      </c>
      <c r="E68" s="16">
        <v>48533.333333333336</v>
      </c>
      <c r="F68" s="12">
        <v>61250</v>
      </c>
      <c r="G68" s="12"/>
      <c r="H68" s="12"/>
      <c r="I68" s="12"/>
      <c r="J68" s="12"/>
      <c r="K68" s="12"/>
      <c r="L68" s="12"/>
      <c r="M68" s="12"/>
      <c r="N68" s="12"/>
      <c r="O68" s="12"/>
      <c r="P68" s="37">
        <f t="shared" si="0"/>
        <v>51594.444444444445</v>
      </c>
    </row>
    <row r="69" spans="1:16" s="29" customFormat="1" ht="21" customHeight="1">
      <c r="A69" s="4"/>
      <c r="B69" s="2" t="s">
        <v>30</v>
      </c>
      <c r="C69" s="3" t="s">
        <v>8</v>
      </c>
      <c r="D69" s="12">
        <v>979.6666666666666</v>
      </c>
      <c r="E69" s="16">
        <v>1327.5595238095236</v>
      </c>
      <c r="F69" s="12">
        <v>1277.627314814815</v>
      </c>
      <c r="G69" s="12"/>
      <c r="H69" s="12"/>
      <c r="I69" s="12"/>
      <c r="J69" s="12"/>
      <c r="K69" s="12"/>
      <c r="L69" s="12"/>
      <c r="M69" s="12"/>
      <c r="N69" s="12"/>
      <c r="O69" s="12"/>
      <c r="P69" s="37">
        <f t="shared" si="0"/>
        <v>1194.9511684303352</v>
      </c>
    </row>
    <row r="70" spans="1:16" s="29" customFormat="1" ht="21" customHeight="1">
      <c r="A70" s="4"/>
      <c r="B70" s="2" t="s">
        <v>31</v>
      </c>
      <c r="C70" s="3" t="s">
        <v>8</v>
      </c>
      <c r="D70" s="12">
        <v>445.83333333333337</v>
      </c>
      <c r="E70" s="16">
        <v>1149.2708333333333</v>
      </c>
      <c r="F70" s="12">
        <v>730.5555555555554</v>
      </c>
      <c r="G70" s="12"/>
      <c r="H70" s="12"/>
      <c r="I70" s="12"/>
      <c r="J70" s="12"/>
      <c r="K70" s="12"/>
      <c r="L70" s="12"/>
      <c r="M70" s="12"/>
      <c r="N70" s="12"/>
      <c r="O70" s="12"/>
      <c r="P70" s="37">
        <f t="shared" si="0"/>
        <v>775.2199074074073</v>
      </c>
    </row>
    <row r="71" spans="1:16" s="29" customFormat="1" ht="21" customHeight="1">
      <c r="A71" s="4"/>
      <c r="B71" s="2" t="s">
        <v>32</v>
      </c>
      <c r="C71" s="3" t="s">
        <v>8</v>
      </c>
      <c r="D71" s="12">
        <v>2960</v>
      </c>
      <c r="E71" s="16">
        <v>2791.6666666666665</v>
      </c>
      <c r="F71" s="12">
        <v>2812.5</v>
      </c>
      <c r="G71" s="12"/>
      <c r="H71" s="12"/>
      <c r="I71" s="12"/>
      <c r="J71" s="12"/>
      <c r="K71" s="12"/>
      <c r="L71" s="12"/>
      <c r="M71" s="12"/>
      <c r="N71" s="12"/>
      <c r="O71" s="12"/>
      <c r="P71" s="37">
        <f t="shared" si="0"/>
        <v>2854.722222222222</v>
      </c>
    </row>
    <row r="72" spans="1:16" s="29" customFormat="1" ht="21" customHeight="1">
      <c r="A72" s="63" t="s">
        <v>101</v>
      </c>
      <c r="B72" s="2" t="s">
        <v>102</v>
      </c>
      <c r="C72" s="3" t="s">
        <v>135</v>
      </c>
      <c r="D72" s="12">
        <v>17229.166666666668</v>
      </c>
      <c r="E72" s="16">
        <v>15722.222222222223</v>
      </c>
      <c r="F72" s="12">
        <v>26483.333333333336</v>
      </c>
      <c r="G72" s="12"/>
      <c r="H72" s="12"/>
      <c r="I72" s="12"/>
      <c r="J72" s="12"/>
      <c r="K72" s="12"/>
      <c r="L72" s="12"/>
      <c r="M72" s="12"/>
      <c r="N72" s="12"/>
      <c r="O72" s="12"/>
      <c r="P72" s="37">
        <f t="shared" si="0"/>
        <v>19811.574074074077</v>
      </c>
    </row>
    <row r="73" spans="1:16" s="29" customFormat="1" ht="21" customHeight="1">
      <c r="A73" s="65"/>
      <c r="B73" s="2" t="s">
        <v>103</v>
      </c>
      <c r="C73" s="3" t="s">
        <v>3</v>
      </c>
      <c r="D73" s="12">
        <v>7200</v>
      </c>
      <c r="E73" s="16">
        <v>5166.666666666667</v>
      </c>
      <c r="F73" s="12">
        <v>6433.333333333333</v>
      </c>
      <c r="G73" s="12"/>
      <c r="H73" s="12"/>
      <c r="I73" s="12"/>
      <c r="J73" s="12"/>
      <c r="K73" s="12"/>
      <c r="L73" s="12"/>
      <c r="M73" s="12"/>
      <c r="N73" s="12"/>
      <c r="O73" s="12"/>
      <c r="P73" s="37">
        <f t="shared" si="0"/>
        <v>6266.666666666667</v>
      </c>
    </row>
    <row r="74" spans="1:16" s="29" customFormat="1" ht="21" customHeight="1">
      <c r="A74" s="4"/>
      <c r="B74" s="2" t="s">
        <v>33</v>
      </c>
      <c r="C74" s="3" t="s">
        <v>8</v>
      </c>
      <c r="D74" s="12">
        <v>1433.3333333333333</v>
      </c>
      <c r="E74" s="16">
        <v>1005.5555555555557</v>
      </c>
      <c r="F74" s="12">
        <v>1416.6666666666667</v>
      </c>
      <c r="G74" s="12"/>
      <c r="H74" s="12"/>
      <c r="I74" s="12"/>
      <c r="J74" s="12"/>
      <c r="K74" s="12"/>
      <c r="L74" s="12"/>
      <c r="M74" s="12"/>
      <c r="N74" s="12"/>
      <c r="O74" s="12"/>
      <c r="P74" s="37">
        <f t="shared" si="0"/>
        <v>1285.1851851851852</v>
      </c>
    </row>
    <row r="75" spans="1:16" s="29" customFormat="1" ht="21" customHeight="1">
      <c r="A75" s="4"/>
      <c r="B75" s="2" t="s">
        <v>34</v>
      </c>
      <c r="C75" s="3" t="s">
        <v>3</v>
      </c>
      <c r="D75" s="12">
        <v>31812.5</v>
      </c>
      <c r="E75" s="16">
        <v>41250</v>
      </c>
      <c r="F75" s="12">
        <v>37010.41666666667</v>
      </c>
      <c r="G75" s="12"/>
      <c r="H75" s="12"/>
      <c r="I75" s="12"/>
      <c r="J75" s="12"/>
      <c r="K75" s="12"/>
      <c r="L75" s="12"/>
      <c r="M75" s="12"/>
      <c r="N75" s="12"/>
      <c r="O75" s="12"/>
      <c r="P75" s="37">
        <f t="shared" si="0"/>
        <v>36690.972222222226</v>
      </c>
    </row>
    <row r="76" spans="1:16" s="29" customFormat="1" ht="21" customHeight="1">
      <c r="A76" s="63" t="s">
        <v>140</v>
      </c>
      <c r="B76" s="2" t="s">
        <v>104</v>
      </c>
      <c r="C76" s="3" t="s">
        <v>8</v>
      </c>
      <c r="D76" s="12">
        <v>2444.125</v>
      </c>
      <c r="E76" s="16">
        <v>2050.0000000000005</v>
      </c>
      <c r="F76" s="12">
        <v>1304.0277777777776</v>
      </c>
      <c r="G76" s="12"/>
      <c r="H76" s="12"/>
      <c r="I76" s="12"/>
      <c r="J76" s="12"/>
      <c r="K76" s="12"/>
      <c r="L76" s="12"/>
      <c r="M76" s="12"/>
      <c r="N76" s="12"/>
      <c r="O76" s="12"/>
      <c r="P76" s="37">
        <f t="shared" si="0"/>
        <v>1932.7175925925924</v>
      </c>
    </row>
    <row r="77" spans="1:16" s="29" customFormat="1" ht="21" customHeight="1">
      <c r="A77" s="65"/>
      <c r="B77" s="2" t="s">
        <v>105</v>
      </c>
      <c r="C77" s="3" t="s">
        <v>8</v>
      </c>
      <c r="D77" s="12">
        <v>2040.4166666666667</v>
      </c>
      <c r="E77" s="16">
        <v>1270.951388888889</v>
      </c>
      <c r="F77" s="12">
        <v>695.8333333333334</v>
      </c>
      <c r="G77" s="12"/>
      <c r="H77" s="12"/>
      <c r="I77" s="12"/>
      <c r="J77" s="12"/>
      <c r="K77" s="12"/>
      <c r="L77" s="12"/>
      <c r="M77" s="12"/>
      <c r="N77" s="12"/>
      <c r="O77" s="12"/>
      <c r="P77" s="37">
        <f t="shared" si="0"/>
        <v>1335.7337962962963</v>
      </c>
    </row>
    <row r="78" spans="1:16" s="29" customFormat="1" ht="21" customHeight="1">
      <c r="A78" s="4"/>
      <c r="B78" s="2" t="s">
        <v>35</v>
      </c>
      <c r="C78" s="3" t="s">
        <v>8</v>
      </c>
      <c r="D78" s="12">
        <v>1700</v>
      </c>
      <c r="E78" s="16">
        <v>2375</v>
      </c>
      <c r="F78" s="12">
        <v>2366.6666666666665</v>
      </c>
      <c r="G78" s="12"/>
      <c r="H78" s="12"/>
      <c r="I78" s="12"/>
      <c r="J78" s="12"/>
      <c r="K78" s="12"/>
      <c r="L78" s="12"/>
      <c r="M78" s="12"/>
      <c r="N78" s="12"/>
      <c r="O78" s="12"/>
      <c r="P78" s="37">
        <f t="shared" si="0"/>
        <v>2147.222222222222</v>
      </c>
    </row>
    <row r="79" spans="1:16" s="29" customFormat="1" ht="21" customHeight="1">
      <c r="A79" s="4"/>
      <c r="B79" s="2" t="s">
        <v>36</v>
      </c>
      <c r="C79" s="3" t="s">
        <v>8</v>
      </c>
      <c r="D79" s="12">
        <v>1530</v>
      </c>
      <c r="E79" s="16">
        <v>2250</v>
      </c>
      <c r="F79" s="12">
        <v>15658.333333333334</v>
      </c>
      <c r="G79" s="12"/>
      <c r="H79" s="12"/>
      <c r="I79" s="12"/>
      <c r="J79" s="12"/>
      <c r="K79" s="12"/>
      <c r="L79" s="12"/>
      <c r="M79" s="12"/>
      <c r="N79" s="12"/>
      <c r="O79" s="12"/>
      <c r="P79" s="37">
        <f t="shared" si="0"/>
        <v>6479.444444444445</v>
      </c>
    </row>
    <row r="80" spans="1:16" s="29" customFormat="1" ht="21" customHeight="1">
      <c r="A80" s="63" t="s">
        <v>256</v>
      </c>
      <c r="B80" s="2" t="s">
        <v>102</v>
      </c>
      <c r="C80" s="3" t="s">
        <v>8</v>
      </c>
      <c r="D80" s="12">
        <v>1394.75</v>
      </c>
      <c r="E80" s="16">
        <v>1383.3333333333333</v>
      </c>
      <c r="F80" s="12">
        <v>2544.4444444444443</v>
      </c>
      <c r="G80" s="12"/>
      <c r="H80" s="12"/>
      <c r="I80" s="12"/>
      <c r="J80" s="12"/>
      <c r="K80" s="12"/>
      <c r="L80" s="12"/>
      <c r="M80" s="12"/>
      <c r="N80" s="12"/>
      <c r="O80" s="12"/>
      <c r="P80" s="37">
        <f aca="true" t="shared" si="1" ref="P80:P170">AVERAGE(D80:O80)</f>
        <v>1774.1759259259259</v>
      </c>
    </row>
    <row r="81" spans="1:16" s="29" customFormat="1" ht="21" customHeight="1">
      <c r="A81" s="65"/>
      <c r="B81" s="2" t="s">
        <v>257</v>
      </c>
      <c r="C81" s="3" t="s">
        <v>8</v>
      </c>
      <c r="D81" s="12">
        <v>1250</v>
      </c>
      <c r="E81" s="16">
        <v>2500</v>
      </c>
      <c r="F81" s="12">
        <v>5000</v>
      </c>
      <c r="G81" s="12"/>
      <c r="H81" s="12"/>
      <c r="I81" s="12"/>
      <c r="J81" s="12"/>
      <c r="K81" s="12"/>
      <c r="L81" s="12"/>
      <c r="M81" s="12"/>
      <c r="N81" s="12"/>
      <c r="O81" s="12"/>
      <c r="P81" s="37">
        <f t="shared" si="1"/>
        <v>2916.6666666666665</v>
      </c>
    </row>
    <row r="82" spans="1:16" s="29" customFormat="1" ht="20.25" customHeight="1">
      <c r="A82" s="4"/>
      <c r="B82" s="2" t="s">
        <v>37</v>
      </c>
      <c r="C82" s="3" t="s">
        <v>3</v>
      </c>
      <c r="D82" s="12">
        <v>6927.2</v>
      </c>
      <c r="E82" s="16">
        <v>8423.158333333333</v>
      </c>
      <c r="F82" s="12">
        <v>6687.505555555556</v>
      </c>
      <c r="G82" s="12"/>
      <c r="H82" s="12"/>
      <c r="I82" s="12"/>
      <c r="J82" s="12"/>
      <c r="K82" s="12"/>
      <c r="L82" s="12"/>
      <c r="M82" s="12"/>
      <c r="N82" s="12"/>
      <c r="O82" s="12"/>
      <c r="P82" s="37">
        <f t="shared" si="1"/>
        <v>7345.954629629629</v>
      </c>
    </row>
    <row r="83" spans="1:16" s="29" customFormat="1" ht="21" customHeight="1" hidden="1">
      <c r="A83" s="4"/>
      <c r="B83" s="2" t="s">
        <v>258</v>
      </c>
      <c r="C83" s="3" t="s">
        <v>8</v>
      </c>
      <c r="D83" s="12"/>
      <c r="E83" s="1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37" t="e">
        <f t="shared" si="1"/>
        <v>#DIV/0!</v>
      </c>
    </row>
    <row r="84" spans="1:16" s="29" customFormat="1" ht="21" customHeight="1">
      <c r="A84" s="4"/>
      <c r="B84" s="2" t="s">
        <v>159</v>
      </c>
      <c r="C84" s="3" t="s">
        <v>8</v>
      </c>
      <c r="D84" s="12">
        <v>20000</v>
      </c>
      <c r="E84" s="16">
        <v>22250</v>
      </c>
      <c r="F84" s="12">
        <v>20000</v>
      </c>
      <c r="G84" s="12"/>
      <c r="H84" s="12"/>
      <c r="I84" s="12"/>
      <c r="J84" s="12"/>
      <c r="K84" s="12"/>
      <c r="L84" s="12"/>
      <c r="M84" s="12"/>
      <c r="N84" s="12"/>
      <c r="O84" s="12"/>
      <c r="P84" s="37">
        <f t="shared" si="1"/>
        <v>20750</v>
      </c>
    </row>
    <row r="85" spans="1:16" s="29" customFormat="1" ht="21" customHeight="1">
      <c r="A85" s="4"/>
      <c r="B85" s="2" t="s">
        <v>38</v>
      </c>
      <c r="C85" s="3" t="s">
        <v>8</v>
      </c>
      <c r="D85" s="12">
        <v>2325</v>
      </c>
      <c r="E85" s="16">
        <v>1841.6666666666667</v>
      </c>
      <c r="F85" s="12">
        <v>1412.5</v>
      </c>
      <c r="G85" s="12"/>
      <c r="H85" s="12"/>
      <c r="I85" s="12"/>
      <c r="J85" s="12"/>
      <c r="K85" s="12"/>
      <c r="L85" s="12"/>
      <c r="M85" s="12"/>
      <c r="N85" s="12"/>
      <c r="O85" s="12"/>
      <c r="P85" s="37">
        <f t="shared" si="1"/>
        <v>1859.7222222222224</v>
      </c>
    </row>
    <row r="86" spans="1:16" s="29" customFormat="1" ht="21" customHeight="1">
      <c r="A86" s="4"/>
      <c r="B86" s="2" t="s">
        <v>39</v>
      </c>
      <c r="C86" s="3" t="s">
        <v>8</v>
      </c>
      <c r="D86" s="12">
        <v>3010</v>
      </c>
      <c r="E86" s="16">
        <v>3520.090277777778</v>
      </c>
      <c r="F86" s="12">
        <v>3044.0378124999997</v>
      </c>
      <c r="G86" s="12"/>
      <c r="H86" s="12"/>
      <c r="I86" s="12"/>
      <c r="J86" s="12"/>
      <c r="K86" s="12"/>
      <c r="L86" s="12"/>
      <c r="M86" s="12"/>
      <c r="N86" s="12"/>
      <c r="O86" s="12"/>
      <c r="P86" s="37">
        <f t="shared" si="1"/>
        <v>3191.376030092592</v>
      </c>
    </row>
    <row r="87" spans="1:16" s="29" customFormat="1" ht="21" customHeight="1">
      <c r="A87" s="22"/>
      <c r="B87" s="23" t="s">
        <v>40</v>
      </c>
      <c r="C87" s="3" t="s">
        <v>8</v>
      </c>
      <c r="D87" s="12">
        <v>1365</v>
      </c>
      <c r="E87" s="16">
        <v>1195.8333333333333</v>
      </c>
      <c r="F87" s="12">
        <v>766.6666666666666</v>
      </c>
      <c r="G87" s="12"/>
      <c r="H87" s="12"/>
      <c r="I87" s="12"/>
      <c r="J87" s="12"/>
      <c r="K87" s="12"/>
      <c r="L87" s="12"/>
      <c r="M87" s="12"/>
      <c r="N87" s="12"/>
      <c r="O87" s="12"/>
      <c r="P87" s="37">
        <f t="shared" si="1"/>
        <v>1109.1666666666665</v>
      </c>
    </row>
    <row r="88" spans="1:16" s="29" customFormat="1" ht="21" customHeight="1">
      <c r="A88" s="22"/>
      <c r="B88" s="23" t="s">
        <v>41</v>
      </c>
      <c r="C88" s="3" t="s">
        <v>8</v>
      </c>
      <c r="D88" s="12">
        <v>2793.333333333333</v>
      </c>
      <c r="E88" s="16">
        <v>2277.777777777778</v>
      </c>
      <c r="F88" s="12">
        <v>2258.3333333333335</v>
      </c>
      <c r="G88" s="12"/>
      <c r="H88" s="12"/>
      <c r="I88" s="12"/>
      <c r="J88" s="12"/>
      <c r="K88" s="12"/>
      <c r="L88" s="12"/>
      <c r="M88" s="12"/>
      <c r="N88" s="12"/>
      <c r="O88" s="12"/>
      <c r="P88" s="37">
        <f t="shared" si="1"/>
        <v>2443.1481481481483</v>
      </c>
    </row>
    <row r="89" spans="1:16" s="29" customFormat="1" ht="21" customHeight="1">
      <c r="A89" s="22"/>
      <c r="B89" s="23" t="s">
        <v>42</v>
      </c>
      <c r="C89" s="3" t="s">
        <v>8</v>
      </c>
      <c r="D89" s="12">
        <v>1200</v>
      </c>
      <c r="E89" s="1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37">
        <f t="shared" si="1"/>
        <v>1200</v>
      </c>
    </row>
    <row r="90" spans="1:16" s="29" customFormat="1" ht="21" customHeight="1">
      <c r="A90" s="22"/>
      <c r="B90" s="23" t="s">
        <v>43</v>
      </c>
      <c r="C90" s="3" t="s">
        <v>8</v>
      </c>
      <c r="D90" s="12">
        <v>4350</v>
      </c>
      <c r="E90" s="16">
        <v>2400</v>
      </c>
      <c r="F90" s="12">
        <v>2325</v>
      </c>
      <c r="G90" s="12"/>
      <c r="H90" s="12"/>
      <c r="I90" s="12"/>
      <c r="J90" s="12"/>
      <c r="K90" s="12"/>
      <c r="L90" s="12"/>
      <c r="M90" s="12"/>
      <c r="N90" s="12"/>
      <c r="O90" s="12"/>
      <c r="P90" s="37">
        <f t="shared" si="1"/>
        <v>3025</v>
      </c>
    </row>
    <row r="91" spans="1:16" s="29" customFormat="1" ht="21" customHeight="1">
      <c r="A91" s="22"/>
      <c r="B91" s="23" t="s">
        <v>141</v>
      </c>
      <c r="C91" s="3" t="s">
        <v>8</v>
      </c>
      <c r="D91" s="12"/>
      <c r="E91" s="16">
        <v>2500</v>
      </c>
      <c r="F91" s="12">
        <v>3812.5</v>
      </c>
      <c r="G91" s="12"/>
      <c r="H91" s="12"/>
      <c r="I91" s="12"/>
      <c r="J91" s="12"/>
      <c r="K91" s="12"/>
      <c r="L91" s="12"/>
      <c r="M91" s="12"/>
      <c r="N91" s="12"/>
      <c r="O91" s="12"/>
      <c r="P91" s="37">
        <f t="shared" si="1"/>
        <v>3156.25</v>
      </c>
    </row>
    <row r="92" spans="1:16" s="29" customFormat="1" ht="21" customHeight="1">
      <c r="A92" s="22"/>
      <c r="B92" s="23" t="s">
        <v>160</v>
      </c>
      <c r="C92" s="3" t="s">
        <v>8</v>
      </c>
      <c r="D92" s="12"/>
      <c r="E92" s="1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37" t="e">
        <f t="shared" si="1"/>
        <v>#DIV/0!</v>
      </c>
    </row>
    <row r="93" spans="1:16" s="29" customFormat="1" ht="21" customHeight="1">
      <c r="A93" s="22"/>
      <c r="B93" s="23" t="s">
        <v>44</v>
      </c>
      <c r="C93" s="3" t="s">
        <v>8</v>
      </c>
      <c r="D93" s="12">
        <v>2037.5</v>
      </c>
      <c r="E93" s="16">
        <v>1733.3333333333333</v>
      </c>
      <c r="F93" s="12">
        <v>1644.4444444444443</v>
      </c>
      <c r="G93" s="12"/>
      <c r="H93" s="12"/>
      <c r="I93" s="12"/>
      <c r="J93" s="12"/>
      <c r="K93" s="12"/>
      <c r="L93" s="12"/>
      <c r="M93" s="12"/>
      <c r="N93" s="12"/>
      <c r="O93" s="12"/>
      <c r="P93" s="37">
        <f t="shared" si="1"/>
        <v>1805.0925925925924</v>
      </c>
    </row>
    <row r="94" spans="1:16" s="29" customFormat="1" ht="21" customHeight="1">
      <c r="A94" s="22"/>
      <c r="B94" s="23" t="s">
        <v>150</v>
      </c>
      <c r="C94" s="3" t="s">
        <v>8</v>
      </c>
      <c r="D94" s="12"/>
      <c r="E94" s="16"/>
      <c r="F94" s="12">
        <v>6000</v>
      </c>
      <c r="G94" s="12"/>
      <c r="H94" s="12"/>
      <c r="I94" s="12"/>
      <c r="J94" s="12"/>
      <c r="K94" s="12"/>
      <c r="L94" s="12"/>
      <c r="M94" s="12"/>
      <c r="N94" s="12"/>
      <c r="O94" s="12"/>
      <c r="P94" s="37">
        <f t="shared" si="1"/>
        <v>6000</v>
      </c>
    </row>
    <row r="95" spans="1:16" s="29" customFormat="1" ht="21" customHeight="1">
      <c r="A95" s="22"/>
      <c r="B95" s="23" t="s">
        <v>144</v>
      </c>
      <c r="C95" s="3" t="s">
        <v>8</v>
      </c>
      <c r="D95" s="12"/>
      <c r="E95" s="16"/>
      <c r="F95" s="12">
        <v>3125</v>
      </c>
      <c r="G95" s="12"/>
      <c r="H95" s="12"/>
      <c r="I95" s="12"/>
      <c r="J95" s="12"/>
      <c r="K95" s="12"/>
      <c r="L95" s="12"/>
      <c r="M95" s="12"/>
      <c r="N95" s="12"/>
      <c r="O95" s="12"/>
      <c r="P95" s="37">
        <f t="shared" si="1"/>
        <v>3125</v>
      </c>
    </row>
    <row r="96" spans="1:16" s="29" customFormat="1" ht="21" customHeight="1">
      <c r="A96" s="22"/>
      <c r="B96" s="23" t="s">
        <v>161</v>
      </c>
      <c r="C96" s="3" t="s">
        <v>8</v>
      </c>
      <c r="D96" s="12"/>
      <c r="E96" s="16">
        <v>27.5</v>
      </c>
      <c r="F96" s="12">
        <v>40</v>
      </c>
      <c r="G96" s="12"/>
      <c r="H96" s="12"/>
      <c r="I96" s="12"/>
      <c r="J96" s="12"/>
      <c r="K96" s="12"/>
      <c r="L96" s="12"/>
      <c r="M96" s="12"/>
      <c r="N96" s="12"/>
      <c r="O96" s="12"/>
      <c r="P96" s="37">
        <f t="shared" si="1"/>
        <v>33.75</v>
      </c>
    </row>
    <row r="97" spans="1:16" s="29" customFormat="1" ht="21" customHeight="1">
      <c r="A97" s="22"/>
      <c r="B97" s="23" t="s">
        <v>45</v>
      </c>
      <c r="C97" s="3" t="s">
        <v>8</v>
      </c>
      <c r="D97" s="12">
        <v>4250</v>
      </c>
      <c r="E97" s="16">
        <v>6777.777777777777</v>
      </c>
      <c r="F97" s="12">
        <v>6494.444444444445</v>
      </c>
      <c r="G97" s="12"/>
      <c r="H97" s="12"/>
      <c r="I97" s="12"/>
      <c r="J97" s="12"/>
      <c r="K97" s="12"/>
      <c r="L97" s="12"/>
      <c r="M97" s="12"/>
      <c r="N97" s="12"/>
      <c r="O97" s="12"/>
      <c r="P97" s="37">
        <f t="shared" si="1"/>
        <v>5840.740740740741</v>
      </c>
    </row>
    <row r="98" spans="1:16" s="29" customFormat="1" ht="21" customHeight="1">
      <c r="A98" s="22"/>
      <c r="B98" s="23" t="s">
        <v>162</v>
      </c>
      <c r="C98" s="3" t="s">
        <v>8</v>
      </c>
      <c r="D98" s="12"/>
      <c r="E98" s="1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37" t="e">
        <f t="shared" si="1"/>
        <v>#DIV/0!</v>
      </c>
    </row>
    <row r="99" spans="1:16" s="29" customFormat="1" ht="1.5" customHeight="1" hidden="1">
      <c r="A99" s="4"/>
      <c r="B99" s="2" t="s">
        <v>163</v>
      </c>
      <c r="C99" s="3" t="s">
        <v>8</v>
      </c>
      <c r="D99" s="12"/>
      <c r="E99" s="1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37" t="e">
        <f t="shared" si="1"/>
        <v>#DIV/0!</v>
      </c>
    </row>
    <row r="100" spans="1:16" s="29" customFormat="1" ht="1.5" customHeight="1" hidden="1">
      <c r="A100" s="4"/>
      <c r="B100" s="2" t="s">
        <v>164</v>
      </c>
      <c r="C100" s="3" t="s">
        <v>8</v>
      </c>
      <c r="D100" s="12"/>
      <c r="E100" s="1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37" t="e">
        <f t="shared" si="1"/>
        <v>#DIV/0!</v>
      </c>
    </row>
    <row r="101" spans="1:16" s="29" customFormat="1" ht="21" customHeight="1">
      <c r="A101" s="1" t="s">
        <v>46</v>
      </c>
      <c r="B101" s="1"/>
      <c r="C101" s="10"/>
      <c r="D101" s="11"/>
      <c r="E101" s="11"/>
      <c r="F101" s="11"/>
      <c r="G101" s="11"/>
      <c r="H101" s="11"/>
      <c r="I101" s="11"/>
      <c r="J101" s="11"/>
      <c r="K101" s="11"/>
      <c r="L101" s="1"/>
      <c r="M101" s="10"/>
      <c r="N101" s="11"/>
      <c r="O101" s="11"/>
      <c r="P101" s="11"/>
    </row>
    <row r="102" spans="1:16" s="29" customFormat="1" ht="21" customHeight="1">
      <c r="A102" s="63" t="s">
        <v>158</v>
      </c>
      <c r="B102" s="5" t="s">
        <v>93</v>
      </c>
      <c r="C102" s="3" t="s">
        <v>8</v>
      </c>
      <c r="D102" s="12">
        <v>4413.06875</v>
      </c>
      <c r="E102" s="16">
        <v>1500</v>
      </c>
      <c r="F102" s="12">
        <v>2383.3333333333335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37">
        <f t="shared" si="1"/>
        <v>2765.4673611111116</v>
      </c>
    </row>
    <row r="103" spans="1:16" s="29" customFormat="1" ht="21" customHeight="1">
      <c r="A103" s="64"/>
      <c r="B103" s="5" t="s">
        <v>95</v>
      </c>
      <c r="C103" s="3" t="s">
        <v>8</v>
      </c>
      <c r="D103" s="12">
        <v>3625</v>
      </c>
      <c r="E103" s="16">
        <v>5843.4</v>
      </c>
      <c r="F103" s="12">
        <v>6000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37">
        <f t="shared" si="1"/>
        <v>5156.133333333333</v>
      </c>
    </row>
    <row r="104" spans="1:16" s="29" customFormat="1" ht="21" customHeight="1">
      <c r="A104" s="64"/>
      <c r="B104" s="5" t="s">
        <v>97</v>
      </c>
      <c r="C104" s="3" t="s">
        <v>8</v>
      </c>
      <c r="D104" s="12">
        <v>6500</v>
      </c>
      <c r="E104" s="1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37">
        <f t="shared" si="1"/>
        <v>6500</v>
      </c>
    </row>
    <row r="105" spans="1:16" s="29" customFormat="1" ht="21" customHeight="1">
      <c r="A105" s="64"/>
      <c r="B105" s="5" t="s">
        <v>165</v>
      </c>
      <c r="C105" s="3" t="s">
        <v>8</v>
      </c>
      <c r="D105" s="12">
        <v>8750</v>
      </c>
      <c r="E105" s="1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37">
        <f t="shared" si="1"/>
        <v>8750</v>
      </c>
    </row>
    <row r="106" spans="1:16" s="29" customFormat="1" ht="21" customHeight="1">
      <c r="A106" s="65"/>
      <c r="B106" s="5" t="s">
        <v>106</v>
      </c>
      <c r="C106" s="3" t="s">
        <v>8</v>
      </c>
      <c r="D106" s="12">
        <v>12000</v>
      </c>
      <c r="E106" s="16">
        <v>2500</v>
      </c>
      <c r="F106" s="12">
        <v>6066.666666666667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37">
        <f t="shared" si="1"/>
        <v>6855.555555555556</v>
      </c>
    </row>
    <row r="107" spans="1:16" s="29" customFormat="1" ht="21" customHeight="1">
      <c r="A107" s="63" t="s">
        <v>26</v>
      </c>
      <c r="B107" s="5" t="s">
        <v>79</v>
      </c>
      <c r="C107" s="3" t="s">
        <v>8</v>
      </c>
      <c r="D107" s="12">
        <v>2000</v>
      </c>
      <c r="E107" s="1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37">
        <f t="shared" si="1"/>
        <v>2000</v>
      </c>
    </row>
    <row r="108" spans="1:16" s="29" customFormat="1" ht="21" customHeight="1">
      <c r="A108" s="65" t="s">
        <v>27</v>
      </c>
      <c r="B108" s="5" t="s">
        <v>166</v>
      </c>
      <c r="C108" s="3" t="s">
        <v>8</v>
      </c>
      <c r="D108" s="12"/>
      <c r="E108" s="1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37" t="e">
        <f t="shared" si="1"/>
        <v>#DIV/0!</v>
      </c>
    </row>
    <row r="109" spans="1:16" s="29" customFormat="1" ht="21" customHeight="1">
      <c r="A109" s="63" t="s">
        <v>136</v>
      </c>
      <c r="B109" s="5" t="s">
        <v>104</v>
      </c>
      <c r="C109" s="3" t="s">
        <v>8</v>
      </c>
      <c r="D109" s="12">
        <v>1500</v>
      </c>
      <c r="E109" s="16">
        <v>1550</v>
      </c>
      <c r="F109" s="12">
        <v>1925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37">
        <f t="shared" si="1"/>
        <v>1658.3333333333333</v>
      </c>
    </row>
    <row r="110" spans="1:16" s="29" customFormat="1" ht="20.25" customHeight="1">
      <c r="A110" s="64"/>
      <c r="B110" s="6" t="s">
        <v>107</v>
      </c>
      <c r="C110" s="3" t="s">
        <v>8</v>
      </c>
      <c r="D110" s="12">
        <v>3000</v>
      </c>
      <c r="E110" s="16">
        <v>1566.6666666666667</v>
      </c>
      <c r="F110" s="12">
        <v>1800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37">
        <f t="shared" si="1"/>
        <v>2122.222222222222</v>
      </c>
    </row>
    <row r="111" spans="1:16" s="29" customFormat="1" ht="21" customHeight="1" hidden="1">
      <c r="A111" s="65"/>
      <c r="B111" s="6" t="s">
        <v>167</v>
      </c>
      <c r="C111" s="3" t="s">
        <v>8</v>
      </c>
      <c r="D111" s="12"/>
      <c r="E111" s="1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37" t="e">
        <f t="shared" si="1"/>
        <v>#DIV/0!</v>
      </c>
    </row>
    <row r="112" spans="1:16" s="29" customFormat="1" ht="21" customHeight="1">
      <c r="A112" s="63" t="s">
        <v>168</v>
      </c>
      <c r="B112" s="6" t="s">
        <v>169</v>
      </c>
      <c r="C112" s="3" t="s">
        <v>8</v>
      </c>
      <c r="D112" s="12">
        <v>700</v>
      </c>
      <c r="E112" s="16">
        <v>400</v>
      </c>
      <c r="F112" s="12">
        <v>1000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37">
        <f t="shared" si="1"/>
        <v>700</v>
      </c>
    </row>
    <row r="113" spans="1:16" s="29" customFormat="1" ht="21" customHeight="1">
      <c r="A113" s="65" t="s">
        <v>160</v>
      </c>
      <c r="B113" s="6" t="s">
        <v>170</v>
      </c>
      <c r="C113" s="3" t="s">
        <v>8</v>
      </c>
      <c r="D113" s="12"/>
      <c r="E113" s="1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37" t="e">
        <f t="shared" si="1"/>
        <v>#DIV/0!</v>
      </c>
    </row>
    <row r="114" spans="1:16" s="29" customFormat="1" ht="20.25" customHeight="1">
      <c r="A114" s="63" t="s">
        <v>171</v>
      </c>
      <c r="B114" s="6" t="s">
        <v>88</v>
      </c>
      <c r="C114" s="3" t="s">
        <v>8</v>
      </c>
      <c r="D114" s="12"/>
      <c r="E114" s="1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37" t="e">
        <f t="shared" si="1"/>
        <v>#DIV/0!</v>
      </c>
    </row>
    <row r="115" spans="1:16" s="29" customFormat="1" ht="21" customHeight="1" hidden="1">
      <c r="A115" s="65" t="s">
        <v>150</v>
      </c>
      <c r="B115" s="6" t="s">
        <v>172</v>
      </c>
      <c r="C115" s="3" t="s">
        <v>8</v>
      </c>
      <c r="D115" s="12"/>
      <c r="E115" s="1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37" t="e">
        <f t="shared" si="1"/>
        <v>#DIV/0!</v>
      </c>
    </row>
    <row r="116" spans="1:16" s="29" customFormat="1" ht="21" customHeight="1">
      <c r="A116" s="7"/>
      <c r="B116" s="6" t="s">
        <v>38</v>
      </c>
      <c r="C116" s="3" t="s">
        <v>8</v>
      </c>
      <c r="D116" s="12"/>
      <c r="E116" s="1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37" t="e">
        <f t="shared" si="1"/>
        <v>#DIV/0!</v>
      </c>
    </row>
    <row r="117" spans="1:16" s="29" customFormat="1" ht="21" customHeight="1">
      <c r="A117" s="7"/>
      <c r="B117" s="6" t="s">
        <v>39</v>
      </c>
      <c r="C117" s="3" t="s">
        <v>8</v>
      </c>
      <c r="D117" s="12">
        <v>4858.360000000001</v>
      </c>
      <c r="E117" s="16">
        <v>4806.5</v>
      </c>
      <c r="F117" s="12">
        <v>3902.0200000000004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37">
        <f t="shared" si="1"/>
        <v>4522.293333333334</v>
      </c>
    </row>
    <row r="118" spans="1:16" s="29" customFormat="1" ht="21" customHeight="1">
      <c r="A118" s="7"/>
      <c r="B118" s="6" t="s">
        <v>40</v>
      </c>
      <c r="C118" s="3" t="s">
        <v>8</v>
      </c>
      <c r="D118" s="12"/>
      <c r="E118" s="1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37" t="e">
        <f t="shared" si="1"/>
        <v>#DIV/0!</v>
      </c>
    </row>
    <row r="119" spans="1:16" s="29" customFormat="1" ht="21" customHeight="1">
      <c r="A119" s="7"/>
      <c r="B119" s="6" t="s">
        <v>41</v>
      </c>
      <c r="C119" s="3" t="s">
        <v>8</v>
      </c>
      <c r="D119" s="12"/>
      <c r="E119" s="1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37" t="e">
        <f t="shared" si="1"/>
        <v>#DIV/0!</v>
      </c>
    </row>
    <row r="120" spans="1:16" s="29" customFormat="1" ht="20.25" customHeight="1">
      <c r="A120" s="7"/>
      <c r="B120" s="6" t="s">
        <v>42</v>
      </c>
      <c r="C120" s="3" t="s">
        <v>8</v>
      </c>
      <c r="D120" s="12"/>
      <c r="E120" s="1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37" t="e">
        <f t="shared" si="1"/>
        <v>#DIV/0!</v>
      </c>
    </row>
    <row r="121" spans="1:16" s="29" customFormat="1" ht="21" customHeight="1" hidden="1">
      <c r="A121" s="7"/>
      <c r="B121" s="6" t="s">
        <v>43</v>
      </c>
      <c r="C121" s="3" t="s">
        <v>8</v>
      </c>
      <c r="D121" s="12"/>
      <c r="E121" s="1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37" t="e">
        <f t="shared" si="1"/>
        <v>#DIV/0!</v>
      </c>
    </row>
    <row r="122" spans="1:16" s="29" customFormat="1" ht="21" customHeight="1">
      <c r="A122" s="7"/>
      <c r="B122" s="6" t="s">
        <v>141</v>
      </c>
      <c r="C122" s="3" t="s">
        <v>8</v>
      </c>
      <c r="D122" s="12">
        <v>5175</v>
      </c>
      <c r="E122" s="16">
        <v>6500</v>
      </c>
      <c r="F122" s="12">
        <v>6500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37">
        <f t="shared" si="1"/>
        <v>6058.333333333333</v>
      </c>
    </row>
    <row r="123" spans="1:16" s="29" customFormat="1" ht="21" customHeight="1">
      <c r="A123" s="7"/>
      <c r="B123" s="6" t="s">
        <v>144</v>
      </c>
      <c r="C123" s="3" t="s">
        <v>8</v>
      </c>
      <c r="D123" s="12"/>
      <c r="E123" s="1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37" t="e">
        <f t="shared" si="1"/>
        <v>#DIV/0!</v>
      </c>
    </row>
    <row r="124" spans="1:16" s="29" customFormat="1" ht="21" customHeight="1">
      <c r="A124" s="7"/>
      <c r="B124" s="6" t="s">
        <v>161</v>
      </c>
      <c r="C124" s="3" t="s">
        <v>8</v>
      </c>
      <c r="D124" s="12"/>
      <c r="E124" s="1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37" t="e">
        <f t="shared" si="1"/>
        <v>#DIV/0!</v>
      </c>
    </row>
    <row r="125" spans="1:16" s="29" customFormat="1" ht="21" customHeight="1">
      <c r="A125" s="7"/>
      <c r="B125" s="6" t="s">
        <v>45</v>
      </c>
      <c r="C125" s="3" t="s">
        <v>8</v>
      </c>
      <c r="D125" s="12">
        <v>6500</v>
      </c>
      <c r="E125" s="16">
        <v>6250</v>
      </c>
      <c r="F125" s="12">
        <v>7333.333333333333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37">
        <f t="shared" si="1"/>
        <v>6694.444444444444</v>
      </c>
    </row>
    <row r="126" spans="1:16" s="29" customFormat="1" ht="1.5" customHeight="1" hidden="1">
      <c r="A126" s="7"/>
      <c r="B126" s="6" t="s">
        <v>162</v>
      </c>
      <c r="C126" s="3" t="s">
        <v>8</v>
      </c>
      <c r="D126" s="12"/>
      <c r="E126" s="1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37" t="e">
        <f t="shared" si="1"/>
        <v>#DIV/0!</v>
      </c>
    </row>
    <row r="127" spans="1:16" s="29" customFormat="1" ht="1.5" customHeight="1" hidden="1">
      <c r="A127" s="7"/>
      <c r="B127" s="6" t="s">
        <v>163</v>
      </c>
      <c r="C127" s="3" t="s">
        <v>8</v>
      </c>
      <c r="D127" s="12"/>
      <c r="E127" s="1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37" t="e">
        <f t="shared" si="1"/>
        <v>#DIV/0!</v>
      </c>
    </row>
    <row r="128" spans="1:16" s="29" customFormat="1" ht="1.5" customHeight="1" hidden="1">
      <c r="A128" s="7"/>
      <c r="B128" s="6" t="s">
        <v>164</v>
      </c>
      <c r="C128" s="3" t="s">
        <v>8</v>
      </c>
      <c r="D128" s="12"/>
      <c r="E128" s="1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37" t="e">
        <f t="shared" si="1"/>
        <v>#DIV/0!</v>
      </c>
    </row>
    <row r="129" spans="1:16" s="29" customFormat="1" ht="21" customHeight="1">
      <c r="A129" s="1" t="s">
        <v>47</v>
      </c>
      <c r="B129" s="1"/>
      <c r="C129" s="10"/>
      <c r="D129" s="11"/>
      <c r="E129" s="11"/>
      <c r="F129" s="11"/>
      <c r="G129" s="11"/>
      <c r="H129" s="11"/>
      <c r="I129" s="11"/>
      <c r="J129" s="11"/>
      <c r="K129" s="11"/>
      <c r="L129" s="1"/>
      <c r="M129" s="10"/>
      <c r="N129" s="11"/>
      <c r="O129" s="11"/>
      <c r="P129" s="11"/>
    </row>
    <row r="130" spans="1:16" s="29" customFormat="1" ht="21" customHeight="1">
      <c r="A130" s="4"/>
      <c r="B130" s="2" t="s">
        <v>108</v>
      </c>
      <c r="C130" s="3" t="s">
        <v>8</v>
      </c>
      <c r="D130" s="12">
        <v>10670</v>
      </c>
      <c r="E130" s="16">
        <v>9704.166666666666</v>
      </c>
      <c r="F130" s="12">
        <v>10675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37">
        <f t="shared" si="1"/>
        <v>10349.72222222222</v>
      </c>
    </row>
    <row r="131" spans="1:16" s="29" customFormat="1" ht="21" customHeight="1">
      <c r="A131" s="63" t="s">
        <v>109</v>
      </c>
      <c r="B131" s="2" t="s">
        <v>110</v>
      </c>
      <c r="C131" s="3" t="s">
        <v>8</v>
      </c>
      <c r="D131" s="12">
        <v>6183.666666666666</v>
      </c>
      <c r="E131" s="16">
        <v>7124.166666666667</v>
      </c>
      <c r="F131" s="12">
        <v>9497.291666666668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37">
        <f t="shared" si="1"/>
        <v>7601.708333333333</v>
      </c>
    </row>
    <row r="132" spans="1:16" s="29" customFormat="1" ht="21" customHeight="1">
      <c r="A132" s="65" t="s">
        <v>48</v>
      </c>
      <c r="B132" s="2" t="s">
        <v>111</v>
      </c>
      <c r="C132" s="3" t="s">
        <v>8</v>
      </c>
      <c r="D132" s="12">
        <v>7355.383333333333</v>
      </c>
      <c r="E132" s="16">
        <v>8906.296875</v>
      </c>
      <c r="F132" s="12">
        <v>14595.90277777778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37">
        <f t="shared" si="1"/>
        <v>10285.86099537037</v>
      </c>
    </row>
    <row r="133" spans="1:16" s="29" customFormat="1" ht="21" customHeight="1">
      <c r="A133" s="4"/>
      <c r="B133" s="2" t="s">
        <v>173</v>
      </c>
      <c r="C133" s="3" t="s">
        <v>8</v>
      </c>
      <c r="D133" s="12">
        <v>10844.444444444445</v>
      </c>
      <c r="E133" s="16">
        <v>9916.666666666668</v>
      </c>
      <c r="F133" s="12">
        <v>9000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37">
        <f t="shared" si="1"/>
        <v>9920.37037037037</v>
      </c>
    </row>
    <row r="134" spans="1:16" s="29" customFormat="1" ht="21" customHeight="1">
      <c r="A134" s="4"/>
      <c r="B134" s="2" t="s">
        <v>174</v>
      </c>
      <c r="C134" s="3" t="s">
        <v>8</v>
      </c>
      <c r="D134" s="12"/>
      <c r="E134" s="16">
        <v>7062.5</v>
      </c>
      <c r="F134" s="12">
        <v>9055.208333333332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37">
        <f t="shared" si="1"/>
        <v>8058.854166666666</v>
      </c>
    </row>
    <row r="135" spans="1:16" s="29" customFormat="1" ht="21" customHeight="1">
      <c r="A135" s="1" t="s">
        <v>49</v>
      </c>
      <c r="B135" s="1"/>
      <c r="C135" s="10"/>
      <c r="D135" s="11"/>
      <c r="E135" s="11"/>
      <c r="F135" s="11"/>
      <c r="G135" s="11"/>
      <c r="H135" s="11"/>
      <c r="I135" s="11"/>
      <c r="J135" s="11"/>
      <c r="K135" s="11"/>
      <c r="L135" s="1"/>
      <c r="M135" s="10"/>
      <c r="N135" s="11"/>
      <c r="O135" s="11"/>
      <c r="P135" s="11"/>
    </row>
    <row r="136" spans="1:16" s="29" customFormat="1" ht="21" customHeight="1">
      <c r="A136" s="63" t="s">
        <v>137</v>
      </c>
      <c r="B136" s="2" t="s">
        <v>112</v>
      </c>
      <c r="C136" s="3" t="s">
        <v>3</v>
      </c>
      <c r="D136" s="12">
        <v>13086.666666666666</v>
      </c>
      <c r="E136" s="16">
        <v>8666.666666666666</v>
      </c>
      <c r="F136" s="12">
        <v>21500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37">
        <f t="shared" si="1"/>
        <v>14417.777777777776</v>
      </c>
    </row>
    <row r="137" spans="1:16" s="29" customFormat="1" ht="21" customHeight="1">
      <c r="A137" s="64"/>
      <c r="B137" s="2" t="s">
        <v>113</v>
      </c>
      <c r="C137" s="3" t="s">
        <v>3</v>
      </c>
      <c r="D137" s="12">
        <v>17500</v>
      </c>
      <c r="E137" s="1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37">
        <f t="shared" si="1"/>
        <v>17500</v>
      </c>
    </row>
    <row r="138" spans="1:16" s="29" customFormat="1" ht="21" customHeight="1">
      <c r="A138" s="64"/>
      <c r="B138" s="2" t="s">
        <v>175</v>
      </c>
      <c r="C138" s="3" t="s">
        <v>3</v>
      </c>
      <c r="D138" s="12">
        <v>18215.59333333333</v>
      </c>
      <c r="E138" s="16">
        <v>19868.05555555556</v>
      </c>
      <c r="F138" s="12">
        <v>25677.083333333332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37">
        <f t="shared" si="1"/>
        <v>21253.577407407403</v>
      </c>
    </row>
    <row r="139" spans="1:16" s="29" customFormat="1" ht="21" customHeight="1">
      <c r="A139" s="64"/>
      <c r="B139" s="2" t="s">
        <v>143</v>
      </c>
      <c r="C139" s="3" t="s">
        <v>3</v>
      </c>
      <c r="D139" s="12">
        <v>14500</v>
      </c>
      <c r="E139" s="16"/>
      <c r="F139" s="12">
        <v>23500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37">
        <f t="shared" si="1"/>
        <v>19000</v>
      </c>
    </row>
    <row r="140" spans="1:16" s="29" customFormat="1" ht="21" customHeight="1">
      <c r="A140" s="64"/>
      <c r="B140" s="2" t="s">
        <v>151</v>
      </c>
      <c r="C140" s="3" t="s">
        <v>3</v>
      </c>
      <c r="D140" s="12">
        <v>13187.5</v>
      </c>
      <c r="E140" s="16">
        <v>16250</v>
      </c>
      <c r="F140" s="12">
        <v>20750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37">
        <f t="shared" si="1"/>
        <v>16729.166666666668</v>
      </c>
    </row>
    <row r="141" spans="1:16" s="29" customFormat="1" ht="21" customHeight="1">
      <c r="A141" s="65"/>
      <c r="B141" s="2" t="s">
        <v>152</v>
      </c>
      <c r="C141" s="3" t="s">
        <v>3</v>
      </c>
      <c r="D141" s="12"/>
      <c r="E141" s="16">
        <v>13000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37">
        <f>AVERAGE(D141:O141)</f>
        <v>13000</v>
      </c>
    </row>
    <row r="142" spans="1:16" s="29" customFormat="1" ht="21" customHeight="1">
      <c r="A142" s="63" t="s">
        <v>114</v>
      </c>
      <c r="B142" s="2" t="s">
        <v>115</v>
      </c>
      <c r="C142" s="3" t="s">
        <v>3</v>
      </c>
      <c r="D142" s="12">
        <v>12000</v>
      </c>
      <c r="E142" s="16">
        <v>14875</v>
      </c>
      <c r="F142" s="12">
        <v>8375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37">
        <f t="shared" si="1"/>
        <v>11750</v>
      </c>
    </row>
    <row r="143" spans="1:16" s="29" customFormat="1" ht="21" customHeight="1">
      <c r="A143" s="65" t="s">
        <v>50</v>
      </c>
      <c r="B143" s="2" t="s">
        <v>116</v>
      </c>
      <c r="C143" s="3" t="s">
        <v>3</v>
      </c>
      <c r="D143" s="12">
        <v>31204.083333333332</v>
      </c>
      <c r="E143" s="16">
        <v>38746.353125</v>
      </c>
      <c r="F143" s="12">
        <v>16107.893229166668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37">
        <f t="shared" si="1"/>
        <v>28686.109895833335</v>
      </c>
    </row>
    <row r="144" spans="1:16" s="29" customFormat="1" ht="21" customHeight="1">
      <c r="A144" s="63" t="s">
        <v>176</v>
      </c>
      <c r="B144" s="2" t="s">
        <v>177</v>
      </c>
      <c r="C144" s="3" t="s">
        <v>3</v>
      </c>
      <c r="D144" s="12">
        <v>34650</v>
      </c>
      <c r="E144" s="16">
        <v>35312.5</v>
      </c>
      <c r="F144" s="12">
        <v>35708.333333333336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37">
        <f t="shared" si="1"/>
        <v>35223.61111111112</v>
      </c>
    </row>
    <row r="145" spans="1:16" s="29" customFormat="1" ht="21" customHeight="1">
      <c r="A145" s="64"/>
      <c r="B145" s="2" t="s">
        <v>178</v>
      </c>
      <c r="C145" s="3" t="s">
        <v>3</v>
      </c>
      <c r="D145" s="12">
        <v>25000</v>
      </c>
      <c r="E145" s="16">
        <v>22700</v>
      </c>
      <c r="F145" s="12">
        <v>27000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37">
        <f t="shared" si="1"/>
        <v>24900</v>
      </c>
    </row>
    <row r="146" spans="1:16" s="29" customFormat="1" ht="21" customHeight="1">
      <c r="A146" s="65"/>
      <c r="B146" s="2" t="s">
        <v>179</v>
      </c>
      <c r="C146" s="3" t="s">
        <v>3</v>
      </c>
      <c r="D146" s="12"/>
      <c r="E146" s="1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37" t="e">
        <f t="shared" si="1"/>
        <v>#DIV/0!</v>
      </c>
    </row>
    <row r="147" spans="1:16" s="29" customFormat="1" ht="21" customHeight="1">
      <c r="A147" s="4"/>
      <c r="B147" s="2" t="s">
        <v>117</v>
      </c>
      <c r="C147" s="3" t="s">
        <v>3</v>
      </c>
      <c r="D147" s="12">
        <v>54909.666666666664</v>
      </c>
      <c r="E147" s="16">
        <v>119397.23333333334</v>
      </c>
      <c r="F147" s="12">
        <v>112687.5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37">
        <f t="shared" si="1"/>
        <v>95664.8</v>
      </c>
    </row>
    <row r="148" spans="1:16" s="29" customFormat="1" ht="21" customHeight="1">
      <c r="A148" s="63" t="s">
        <v>180</v>
      </c>
      <c r="B148" s="2" t="s">
        <v>181</v>
      </c>
      <c r="C148" s="3" t="s">
        <v>3</v>
      </c>
      <c r="D148" s="12"/>
      <c r="E148" s="16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37" t="e">
        <f t="shared" si="1"/>
        <v>#DIV/0!</v>
      </c>
    </row>
    <row r="149" spans="1:16" s="29" customFormat="1" ht="21" customHeight="1">
      <c r="A149" s="64"/>
      <c r="B149" s="2" t="s">
        <v>182</v>
      </c>
      <c r="C149" s="3" t="s">
        <v>3</v>
      </c>
      <c r="D149" s="12"/>
      <c r="E149" s="1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37" t="e">
        <f t="shared" si="1"/>
        <v>#DIV/0!</v>
      </c>
    </row>
    <row r="150" spans="1:16" s="29" customFormat="1" ht="21" customHeight="1">
      <c r="A150" s="64"/>
      <c r="B150" s="2" t="s">
        <v>183</v>
      </c>
      <c r="C150" s="3" t="s">
        <v>3</v>
      </c>
      <c r="D150" s="12"/>
      <c r="E150" s="16">
        <v>12000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37">
        <f t="shared" si="1"/>
        <v>12000</v>
      </c>
    </row>
    <row r="151" spans="1:16" s="29" customFormat="1" ht="21" customHeight="1">
      <c r="A151" s="64"/>
      <c r="B151" s="2" t="s">
        <v>184</v>
      </c>
      <c r="C151" s="3" t="s">
        <v>3</v>
      </c>
      <c r="D151" s="12"/>
      <c r="E151" s="16">
        <v>7000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37">
        <f t="shared" si="1"/>
        <v>7000</v>
      </c>
    </row>
    <row r="152" spans="1:16" s="29" customFormat="1" ht="21" customHeight="1">
      <c r="A152" s="64"/>
      <c r="B152" s="2" t="s">
        <v>185</v>
      </c>
      <c r="C152" s="3" t="s">
        <v>3</v>
      </c>
      <c r="D152" s="12"/>
      <c r="E152" s="16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37" t="e">
        <f t="shared" si="1"/>
        <v>#DIV/0!</v>
      </c>
    </row>
    <row r="153" spans="1:16" s="29" customFormat="1" ht="21" customHeight="1">
      <c r="A153" s="65"/>
      <c r="B153" s="2" t="s">
        <v>186</v>
      </c>
      <c r="C153" s="3" t="s">
        <v>3</v>
      </c>
      <c r="D153" s="12"/>
      <c r="E153" s="1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37" t="e">
        <f t="shared" si="1"/>
        <v>#DIV/0!</v>
      </c>
    </row>
    <row r="154" spans="1:16" s="29" customFormat="1" ht="21" customHeight="1">
      <c r="A154" s="4"/>
      <c r="B154" s="2" t="s">
        <v>118</v>
      </c>
      <c r="C154" s="3" t="s">
        <v>3</v>
      </c>
      <c r="D154" s="12">
        <v>3556.85</v>
      </c>
      <c r="E154" s="16">
        <v>3761.4375</v>
      </c>
      <c r="F154" s="12">
        <v>4223.611111111111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37">
        <f t="shared" si="1"/>
        <v>3847.299537037037</v>
      </c>
    </row>
    <row r="155" spans="1:16" s="29" customFormat="1" ht="21" customHeight="1">
      <c r="A155" s="63" t="s">
        <v>119</v>
      </c>
      <c r="B155" s="2" t="s">
        <v>187</v>
      </c>
      <c r="C155" s="3" t="s">
        <v>3</v>
      </c>
      <c r="D155" s="12">
        <v>4356.327</v>
      </c>
      <c r="E155" s="16">
        <v>3533.3900000000003</v>
      </c>
      <c r="F155" s="12">
        <v>5069.444444444444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37">
        <f t="shared" si="1"/>
        <v>4319.720481481482</v>
      </c>
    </row>
    <row r="156" spans="1:16" s="29" customFormat="1" ht="21" customHeight="1">
      <c r="A156" s="64" t="s">
        <v>5</v>
      </c>
      <c r="B156" s="2" t="s">
        <v>120</v>
      </c>
      <c r="C156" s="3" t="s">
        <v>3</v>
      </c>
      <c r="D156" s="12">
        <v>5092.9125</v>
      </c>
      <c r="E156" s="16">
        <v>5410.049696180556</v>
      </c>
      <c r="F156" s="12">
        <v>6488.411458333333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37">
        <f t="shared" si="1"/>
        <v>5663.791218171296</v>
      </c>
    </row>
    <row r="157" spans="1:16" s="29" customFormat="1" ht="21" customHeight="1">
      <c r="A157" s="63" t="s">
        <v>121</v>
      </c>
      <c r="B157" s="2" t="s">
        <v>122</v>
      </c>
      <c r="C157" s="3" t="s">
        <v>3</v>
      </c>
      <c r="D157" s="12">
        <v>3851.041666666667</v>
      </c>
      <c r="E157" s="16">
        <v>3960.3437500000005</v>
      </c>
      <c r="F157" s="12">
        <v>4421.336805555556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37">
        <f t="shared" si="1"/>
        <v>4077.5740740740744</v>
      </c>
    </row>
    <row r="158" spans="1:16" s="29" customFormat="1" ht="21" customHeight="1">
      <c r="A158" s="64" t="s">
        <v>51</v>
      </c>
      <c r="B158" s="2" t="s">
        <v>123</v>
      </c>
      <c r="C158" s="3" t="s">
        <v>3</v>
      </c>
      <c r="D158" s="12">
        <v>5137.306666666666</v>
      </c>
      <c r="E158" s="16">
        <v>5446.881944444444</v>
      </c>
      <c r="F158" s="12">
        <v>6228.569444444444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37">
        <f t="shared" si="1"/>
        <v>5604.252685185184</v>
      </c>
    </row>
    <row r="159" spans="1:16" s="29" customFormat="1" ht="21" customHeight="1">
      <c r="A159" s="4"/>
      <c r="B159" s="2" t="s">
        <v>52</v>
      </c>
      <c r="C159" s="3" t="s">
        <v>3</v>
      </c>
      <c r="D159" s="12">
        <v>4318</v>
      </c>
      <c r="E159" s="16">
        <v>4527.0625</v>
      </c>
      <c r="F159" s="12">
        <v>4027.125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37">
        <f t="shared" si="1"/>
        <v>4290.729166666667</v>
      </c>
    </row>
    <row r="160" spans="1:16" s="29" customFormat="1" ht="21" customHeight="1">
      <c r="A160" s="63" t="s">
        <v>124</v>
      </c>
      <c r="B160" s="2" t="s">
        <v>134</v>
      </c>
      <c r="C160" s="3" t="s">
        <v>3</v>
      </c>
      <c r="D160" s="12">
        <v>71000</v>
      </c>
      <c r="E160" s="16">
        <v>57750</v>
      </c>
      <c r="F160" s="12">
        <v>55416.666666666664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37">
        <f t="shared" si="1"/>
        <v>61388.88888888888</v>
      </c>
    </row>
    <row r="161" spans="1:16" s="29" customFormat="1" ht="21" customHeight="1">
      <c r="A161" s="65" t="s">
        <v>53</v>
      </c>
      <c r="B161" s="2" t="s">
        <v>153</v>
      </c>
      <c r="C161" s="3" t="s">
        <v>3</v>
      </c>
      <c r="D161" s="12">
        <v>43125</v>
      </c>
      <c r="E161" s="16">
        <v>60000</v>
      </c>
      <c r="F161" s="12">
        <v>42500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37">
        <f t="shared" si="1"/>
        <v>48541.666666666664</v>
      </c>
    </row>
    <row r="162" spans="1:16" s="29" customFormat="1" ht="21" customHeight="1">
      <c r="A162" s="4"/>
      <c r="B162" s="2" t="s">
        <v>54</v>
      </c>
      <c r="C162" s="3" t="s">
        <v>3</v>
      </c>
      <c r="D162" s="12">
        <v>8989.116666666667</v>
      </c>
      <c r="E162" s="16">
        <v>7538.035714285715</v>
      </c>
      <c r="F162" s="12">
        <v>10223.588541666666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37">
        <f t="shared" si="1"/>
        <v>8916.913640873017</v>
      </c>
    </row>
    <row r="163" spans="1:16" s="29" customFormat="1" ht="21" customHeight="1">
      <c r="A163" s="4"/>
      <c r="B163" s="2" t="s">
        <v>188</v>
      </c>
      <c r="C163" s="3" t="s">
        <v>3</v>
      </c>
      <c r="D163" s="12"/>
      <c r="E163" s="16">
        <v>6333.333333333333</v>
      </c>
      <c r="F163" s="12">
        <v>6500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37">
        <f t="shared" si="1"/>
        <v>6416.666666666666</v>
      </c>
    </row>
    <row r="164" spans="1:16" s="29" customFormat="1" ht="21" customHeight="1">
      <c r="A164" s="4"/>
      <c r="B164" s="2" t="s">
        <v>55</v>
      </c>
      <c r="C164" s="3" t="s">
        <v>3</v>
      </c>
      <c r="D164" s="12">
        <v>8485</v>
      </c>
      <c r="E164" s="16">
        <v>5733.333333333334</v>
      </c>
      <c r="F164" s="12">
        <v>3500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37">
        <f t="shared" si="1"/>
        <v>5906.111111111112</v>
      </c>
    </row>
    <row r="165" spans="1:16" s="29" customFormat="1" ht="21" customHeight="1">
      <c r="A165" s="4"/>
      <c r="B165" s="2" t="s">
        <v>132</v>
      </c>
      <c r="C165" s="3" t="s">
        <v>8</v>
      </c>
      <c r="D165" s="12">
        <v>6400</v>
      </c>
      <c r="E165" s="16">
        <v>4722.222222222223</v>
      </c>
      <c r="F165" s="12">
        <v>5527.777777777778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37">
        <f t="shared" si="1"/>
        <v>5550</v>
      </c>
    </row>
    <row r="166" spans="1:16" s="29" customFormat="1" ht="21" customHeight="1">
      <c r="A166" s="4"/>
      <c r="B166" s="2" t="s">
        <v>56</v>
      </c>
      <c r="C166" s="3" t="s">
        <v>57</v>
      </c>
      <c r="D166" s="12">
        <v>2024.5833333333333</v>
      </c>
      <c r="E166" s="16">
        <v>2158.3333333333335</v>
      </c>
      <c r="F166" s="12">
        <v>2193.75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37">
        <f t="shared" si="1"/>
        <v>2125.5555555555557</v>
      </c>
    </row>
    <row r="167" spans="1:16" s="29" customFormat="1" ht="21" customHeight="1">
      <c r="A167" s="4"/>
      <c r="B167" s="2" t="s">
        <v>189</v>
      </c>
      <c r="C167" s="3" t="s">
        <v>8</v>
      </c>
      <c r="D167" s="12"/>
      <c r="E167" s="16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37" t="e">
        <f t="shared" si="1"/>
        <v>#DIV/0!</v>
      </c>
    </row>
    <row r="168" spans="1:16" s="29" customFormat="1" ht="21" customHeight="1">
      <c r="A168" s="4"/>
      <c r="B168" s="2" t="s">
        <v>58</v>
      </c>
      <c r="C168" s="3" t="s">
        <v>3</v>
      </c>
      <c r="D168" s="12">
        <v>43100</v>
      </c>
      <c r="E168" s="16">
        <v>42385</v>
      </c>
      <c r="F168" s="12">
        <v>43903.333333333336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37">
        <f t="shared" si="1"/>
        <v>43129.444444444445</v>
      </c>
    </row>
    <row r="169" spans="1:16" s="29" customFormat="1" ht="21" customHeight="1">
      <c r="A169" s="4"/>
      <c r="B169" s="2" t="s">
        <v>190</v>
      </c>
      <c r="C169" s="3" t="s">
        <v>3</v>
      </c>
      <c r="D169" s="12">
        <v>5000</v>
      </c>
      <c r="E169" s="16">
        <v>5000</v>
      </c>
      <c r="F169" s="12">
        <v>3500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37">
        <f t="shared" si="1"/>
        <v>4500</v>
      </c>
    </row>
    <row r="170" spans="1:16" s="29" customFormat="1" ht="21" customHeight="1">
      <c r="A170" s="4"/>
      <c r="B170" s="2" t="s">
        <v>59</v>
      </c>
      <c r="C170" s="3" t="s">
        <v>3</v>
      </c>
      <c r="D170" s="12">
        <v>7891.666666666667</v>
      </c>
      <c r="E170" s="16">
        <v>16405.208124999997</v>
      </c>
      <c r="F170" s="12">
        <v>9850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37">
        <f t="shared" si="1"/>
        <v>11382.29159722222</v>
      </c>
    </row>
    <row r="171" spans="1:16" s="29" customFormat="1" ht="21" customHeight="1">
      <c r="A171" s="4"/>
      <c r="B171" s="2" t="s">
        <v>60</v>
      </c>
      <c r="C171" s="3" t="s">
        <v>8</v>
      </c>
      <c r="D171" s="12">
        <v>4100</v>
      </c>
      <c r="E171" s="16">
        <v>4100</v>
      </c>
      <c r="F171" s="12">
        <v>4100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37">
        <f aca="true" t="shared" si="2" ref="P171:P183">AVERAGE(D171:O171)</f>
        <v>4100</v>
      </c>
    </row>
    <row r="172" spans="1:16" s="29" customFormat="1" ht="21" customHeight="1" hidden="1">
      <c r="A172" s="4"/>
      <c r="B172" s="2" t="s">
        <v>191</v>
      </c>
      <c r="C172" s="3" t="s">
        <v>8</v>
      </c>
      <c r="D172" s="12"/>
      <c r="E172" s="16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37" t="e">
        <f t="shared" si="2"/>
        <v>#DIV/0!</v>
      </c>
    </row>
    <row r="173" spans="1:16" s="29" customFormat="1" ht="21" customHeight="1">
      <c r="A173" s="4"/>
      <c r="B173" s="2" t="s">
        <v>156</v>
      </c>
      <c r="C173" s="3" t="s">
        <v>3</v>
      </c>
      <c r="D173" s="12">
        <v>113250</v>
      </c>
      <c r="E173" s="16"/>
      <c r="F173" s="12">
        <v>7066.666666666667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37">
        <f t="shared" si="2"/>
        <v>60158.333333333336</v>
      </c>
    </row>
    <row r="174" spans="1:16" s="29" customFormat="1" ht="21" customHeight="1">
      <c r="A174" s="63" t="s">
        <v>192</v>
      </c>
      <c r="B174" s="2" t="s">
        <v>133</v>
      </c>
      <c r="C174" s="3" t="s">
        <v>3</v>
      </c>
      <c r="D174" s="12">
        <v>700</v>
      </c>
      <c r="E174" s="16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37">
        <f t="shared" si="2"/>
        <v>700</v>
      </c>
    </row>
    <row r="175" spans="1:16" s="29" customFormat="1" ht="21" customHeight="1">
      <c r="A175" s="65" t="s">
        <v>193</v>
      </c>
      <c r="B175" s="2" t="s">
        <v>194</v>
      </c>
      <c r="C175" s="3" t="s">
        <v>3</v>
      </c>
      <c r="D175" s="12">
        <v>2950</v>
      </c>
      <c r="E175" s="16">
        <v>2750</v>
      </c>
      <c r="F175" s="12">
        <v>3000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37">
        <f t="shared" si="2"/>
        <v>2900</v>
      </c>
    </row>
    <row r="176" spans="1:16" s="29" customFormat="1" ht="21" customHeight="1" hidden="1">
      <c r="A176" s="4"/>
      <c r="B176" s="2" t="s">
        <v>195</v>
      </c>
      <c r="C176" s="3" t="s">
        <v>3</v>
      </c>
      <c r="D176" s="12"/>
      <c r="E176" s="16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37" t="e">
        <f t="shared" si="2"/>
        <v>#DIV/0!</v>
      </c>
    </row>
    <row r="177" spans="1:16" s="29" customFormat="1" ht="21" customHeight="1" hidden="1">
      <c r="A177" s="4"/>
      <c r="B177" s="2" t="s">
        <v>196</v>
      </c>
      <c r="C177" s="3" t="s">
        <v>3</v>
      </c>
      <c r="D177" s="12"/>
      <c r="E177" s="16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37" t="e">
        <f t="shared" si="2"/>
        <v>#DIV/0!</v>
      </c>
    </row>
    <row r="178" spans="1:16" s="29" customFormat="1" ht="21" customHeight="1" hidden="1">
      <c r="A178" s="4"/>
      <c r="B178" s="2" t="s">
        <v>197</v>
      </c>
      <c r="C178" s="3" t="s">
        <v>3</v>
      </c>
      <c r="D178" s="12"/>
      <c r="E178" s="16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37" t="e">
        <f t="shared" si="2"/>
        <v>#DIV/0!</v>
      </c>
    </row>
    <row r="179" spans="1:16" s="29" customFormat="1" ht="21" customHeight="1" hidden="1">
      <c r="A179" s="4"/>
      <c r="B179" s="2" t="s">
        <v>198</v>
      </c>
      <c r="C179" s="3" t="s">
        <v>3</v>
      </c>
      <c r="D179" s="12"/>
      <c r="E179" s="16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37" t="e">
        <f t="shared" si="2"/>
        <v>#DIV/0!</v>
      </c>
    </row>
    <row r="180" spans="1:16" s="29" customFormat="1" ht="21" customHeight="1" hidden="1">
      <c r="A180" s="4"/>
      <c r="B180" s="2" t="s">
        <v>199</v>
      </c>
      <c r="C180" s="3" t="s">
        <v>3</v>
      </c>
      <c r="D180" s="12"/>
      <c r="E180" s="16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37" t="e">
        <f t="shared" si="2"/>
        <v>#DIV/0!</v>
      </c>
    </row>
    <row r="181" spans="1:16" s="29" customFormat="1" ht="21" customHeight="1" hidden="1">
      <c r="A181" s="4"/>
      <c r="B181" s="2" t="s">
        <v>200</v>
      </c>
      <c r="C181" s="3" t="s">
        <v>3</v>
      </c>
      <c r="D181" s="12"/>
      <c r="E181" s="16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37" t="e">
        <f t="shared" si="2"/>
        <v>#DIV/0!</v>
      </c>
    </row>
    <row r="182" spans="1:16" s="29" customFormat="1" ht="21" customHeight="1" hidden="1">
      <c r="A182" s="4"/>
      <c r="B182" s="2" t="s">
        <v>201</v>
      </c>
      <c r="C182" s="3" t="s">
        <v>202</v>
      </c>
      <c r="D182" s="12"/>
      <c r="E182" s="16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37" t="e">
        <f t="shared" si="2"/>
        <v>#DIV/0!</v>
      </c>
    </row>
    <row r="183" spans="1:16" s="29" customFormat="1" ht="21" customHeight="1">
      <c r="A183" s="4"/>
      <c r="B183" s="2" t="s">
        <v>203</v>
      </c>
      <c r="C183" s="3" t="s">
        <v>204</v>
      </c>
      <c r="D183" s="12"/>
      <c r="E183" s="16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37" t="e">
        <f t="shared" si="2"/>
        <v>#DIV/0!</v>
      </c>
    </row>
    <row r="184" spans="1:16" s="29" customFormat="1" ht="25.5" customHeight="1">
      <c r="A184" s="1" t="s">
        <v>61</v>
      </c>
      <c r="B184" s="1"/>
      <c r="C184" s="10"/>
      <c r="D184" s="11"/>
      <c r="E184" s="11"/>
      <c r="F184" s="11"/>
      <c r="G184" s="11"/>
      <c r="H184" s="11"/>
      <c r="I184" s="11"/>
      <c r="J184" s="11"/>
      <c r="K184" s="11"/>
      <c r="L184" s="1"/>
      <c r="M184" s="10"/>
      <c r="N184" s="11"/>
      <c r="O184" s="11"/>
      <c r="P184" s="11"/>
    </row>
    <row r="185" spans="1:16" s="29" customFormat="1" ht="21" customHeight="1">
      <c r="A185" s="4"/>
      <c r="B185" s="2" t="s">
        <v>62</v>
      </c>
      <c r="C185" s="3" t="s">
        <v>205</v>
      </c>
      <c r="D185" s="12">
        <v>2561.25</v>
      </c>
      <c r="E185" s="16">
        <v>2071.6666666666665</v>
      </c>
      <c r="F185" s="12">
        <v>137.91666666666669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37">
        <f>AVERAGE(D185:O185)</f>
        <v>1590.2777777777776</v>
      </c>
    </row>
    <row r="186" spans="1:16" s="29" customFormat="1" ht="21" customHeight="1" hidden="1">
      <c r="A186" s="4"/>
      <c r="B186" s="2" t="s">
        <v>206</v>
      </c>
      <c r="C186" s="3" t="s">
        <v>8</v>
      </c>
      <c r="D186" s="12"/>
      <c r="E186" s="16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37" t="e">
        <f>AVERAGE(D186:O186)</f>
        <v>#DIV/0!</v>
      </c>
    </row>
    <row r="187" spans="1:16" s="29" customFormat="1" ht="21" customHeight="1">
      <c r="A187" s="4"/>
      <c r="B187" s="2" t="s">
        <v>63</v>
      </c>
      <c r="C187" s="3" t="s">
        <v>8</v>
      </c>
      <c r="D187" s="12">
        <v>4227.777777777777</v>
      </c>
      <c r="E187" s="16">
        <v>5277.777777777778</v>
      </c>
      <c r="F187" s="12">
        <v>6425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37">
        <f>AVERAGE(D187:O187)</f>
        <v>5310.185185185185</v>
      </c>
    </row>
    <row r="188" spans="1:16" s="29" customFormat="1" ht="1.5" customHeight="1" hidden="1">
      <c r="A188" s="4"/>
      <c r="B188" s="2" t="s">
        <v>207</v>
      </c>
      <c r="C188" s="3" t="s">
        <v>8</v>
      </c>
      <c r="D188" s="12"/>
      <c r="E188" s="16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37" t="e">
        <f>AVERAGE(D188:O188)</f>
        <v>#DIV/0!</v>
      </c>
    </row>
    <row r="189" spans="1:16" s="29" customFormat="1" ht="1.5" customHeight="1" hidden="1">
      <c r="A189" s="4"/>
      <c r="B189" s="2" t="s">
        <v>208</v>
      </c>
      <c r="C189" s="3" t="s">
        <v>8</v>
      </c>
      <c r="D189" s="12"/>
      <c r="E189" s="16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37" t="e">
        <f>AVERAGE(D189:O189)</f>
        <v>#DIV/0!</v>
      </c>
    </row>
    <row r="190" spans="1:16" s="29" customFormat="1" ht="1.5" customHeight="1" hidden="1">
      <c r="A190" s="4"/>
      <c r="B190" s="2" t="s">
        <v>209</v>
      </c>
      <c r="C190" s="3" t="s">
        <v>8</v>
      </c>
      <c r="D190" s="12"/>
      <c r="E190" s="16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37" t="e">
        <f aca="true" t="shared" si="3" ref="P190:P210">AVERAGE(D190:O190)</f>
        <v>#DIV/0!</v>
      </c>
    </row>
    <row r="191" spans="1:16" s="29" customFormat="1" ht="21" customHeight="1">
      <c r="A191" s="4"/>
      <c r="B191" s="2" t="s">
        <v>64</v>
      </c>
      <c r="C191" s="3" t="s">
        <v>8</v>
      </c>
      <c r="D191" s="12">
        <v>5833.333333333333</v>
      </c>
      <c r="E191" s="16">
        <v>5645.833333333334</v>
      </c>
      <c r="F191" s="12">
        <v>5761.11111111111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37">
        <f t="shared" si="3"/>
        <v>5746.759259259259</v>
      </c>
    </row>
    <row r="192" spans="1:16" s="29" customFormat="1" ht="21" customHeight="1" hidden="1">
      <c r="A192" s="4"/>
      <c r="B192" s="2" t="s">
        <v>210</v>
      </c>
      <c r="C192" s="3" t="s">
        <v>8</v>
      </c>
      <c r="D192" s="12"/>
      <c r="E192" s="16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37" t="e">
        <f t="shared" si="3"/>
        <v>#DIV/0!</v>
      </c>
    </row>
    <row r="193" spans="1:16" s="29" customFormat="1" ht="21" customHeight="1" hidden="1">
      <c r="A193" s="4"/>
      <c r="B193" s="2" t="s">
        <v>211</v>
      </c>
      <c r="C193" s="3" t="s">
        <v>8</v>
      </c>
      <c r="D193" s="12"/>
      <c r="E193" s="16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37" t="e">
        <f t="shared" si="3"/>
        <v>#DIV/0!</v>
      </c>
    </row>
    <row r="194" spans="1:16" s="29" customFormat="1" ht="21" customHeight="1">
      <c r="A194" s="4"/>
      <c r="B194" s="2" t="s">
        <v>154</v>
      </c>
      <c r="C194" s="3" t="s">
        <v>8</v>
      </c>
      <c r="D194" s="12">
        <v>5250</v>
      </c>
      <c r="E194" s="16">
        <v>4637.5</v>
      </c>
      <c r="F194" s="12">
        <v>3700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37">
        <f t="shared" si="3"/>
        <v>4529.166666666667</v>
      </c>
    </row>
    <row r="195" spans="1:16" s="29" customFormat="1" ht="21" customHeight="1">
      <c r="A195" s="4"/>
      <c r="B195" s="2" t="s">
        <v>65</v>
      </c>
      <c r="C195" s="3" t="s">
        <v>8</v>
      </c>
      <c r="D195" s="12">
        <v>1000</v>
      </c>
      <c r="E195" s="16">
        <v>1000</v>
      </c>
      <c r="F195" s="12">
        <v>1000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37">
        <f t="shared" si="3"/>
        <v>1000</v>
      </c>
    </row>
    <row r="196" spans="1:16" s="29" customFormat="1" ht="21" customHeight="1" hidden="1">
      <c r="A196" s="4"/>
      <c r="B196" s="2" t="s">
        <v>212</v>
      </c>
      <c r="C196" s="3" t="s">
        <v>213</v>
      </c>
      <c r="D196" s="12"/>
      <c r="E196" s="16"/>
      <c r="F196" s="12">
        <v>1200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37">
        <f t="shared" si="3"/>
        <v>1200</v>
      </c>
    </row>
    <row r="197" spans="1:16" s="29" customFormat="1" ht="21" customHeight="1" hidden="1">
      <c r="A197" s="4"/>
      <c r="B197" s="2" t="s">
        <v>214</v>
      </c>
      <c r="C197" s="3" t="s">
        <v>8</v>
      </c>
      <c r="D197" s="12"/>
      <c r="E197" s="16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37" t="e">
        <f t="shared" si="3"/>
        <v>#DIV/0!</v>
      </c>
    </row>
    <row r="198" spans="1:16" s="29" customFormat="1" ht="21" customHeight="1" hidden="1">
      <c r="A198" s="4"/>
      <c r="B198" s="2" t="s">
        <v>215</v>
      </c>
      <c r="C198" s="3" t="s">
        <v>8</v>
      </c>
      <c r="D198" s="12"/>
      <c r="E198" s="16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37" t="e">
        <f t="shared" si="3"/>
        <v>#DIV/0!</v>
      </c>
    </row>
    <row r="199" spans="1:16" s="29" customFormat="1" ht="21" customHeight="1" hidden="1">
      <c r="A199" s="4"/>
      <c r="B199" s="2" t="s">
        <v>216</v>
      </c>
      <c r="C199" s="3" t="s">
        <v>8</v>
      </c>
      <c r="D199" s="12"/>
      <c r="E199" s="16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37" t="e">
        <f t="shared" si="3"/>
        <v>#DIV/0!</v>
      </c>
    </row>
    <row r="200" spans="1:16" s="29" customFormat="1" ht="21" customHeight="1" hidden="1">
      <c r="A200" s="4"/>
      <c r="B200" s="2" t="s">
        <v>217</v>
      </c>
      <c r="C200" s="3" t="s">
        <v>8</v>
      </c>
      <c r="D200" s="12"/>
      <c r="E200" s="16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37" t="e">
        <f t="shared" si="3"/>
        <v>#DIV/0!</v>
      </c>
    </row>
    <row r="201" spans="1:16" s="29" customFormat="1" ht="21" customHeight="1" hidden="1">
      <c r="A201" s="4"/>
      <c r="B201" s="2" t="s">
        <v>218</v>
      </c>
      <c r="C201" s="3" t="s">
        <v>8</v>
      </c>
      <c r="D201" s="12"/>
      <c r="E201" s="16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37" t="e">
        <f t="shared" si="3"/>
        <v>#DIV/0!</v>
      </c>
    </row>
    <row r="202" spans="1:16" s="29" customFormat="1" ht="21" customHeight="1" hidden="1">
      <c r="A202" s="4"/>
      <c r="B202" s="2" t="s">
        <v>219</v>
      </c>
      <c r="C202" s="3" t="s">
        <v>8</v>
      </c>
      <c r="D202" s="12"/>
      <c r="E202" s="16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37" t="e">
        <f t="shared" si="3"/>
        <v>#DIV/0!</v>
      </c>
    </row>
    <row r="203" spans="1:16" s="29" customFormat="1" ht="21" customHeight="1" hidden="1">
      <c r="A203" s="4"/>
      <c r="B203" s="2" t="s">
        <v>220</v>
      </c>
      <c r="C203" s="3" t="s">
        <v>8</v>
      </c>
      <c r="D203" s="12"/>
      <c r="E203" s="16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37" t="e">
        <f t="shared" si="3"/>
        <v>#DIV/0!</v>
      </c>
    </row>
    <row r="204" spans="1:16" s="29" customFormat="1" ht="21" customHeight="1" hidden="1">
      <c r="A204" s="4"/>
      <c r="B204" s="2" t="s">
        <v>221</v>
      </c>
      <c r="C204" s="3" t="s">
        <v>8</v>
      </c>
      <c r="D204" s="12"/>
      <c r="E204" s="16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37" t="e">
        <f t="shared" si="3"/>
        <v>#DIV/0!</v>
      </c>
    </row>
    <row r="205" spans="1:16" s="29" customFormat="1" ht="21" customHeight="1" hidden="1">
      <c r="A205" s="4"/>
      <c r="B205" s="2" t="s">
        <v>222</v>
      </c>
      <c r="C205" s="3" t="s">
        <v>8</v>
      </c>
      <c r="D205" s="12"/>
      <c r="E205" s="16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37" t="e">
        <f t="shared" si="3"/>
        <v>#DIV/0!</v>
      </c>
    </row>
    <row r="206" spans="1:16" s="29" customFormat="1" ht="21" customHeight="1" hidden="1">
      <c r="A206" s="4"/>
      <c r="B206" s="2" t="s">
        <v>223</v>
      </c>
      <c r="C206" s="3" t="s">
        <v>8</v>
      </c>
      <c r="D206" s="12"/>
      <c r="E206" s="16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37" t="e">
        <f t="shared" si="3"/>
        <v>#DIV/0!</v>
      </c>
    </row>
    <row r="207" spans="1:16" s="29" customFormat="1" ht="21" customHeight="1" hidden="1">
      <c r="A207" s="4"/>
      <c r="B207" s="2" t="s">
        <v>224</v>
      </c>
      <c r="C207" s="3" t="s">
        <v>8</v>
      </c>
      <c r="D207" s="12"/>
      <c r="E207" s="16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37" t="e">
        <f t="shared" si="3"/>
        <v>#DIV/0!</v>
      </c>
    </row>
    <row r="208" spans="1:16" s="29" customFormat="1" ht="21" customHeight="1">
      <c r="A208" s="4"/>
      <c r="B208" s="2" t="s">
        <v>70</v>
      </c>
      <c r="C208" s="3" t="s">
        <v>8</v>
      </c>
      <c r="D208" s="12">
        <v>3800</v>
      </c>
      <c r="E208" s="16">
        <v>5550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37">
        <f t="shared" si="3"/>
        <v>4675</v>
      </c>
    </row>
    <row r="209" spans="1:16" s="29" customFormat="1" ht="2.25" customHeight="1" hidden="1">
      <c r="A209" s="4"/>
      <c r="B209" s="2" t="s">
        <v>225</v>
      </c>
      <c r="C209" s="3" t="s">
        <v>8</v>
      </c>
      <c r="D209" s="12"/>
      <c r="E209" s="16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37" t="e">
        <f t="shared" si="3"/>
        <v>#DIV/0!</v>
      </c>
    </row>
    <row r="210" spans="1:16" s="29" customFormat="1" ht="2.25" customHeight="1" hidden="1">
      <c r="A210" s="38"/>
      <c r="B210" s="39" t="s">
        <v>226</v>
      </c>
      <c r="C210" s="3" t="s">
        <v>8</v>
      </c>
      <c r="D210" s="12"/>
      <c r="E210" s="16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37" t="e">
        <f t="shared" si="3"/>
        <v>#DIV/0!</v>
      </c>
    </row>
    <row r="211" spans="1:16" s="29" customFormat="1" ht="21" customHeight="1">
      <c r="A211" s="1" t="s">
        <v>66</v>
      </c>
      <c r="B211" s="1"/>
      <c r="C211" s="10"/>
      <c r="D211" s="11"/>
      <c r="E211" s="11"/>
      <c r="F211" s="11"/>
      <c r="G211" s="11"/>
      <c r="H211" s="11"/>
      <c r="I211" s="11"/>
      <c r="J211" s="11"/>
      <c r="K211" s="11"/>
      <c r="L211" s="1"/>
      <c r="M211" s="10"/>
      <c r="N211" s="11"/>
      <c r="O211" s="11"/>
      <c r="P211" s="11"/>
    </row>
    <row r="212" spans="1:16" s="29" customFormat="1" ht="21" customHeight="1">
      <c r="A212" s="63" t="s">
        <v>125</v>
      </c>
      <c r="B212" s="2" t="s">
        <v>227</v>
      </c>
      <c r="C212" s="3" t="s">
        <v>67</v>
      </c>
      <c r="D212" s="12">
        <v>142</v>
      </c>
      <c r="E212" s="12">
        <v>144.70000000000002</v>
      </c>
      <c r="F212" s="12">
        <v>144.79166666666666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37">
        <f aca="true" t="shared" si="4" ref="P212:P221">AVERAGE(D212:O212)</f>
        <v>143.83055555555555</v>
      </c>
    </row>
    <row r="213" spans="1:16" s="29" customFormat="1" ht="21" customHeight="1">
      <c r="A213" s="65"/>
      <c r="B213" s="2" t="s">
        <v>228</v>
      </c>
      <c r="C213" s="3" t="s">
        <v>67</v>
      </c>
      <c r="D213" s="12">
        <v>1750</v>
      </c>
      <c r="E213" s="12">
        <v>1850</v>
      </c>
      <c r="F213" s="12">
        <v>4000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37">
        <f t="shared" si="4"/>
        <v>2533.3333333333335</v>
      </c>
    </row>
    <row r="214" spans="1:16" s="29" customFormat="1" ht="21" customHeight="1">
      <c r="A214" s="63" t="s">
        <v>229</v>
      </c>
      <c r="B214" s="2" t="s">
        <v>227</v>
      </c>
      <c r="C214" s="3" t="s">
        <v>67</v>
      </c>
      <c r="D214" s="12">
        <v>316.5</v>
      </c>
      <c r="E214" s="12">
        <v>318.75</v>
      </c>
      <c r="F214" s="12">
        <v>320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37">
        <f t="shared" si="4"/>
        <v>318.4166666666667</v>
      </c>
    </row>
    <row r="215" spans="1:16" s="29" customFormat="1" ht="21" customHeight="1">
      <c r="A215" s="65"/>
      <c r="B215" s="2" t="s">
        <v>230</v>
      </c>
      <c r="C215" s="3" t="s">
        <v>67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37" t="e">
        <f t="shared" si="4"/>
        <v>#DIV/0!</v>
      </c>
    </row>
    <row r="216" spans="1:16" s="29" customFormat="1" ht="21" customHeight="1">
      <c r="A216" s="4"/>
      <c r="B216" s="2" t="s">
        <v>126</v>
      </c>
      <c r="C216" s="3" t="s">
        <v>67</v>
      </c>
      <c r="D216" s="12">
        <v>4666.666666666666</v>
      </c>
      <c r="E216" s="12">
        <v>4629.166666666667</v>
      </c>
      <c r="F216" s="12">
        <v>4508.333333333333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37">
        <f t="shared" si="4"/>
        <v>4601.388888888888</v>
      </c>
    </row>
    <row r="217" spans="1:16" s="29" customFormat="1" ht="21" customHeight="1">
      <c r="A217" s="63" t="s">
        <v>127</v>
      </c>
      <c r="B217" s="2" t="s">
        <v>128</v>
      </c>
      <c r="C217" s="3" t="s">
        <v>67</v>
      </c>
      <c r="D217" s="12">
        <v>116.5</v>
      </c>
      <c r="E217" s="12">
        <v>117.95625</v>
      </c>
      <c r="F217" s="12">
        <v>119.20833333333333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37">
        <f t="shared" si="4"/>
        <v>117.88819444444444</v>
      </c>
    </row>
    <row r="218" spans="1:16" s="29" customFormat="1" ht="21" customHeight="1">
      <c r="A218" s="64"/>
      <c r="B218" s="2" t="s">
        <v>129</v>
      </c>
      <c r="C218" s="3" t="s">
        <v>67</v>
      </c>
      <c r="D218" s="12">
        <v>83.2</v>
      </c>
      <c r="E218" s="12">
        <v>83.97916666666667</v>
      </c>
      <c r="F218" s="12">
        <v>84.375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37">
        <f t="shared" si="4"/>
        <v>83.85138888888889</v>
      </c>
    </row>
    <row r="219" spans="1:16" s="29" customFormat="1" ht="21" customHeight="1">
      <c r="A219" s="65"/>
      <c r="B219" s="2" t="s">
        <v>231</v>
      </c>
      <c r="C219" s="3" t="s">
        <v>67</v>
      </c>
      <c r="D219" s="12">
        <v>98.36666666666667</v>
      </c>
      <c r="E219" s="12">
        <v>98.875</v>
      </c>
      <c r="F219" s="12">
        <v>95.58333333333333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37">
        <f t="shared" si="4"/>
        <v>97.60833333333333</v>
      </c>
    </row>
    <row r="220" spans="1:16" s="29" customFormat="1" ht="21" customHeight="1">
      <c r="A220" s="8"/>
      <c r="B220" s="9" t="s">
        <v>130</v>
      </c>
      <c r="C220" s="17" t="s">
        <v>3</v>
      </c>
      <c r="D220" s="12">
        <v>4603.333333333334</v>
      </c>
      <c r="E220" s="12">
        <v>4554.166666666667</v>
      </c>
      <c r="F220" s="12">
        <v>4671.225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37">
        <f t="shared" si="4"/>
        <v>4609.575</v>
      </c>
    </row>
    <row r="221" spans="1:16" s="29" customFormat="1" ht="21" customHeight="1">
      <c r="A221" s="40"/>
      <c r="B221" s="41" t="s">
        <v>131</v>
      </c>
      <c r="C221" s="3" t="s">
        <v>68</v>
      </c>
      <c r="D221" s="12">
        <v>27.166666666666668</v>
      </c>
      <c r="E221" s="12">
        <v>27.166666666666668</v>
      </c>
      <c r="F221" s="12">
        <v>27.416666666666668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37">
        <f t="shared" si="4"/>
        <v>27.25</v>
      </c>
    </row>
    <row r="222" spans="1:16" ht="6" customHeight="1">
      <c r="A222" s="1"/>
      <c r="B222" s="1"/>
      <c r="C222" s="10"/>
      <c r="D222" s="11"/>
      <c r="E222" s="11"/>
      <c r="F222" s="11"/>
      <c r="G222" s="11"/>
      <c r="H222" s="11"/>
      <c r="I222" s="11"/>
      <c r="J222" s="11"/>
      <c r="K222" s="11"/>
      <c r="L222" s="1"/>
      <c r="M222" s="10"/>
      <c r="N222" s="11"/>
      <c r="O222" s="11"/>
      <c r="P222" s="11"/>
    </row>
    <row r="223" spans="1:16" ht="18.75" customHeight="1">
      <c r="A223" s="42" t="str">
        <f>'[1]NACIONAL'!A223</f>
        <v>FUENTE: Ministerio de Agricultura, Informes Mensuales de Precios de las Unidades Regionales de Planificación y Economía (URPEs).</v>
      </c>
      <c r="B223" s="43"/>
      <c r="C223" s="44"/>
      <c r="D223" s="45"/>
      <c r="E223" s="46"/>
      <c r="F223" s="45"/>
      <c r="G223" s="47"/>
      <c r="H223" s="47"/>
      <c r="I223" s="47"/>
      <c r="J223" s="47"/>
      <c r="K223" s="48"/>
      <c r="L223" s="48"/>
      <c r="M223" s="48"/>
      <c r="N223" s="48"/>
      <c r="O223" s="48"/>
      <c r="P223" s="49"/>
    </row>
    <row r="224" spans="1:16" ht="14.25" customHeight="1">
      <c r="A224" s="42" t="s">
        <v>232</v>
      </c>
      <c r="B224" s="43"/>
      <c r="C224" s="50"/>
      <c r="D224" s="36"/>
      <c r="E224" s="36"/>
      <c r="F224" s="36"/>
      <c r="G224" s="36"/>
      <c r="H224" s="36"/>
      <c r="I224" s="36"/>
      <c r="J224" s="36"/>
      <c r="K224" s="27"/>
      <c r="L224" s="27"/>
      <c r="M224" s="27"/>
      <c r="N224" s="27"/>
      <c r="O224" s="27"/>
      <c r="P224" s="28"/>
    </row>
    <row r="225" spans="1:16" ht="15">
      <c r="A225" s="42"/>
      <c r="B225" s="43"/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</row>
    <row r="226" spans="1:16" ht="15">
      <c r="A226" s="51" t="s">
        <v>69</v>
      </c>
      <c r="B226" s="51"/>
      <c r="C226" s="52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</row>
    <row r="227" spans="1:16" ht="15">
      <c r="A227" s="24"/>
      <c r="B227" s="25"/>
      <c r="C227" s="26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</row>
    <row r="228" spans="1:16" ht="15">
      <c r="A228" s="24"/>
      <c r="B228" s="25"/>
      <c r="C228" s="26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</row>
    <row r="229" spans="1:16" ht="15">
      <c r="A229" s="24"/>
      <c r="B229" s="25"/>
      <c r="C229" s="26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8"/>
    </row>
    <row r="230" spans="1:16" ht="15">
      <c r="A230" s="24"/>
      <c r="B230" s="25"/>
      <c r="C230" s="26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8"/>
    </row>
    <row r="231" spans="1:16" ht="15">
      <c r="A231" s="24"/>
      <c r="B231" s="25"/>
      <c r="C231" s="26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8"/>
    </row>
    <row r="232" spans="1:16" ht="15">
      <c r="A232" s="24"/>
      <c r="B232" s="25"/>
      <c r="C232" s="26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8"/>
    </row>
    <row r="233" spans="1:16" ht="15">
      <c r="A233" s="24"/>
      <c r="B233" s="25"/>
      <c r="C233" s="26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8"/>
    </row>
    <row r="234" spans="1:16" ht="15">
      <c r="A234" s="24"/>
      <c r="B234" s="25"/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8"/>
    </row>
  </sheetData>
  <sheetProtection/>
  <mergeCells count="40">
    <mergeCell ref="A157:A158"/>
    <mergeCell ref="A174:A175"/>
    <mergeCell ref="A212:A213"/>
    <mergeCell ref="A214:A215"/>
    <mergeCell ref="A217:A219"/>
    <mergeCell ref="A160:A161"/>
    <mergeCell ref="A131:A132"/>
    <mergeCell ref="A136:A141"/>
    <mergeCell ref="A142:A143"/>
    <mergeCell ref="A144:A146"/>
    <mergeCell ref="A148:A153"/>
    <mergeCell ref="A155:A156"/>
    <mergeCell ref="A80:A81"/>
    <mergeCell ref="A102:A106"/>
    <mergeCell ref="A107:A108"/>
    <mergeCell ref="A109:A111"/>
    <mergeCell ref="A112:A113"/>
    <mergeCell ref="A114:A115"/>
    <mergeCell ref="A51:A56"/>
    <mergeCell ref="A59:A60"/>
    <mergeCell ref="A61:A62"/>
    <mergeCell ref="A64:A66"/>
    <mergeCell ref="A72:A73"/>
    <mergeCell ref="A76:A77"/>
    <mergeCell ref="A19:A22"/>
    <mergeCell ref="A23:A24"/>
    <mergeCell ref="A28:A29"/>
    <mergeCell ref="A30:A33"/>
    <mergeCell ref="A37:A39"/>
    <mergeCell ref="A44:A45"/>
    <mergeCell ref="A2:P2"/>
    <mergeCell ref="A6:A7"/>
    <mergeCell ref="B6:B7"/>
    <mergeCell ref="C6:C7"/>
    <mergeCell ref="P6:P7"/>
    <mergeCell ref="A40:A41"/>
    <mergeCell ref="A10:A11"/>
    <mergeCell ref="D6:O6"/>
    <mergeCell ref="A3:P3"/>
    <mergeCell ref="A12:A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leo</dc:creator>
  <cp:keywords/>
  <dc:description/>
  <cp:lastModifiedBy>Jannette Leo</cp:lastModifiedBy>
  <cp:lastPrinted>2024-02-14T18:38:37Z</cp:lastPrinted>
  <dcterms:created xsi:type="dcterms:W3CDTF">2013-10-09T16:22:27Z</dcterms:created>
  <dcterms:modified xsi:type="dcterms:W3CDTF">2024-04-17T13:36:53Z</dcterms:modified>
  <cp:category/>
  <cp:version/>
  <cp:contentType/>
  <cp:contentStatus/>
</cp:coreProperties>
</file>