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.AGRICULTURA\Desktop\"/>
    </mc:Choice>
  </mc:AlternateContent>
  <bookViews>
    <workbookView xWindow="0" yWindow="0" windowWidth="20490" windowHeight="7650"/>
  </bookViews>
  <sheets>
    <sheet name="Cuadro1.5" sheetId="1" r:id="rId1"/>
  </sheets>
  <definedNames>
    <definedName name="_xlnm.Print_Area" localSheetId="0">Cuadro1.5!$A$1:$I$27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G23" i="1"/>
  <c r="E23" i="1"/>
  <c r="C23" i="1" l="1"/>
  <c r="C22" i="1"/>
  <c r="I22" i="1" l="1"/>
  <c r="G22" i="1"/>
  <c r="E22" i="1"/>
  <c r="I21" i="1" l="1"/>
  <c r="G21" i="1"/>
  <c r="E21" i="1"/>
  <c r="C21" i="1"/>
  <c r="I20" i="1" l="1"/>
  <c r="I8" i="1"/>
  <c r="G20" i="1" l="1"/>
  <c r="E20" i="1" l="1"/>
  <c r="C20" i="1"/>
  <c r="I19" i="1" l="1"/>
  <c r="G19" i="1"/>
  <c r="E19" i="1"/>
  <c r="C19" i="1"/>
  <c r="C18" i="1"/>
  <c r="I17" i="1" l="1"/>
  <c r="G17" i="1"/>
  <c r="E17" i="1"/>
  <c r="C17" i="1"/>
  <c r="C16" i="1" l="1"/>
  <c r="I9" i="1"/>
  <c r="I10" i="1"/>
  <c r="I11" i="1"/>
  <c r="I12" i="1"/>
  <c r="I13" i="1"/>
  <c r="I14" i="1"/>
  <c r="I15" i="1"/>
  <c r="I16" i="1"/>
  <c r="G9" i="1"/>
  <c r="G10" i="1"/>
  <c r="G11" i="1"/>
  <c r="G12" i="1"/>
  <c r="G13" i="1"/>
  <c r="G14" i="1"/>
  <c r="G15" i="1"/>
  <c r="G16" i="1"/>
  <c r="G8" i="1"/>
  <c r="E11" i="1"/>
  <c r="E15" i="1"/>
  <c r="C9" i="1"/>
  <c r="C10" i="1"/>
  <c r="C11" i="1"/>
  <c r="C12" i="1"/>
  <c r="C13" i="1"/>
  <c r="C14" i="1"/>
  <c r="C15" i="1"/>
  <c r="C8" i="1"/>
  <c r="E16" i="1" l="1"/>
  <c r="E12" i="1"/>
  <c r="E8" i="1"/>
  <c r="E13" i="1"/>
  <c r="E9" i="1"/>
  <c r="E14" i="1"/>
  <c r="E10" i="1"/>
</calcChain>
</file>

<file path=xl/sharedStrings.xml><?xml version="1.0" encoding="utf-8"?>
<sst xmlns="http://schemas.openxmlformats.org/spreadsheetml/2006/main" count="24" uniqueCount="22">
  <si>
    <t>AÑOS</t>
  </si>
  <si>
    <t>PIB</t>
  </si>
  <si>
    <t>TC. CREC.               %</t>
  </si>
  <si>
    <t xml:space="preserve"> SECTOR AGROPECUARIO</t>
  </si>
  <si>
    <t>TC. CREC. %</t>
  </si>
  <si>
    <t>SUB-SECTOR AGRICOLA</t>
  </si>
  <si>
    <t>GANADERIA SILVICULTURA  Y PESCA</t>
  </si>
  <si>
    <t>FUENTE:    Banco Central de la República Dominicana. Departamento de Cuentas Nacionales y Estadísticas Económicas.</t>
  </si>
  <si>
    <t>(En Millones de RD$)</t>
  </si>
  <si>
    <t>Cuadro 1.5</t>
  </si>
  <si>
    <t>2019*</t>
  </si>
  <si>
    <t>2020*</t>
  </si>
  <si>
    <t xml:space="preserve">Viceministerio de Planificación Sectorial Agropecuaria </t>
  </si>
  <si>
    <t>Departamento de Economía Agropecuaria y Estadísticas</t>
  </si>
  <si>
    <t>2021*</t>
  </si>
  <si>
    <t>2017*</t>
  </si>
  <si>
    <t>2018*</t>
  </si>
  <si>
    <t>2022*</t>
  </si>
  <si>
    <t xml:space="preserve">                  Elaborado: Ministerio de Agricultura de la República DomInicana.  Departamento de Economía Agropecuaria y Estadisticas, 2023.</t>
  </si>
  <si>
    <t>2023*</t>
  </si>
  <si>
    <t xml:space="preserve"> </t>
  </si>
  <si>
    <t xml:space="preserve"> Valor Agregado en Términos Monetarios de la Actividad Agropecuaria, 2007-2023*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</si>
</sst>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.0_);_(* \(#,##0.0\);_(* &quot;-&quot;??_);_(@_)"/>
    <numFmt numFmtId="166" formatCode="0.0_);\(0.0\)"/>
    <numFmt numFmtId="167" formatCode="_(* #,##0_);_(* \(#,##0\);_(* &quot;-&quot;??_);_(@_)"/>
    <numFmt numFmtId="168" formatCode="#,##0.0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33">
    <xf numFmtId="0" fontId="0" fillId="0" borderId="0" xfId="0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167" fontId="3" fillId="4" borderId="0" xfId="1" applyNumberFormat="1" applyFont="1" applyFill="1" applyBorder="1"/>
    <xf numFmtId="0" fontId="0" fillId="4" borderId="0" xfId="0" applyFill="1"/>
    <xf numFmtId="169" fontId="0" fillId="4" borderId="0" xfId="0" applyNumberFormat="1" applyFill="1"/>
    <xf numFmtId="0" fontId="8" fillId="4" borderId="0" xfId="0" applyFont="1" applyFill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166" fontId="5" fillId="4" borderId="0" xfId="1" applyNumberFormat="1" applyFont="1" applyFill="1" applyBorder="1" applyAlignment="1">
      <alignment horizontal="center" vertical="center"/>
    </xf>
    <xf numFmtId="165" fontId="9" fillId="4" borderId="0" xfId="1" applyNumberFormat="1" applyFont="1" applyFill="1" applyBorder="1" applyAlignment="1">
      <alignment horizontal="center" vertical="center"/>
    </xf>
    <xf numFmtId="166" fontId="10" fillId="4" borderId="0" xfId="1" applyNumberFormat="1" applyFont="1" applyFill="1" applyBorder="1" applyAlignment="1">
      <alignment horizontal="center" vertical="center"/>
    </xf>
    <xf numFmtId="168" fontId="4" fillId="4" borderId="0" xfId="1" applyNumberFormat="1" applyFont="1" applyFill="1" applyBorder="1" applyAlignment="1">
      <alignment horizontal="center" vertical="center"/>
    </xf>
    <xf numFmtId="169" fontId="11" fillId="3" borderId="0" xfId="2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0" fontId="12" fillId="5" borderId="0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center"/>
    </xf>
    <xf numFmtId="0" fontId="12" fillId="5" borderId="0" xfId="3" applyFont="1" applyFill="1" applyBorder="1" applyAlignment="1">
      <alignment horizontal="center" vertical="center" wrapText="1"/>
    </xf>
    <xf numFmtId="0" fontId="12" fillId="5" borderId="0" xfId="3" applyFont="1" applyFill="1" applyBorder="1" applyAlignment="1">
      <alignment horizontal="center" vertical="justify"/>
    </xf>
    <xf numFmtId="0" fontId="14" fillId="0" borderId="0" xfId="0" applyFont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4" fontId="0" fillId="0" borderId="0" xfId="1" applyFont="1"/>
    <xf numFmtId="164" fontId="17" fillId="0" borderId="0" xfId="1" applyFont="1" applyFill="1" applyBorder="1" applyProtection="1"/>
    <xf numFmtId="164" fontId="0" fillId="4" borderId="0" xfId="1" applyFont="1" applyFill="1"/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168" fontId="4" fillId="4" borderId="1" xfId="1" applyNumberFormat="1" applyFont="1" applyFill="1" applyBorder="1" applyAlignment="1">
      <alignment horizontal="center" vertical="center"/>
    </xf>
    <xf numFmtId="169" fontId="11" fillId="3" borderId="1" xfId="2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</cellXfs>
  <cellStyles count="5">
    <cellStyle name="Énfasis1" xfId="3" builtinId="29"/>
    <cellStyle name="Millares" xfId="1" builtin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619126</xdr:colOff>
      <xdr:row>0</xdr:row>
      <xdr:rowOff>0</xdr:rowOff>
    </xdr:from>
    <xdr:to>
      <xdr:col>1</xdr:col>
      <xdr:colOff>676275</xdr:colOff>
      <xdr:row>2</xdr:row>
      <xdr:rowOff>166927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6" y="0"/>
          <a:ext cx="1247774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Normal="100" workbookViewId="0">
      <selection activeCell="L22" sqref="L22"/>
    </sheetView>
  </sheetViews>
  <sheetFormatPr baseColWidth="10" defaultColWidth="11.42578125" defaultRowHeight="15" x14ac:dyDescent="0.25"/>
  <cols>
    <col min="1" max="1" width="17.85546875" customWidth="1"/>
    <col min="4" max="4" width="15.7109375" customWidth="1"/>
    <col min="5" max="5" width="12.42578125" customWidth="1"/>
    <col min="8" max="8" width="13.85546875" customWidth="1"/>
    <col min="10" max="10" width="11.42578125" style="7"/>
    <col min="11" max="12" width="13.28515625" bestFit="1" customWidth="1"/>
    <col min="13" max="15" width="13.140625" bestFit="1" customWidth="1"/>
  </cols>
  <sheetData>
    <row r="1" spans="1:16" ht="15.75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1"/>
      <c r="K1" s="21"/>
      <c r="L1" s="21"/>
      <c r="M1" s="21"/>
      <c r="N1" s="21"/>
      <c r="O1" s="21"/>
    </row>
    <row r="2" spans="1:16" ht="15.75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1"/>
      <c r="K2" s="21"/>
      <c r="L2" s="21"/>
      <c r="M2" s="21"/>
      <c r="N2" s="21"/>
      <c r="O2" s="21"/>
    </row>
    <row r="3" spans="1:16" ht="15.75" x14ac:dyDescent="0.25">
      <c r="A3" s="27" t="s">
        <v>9</v>
      </c>
      <c r="B3" s="27"/>
      <c r="C3" s="27"/>
      <c r="D3" s="27"/>
      <c r="E3" s="27"/>
      <c r="F3" s="27"/>
      <c r="G3" s="27"/>
      <c r="H3" s="27"/>
      <c r="I3" s="27"/>
    </row>
    <row r="4" spans="1:16" ht="15.75" x14ac:dyDescent="0.25">
      <c r="A4" s="28" t="s">
        <v>21</v>
      </c>
      <c r="B4" s="28"/>
      <c r="C4" s="28"/>
      <c r="D4" s="28"/>
      <c r="E4" s="28"/>
      <c r="F4" s="28"/>
      <c r="G4" s="28"/>
      <c r="H4" s="28"/>
      <c r="I4" s="28"/>
    </row>
    <row r="5" spans="1:16" ht="15.75" x14ac:dyDescent="0.25">
      <c r="A5" s="22"/>
      <c r="B5" s="22"/>
      <c r="C5" s="22"/>
      <c r="D5" s="22"/>
      <c r="E5" s="23" t="s">
        <v>8</v>
      </c>
      <c r="F5" s="22"/>
      <c r="G5" s="22"/>
      <c r="H5" s="22"/>
      <c r="I5" s="22"/>
    </row>
    <row r="6" spans="1:16" ht="40.5" x14ac:dyDescent="0.25">
      <c r="A6" s="17" t="s">
        <v>0</v>
      </c>
      <c r="B6" s="18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4</v>
      </c>
      <c r="H6" s="20" t="s">
        <v>6</v>
      </c>
      <c r="I6" s="19" t="s">
        <v>4</v>
      </c>
    </row>
    <row r="7" spans="1:16" ht="23.25" customHeight="1" x14ac:dyDescent="0.25">
      <c r="A7" s="9">
        <v>2007</v>
      </c>
      <c r="B7" s="10">
        <v>1458416.5180562411</v>
      </c>
      <c r="C7" s="11"/>
      <c r="D7" s="12">
        <v>94965.869493639606</v>
      </c>
      <c r="E7" s="13"/>
      <c r="F7" s="14">
        <v>51717.942890081307</v>
      </c>
      <c r="G7" s="13"/>
      <c r="H7" s="14">
        <v>43247.92660355827</v>
      </c>
      <c r="I7" s="13"/>
      <c r="K7" s="26"/>
      <c r="L7" s="24"/>
    </row>
    <row r="8" spans="1:16" ht="23.25" customHeight="1" x14ac:dyDescent="0.25">
      <c r="A8" s="9">
        <v>2008</v>
      </c>
      <c r="B8" s="10">
        <v>1661642.6804877073</v>
      </c>
      <c r="C8" s="15">
        <f t="shared" ref="C8:C22" si="0">+B8/B7-1</f>
        <v>0.13934713431682977</v>
      </c>
      <c r="D8" s="12">
        <v>105278.72529287964</v>
      </c>
      <c r="E8" s="15">
        <f>+D8/D7-1</f>
        <v>0.10859539173629895</v>
      </c>
      <c r="F8" s="14">
        <v>60192.416213070217</v>
      </c>
      <c r="G8" s="15">
        <f>+F8/F7-1</f>
        <v>0.16385944315302958</v>
      </c>
      <c r="H8" s="14">
        <v>45086.30907980942</v>
      </c>
      <c r="I8" s="15">
        <f>+H8/H7-1</f>
        <v>4.2507991032797676E-2</v>
      </c>
      <c r="J8" s="8"/>
      <c r="K8" s="26"/>
    </row>
    <row r="9" spans="1:16" ht="23.25" customHeight="1" x14ac:dyDescent="0.25">
      <c r="A9" s="9">
        <v>2009</v>
      </c>
      <c r="B9" s="10">
        <v>1736041.0636671539</v>
      </c>
      <c r="C9" s="15">
        <f t="shared" si="0"/>
        <v>4.477399627073253E-2</v>
      </c>
      <c r="D9" s="12">
        <v>106546.95990618627</v>
      </c>
      <c r="E9" s="15">
        <f t="shared" ref="E9:E17" si="1">+D9/D8-1</f>
        <v>1.2046447273924343E-2</v>
      </c>
      <c r="F9" s="14">
        <v>62107.619060535282</v>
      </c>
      <c r="G9" s="15">
        <f t="shared" ref="G9:G17" si="2">+F9/F8-1</f>
        <v>3.1818009110742285E-2</v>
      </c>
      <c r="H9" s="14">
        <v>44439.340845650993</v>
      </c>
      <c r="I9" s="15">
        <f t="shared" ref="I9:I17" si="3">+H9/H8-1</f>
        <v>-1.4349549727239785E-2</v>
      </c>
      <c r="J9" s="8"/>
      <c r="K9" s="26"/>
    </row>
    <row r="10" spans="1:16" ht="23.25" customHeight="1" x14ac:dyDescent="0.25">
      <c r="A10" s="9">
        <v>2010</v>
      </c>
      <c r="B10" s="10">
        <v>1983201.6822193242</v>
      </c>
      <c r="C10" s="15">
        <f t="shared" si="0"/>
        <v>0.14237026054560986</v>
      </c>
      <c r="D10" s="12">
        <v>120131.60549412703</v>
      </c>
      <c r="E10" s="15">
        <f t="shared" si="1"/>
        <v>0.12749913840715799</v>
      </c>
      <c r="F10" s="14">
        <v>75137.008281137038</v>
      </c>
      <c r="G10" s="15">
        <f t="shared" si="2"/>
        <v>0.20978729208572977</v>
      </c>
      <c r="H10" s="14">
        <v>44994.597212989989</v>
      </c>
      <c r="I10" s="15">
        <f t="shared" si="3"/>
        <v>1.2494703044033439E-2</v>
      </c>
      <c r="J10" s="8"/>
      <c r="K10" s="26"/>
    </row>
    <row r="11" spans="1:16" ht="23.25" customHeight="1" x14ac:dyDescent="0.25">
      <c r="A11" s="9">
        <v>2011</v>
      </c>
      <c r="B11" s="10">
        <v>2210213.9344516792</v>
      </c>
      <c r="C11" s="15">
        <f t="shared" si="0"/>
        <v>0.11446755731787928</v>
      </c>
      <c r="D11" s="12">
        <v>124586.67074380054</v>
      </c>
      <c r="E11" s="15">
        <f t="shared" si="1"/>
        <v>3.7084872306075267E-2</v>
      </c>
      <c r="F11" s="14">
        <v>79909.767302111082</v>
      </c>
      <c r="G11" s="15">
        <f t="shared" si="2"/>
        <v>6.3520748698377982E-2</v>
      </c>
      <c r="H11" s="14">
        <v>44676.903441689457</v>
      </c>
      <c r="I11" s="15">
        <f t="shared" si="3"/>
        <v>-7.0607093068679738E-3</v>
      </c>
      <c r="J11" s="8"/>
      <c r="K11" s="26"/>
    </row>
    <row r="12" spans="1:16" ht="23.25" customHeight="1" x14ac:dyDescent="0.25">
      <c r="A12" s="9">
        <v>2012</v>
      </c>
      <c r="B12" s="10">
        <v>2386016.246957059</v>
      </c>
      <c r="C12" s="15">
        <f t="shared" si="0"/>
        <v>7.954085790749188E-2</v>
      </c>
      <c r="D12" s="12">
        <v>128870.97677568742</v>
      </c>
      <c r="E12" s="15">
        <f t="shared" si="1"/>
        <v>3.4388157306949108E-2</v>
      </c>
      <c r="F12" s="14">
        <v>84631.809461331664</v>
      </c>
      <c r="G12" s="15">
        <f t="shared" si="2"/>
        <v>5.90921775728388E-2</v>
      </c>
      <c r="H12" s="14">
        <v>44239.167314355764</v>
      </c>
      <c r="I12" s="15">
        <f t="shared" si="3"/>
        <v>-9.797817073535775E-3</v>
      </c>
      <c r="J12" s="8"/>
      <c r="K12" s="26"/>
    </row>
    <row r="13" spans="1:16" ht="23.25" customHeight="1" x14ac:dyDescent="0.25">
      <c r="A13" s="9">
        <v>2013</v>
      </c>
      <c r="B13" s="10">
        <v>2619769.6965127527</v>
      </c>
      <c r="C13" s="15">
        <f t="shared" si="0"/>
        <v>9.7968087959922734E-2</v>
      </c>
      <c r="D13" s="12">
        <v>138975.27054372328</v>
      </c>
      <c r="E13" s="15">
        <f t="shared" si="1"/>
        <v>7.84062790617579E-2</v>
      </c>
      <c r="F13" s="14">
        <v>90085.974772291243</v>
      </c>
      <c r="G13" s="15">
        <f t="shared" si="2"/>
        <v>6.4445807618606965E-2</v>
      </c>
      <c r="H13" s="14">
        <v>48889.295771432044</v>
      </c>
      <c r="I13" s="15">
        <f t="shared" si="3"/>
        <v>0.10511338118173152</v>
      </c>
      <c r="J13" s="8"/>
      <c r="K13" s="26"/>
    </row>
    <row r="14" spans="1:16" ht="23.25" customHeight="1" x14ac:dyDescent="0.25">
      <c r="A14" s="9">
        <v>2014</v>
      </c>
      <c r="B14" s="10">
        <v>2925665.101870168</v>
      </c>
      <c r="C14" s="15">
        <f t="shared" si="0"/>
        <v>0.11676423533129698</v>
      </c>
      <c r="D14" s="12">
        <v>151943.13832625357</v>
      </c>
      <c r="E14" s="15">
        <f t="shared" si="1"/>
        <v>9.3310613692602518E-2</v>
      </c>
      <c r="F14" s="14">
        <v>96348.396463657831</v>
      </c>
      <c r="G14" s="15">
        <f t="shared" si="2"/>
        <v>6.9516056269535831E-2</v>
      </c>
      <c r="H14" s="14">
        <v>55594.741862595751</v>
      </c>
      <c r="I14" s="15">
        <f t="shared" si="3"/>
        <v>0.1371557103729435</v>
      </c>
      <c r="J14" s="8"/>
      <c r="K14" s="26"/>
    </row>
    <row r="15" spans="1:16" ht="23.25" customHeight="1" x14ac:dyDescent="0.25">
      <c r="A15" s="9">
        <v>2015</v>
      </c>
      <c r="B15" s="10">
        <v>3205655.1361474036</v>
      </c>
      <c r="C15" s="15">
        <f t="shared" si="0"/>
        <v>9.5701327571039441E-2</v>
      </c>
      <c r="D15" s="12">
        <v>175820.43683949742</v>
      </c>
      <c r="E15" s="15">
        <f t="shared" si="1"/>
        <v>0.15714627706303075</v>
      </c>
      <c r="F15" s="14">
        <v>112287.53088922979</v>
      </c>
      <c r="G15" s="15">
        <f t="shared" si="2"/>
        <v>0.16543227506213998</v>
      </c>
      <c r="H15" s="14">
        <v>63532.905950267639</v>
      </c>
      <c r="I15" s="15">
        <f t="shared" si="3"/>
        <v>0.14278623880098817</v>
      </c>
      <c r="J15" s="8"/>
      <c r="K15" s="26"/>
    </row>
    <row r="16" spans="1:16" ht="23.25" customHeight="1" x14ac:dyDescent="0.25">
      <c r="A16" s="9">
        <v>2016</v>
      </c>
      <c r="B16" s="10">
        <v>3487292.5127027496</v>
      </c>
      <c r="C16" s="15">
        <f t="shared" si="0"/>
        <v>8.7856417672495191E-2</v>
      </c>
      <c r="D16" s="12">
        <v>192054.7268287749</v>
      </c>
      <c r="E16" s="15">
        <f t="shared" si="1"/>
        <v>9.2334487850791902E-2</v>
      </c>
      <c r="F16" s="14">
        <v>125158.77069597659</v>
      </c>
      <c r="G16" s="15">
        <f t="shared" si="2"/>
        <v>0.11462750765660812</v>
      </c>
      <c r="H16" s="14">
        <v>66895.956132798325</v>
      </c>
      <c r="I16" s="15">
        <f t="shared" si="3"/>
        <v>5.2933989595300712E-2</v>
      </c>
      <c r="J16" s="8"/>
      <c r="K16" s="24"/>
      <c r="L16" s="24"/>
      <c r="M16" s="24"/>
      <c r="N16" s="24"/>
      <c r="O16" s="24"/>
      <c r="P16" s="24"/>
    </row>
    <row r="17" spans="1:16" ht="23.25" customHeight="1" x14ac:dyDescent="0.25">
      <c r="A17" s="9" t="s">
        <v>15</v>
      </c>
      <c r="B17" s="10">
        <v>3802655.7724425402</v>
      </c>
      <c r="C17" s="15">
        <f t="shared" si="0"/>
        <v>9.0432121363795526E-2</v>
      </c>
      <c r="D17" s="12">
        <v>203163.22149973063</v>
      </c>
      <c r="E17" s="15">
        <f t="shared" si="1"/>
        <v>5.7840256547600832E-2</v>
      </c>
      <c r="F17" s="14">
        <v>131829.31998935458</v>
      </c>
      <c r="G17" s="15">
        <f t="shared" si="2"/>
        <v>5.3296698715437518E-2</v>
      </c>
      <c r="H17" s="14">
        <v>71333.901510376047</v>
      </c>
      <c r="I17" s="15">
        <f t="shared" si="3"/>
        <v>6.634101123792524E-2</v>
      </c>
      <c r="J17" s="8"/>
      <c r="K17" s="24"/>
      <c r="L17" s="25"/>
      <c r="M17" s="24"/>
      <c r="N17" s="24"/>
      <c r="O17" s="24"/>
    </row>
    <row r="18" spans="1:16" ht="23.25" customHeight="1" x14ac:dyDescent="0.25">
      <c r="A18" s="9" t="s">
        <v>16</v>
      </c>
      <c r="B18" s="10">
        <v>4235846.7669485277</v>
      </c>
      <c r="C18" s="15">
        <f t="shared" si="0"/>
        <v>0.11391801425868686</v>
      </c>
      <c r="D18" s="12">
        <v>218052.19207071702</v>
      </c>
      <c r="E18" s="15">
        <v>7.9910816947353469E-2</v>
      </c>
      <c r="F18" s="14">
        <v>139506.29157951719</v>
      </c>
      <c r="G18" s="15">
        <v>7.171131854188828E-2</v>
      </c>
      <c r="H18" s="14">
        <v>78545.900491199835</v>
      </c>
      <c r="I18" s="15">
        <v>9.791606536739228E-2</v>
      </c>
      <c r="J18" s="8"/>
      <c r="K18" s="24"/>
      <c r="L18" s="25"/>
      <c r="M18" s="25"/>
      <c r="N18" s="25"/>
      <c r="O18" s="25"/>
      <c r="P18" s="25"/>
    </row>
    <row r="19" spans="1:16" ht="23.25" customHeight="1" x14ac:dyDescent="0.25">
      <c r="A19" s="9" t="s">
        <v>10</v>
      </c>
      <c r="B19" s="14">
        <v>4562235.0757361948</v>
      </c>
      <c r="C19" s="15">
        <f t="shared" si="0"/>
        <v>7.7053851743271284E-2</v>
      </c>
      <c r="D19" s="16">
        <v>238481.20888423763</v>
      </c>
      <c r="E19" s="15">
        <f>+D19/D18-1</f>
        <v>9.3688656002574033E-2</v>
      </c>
      <c r="F19" s="14">
        <v>155465.53957164235</v>
      </c>
      <c r="G19" s="15">
        <f>+F19/F18-1</f>
        <v>0.11439805195472896</v>
      </c>
      <c r="H19" s="14">
        <v>83015.669312595273</v>
      </c>
      <c r="I19" s="15">
        <f>+H19/H18-1</f>
        <v>5.6906455886850837E-2</v>
      </c>
      <c r="J19" s="8"/>
      <c r="K19" s="24"/>
      <c r="L19" s="25"/>
      <c r="M19" s="25"/>
      <c r="N19" s="25"/>
    </row>
    <row r="20" spans="1:16" ht="23.25" customHeight="1" x14ac:dyDescent="0.25">
      <c r="A20" s="9" t="s">
        <v>11</v>
      </c>
      <c r="B20" s="14">
        <v>4456657.3767522704</v>
      </c>
      <c r="C20" s="15">
        <f t="shared" si="0"/>
        <v>-2.314166131978368E-2</v>
      </c>
      <c r="D20" s="16">
        <v>269247.95383057243</v>
      </c>
      <c r="E20" s="15">
        <f>+D20/D19-1</f>
        <v>0.12901119165858232</v>
      </c>
      <c r="F20" s="14">
        <v>182176.02508173749</v>
      </c>
      <c r="G20" s="15">
        <f>+F20/F19-1</f>
        <v>0.17180968582292344</v>
      </c>
      <c r="H20" s="14">
        <v>87071.928748834951</v>
      </c>
      <c r="I20" s="15">
        <f>+H20/H19-1</f>
        <v>4.8861371230602746E-2</v>
      </c>
      <c r="J20" s="8"/>
      <c r="K20" s="24"/>
    </row>
    <row r="21" spans="1:16" ht="23.25" customHeight="1" x14ac:dyDescent="0.25">
      <c r="A21" s="9" t="s">
        <v>14</v>
      </c>
      <c r="B21" s="14">
        <v>5392714.1020838208</v>
      </c>
      <c r="C21" s="15">
        <f t="shared" si="0"/>
        <v>0.21003560431062107</v>
      </c>
      <c r="D21" s="16">
        <v>305539.43279993313</v>
      </c>
      <c r="E21" s="15">
        <f>+D21/D20-1</f>
        <v>0.13478831854817952</v>
      </c>
      <c r="F21" s="14">
        <v>197607.1904677758</v>
      </c>
      <c r="G21" s="15">
        <f>+F21/F20-1</f>
        <v>8.4704699090424995E-2</v>
      </c>
      <c r="H21" s="14">
        <v>107932.24233215732</v>
      </c>
      <c r="I21" s="15">
        <f>+H21/H20-1</f>
        <v>0.23957564605574988</v>
      </c>
      <c r="J21" s="8"/>
      <c r="K21" s="24"/>
    </row>
    <row r="22" spans="1:16" ht="21.75" customHeight="1" x14ac:dyDescent="0.25">
      <c r="A22" s="9" t="s">
        <v>17</v>
      </c>
      <c r="B22" s="14">
        <v>6260564.0185964201</v>
      </c>
      <c r="C22" s="15">
        <f>+B22/B21-1</f>
        <v>0.16093008086174088</v>
      </c>
      <c r="D22" s="16">
        <v>362360.89670209499</v>
      </c>
      <c r="E22" s="15">
        <f>+D22/D21-1</f>
        <v>0.18597096741803698</v>
      </c>
      <c r="F22" s="14">
        <v>238895.2</v>
      </c>
      <c r="G22" s="15">
        <f>+F22/F21-1</f>
        <v>0.20893981354872371</v>
      </c>
      <c r="H22" s="14">
        <v>123465.7</v>
      </c>
      <c r="I22" s="15">
        <f>+H22/H21-1</f>
        <v>0.14391860422985614</v>
      </c>
      <c r="J22" s="8"/>
      <c r="K22" s="24"/>
    </row>
    <row r="23" spans="1:16" ht="20.25" customHeight="1" x14ac:dyDescent="0.25">
      <c r="A23" s="29" t="s">
        <v>19</v>
      </c>
      <c r="B23" s="30">
        <v>6820019.2999999998</v>
      </c>
      <c r="C23" s="31">
        <f>+B23/B22-1</f>
        <v>8.9361801866695956E-2</v>
      </c>
      <c r="D23" s="32">
        <v>434223.28272342531</v>
      </c>
      <c r="E23" s="31">
        <f>+D23/D22-1</f>
        <v>0.19831716577412606</v>
      </c>
      <c r="F23" s="30">
        <v>302467.36850652541</v>
      </c>
      <c r="G23" s="31">
        <f>+F23/F22-1</f>
        <v>0.26610902398426339</v>
      </c>
      <c r="H23" s="30">
        <v>131755.9142168999</v>
      </c>
      <c r="I23" s="31">
        <f>+H23/H22-1</f>
        <v>6.7145889238062972E-2</v>
      </c>
      <c r="J23" s="8"/>
      <c r="K23" s="24"/>
    </row>
    <row r="24" spans="1:16" ht="7.5" customHeight="1" x14ac:dyDescent="0.25">
      <c r="A24" s="9"/>
      <c r="B24" s="14"/>
      <c r="C24" s="15"/>
      <c r="D24" s="16"/>
      <c r="E24" s="15"/>
      <c r="F24" s="14"/>
      <c r="G24" s="15"/>
      <c r="H24" s="14"/>
      <c r="I24" s="15"/>
      <c r="J24" s="8"/>
      <c r="K24" s="24"/>
    </row>
    <row r="25" spans="1:16" x14ac:dyDescent="0.25">
      <c r="A25" s="4" t="s">
        <v>7</v>
      </c>
      <c r="B25" s="5"/>
      <c r="C25" s="1"/>
      <c r="D25" s="6"/>
      <c r="E25" s="1"/>
      <c r="F25" s="1"/>
      <c r="G25" s="1"/>
      <c r="H25" s="2"/>
      <c r="I25" s="3"/>
      <c r="J25"/>
    </row>
    <row r="26" spans="1:16" x14ac:dyDescent="0.25">
      <c r="A26" s="4" t="s">
        <v>18</v>
      </c>
      <c r="B26" s="5"/>
      <c r="C26" s="1"/>
      <c r="D26" s="6"/>
      <c r="E26" s="1"/>
      <c r="F26" s="1"/>
      <c r="G26" s="1"/>
      <c r="H26" s="2"/>
      <c r="I26" s="3"/>
      <c r="J26"/>
    </row>
    <row r="27" spans="1:16" x14ac:dyDescent="0.25">
      <c r="A27" s="7"/>
      <c r="B27" s="7"/>
      <c r="C27" s="7"/>
      <c r="D27" s="7"/>
      <c r="E27" s="7"/>
      <c r="F27" s="7"/>
      <c r="G27" s="7"/>
      <c r="H27" s="7"/>
      <c r="I27" s="7"/>
      <c r="J27"/>
    </row>
    <row r="28" spans="1:16" x14ac:dyDescent="0.25">
      <c r="A28" s="7"/>
      <c r="B28" s="7"/>
      <c r="C28" s="7"/>
      <c r="D28" s="7"/>
      <c r="E28" s="7"/>
      <c r="F28" s="7"/>
      <c r="G28" s="7"/>
      <c r="H28" s="7"/>
      <c r="I28" s="7"/>
      <c r="J28"/>
    </row>
    <row r="29" spans="1:1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4"/>
      <c r="K29" s="24"/>
      <c r="L29" s="24"/>
      <c r="M29" s="24"/>
      <c r="N29" s="24"/>
      <c r="O29" s="24"/>
      <c r="P29" s="24"/>
    </row>
    <row r="30" spans="1:1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/>
      <c r="K30" s="24"/>
      <c r="L30" s="24"/>
      <c r="M30" s="24"/>
      <c r="N30" s="24"/>
      <c r="O30" s="24"/>
      <c r="P30" s="24"/>
    </row>
    <row r="31" spans="1:1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4"/>
      <c r="K31" s="24"/>
      <c r="L31" s="24"/>
      <c r="M31" s="24"/>
      <c r="N31" s="24"/>
      <c r="O31" s="24"/>
      <c r="P31" s="24"/>
    </row>
    <row r="32" spans="1:16" x14ac:dyDescent="0.25">
      <c r="A32" s="7"/>
      <c r="B32" s="7"/>
      <c r="C32" s="7"/>
      <c r="D32" s="7"/>
      <c r="E32" s="7"/>
      <c r="F32" s="7"/>
      <c r="G32" s="7"/>
      <c r="H32" s="7"/>
      <c r="I32" s="7"/>
      <c r="J32"/>
      <c r="M32" t="s">
        <v>20</v>
      </c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/>
    </row>
  </sheetData>
  <mergeCells count="4">
    <mergeCell ref="A3:I3"/>
    <mergeCell ref="A4:I4"/>
    <mergeCell ref="A1:I1"/>
    <mergeCell ref="A2:I2"/>
  </mergeCells>
  <conditionalFormatting sqref="A6:C6 E6:I6">
    <cfRule type="dataBar" priority="11">
      <dataBar>
        <cfvo type="min"/>
        <cfvo type="max"/>
        <color rgb="FFFF555A"/>
      </dataBar>
    </cfRule>
  </conditionalFormatting>
  <conditionalFormatting sqref="A6:C6 E6:I6">
    <cfRule type="colorScale" priority="1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D6">
    <cfRule type="dataBar" priority="9">
      <dataBar>
        <cfvo type="min"/>
        <cfvo type="max"/>
        <color rgb="FFFF555A"/>
      </dataBar>
    </cfRule>
  </conditionalFormatting>
  <conditionalFormatting sqref="D6"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F6">
    <cfRule type="dataBar" priority="4">
      <dataBar>
        <cfvo type="min"/>
        <cfvo type="max"/>
        <color rgb="FFFF555A"/>
      </dataBar>
    </cfRule>
  </conditionalFormatting>
  <conditionalFormatting sqref="F6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4:I5">
    <cfRule type="colorScale" priority="1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4:I5">
    <cfRule type="dataBar" priority="15">
      <dataBar>
        <cfvo type="min"/>
        <cfvo type="max"/>
        <color rgb="FFFF555A"/>
      </dataBar>
    </cfRule>
  </conditionalFormatting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Cuadro1.5</vt:lpstr>
      <vt:lpstr>Cuadro1.5!Área_de_impresión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Antonia Contreras</cp:lastModifiedBy>
  <cp:lastPrinted>2023-04-27T14:47:18Z</cp:lastPrinted>
  <dcterms:created xsi:type="dcterms:W3CDTF">2017-04-03T20:25:21Z</dcterms:created>
  <dcterms:modified xsi:type="dcterms:W3CDTF">2024-03-22T18:35:08Z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2020-03-11T20:30:27.4586168Z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