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rbon.AGRICULTURA\Desktop\TRABAJOS DE LA OFICINA\Informaciones deSCP y BCRD\Informaciones para el BC 2023\octubre 2023 BC\"/>
    </mc:Choice>
  </mc:AlternateContent>
  <xr:revisionPtr revIDLastSave="0" documentId="13_ncr:1_{EBDE7FAD-7C80-46AF-BC8D-40F586CFA70B}" xr6:coauthVersionLast="47" xr6:coauthVersionMax="47" xr10:uidLastSave="{00000000-0000-0000-0000-000000000000}"/>
  <bookViews>
    <workbookView xWindow="-120" yWindow="-120" windowWidth="20730" windowHeight="11160" xr2:uid="{E077E161-7256-4A47-815A-90D2924281B6}"/>
  </bookViews>
  <sheets>
    <sheet name="Consolidado Nacional, 2023" sheetId="1" r:id="rId1"/>
    <sheet name="Consolidado, 2022" sheetId="2" state="hidden" r:id="rId2"/>
  </sheets>
  <definedNames>
    <definedName name="_xlnm.Print_Area" localSheetId="0">'Consolidado Nacional, 2023'!$A$1:$N$73,'Consolidado Nacional, 2023'!$A$76:$N$148,'Consolidado Nacional, 2023'!$A$151:$N$223,'Consolidado Nacional,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1" i="1" l="1"/>
  <c r="J158" i="1" l="1"/>
  <c r="N158" i="1" s="1"/>
  <c r="N11" i="1" l="1"/>
  <c r="N9" i="1"/>
  <c r="J71" i="1"/>
  <c r="J159" i="2"/>
  <c r="J80" i="2"/>
  <c r="J18" i="2"/>
  <c r="J176" i="2" l="1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175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97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I80" i="2"/>
  <c r="I71" i="1"/>
  <c r="O18" i="2" l="1"/>
  <c r="N84" i="1"/>
  <c r="O97" i="2"/>
  <c r="O201" i="2"/>
  <c r="N184" i="1"/>
  <c r="O231" i="2"/>
  <c r="O234" i="2"/>
  <c r="O235" i="2"/>
  <c r="O236" i="2"/>
  <c r="O225" i="2"/>
  <c r="O226" i="2"/>
  <c r="O227" i="2"/>
  <c r="O228" i="2"/>
  <c r="O229" i="2"/>
  <c r="O230" i="2"/>
  <c r="O220" i="2"/>
  <c r="O221" i="2"/>
  <c r="O222" i="2"/>
  <c r="O223" i="2"/>
  <c r="O224" i="2"/>
  <c r="O216" i="2"/>
  <c r="O217" i="2"/>
  <c r="O218" i="2"/>
  <c r="O219" i="2"/>
  <c r="O207" i="2"/>
  <c r="O208" i="2"/>
  <c r="O209" i="2"/>
  <c r="O211" i="2"/>
  <c r="O212" i="2"/>
  <c r="O213" i="2"/>
  <c r="O200" i="2"/>
  <c r="O205" i="2"/>
  <c r="O206" i="2"/>
  <c r="O194" i="2"/>
  <c r="O195" i="2"/>
  <c r="O196" i="2"/>
  <c r="O198" i="2"/>
  <c r="O199" i="2"/>
  <c r="O188" i="2"/>
  <c r="O189" i="2"/>
  <c r="O190" i="2"/>
  <c r="O191" i="2"/>
  <c r="O192" i="2"/>
  <c r="O193" i="2"/>
  <c r="O181" i="2"/>
  <c r="O183" i="2"/>
  <c r="O184" i="2"/>
  <c r="O185" i="2"/>
  <c r="O186" i="2"/>
  <c r="O187" i="2"/>
  <c r="O176" i="2"/>
  <c r="O177" i="2"/>
  <c r="O179" i="2"/>
  <c r="O180" i="2"/>
  <c r="O175" i="2"/>
  <c r="O121" i="2"/>
  <c r="O122" i="2"/>
  <c r="O124" i="2"/>
  <c r="O125" i="2"/>
  <c r="O126" i="2"/>
  <c r="O127" i="2"/>
  <c r="O128" i="2"/>
  <c r="O129" i="2"/>
  <c r="O130" i="2"/>
  <c r="O131" i="2"/>
  <c r="O133" i="2"/>
  <c r="O134" i="2"/>
  <c r="O135" i="2"/>
  <c r="O136" i="2"/>
  <c r="O137" i="2"/>
  <c r="O138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6" i="2"/>
  <c r="O99" i="2"/>
  <c r="O101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3" i="2"/>
  <c r="O74" i="2"/>
  <c r="O75" i="2"/>
  <c r="O76" i="2"/>
  <c r="O77" i="2"/>
  <c r="O78" i="2"/>
  <c r="O79" i="2"/>
  <c r="O21" i="2"/>
  <c r="O22" i="2"/>
  <c r="O23" i="2"/>
  <c r="O24" i="2"/>
  <c r="O25" i="2"/>
  <c r="O26" i="2"/>
  <c r="O27" i="2"/>
  <c r="N316" i="2"/>
  <c r="M316" i="2"/>
  <c r="L316" i="2"/>
  <c r="K316" i="2"/>
  <c r="I316" i="2"/>
  <c r="H316" i="2"/>
  <c r="G316" i="2"/>
  <c r="F316" i="2"/>
  <c r="E316" i="2"/>
  <c r="D316" i="2"/>
  <c r="C316" i="2"/>
  <c r="B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N237" i="2"/>
  <c r="M237" i="2"/>
  <c r="L237" i="2"/>
  <c r="K237" i="2"/>
  <c r="I237" i="2"/>
  <c r="H237" i="2"/>
  <c r="G237" i="2"/>
  <c r="F237" i="2"/>
  <c r="E237" i="2"/>
  <c r="D237" i="2"/>
  <c r="C237" i="2"/>
  <c r="B237" i="2"/>
  <c r="O233" i="2"/>
  <c r="O232" i="2"/>
  <c r="O215" i="2"/>
  <c r="O214" i="2"/>
  <c r="O210" i="2"/>
  <c r="O204" i="2"/>
  <c r="O203" i="2"/>
  <c r="O202" i="2"/>
  <c r="O197" i="2"/>
  <c r="O182" i="2"/>
  <c r="O178" i="2"/>
  <c r="N159" i="2"/>
  <c r="M159" i="2"/>
  <c r="L159" i="2"/>
  <c r="K159" i="2"/>
  <c r="I159" i="2"/>
  <c r="H159" i="2"/>
  <c r="G159" i="2"/>
  <c r="F159" i="2"/>
  <c r="E159" i="2"/>
  <c r="D159" i="2"/>
  <c r="C159" i="2"/>
  <c r="B159" i="2"/>
  <c r="O155" i="2"/>
  <c r="O139" i="2"/>
  <c r="O132" i="2"/>
  <c r="O123" i="2"/>
  <c r="O102" i="2"/>
  <c r="N80" i="2"/>
  <c r="M80" i="2"/>
  <c r="L80" i="2"/>
  <c r="K80" i="2"/>
  <c r="H80" i="2"/>
  <c r="G80" i="2"/>
  <c r="F80" i="2"/>
  <c r="E80" i="2"/>
  <c r="D80" i="2"/>
  <c r="C80" i="2"/>
  <c r="B80" i="2"/>
  <c r="O72" i="2"/>
  <c r="O56" i="2"/>
  <c r="O20" i="2"/>
  <c r="O19" i="2"/>
  <c r="O98" i="2" l="1"/>
  <c r="O159" i="2" s="1"/>
  <c r="O80" i="2"/>
  <c r="O237" i="2"/>
  <c r="O316" i="2"/>
  <c r="N159" i="1" l="1"/>
  <c r="N160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64" i="1"/>
  <c r="N65" i="1"/>
  <c r="N66" i="1"/>
  <c r="N67" i="1"/>
  <c r="N68" i="1"/>
  <c r="N69" i="1"/>
  <c r="N70" i="1"/>
  <c r="N58" i="1"/>
  <c r="N59" i="1"/>
  <c r="N60" i="1"/>
  <c r="N61" i="1"/>
  <c r="N62" i="1"/>
  <c r="N63" i="1"/>
  <c r="N53" i="1"/>
  <c r="N54" i="1"/>
  <c r="N55" i="1"/>
  <c r="N56" i="1"/>
  <c r="N57" i="1"/>
  <c r="N47" i="1"/>
  <c r="N48" i="1"/>
  <c r="N49" i="1"/>
  <c r="N50" i="1"/>
  <c r="N51" i="1"/>
  <c r="N52" i="1"/>
  <c r="N42" i="1"/>
  <c r="N43" i="1"/>
  <c r="N44" i="1"/>
  <c r="N45" i="1"/>
  <c r="N46" i="1"/>
  <c r="N36" i="1"/>
  <c r="N37" i="1"/>
  <c r="N38" i="1"/>
  <c r="N39" i="1"/>
  <c r="N40" i="1"/>
  <c r="N41" i="1"/>
  <c r="N31" i="1"/>
  <c r="N32" i="1"/>
  <c r="N33" i="1"/>
  <c r="N34" i="1"/>
  <c r="N35" i="1"/>
  <c r="N23" i="1"/>
  <c r="N24" i="1"/>
  <c r="N25" i="1"/>
  <c r="N26" i="1"/>
  <c r="N27" i="1"/>
  <c r="N28" i="1"/>
  <c r="N29" i="1"/>
  <c r="N30" i="1"/>
  <c r="N19" i="1"/>
  <c r="N20" i="1"/>
  <c r="N21" i="1"/>
  <c r="N22" i="1"/>
  <c r="N10" i="1"/>
  <c r="N12" i="1"/>
  <c r="N13" i="1"/>
  <c r="N14" i="1"/>
  <c r="N15" i="1"/>
  <c r="N16" i="1"/>
  <c r="N17" i="1"/>
  <c r="N18" i="1"/>
  <c r="L220" i="1"/>
  <c r="K220" i="1"/>
  <c r="J220" i="1"/>
  <c r="I220" i="1"/>
  <c r="H220" i="1"/>
  <c r="G220" i="1"/>
  <c r="F220" i="1"/>
  <c r="E220" i="1"/>
  <c r="D220" i="1"/>
  <c r="C220" i="1"/>
  <c r="B220" i="1"/>
  <c r="M146" i="1"/>
  <c r="L146" i="1"/>
  <c r="K146" i="1"/>
  <c r="J146" i="1"/>
  <c r="I146" i="1"/>
  <c r="H146" i="1"/>
  <c r="F146" i="1"/>
  <c r="E146" i="1"/>
  <c r="D146" i="1"/>
  <c r="C146" i="1"/>
  <c r="B146" i="1"/>
  <c r="G133" i="1"/>
  <c r="N133" i="1" s="1"/>
  <c r="M71" i="1"/>
  <c r="L71" i="1"/>
  <c r="K71" i="1"/>
  <c r="H71" i="1"/>
  <c r="G71" i="1"/>
  <c r="F71" i="1"/>
  <c r="E71" i="1"/>
  <c r="D71" i="1"/>
  <c r="C71" i="1"/>
  <c r="B71" i="1"/>
  <c r="N146" i="1" l="1"/>
  <c r="N71" i="1"/>
  <c r="G146" i="1"/>
  <c r="N220" i="1" l="1"/>
  <c r="M220" i="1"/>
</calcChain>
</file>

<file path=xl/sharedStrings.xml><?xml version="1.0" encoding="utf-8"?>
<sst xmlns="http://schemas.openxmlformats.org/spreadsheetml/2006/main" count="582" uniqueCount="119">
  <si>
    <t>CONSOLIDADO NACIONAL DE SIEMBRA POR CULTIVO DURANTE, ENERO-DICIEMBRE 2023</t>
  </si>
  <si>
    <t>(EN TAREAS)</t>
  </si>
  <si>
    <t>PRODUCTO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</si>
  <si>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</si>
  <si>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</si>
  <si>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</si>
  <si>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</si>
  <si>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</si>
  <si>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</si>
  <si>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</si>
  <si>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</si>
  <si>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</si>
  <si>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</si>
  <si>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</si>
  <si>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</si>
  <si>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</si>
  <si>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</si>
  <si>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</si>
  <si>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Sorgo</t>
  </si>
  <si>
    <t>Coco</t>
  </si>
  <si>
    <t>Maní</t>
  </si>
  <si>
    <t>Frijol R.</t>
  </si>
  <si>
    <t>Frijol N.</t>
  </si>
  <si>
    <t>Frijol B.</t>
  </si>
  <si>
    <t>Guandúl</t>
  </si>
  <si>
    <t>Guard Beans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</si>
  <si>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</si>
  <si>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</si>
  <si>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</si>
  <si>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</si>
  <si>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</si>
  <si>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</si>
  <si>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</si>
  <si>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</si>
  <si>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</si>
  <si>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</si>
  <si>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</si>
  <si>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</si>
  <si>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</si>
  <si>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</si>
  <si>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</si>
  <si>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</si>
  <si>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Tomate Ind.</t>
  </si>
  <si>
    <t>Zanahoria</t>
  </si>
  <si>
    <t>Remolacha</t>
  </si>
  <si>
    <t>Rábano</t>
  </si>
  <si>
    <t>Brócoli</t>
  </si>
  <si>
    <t>Coliflor</t>
  </si>
  <si>
    <t>Molondrón</t>
  </si>
  <si>
    <t>Cundeamor</t>
  </si>
  <si>
    <t>Tindora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</si>
  <si>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</si>
  <si>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</si>
  <si>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</si>
  <si>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</si>
  <si>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</si>
  <si>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</si>
  <si>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</si>
  <si>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</si>
  <si>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Aguacate</t>
  </si>
  <si>
    <t>Chinola</t>
  </si>
  <si>
    <t>Lechosa</t>
  </si>
  <si>
    <t>Melón</t>
  </si>
  <si>
    <t>Naranja D.</t>
  </si>
  <si>
    <t>Piña</t>
  </si>
  <si>
    <t>Limón Agrio</t>
  </si>
  <si>
    <t xml:space="preserve">Toronja </t>
  </si>
  <si>
    <t>Mandarina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</si>
  <si>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</si>
  <si>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</si>
  <si>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</si>
  <si>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</si>
  <si>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</si>
  <si>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</si>
  <si>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</si>
  <si>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</si>
  <si>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Guineo</t>
  </si>
  <si>
    <t>Plátano</t>
  </si>
  <si>
    <t>Total</t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</si>
  <si>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</si>
  <si>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Fomento Arrocero</t>
    </r>
  </si>
  <si>
    <r>
      <t xml:space="preserve">Elaboración: </t>
    </r>
    <r>
      <rPr>
        <sz val="16"/>
        <rFont val="Calibri"/>
        <family val="2"/>
        <scheme val="minor"/>
      </rPr>
      <t>MA, Departamento de Seguimiento, Control y Evaluación.</t>
    </r>
  </si>
  <si>
    <t>CONSOLIDADO NACIONAL DE COSECHA POR CULTIVO DURANTE, ENERO-DICIEMBRE 2023</t>
  </si>
  <si>
    <r>
      <t>Arroz</t>
    </r>
    <r>
      <rPr>
        <vertAlign val="superscript"/>
        <sz val="12"/>
        <rFont val="Calibri"/>
        <family val="2"/>
      </rPr>
      <t>1</t>
    </r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</si>
  <si>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(URPE)</t>
    </r>
  </si>
  <si>
    <t>CONSOLIDADO NACIONAL DE  PRODUCCION  CULTIVO POR   DURANTE , ENERO-DICIEMBRE 2023</t>
  </si>
  <si>
    <t>( EN MILLARES, QUINTALES Y RACIMOS)</t>
  </si>
  <si>
    <t>Lechuga*</t>
  </si>
  <si>
    <t>Repollo*</t>
  </si>
  <si>
    <t>Tayota*</t>
  </si>
  <si>
    <t>Apio cepas</t>
  </si>
  <si>
    <t>Aguacate*</t>
  </si>
  <si>
    <t>Chinola*</t>
  </si>
  <si>
    <t>Lechosa*</t>
  </si>
  <si>
    <t>Melón*</t>
  </si>
  <si>
    <t>Naranja D.*</t>
  </si>
  <si>
    <t>Piña*</t>
  </si>
  <si>
    <t>Limón Agrio*</t>
  </si>
  <si>
    <t>Toronja *</t>
  </si>
  <si>
    <t>Mandarina*</t>
  </si>
  <si>
    <t>Granadillo*</t>
  </si>
  <si>
    <t>Guanabana*</t>
  </si>
  <si>
    <t>Guayaba*</t>
  </si>
  <si>
    <t>Mango*</t>
  </si>
  <si>
    <t>Sandia*</t>
  </si>
  <si>
    <t>Zapote*</t>
  </si>
  <si>
    <t>Guineo**</t>
  </si>
  <si>
    <t>Plátano*</t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</si>
  <si>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</si>
  <si>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t>*  Datos de Producción en Miles de Unidades (Millares)</t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</si>
  <si>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Dpto. de Fomento Arrocero</t>
    </r>
  </si>
  <si>
    <t>** Datos de Producción en Racimos</t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</si>
  <si>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</si>
  <si>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t>( EN QUINTALES, QQS)</t>
  </si>
  <si>
    <t>CONSOLIDADO NACIONAL DE SIEMBRA POR CULTIVO DURANTE, ENERO-DICIEMBRE 2022</t>
  </si>
  <si>
    <t>CONSOLIDADO NACIONAL DE COSECHA POR CULTIVO DURANTE, ENERO-DICIEMBRE 2022</t>
  </si>
  <si>
    <t>-</t>
  </si>
  <si>
    <t>CONSOLIDADO NACIONAL DE  PRODUCCION  CULTIVO POR   DURANTE , ENERO-DICIEMBRE 2022</t>
  </si>
  <si>
    <t>CONSOLIDADO NACIONAL DE PRODUCCION POR CULTIVO DURANTE,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</si>
</sst>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2"/>
      <name val="Calibri"/>
      <family val="2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B01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0" xfId="0" applyFont="1"/>
    <xf numFmtId="0" fontId="10" fillId="0" borderId="4" xfId="0" applyFont="1" applyBorder="1"/>
    <xf numFmtId="164" fontId="4" fillId="2" borderId="5" xfId="1" applyNumberFormat="1" applyFont="1" applyFill="1" applyBorder="1"/>
    <xf numFmtId="164" fontId="4" fillId="3" borderId="5" xfId="2" applyNumberFormat="1" applyFont="1" applyFill="1" applyBorder="1"/>
    <xf numFmtId="164" fontId="4" fillId="3" borderId="5" xfId="2" applyNumberFormat="1" applyFont="1" applyFill="1" applyBorder="1" applyAlignment="1">
      <alignment horizontal="center"/>
    </xf>
    <xf numFmtId="164" fontId="4" fillId="2" borderId="6" xfId="1" applyNumberFormat="1" applyFont="1" applyFill="1" applyBorder="1"/>
    <xf numFmtId="0" fontId="10" fillId="3" borderId="4" xfId="0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5" xfId="1" applyNumberFormat="1" applyFont="1" applyFill="1" applyBorder="1" applyAlignment="1">
      <alignment horizontal="center"/>
    </xf>
    <xf numFmtId="164" fontId="4" fillId="3" borderId="5" xfId="2" applyNumberFormat="1" applyFont="1" applyFill="1" applyBorder="1" applyAlignment="1">
      <alignment horizontal="left"/>
    </xf>
    <xf numFmtId="164" fontId="4" fillId="0" borderId="5" xfId="1" applyNumberFormat="1" applyFont="1" applyFill="1" applyBorder="1"/>
    <xf numFmtId="164" fontId="4" fillId="0" borderId="5" xfId="2" applyNumberFormat="1" applyFont="1" applyFill="1" applyBorder="1"/>
    <xf numFmtId="164" fontId="4" fillId="0" borderId="5" xfId="2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vertical="center"/>
    </xf>
    <xf numFmtId="164" fontId="9" fillId="5" borderId="8" xfId="1" applyNumberFormat="1" applyFont="1" applyFill="1" applyBorder="1" applyAlignment="1">
      <alignment vertical="center"/>
    </xf>
    <xf numFmtId="164" fontId="14" fillId="6" borderId="6" xfId="1" applyNumberFormat="1" applyFont="1" applyFill="1" applyBorder="1"/>
    <xf numFmtId="0" fontId="15" fillId="2" borderId="0" xfId="0" applyFont="1" applyFill="1"/>
    <xf numFmtId="0" fontId="4" fillId="2" borderId="0" xfId="0" applyFont="1" applyFill="1"/>
    <xf numFmtId="0" fontId="15" fillId="3" borderId="0" xfId="0" applyFont="1" applyFill="1"/>
    <xf numFmtId="0" fontId="8" fillId="3" borderId="0" xfId="0" applyFont="1" applyFill="1"/>
    <xf numFmtId="0" fontId="4" fillId="3" borderId="0" xfId="0" applyFont="1" applyFill="1" applyAlignment="1">
      <alignment horizontal="left"/>
    </xf>
    <xf numFmtId="164" fontId="4" fillId="0" borderId="5" xfId="1" applyNumberFormat="1" applyFont="1" applyBorder="1"/>
    <xf numFmtId="164" fontId="4" fillId="0" borderId="6" xfId="1" applyNumberFormat="1" applyFont="1" applyBorder="1"/>
    <xf numFmtId="0" fontId="13" fillId="5" borderId="7" xfId="0" applyFont="1" applyFill="1" applyBorder="1"/>
    <xf numFmtId="164" fontId="9" fillId="5" borderId="8" xfId="1" applyNumberFormat="1" applyFont="1" applyFill="1" applyBorder="1"/>
    <xf numFmtId="164" fontId="9" fillId="5" borderId="9" xfId="1" applyNumberFormat="1" applyFont="1" applyFill="1" applyBorder="1"/>
    <xf numFmtId="164" fontId="15" fillId="3" borderId="0" xfId="3" applyNumberFormat="1" applyFont="1" applyFill="1" applyBorder="1"/>
    <xf numFmtId="0" fontId="15" fillId="3" borderId="0" xfId="0" applyFont="1" applyFill="1" applyAlignment="1">
      <alignment horizontal="left"/>
    </xf>
    <xf numFmtId="164" fontId="17" fillId="3" borderId="0" xfId="0" applyNumberFormat="1" applyFont="1" applyFill="1"/>
    <xf numFmtId="164" fontId="4" fillId="3" borderId="0" xfId="0" applyNumberFormat="1" applyFont="1" applyFill="1"/>
    <xf numFmtId="165" fontId="4" fillId="3" borderId="5" xfId="1" applyNumberFormat="1" applyFont="1" applyFill="1" applyBorder="1" applyAlignment="1">
      <alignment horizontal="center"/>
    </xf>
    <xf numFmtId="43" fontId="8" fillId="3" borderId="0" xfId="1" applyFont="1" applyFill="1"/>
    <xf numFmtId="0" fontId="18" fillId="7" borderId="7" xfId="0" applyFont="1" applyFill="1" applyBorder="1"/>
    <xf numFmtId="164" fontId="15" fillId="7" borderId="8" xfId="1" applyNumberFormat="1" applyFont="1" applyFill="1" applyBorder="1"/>
    <xf numFmtId="164" fontId="15" fillId="7" borderId="9" xfId="1" applyNumberFormat="1" applyFont="1" applyFill="1" applyBorder="1"/>
    <xf numFmtId="0" fontId="19" fillId="3" borderId="0" xfId="0" applyFont="1" applyFill="1"/>
    <xf numFmtId="0" fontId="21" fillId="3" borderId="0" xfId="0" applyFont="1" applyFill="1"/>
    <xf numFmtId="164" fontId="21" fillId="3" borderId="0" xfId="3" applyNumberFormat="1" applyFont="1" applyFill="1" applyBorder="1"/>
    <xf numFmtId="0" fontId="0" fillId="3" borderId="0" xfId="0" applyFill="1"/>
    <xf numFmtId="164" fontId="4" fillId="3" borderId="5" xfId="3" applyNumberFormat="1" applyFont="1" applyFill="1" applyBorder="1"/>
    <xf numFmtId="0" fontId="22" fillId="0" borderId="0" xfId="4" applyBorder="1"/>
    <xf numFmtId="164" fontId="4" fillId="2" borderId="5" xfId="3" applyNumberFormat="1" applyFont="1" applyFill="1" applyBorder="1"/>
    <xf numFmtId="164" fontId="4" fillId="2" borderId="6" xfId="3" applyNumberFormat="1" applyFont="1" applyFill="1" applyBorder="1"/>
    <xf numFmtId="43" fontId="4" fillId="3" borderId="0" xfId="0" applyNumberFormat="1" applyFont="1" applyFill="1"/>
    <xf numFmtId="164" fontId="4" fillId="3" borderId="5" xfId="3" applyNumberFormat="1" applyFont="1" applyFill="1" applyBorder="1" applyAlignment="1">
      <alignment horizontal="center"/>
    </xf>
    <xf numFmtId="164" fontId="4" fillId="0" borderId="5" xfId="3" applyNumberFormat="1" applyFont="1" applyFill="1" applyBorder="1" applyAlignment="1">
      <alignment horizontal="center"/>
    </xf>
    <xf numFmtId="164" fontId="9" fillId="5" borderId="8" xfId="3" applyNumberFormat="1" applyFont="1" applyFill="1" applyBorder="1" applyAlignment="1">
      <alignment vertical="center"/>
    </xf>
    <xf numFmtId="164" fontId="9" fillId="5" borderId="9" xfId="3" applyNumberFormat="1" applyFont="1" applyFill="1" applyBorder="1" applyAlignment="1">
      <alignment vertical="center"/>
    </xf>
    <xf numFmtId="164" fontId="4" fillId="0" borderId="5" xfId="3" applyNumberFormat="1" applyFont="1" applyBorder="1"/>
    <xf numFmtId="164" fontId="4" fillId="0" borderId="6" xfId="3" applyNumberFormat="1" applyFont="1" applyBorder="1"/>
    <xf numFmtId="43" fontId="3" fillId="3" borderId="0" xfId="0" applyNumberFormat="1" applyFont="1" applyFill="1"/>
    <xf numFmtId="164" fontId="4" fillId="0" borderId="5" xfId="3" applyNumberFormat="1" applyFont="1" applyFill="1" applyBorder="1"/>
    <xf numFmtId="165" fontId="4" fillId="0" borderId="6" xfId="3" applyNumberFormat="1" applyFont="1" applyBorder="1"/>
    <xf numFmtId="164" fontId="9" fillId="5" borderId="8" xfId="3" applyNumberFormat="1" applyFont="1" applyFill="1" applyBorder="1"/>
    <xf numFmtId="164" fontId="9" fillId="5" borderId="9" xfId="3" applyNumberFormat="1" applyFont="1" applyFill="1" applyBorder="1"/>
    <xf numFmtId="164" fontId="4" fillId="3" borderId="6" xfId="3" applyNumberFormat="1" applyFont="1" applyFill="1" applyBorder="1"/>
    <xf numFmtId="164" fontId="4" fillId="0" borderId="6" xfId="3" applyNumberFormat="1" applyFont="1" applyFill="1" applyBorder="1"/>
    <xf numFmtId="164" fontId="15" fillId="7" borderId="8" xfId="3" applyNumberFormat="1" applyFont="1" applyFill="1" applyBorder="1"/>
    <xf numFmtId="164" fontId="15" fillId="7" borderId="9" xfId="3" applyNumberFormat="1" applyFont="1" applyFill="1" applyBorder="1"/>
    <xf numFmtId="0" fontId="9" fillId="4" borderId="10" xfId="0" applyFont="1" applyFill="1" applyBorder="1" applyAlignment="1">
      <alignment horizontal="center" vertical="center"/>
    </xf>
    <xf numFmtId="0" fontId="22" fillId="3" borderId="0" xfId="4" applyFill="1" applyBorder="1"/>
    <xf numFmtId="164" fontId="4" fillId="8" borderId="5" xfId="3" applyNumberFormat="1" applyFont="1" applyFill="1" applyBorder="1"/>
    <xf numFmtId="164" fontId="23" fillId="3" borderId="0" xfId="0" applyNumberFormat="1" applyFont="1" applyFill="1"/>
    <xf numFmtId="164" fontId="8" fillId="3" borderId="0" xfId="0" applyNumberFormat="1" applyFont="1" applyFill="1"/>
    <xf numFmtId="164" fontId="4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3" fillId="3" borderId="0" xfId="0" applyNumberFormat="1" applyFont="1" applyFill="1"/>
  </cellXfs>
  <cellStyles count="9">
    <cellStyle name="Hipervínculo" xfId="4" builtinId="8"/>
    <cellStyle name="Millares" xfId="1" builtinId="3"/>
    <cellStyle name="Millares 12" xfId="7" xr:uid="{C569ED2D-9D31-4AFA-A2C9-FACD05D18CC0}"/>
    <cellStyle name="Millares 2" xfId="3" xr:uid="{00D08D22-99FF-48DD-9930-E012C355E484}"/>
    <cellStyle name="Millares 7 3" xfId="8" xr:uid="{5D9EF6CA-1B86-42E5-B400-AAE4F8CB84A0}"/>
    <cellStyle name="Millares_CUADRO DE EJECUCION enero 2004" xfId="2" xr:uid="{6D41B92C-ABE4-458A-AC46-3034E9079D8B}"/>
    <cellStyle name="Normal" xfId="0" builtinId="0"/>
    <cellStyle name="Normal 12" xfId="6" xr:uid="{8B89455B-611D-4539-A137-3ADC290CEC5D}"/>
    <cellStyle name="Normal 3 7" xfId="5" xr:uid="{87D45DCA-CD0D-4D9F-9A41-B16AA1D5D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2</xdr:row>
      <xdr:rowOff>171450</xdr:rowOff>
    </xdr:from>
    <xdr:to>
      <xdr:col>1</xdr:col>
      <xdr:colOff>1</xdr:colOff>
      <xdr:row>5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F21BD-59EC-4D08-A9B8-DF2E8A6793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95301" y="615950"/>
          <a:ext cx="1377950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74</xdr:row>
      <xdr:rowOff>19050</xdr:rowOff>
    </xdr:from>
    <xdr:to>
      <xdr:col>1</xdr:col>
      <xdr:colOff>323850</xdr:colOff>
      <xdr:row>80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5AC0C2-B8AF-49F6-93BF-49698B8173E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6200" y="30165675"/>
          <a:ext cx="2114550" cy="15525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150</xdr:row>
      <xdr:rowOff>57150</xdr:rowOff>
    </xdr:from>
    <xdr:to>
      <xdr:col>1</xdr:col>
      <xdr:colOff>571500</xdr:colOff>
      <xdr:row>155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74B3EA-E7D7-4012-B0C0-8A42E5CCDE0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23850" y="60598050"/>
          <a:ext cx="21145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793749</xdr:colOff>
      <xdr:row>4</xdr:row>
      <xdr:rowOff>101600</xdr:rowOff>
    </xdr:from>
    <xdr:to>
      <xdr:col>8</xdr:col>
      <xdr:colOff>174624</xdr:colOff>
      <xdr:row>12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3D274A-53F2-4DDC-BE27-9F162842679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826499" y="736600"/>
          <a:ext cx="1920875" cy="1454150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81</xdr:row>
      <xdr:rowOff>79376</xdr:rowOff>
    </xdr:from>
    <xdr:to>
      <xdr:col>8</xdr:col>
      <xdr:colOff>733425</xdr:colOff>
      <xdr:row>91</xdr:row>
      <xdr:rowOff>88901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8EC3B9-6398-4C46-AC52-14C7D93D8EB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728075" y="31369001"/>
          <a:ext cx="2578100" cy="2390775"/>
        </a:xfrm>
        <a:prstGeom prst="rect">
          <a:avLst/>
        </a:prstGeom>
      </xdr:spPr>
    </xdr:pic>
    <xdr:clientData/>
  </xdr:twoCellAnchor>
  <xdr:twoCellAnchor editAs="oneCell">
    <xdr:from>
      <xdr:col>6</xdr:col>
      <xdr:colOff>873125</xdr:colOff>
      <xdr:row>163</xdr:row>
      <xdr:rowOff>171451</xdr:rowOff>
    </xdr:from>
    <xdr:to>
      <xdr:col>7</xdr:col>
      <xdr:colOff>1254125</xdr:colOff>
      <xdr:row>168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6A701C-E8F7-4A08-98F6-402CFA973B2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905875" y="63734951"/>
          <a:ext cx="1651000" cy="1463674"/>
        </a:xfrm>
        <a:prstGeom prst="rect">
          <a:avLst/>
        </a:prstGeom>
      </xdr:spPr>
    </xdr:pic>
    <xdr:clientData/>
  </xdr:twoCellAnchor>
  <xdr:twoCellAnchor editAs="oneCell">
    <xdr:from>
      <xdr:col>6</xdr:col>
      <xdr:colOff>971550</xdr:colOff>
      <xdr:row>242</xdr:row>
      <xdr:rowOff>247650</xdr:rowOff>
    </xdr:from>
    <xdr:to>
      <xdr:col>8</xdr:col>
      <xdr:colOff>365125</xdr:colOff>
      <xdr:row>247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2D87CF5-8BF1-461C-A3A8-8C912D4BA70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004300" y="96275525"/>
          <a:ext cx="1933575" cy="126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928D-48EB-411A-811F-A724099390B0}">
  <dimension ref="A1:X224"/>
  <sheetViews>
    <sheetView tabSelected="1" topLeftCell="F5" zoomScale="60" zoomScaleNormal="60" zoomScaleSheetLayoutView="50" zoomScalePageLayoutView="40" workbookViewId="0">
      <selection activeCell="Q10" sqref="Q10"/>
    </sheetView>
  </sheetViews>
  <sheetFormatPr baseColWidth="10" defaultColWidth="11.42578125" defaultRowHeight="12.75" x14ac:dyDescent="0.2"/>
  <cols>
    <col min="1" max="1" width="28" style="4" customWidth="1"/>
    <col min="2" max="2" width="21.140625" style="4" customWidth="1"/>
    <col min="3" max="3" width="25" style="4" customWidth="1"/>
    <col min="4" max="4" width="24.140625" style="4" customWidth="1"/>
    <col min="5" max="5" width="22.85546875" style="4" customWidth="1"/>
    <col min="6" max="6" width="21.7109375" style="4" customWidth="1"/>
    <col min="7" max="8" width="19.140625" style="4" customWidth="1"/>
    <col min="9" max="9" width="19.5703125" style="4" bestFit="1" customWidth="1"/>
    <col min="10" max="11" width="18.5703125" style="4" customWidth="1"/>
    <col min="12" max="12" width="19.5703125" style="4" customWidth="1"/>
    <col min="13" max="13" width="24.85546875" style="4" customWidth="1"/>
    <col min="14" max="14" width="24.140625" style="4" customWidth="1"/>
    <col min="15" max="15" width="3.7109375" style="3" customWidth="1"/>
    <col min="16" max="17" width="20.5703125" style="3" customWidth="1"/>
    <col min="18" max="18" width="22.85546875" style="3" customWidth="1"/>
    <col min="19" max="24" width="11.42578125" style="3"/>
    <col min="25" max="16384" width="11.42578125" style="4"/>
  </cols>
  <sheetData>
    <row r="1" spans="1:24" ht="22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ht="12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</row>
    <row r="3" spans="1:24" ht="15.7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</row>
    <row r="4" spans="1:24" ht="33.75" x14ac:dyDescent="0.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4" ht="28.5" x14ac:dyDescent="0.4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24" ht="26.25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4" ht="19.5" thickBo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24" s="12" customFormat="1" ht="21" x14ac:dyDescent="0.3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10" t="s">
        <v>15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33.75" customHeight="1" x14ac:dyDescent="0.35">
      <c r="A9" s="13" t="s">
        <v>16</v>
      </c>
      <c r="B9" s="14">
        <v>542825</v>
      </c>
      <c r="C9" s="14">
        <v>216647.71007836069</v>
      </c>
      <c r="D9" s="15">
        <v>23740.091998279575</v>
      </c>
      <c r="E9" s="15">
        <v>241897.43821039924</v>
      </c>
      <c r="F9" s="14">
        <v>444802</v>
      </c>
      <c r="G9" s="16">
        <v>185832</v>
      </c>
      <c r="H9" s="14">
        <v>281472</v>
      </c>
      <c r="I9" s="14">
        <v>340513</v>
      </c>
      <c r="J9" s="14">
        <v>66178</v>
      </c>
      <c r="K9" s="14">
        <v>10134</v>
      </c>
      <c r="L9" s="14"/>
      <c r="M9" s="15"/>
      <c r="N9" s="17">
        <f>SUM(B9:M9)</f>
        <v>2354041.2402870394</v>
      </c>
      <c r="O9" s="11"/>
      <c r="P9" s="11"/>
      <c r="Q9" s="43"/>
      <c r="R9" s="11"/>
      <c r="S9" s="11"/>
      <c r="T9" s="11"/>
      <c r="U9" s="11"/>
      <c r="V9" s="11"/>
      <c r="W9" s="11"/>
      <c r="X9" s="11"/>
    </row>
    <row r="10" spans="1:24" s="12" customFormat="1" ht="33.75" customHeight="1" x14ac:dyDescent="0.35">
      <c r="A10" s="13" t="s">
        <v>17</v>
      </c>
      <c r="B10" s="14">
        <v>35701</v>
      </c>
      <c r="C10" s="14">
        <v>25588.187067432478</v>
      </c>
      <c r="D10" s="15">
        <v>33635.882572797207</v>
      </c>
      <c r="E10" s="14">
        <v>48953.872498908611</v>
      </c>
      <c r="F10" s="14">
        <v>89154.153807030394</v>
      </c>
      <c r="G10" s="16">
        <v>71933.856152025182</v>
      </c>
      <c r="H10" s="14">
        <v>53575.200000000004</v>
      </c>
      <c r="I10" s="14">
        <v>31892.420000000002</v>
      </c>
      <c r="J10" s="14">
        <v>35428</v>
      </c>
      <c r="K10" s="14">
        <v>27405.21</v>
      </c>
      <c r="L10" s="14"/>
      <c r="M10" s="15"/>
      <c r="N10" s="17">
        <f t="shared" ref="N10:N70" si="0">SUM(B10:M10)</f>
        <v>453267.78209819389</v>
      </c>
      <c r="O10" s="11"/>
      <c r="P10" s="11"/>
      <c r="Q10" s="43"/>
      <c r="R10" s="11"/>
      <c r="S10" s="11"/>
      <c r="T10" s="11"/>
      <c r="U10" s="11"/>
      <c r="V10" s="11"/>
      <c r="W10" s="11"/>
      <c r="X10" s="11"/>
    </row>
    <row r="11" spans="1:24" s="12" customFormat="1" ht="33.75" customHeight="1" x14ac:dyDescent="0.35">
      <c r="A11" s="13" t="s">
        <v>18</v>
      </c>
      <c r="B11" s="14">
        <v>0</v>
      </c>
      <c r="C11" s="14">
        <v>85</v>
      </c>
      <c r="D11" s="15">
        <v>69</v>
      </c>
      <c r="E11" s="14">
        <v>302</v>
      </c>
      <c r="F11" s="14">
        <v>484.86561530546101</v>
      </c>
      <c r="G11" s="16">
        <v>200</v>
      </c>
      <c r="H11" s="14">
        <v>107</v>
      </c>
      <c r="I11" s="14">
        <v>300</v>
      </c>
      <c r="J11" s="14">
        <v>112</v>
      </c>
      <c r="K11" s="14">
        <v>493.6854971607151</v>
      </c>
      <c r="L11" s="14"/>
      <c r="M11" s="15"/>
      <c r="N11" s="17">
        <f>SUM(B11:M11)</f>
        <v>2153.5511124661762</v>
      </c>
      <c r="O11" s="11"/>
      <c r="P11" s="11"/>
      <c r="Q11" s="43"/>
      <c r="R11" s="11"/>
      <c r="S11" s="11"/>
      <c r="T11" s="11"/>
      <c r="U11" s="11"/>
      <c r="V11" s="11"/>
      <c r="W11" s="11"/>
      <c r="X11" s="11"/>
    </row>
    <row r="12" spans="1:24" s="11" customFormat="1" ht="33.75" customHeight="1" x14ac:dyDescent="0.35">
      <c r="A12" s="18" t="s">
        <v>19</v>
      </c>
      <c r="B12" s="19">
        <v>5855</v>
      </c>
      <c r="C12" s="19">
        <v>954.05470534061806</v>
      </c>
      <c r="D12" s="15">
        <v>475</v>
      </c>
      <c r="E12" s="19">
        <v>525</v>
      </c>
      <c r="F12" s="19">
        <v>1536</v>
      </c>
      <c r="G12" s="16">
        <v>4038</v>
      </c>
      <c r="H12" s="19">
        <v>1799</v>
      </c>
      <c r="I12" s="19">
        <v>1424</v>
      </c>
      <c r="J12" s="19">
        <v>1083</v>
      </c>
      <c r="K12" s="19">
        <v>1845</v>
      </c>
      <c r="L12" s="19"/>
      <c r="M12" s="15"/>
      <c r="N12" s="17">
        <f t="shared" si="0"/>
        <v>19534.054705340619</v>
      </c>
      <c r="Q12" s="43"/>
    </row>
    <row r="13" spans="1:24" s="12" customFormat="1" ht="33.75" customHeight="1" x14ac:dyDescent="0.35">
      <c r="A13" s="13" t="s">
        <v>20</v>
      </c>
      <c r="B13" s="14">
        <v>5422</v>
      </c>
      <c r="C13" s="14">
        <v>6159.0560334453103</v>
      </c>
      <c r="D13" s="15">
        <v>5735.3032269258501</v>
      </c>
      <c r="E13" s="14">
        <v>4695.1294342087103</v>
      </c>
      <c r="F13" s="14">
        <v>8011.7268611891732</v>
      </c>
      <c r="G13" s="16">
        <v>3808</v>
      </c>
      <c r="H13" s="14">
        <v>5564.1600000000008</v>
      </c>
      <c r="I13" s="14">
        <v>3514.4408169210383</v>
      </c>
      <c r="J13" s="14">
        <v>9645.3795645182763</v>
      </c>
      <c r="K13" s="14">
        <v>5580</v>
      </c>
      <c r="L13" s="14"/>
      <c r="M13" s="15"/>
      <c r="N13" s="17">
        <f t="shared" si="0"/>
        <v>58135.195937208358</v>
      </c>
      <c r="O13" s="11"/>
      <c r="P13" s="11"/>
      <c r="Q13" s="43"/>
      <c r="R13" s="11"/>
      <c r="S13" s="11"/>
      <c r="T13" s="11"/>
      <c r="U13" s="11"/>
      <c r="V13" s="11"/>
      <c r="W13" s="11"/>
      <c r="X13" s="11"/>
    </row>
    <row r="14" spans="1:24" s="12" customFormat="1" ht="33.75" customHeight="1" x14ac:dyDescent="0.35">
      <c r="A14" s="13" t="s">
        <v>21</v>
      </c>
      <c r="B14" s="14">
        <v>17227</v>
      </c>
      <c r="C14" s="14">
        <v>4712.9711462398773</v>
      </c>
      <c r="D14" s="15">
        <v>4181.8542758455978</v>
      </c>
      <c r="E14" s="14">
        <v>15834.359381685415</v>
      </c>
      <c r="F14" s="14">
        <v>16593.255728765096</v>
      </c>
      <c r="G14" s="16">
        <v>9131.0821284857102</v>
      </c>
      <c r="H14" s="14">
        <v>2441.3249999999998</v>
      </c>
      <c r="I14" s="14">
        <v>3832.0764063076563</v>
      </c>
      <c r="J14" s="14">
        <v>15144.386597939338</v>
      </c>
      <c r="K14" s="14">
        <v>16631.13</v>
      </c>
      <c r="L14" s="14"/>
      <c r="M14" s="21"/>
      <c r="N14" s="17">
        <f t="shared" si="0"/>
        <v>105729.44066526869</v>
      </c>
      <c r="O14" s="11"/>
      <c r="P14" s="11"/>
      <c r="Q14" s="43"/>
      <c r="R14" s="11"/>
      <c r="S14" s="11"/>
      <c r="T14" s="11"/>
      <c r="U14" s="11"/>
      <c r="V14" s="11"/>
      <c r="W14" s="11"/>
      <c r="X14" s="11"/>
    </row>
    <row r="15" spans="1:24" s="12" customFormat="1" ht="33.75" customHeight="1" x14ac:dyDescent="0.35">
      <c r="A15" s="13" t="s">
        <v>22</v>
      </c>
      <c r="B15" s="14">
        <v>32129</v>
      </c>
      <c r="C15" s="14">
        <v>4098.0552197215056</v>
      </c>
      <c r="D15" s="15">
        <v>2544.7211834444929</v>
      </c>
      <c r="E15" s="14">
        <v>31491.666979193116</v>
      </c>
      <c r="F15" s="14">
        <v>31910.714560305834</v>
      </c>
      <c r="G15" s="16">
        <v>28335.485224335778</v>
      </c>
      <c r="H15" s="14">
        <v>4750</v>
      </c>
      <c r="I15" s="14">
        <v>4725.698673806196</v>
      </c>
      <c r="J15" s="14">
        <v>32468.578612044032</v>
      </c>
      <c r="K15" s="14">
        <v>41848.11</v>
      </c>
      <c r="L15" s="14"/>
      <c r="M15" s="21"/>
      <c r="N15" s="17">
        <f t="shared" si="0"/>
        <v>214302.03045285092</v>
      </c>
      <c r="O15" s="11"/>
      <c r="P15" s="11"/>
      <c r="Q15" s="43"/>
      <c r="R15" s="11"/>
      <c r="S15" s="11"/>
      <c r="T15" s="11"/>
      <c r="U15" s="11"/>
      <c r="V15" s="11"/>
      <c r="W15" s="11"/>
      <c r="X15" s="11"/>
    </row>
    <row r="16" spans="1:24" s="12" customFormat="1" ht="33.75" customHeight="1" x14ac:dyDescent="0.35">
      <c r="A16" s="13" t="s">
        <v>23</v>
      </c>
      <c r="B16" s="14">
        <v>5696</v>
      </c>
      <c r="C16" s="14">
        <v>326.19934808618075</v>
      </c>
      <c r="D16" s="21">
        <v>302.4820087627387</v>
      </c>
      <c r="E16" s="14">
        <v>885.44733474183522</v>
      </c>
      <c r="F16" s="14">
        <v>534.843188221388</v>
      </c>
      <c r="G16" s="21">
        <v>529.51538011249932</v>
      </c>
      <c r="H16" s="14">
        <v>670</v>
      </c>
      <c r="I16" s="14">
        <v>286</v>
      </c>
      <c r="J16" s="14">
        <v>664.74765954224995</v>
      </c>
      <c r="K16" s="14">
        <v>635.89967751257575</v>
      </c>
      <c r="L16" s="14"/>
      <c r="M16" s="21"/>
      <c r="N16" s="17">
        <f t="shared" si="0"/>
        <v>10531.134596979469</v>
      </c>
      <c r="O16" s="11"/>
      <c r="P16" s="11"/>
      <c r="Q16" s="43"/>
      <c r="R16" s="11"/>
      <c r="S16" s="11"/>
      <c r="T16" s="11"/>
      <c r="U16" s="11"/>
      <c r="V16" s="11"/>
      <c r="W16" s="11"/>
      <c r="X16" s="11"/>
    </row>
    <row r="17" spans="1:24" s="12" customFormat="1" ht="33.75" customHeight="1" x14ac:dyDescent="0.35">
      <c r="A17" s="13" t="s">
        <v>24</v>
      </c>
      <c r="B17" s="14">
        <v>6700</v>
      </c>
      <c r="C17" s="14">
        <v>4991.4251525191603</v>
      </c>
      <c r="D17" s="15">
        <v>7829.6204083859602</v>
      </c>
      <c r="E17" s="14">
        <v>39392.5267356513</v>
      </c>
      <c r="F17" s="14">
        <v>43981.431363848431</v>
      </c>
      <c r="G17" s="16">
        <v>41563.879906192495</v>
      </c>
      <c r="H17" s="14">
        <v>19623</v>
      </c>
      <c r="I17" s="14">
        <v>17147.240090786683</v>
      </c>
      <c r="J17" s="14">
        <v>8921.0469675014974</v>
      </c>
      <c r="K17" s="14">
        <v>4100.5766725576141</v>
      </c>
      <c r="L17" s="14"/>
      <c r="M17" s="21"/>
      <c r="N17" s="17">
        <f t="shared" si="0"/>
        <v>194250.74729744316</v>
      </c>
      <c r="O17" s="11"/>
      <c r="P17" s="11"/>
      <c r="Q17" s="43"/>
      <c r="R17" s="11"/>
      <c r="S17" s="11"/>
      <c r="T17" s="11"/>
      <c r="U17" s="11"/>
      <c r="V17" s="11"/>
      <c r="W17" s="11"/>
      <c r="X17" s="11"/>
    </row>
    <row r="18" spans="1:24" s="12" customFormat="1" ht="33.75" customHeight="1" x14ac:dyDescent="0.35">
      <c r="A18" s="13" t="s">
        <v>25</v>
      </c>
      <c r="B18" s="14">
        <v>165</v>
      </c>
      <c r="C18" s="14">
        <v>165.636286422973</v>
      </c>
      <c r="D18" s="15">
        <v>259.48015780082699</v>
      </c>
      <c r="E18" s="14">
        <v>105</v>
      </c>
      <c r="F18" s="14">
        <v>62.585012145570992</v>
      </c>
      <c r="G18" s="16">
        <v>45</v>
      </c>
      <c r="H18" s="14">
        <v>242</v>
      </c>
      <c r="I18" s="14">
        <v>58</v>
      </c>
      <c r="J18" s="14">
        <v>200.73349517657792</v>
      </c>
      <c r="K18" s="14">
        <v>232</v>
      </c>
      <c r="L18" s="14"/>
      <c r="M18" s="21"/>
      <c r="N18" s="17">
        <f t="shared" si="0"/>
        <v>1535.4349515459489</v>
      </c>
      <c r="O18" s="11"/>
      <c r="P18" s="11"/>
      <c r="Q18" s="43"/>
      <c r="R18" s="11"/>
      <c r="S18" s="11"/>
      <c r="T18" s="11"/>
      <c r="U18" s="11"/>
      <c r="V18" s="11"/>
      <c r="W18" s="11"/>
      <c r="X18" s="11"/>
    </row>
    <row r="19" spans="1:24" s="12" customFormat="1" ht="33.75" customHeight="1" x14ac:dyDescent="0.35">
      <c r="A19" s="13" t="s">
        <v>26</v>
      </c>
      <c r="B19" s="14">
        <v>12733</v>
      </c>
      <c r="C19" s="14">
        <v>10765.113796205766</v>
      </c>
      <c r="D19" s="15">
        <v>10058.767734678182</v>
      </c>
      <c r="E19" s="14">
        <v>10094</v>
      </c>
      <c r="F19" s="14">
        <v>9966.3561646264698</v>
      </c>
      <c r="G19" s="16">
        <v>9982</v>
      </c>
      <c r="H19" s="14">
        <v>13161.726000000001</v>
      </c>
      <c r="I19" s="14">
        <v>11624.834999999999</v>
      </c>
      <c r="J19" s="14">
        <v>10397.873076585556</v>
      </c>
      <c r="K19" s="14">
        <v>17903.644</v>
      </c>
      <c r="L19" s="14"/>
      <c r="M19" s="21"/>
      <c r="N19" s="17">
        <f>SUM(B19:M19)</f>
        <v>116687.31577209599</v>
      </c>
      <c r="O19" s="11"/>
      <c r="P19" s="11"/>
      <c r="Q19" s="43"/>
      <c r="R19" s="11"/>
      <c r="S19" s="11"/>
      <c r="T19" s="11"/>
      <c r="U19" s="11"/>
      <c r="V19" s="11"/>
      <c r="W19" s="11"/>
      <c r="X19" s="11"/>
    </row>
    <row r="20" spans="1:24" s="12" customFormat="1" ht="33.75" customHeight="1" x14ac:dyDescent="0.35">
      <c r="A20" s="13" t="s">
        <v>27</v>
      </c>
      <c r="B20" s="14">
        <v>5783</v>
      </c>
      <c r="C20" s="14">
        <v>7330.1752910757941</v>
      </c>
      <c r="D20" s="15">
        <v>7463.5942821249937</v>
      </c>
      <c r="E20" s="14">
        <v>4507.6303624719239</v>
      </c>
      <c r="F20" s="14">
        <v>8682.3956857403991</v>
      </c>
      <c r="G20" s="16">
        <v>6458.2160577328004</v>
      </c>
      <c r="H20" s="14">
        <v>5417</v>
      </c>
      <c r="I20" s="14">
        <v>3309.7249999999999</v>
      </c>
      <c r="J20" s="14">
        <v>2506.345496733913</v>
      </c>
      <c r="K20" s="14">
        <v>2909.4119999999998</v>
      </c>
      <c r="L20" s="14"/>
      <c r="M20" s="21"/>
      <c r="N20" s="17">
        <f t="shared" si="0"/>
        <v>54367.494175879816</v>
      </c>
      <c r="O20" s="11"/>
      <c r="P20" s="11"/>
      <c r="Q20" s="43"/>
      <c r="R20" s="11"/>
      <c r="S20" s="11"/>
      <c r="T20" s="11"/>
      <c r="U20" s="11"/>
      <c r="V20" s="11"/>
      <c r="W20" s="11"/>
      <c r="X20" s="11"/>
    </row>
    <row r="21" spans="1:24" s="12" customFormat="1" ht="33.75" customHeight="1" x14ac:dyDescent="0.35">
      <c r="A21" s="13" t="s">
        <v>28</v>
      </c>
      <c r="B21" s="14">
        <v>5014</v>
      </c>
      <c r="C21" s="14">
        <v>4150.39612580638</v>
      </c>
      <c r="D21" s="15">
        <v>4938.1063778595744</v>
      </c>
      <c r="E21" s="14">
        <v>3599.5566739396099</v>
      </c>
      <c r="F21" s="14">
        <v>7101.2850785843902</v>
      </c>
      <c r="G21" s="16">
        <v>5821.7895397233005</v>
      </c>
      <c r="H21" s="14">
        <v>3530</v>
      </c>
      <c r="I21" s="14">
        <v>3418.949991485902</v>
      </c>
      <c r="J21" s="14">
        <v>2091.8084587717876</v>
      </c>
      <c r="K21" s="14">
        <v>4220</v>
      </c>
      <c r="L21" s="14"/>
      <c r="M21" s="21"/>
      <c r="N21" s="17">
        <f t="shared" si="0"/>
        <v>43885.892246170944</v>
      </c>
      <c r="O21" s="11"/>
      <c r="P21" s="11"/>
      <c r="Q21" s="43"/>
      <c r="R21" s="11"/>
      <c r="S21" s="11"/>
      <c r="T21" s="11"/>
      <c r="U21" s="11"/>
      <c r="V21" s="11"/>
      <c r="W21" s="11"/>
      <c r="X21" s="11"/>
    </row>
    <row r="22" spans="1:24" s="12" customFormat="1" ht="33.75" customHeight="1" x14ac:dyDescent="0.35">
      <c r="A22" s="13" t="s">
        <v>29</v>
      </c>
      <c r="B22" s="14">
        <v>5966</v>
      </c>
      <c r="C22" s="14">
        <v>5470.7253313800802</v>
      </c>
      <c r="D22" s="15">
        <v>6076.6419544516302</v>
      </c>
      <c r="E22" s="14">
        <v>6917</v>
      </c>
      <c r="F22" s="14">
        <v>7288.9205877738505</v>
      </c>
      <c r="G22" s="21">
        <v>9814.3971048538097</v>
      </c>
      <c r="H22" s="14">
        <v>7737.3449999999993</v>
      </c>
      <c r="I22" s="14">
        <v>8056.9049935605963</v>
      </c>
      <c r="J22" s="14">
        <v>4341</v>
      </c>
      <c r="K22" s="14">
        <v>12643</v>
      </c>
      <c r="L22" s="14"/>
      <c r="M22" s="21"/>
      <c r="N22" s="17">
        <f t="shared" si="0"/>
        <v>74311.934972019953</v>
      </c>
      <c r="O22" s="11"/>
      <c r="P22" s="11"/>
      <c r="Q22" s="43"/>
      <c r="R22" s="11"/>
      <c r="S22" s="11"/>
      <c r="T22" s="11"/>
      <c r="U22" s="11"/>
      <c r="V22" s="11"/>
      <c r="W22" s="11"/>
      <c r="X22" s="11"/>
    </row>
    <row r="23" spans="1:24" s="12" customFormat="1" ht="33.75" customHeight="1" x14ac:dyDescent="0.35">
      <c r="A23" s="13" t="s">
        <v>30</v>
      </c>
      <c r="B23" s="14">
        <v>19990</v>
      </c>
      <c r="C23" s="14">
        <v>24933.148280076301</v>
      </c>
      <c r="D23" s="15">
        <v>25256.128386478118</v>
      </c>
      <c r="E23" s="14">
        <v>27027</v>
      </c>
      <c r="F23" s="14">
        <v>29305</v>
      </c>
      <c r="G23" s="16">
        <v>36802.545967285965</v>
      </c>
      <c r="H23" s="14">
        <v>28835.339999999997</v>
      </c>
      <c r="I23" s="14">
        <v>30054.544000000002</v>
      </c>
      <c r="J23" s="14">
        <v>37203.7139733351</v>
      </c>
      <c r="K23" s="14">
        <v>25433</v>
      </c>
      <c r="L23" s="14"/>
      <c r="M23" s="21"/>
      <c r="N23" s="17">
        <f>SUM(B23:M23)</f>
        <v>284840.42060717545</v>
      </c>
      <c r="O23" s="11"/>
      <c r="P23" s="11"/>
      <c r="Q23" s="43"/>
      <c r="R23" s="11"/>
      <c r="S23" s="11"/>
      <c r="T23" s="11"/>
      <c r="U23" s="11"/>
      <c r="V23" s="11"/>
      <c r="W23" s="11"/>
      <c r="X23" s="11"/>
    </row>
    <row r="24" spans="1:24" s="12" customFormat="1" ht="33.75" customHeight="1" x14ac:dyDescent="0.35">
      <c r="A24" s="13" t="s">
        <v>31</v>
      </c>
      <c r="B24" s="14">
        <v>410</v>
      </c>
      <c r="C24" s="14">
        <v>462.15942053653799</v>
      </c>
      <c r="D24" s="15">
        <v>977.53211977492572</v>
      </c>
      <c r="E24" s="14">
        <v>336.45876218571175</v>
      </c>
      <c r="F24" s="14">
        <v>631</v>
      </c>
      <c r="G24" s="16">
        <v>513.57098980202613</v>
      </c>
      <c r="H24" s="14">
        <v>540</v>
      </c>
      <c r="I24" s="14">
        <v>270.11279999999999</v>
      </c>
      <c r="J24" s="14">
        <v>376.2639706634734</v>
      </c>
      <c r="K24" s="14">
        <v>1370</v>
      </c>
      <c r="L24" s="14"/>
      <c r="M24" s="21"/>
      <c r="N24" s="17">
        <f t="shared" si="0"/>
        <v>5887.0980629626747</v>
      </c>
      <c r="O24" s="11"/>
      <c r="P24" s="11"/>
      <c r="Q24" s="43"/>
      <c r="R24" s="11"/>
      <c r="S24" s="11"/>
      <c r="T24" s="11"/>
      <c r="U24" s="11"/>
      <c r="V24" s="11"/>
      <c r="W24" s="11"/>
      <c r="X24" s="11"/>
    </row>
    <row r="25" spans="1:24" s="12" customFormat="1" ht="33.75" customHeight="1" x14ac:dyDescent="0.35">
      <c r="A25" s="13" t="s">
        <v>32</v>
      </c>
      <c r="B25" s="14">
        <v>4745</v>
      </c>
      <c r="C25" s="14">
        <v>3989.41679409879</v>
      </c>
      <c r="D25" s="15">
        <v>3633.7677072009242</v>
      </c>
      <c r="E25" s="14">
        <v>7256</v>
      </c>
      <c r="F25" s="14">
        <v>5276.0358906087404</v>
      </c>
      <c r="G25" s="16">
        <v>4885.9663368938782</v>
      </c>
      <c r="H25" s="14">
        <v>6852</v>
      </c>
      <c r="I25" s="14">
        <v>3694.2557999999999</v>
      </c>
      <c r="J25" s="14">
        <v>3883</v>
      </c>
      <c r="K25" s="14">
        <v>4810</v>
      </c>
      <c r="L25" s="14"/>
      <c r="M25" s="21"/>
      <c r="N25" s="17">
        <f t="shared" si="0"/>
        <v>49025.442528802334</v>
      </c>
      <c r="O25" s="11"/>
      <c r="P25" s="11"/>
      <c r="Q25" s="43"/>
      <c r="R25" s="11"/>
      <c r="S25" s="11"/>
      <c r="T25" s="11"/>
      <c r="U25" s="11"/>
      <c r="V25" s="11"/>
      <c r="W25" s="11"/>
      <c r="X25" s="11"/>
    </row>
    <row r="26" spans="1:24" s="12" customFormat="1" ht="33.75" customHeight="1" x14ac:dyDescent="0.35">
      <c r="A26" s="13" t="s">
        <v>33</v>
      </c>
      <c r="B26" s="14">
        <v>6383</v>
      </c>
      <c r="C26" s="14">
        <v>128.09305915164634</v>
      </c>
      <c r="D26" s="22">
        <v>577</v>
      </c>
      <c r="E26" s="14">
        <v>64.321466927527794</v>
      </c>
      <c r="F26" s="14">
        <v>14.361247138159264</v>
      </c>
      <c r="G26" s="16">
        <v>14.361247138159264</v>
      </c>
      <c r="H26" s="14">
        <v>564</v>
      </c>
      <c r="I26" s="14">
        <v>20</v>
      </c>
      <c r="J26" s="14">
        <v>63</v>
      </c>
      <c r="K26" s="14">
        <v>0</v>
      </c>
      <c r="L26" s="14"/>
      <c r="M26" s="21"/>
      <c r="N26" s="17">
        <f t="shared" si="0"/>
        <v>7828.1370203554925</v>
      </c>
      <c r="O26" s="11"/>
      <c r="P26" s="11"/>
      <c r="Q26" s="43"/>
      <c r="R26" s="11"/>
      <c r="S26" s="11"/>
      <c r="T26" s="11"/>
      <c r="U26" s="11"/>
      <c r="V26" s="11"/>
      <c r="W26" s="11"/>
      <c r="X26" s="11"/>
    </row>
    <row r="27" spans="1:24" s="12" customFormat="1" ht="33.75" customHeight="1" x14ac:dyDescent="0.35">
      <c r="A27" s="13" t="s">
        <v>34</v>
      </c>
      <c r="B27" s="14">
        <v>6971</v>
      </c>
      <c r="C27" s="14">
        <v>6079.1437647825715</v>
      </c>
      <c r="D27" s="15">
        <v>6665</v>
      </c>
      <c r="E27" s="14">
        <v>4301</v>
      </c>
      <c r="F27" s="14">
        <v>11096.250511744647</v>
      </c>
      <c r="G27" s="16">
        <v>15541</v>
      </c>
      <c r="H27" s="14">
        <v>7794.7939999999999</v>
      </c>
      <c r="I27" s="14">
        <v>7346.38</v>
      </c>
      <c r="J27" s="14">
        <v>7040.1624125525159</v>
      </c>
      <c r="K27" s="14">
        <v>6019</v>
      </c>
      <c r="L27" s="14"/>
      <c r="M27" s="21"/>
      <c r="N27" s="17">
        <f t="shared" si="0"/>
        <v>78853.730689079734</v>
      </c>
      <c r="O27" s="11"/>
      <c r="P27" s="11"/>
      <c r="Q27" s="43"/>
      <c r="R27" s="11"/>
      <c r="S27" s="11"/>
      <c r="T27" s="11"/>
      <c r="U27" s="11"/>
      <c r="V27" s="11"/>
      <c r="W27" s="11"/>
      <c r="X27" s="11"/>
    </row>
    <row r="28" spans="1:24" s="12" customFormat="1" ht="33.75" customHeight="1" x14ac:dyDescent="0.35">
      <c r="A28" s="13" t="s">
        <v>35</v>
      </c>
      <c r="B28" s="14">
        <v>7600</v>
      </c>
      <c r="C28" s="14">
        <v>1431.0927669249677</v>
      </c>
      <c r="D28" s="15">
        <v>2347.1352081238401</v>
      </c>
      <c r="E28" s="14">
        <v>1452.8466200595492</v>
      </c>
      <c r="F28" s="14">
        <v>1714.9455887815755</v>
      </c>
      <c r="G28" s="16">
        <v>7741.6627391480097</v>
      </c>
      <c r="H28" s="14">
        <v>1095.5329999999999</v>
      </c>
      <c r="I28" s="14">
        <v>883.36182192925537</v>
      </c>
      <c r="J28" s="14">
        <v>1697</v>
      </c>
      <c r="K28" s="14">
        <v>1533.0149999999999</v>
      </c>
      <c r="L28" s="14"/>
      <c r="M28" s="21"/>
      <c r="N28" s="17">
        <f t="shared" si="0"/>
        <v>27496.592744967194</v>
      </c>
      <c r="O28" s="11"/>
      <c r="P28" s="11"/>
      <c r="Q28" s="43"/>
      <c r="R28" s="11"/>
      <c r="S28" s="11"/>
      <c r="T28" s="11"/>
      <c r="U28" s="11"/>
      <c r="V28" s="11"/>
      <c r="W28" s="11"/>
      <c r="X28" s="11"/>
    </row>
    <row r="29" spans="1:24" s="12" customFormat="1" ht="33.75" customHeight="1" x14ac:dyDescent="0.35">
      <c r="A29" s="13" t="s">
        <v>36</v>
      </c>
      <c r="B29" s="14">
        <v>6325</v>
      </c>
      <c r="C29" s="14">
        <v>5223</v>
      </c>
      <c r="D29" s="15">
        <v>2915.8579731175491</v>
      </c>
      <c r="E29" s="14">
        <v>5651.8006782112698</v>
      </c>
      <c r="F29" s="14">
        <v>8796.7159974702699</v>
      </c>
      <c r="G29" s="16">
        <v>3808.5074632672045</v>
      </c>
      <c r="H29" s="14">
        <v>4490</v>
      </c>
      <c r="I29" s="14">
        <v>2152.5921440082047</v>
      </c>
      <c r="J29" s="14">
        <v>3475.6317810241799</v>
      </c>
      <c r="K29" s="14">
        <v>4222</v>
      </c>
      <c r="L29" s="14"/>
      <c r="M29" s="21"/>
      <c r="N29" s="17">
        <f t="shared" si="0"/>
        <v>47061.106037098674</v>
      </c>
      <c r="O29" s="11"/>
      <c r="P29" s="11"/>
      <c r="Q29" s="43"/>
      <c r="R29" s="11"/>
      <c r="S29" s="11"/>
      <c r="T29" s="11"/>
      <c r="U29" s="11"/>
      <c r="V29" s="11"/>
      <c r="W29" s="11"/>
      <c r="X29" s="11"/>
    </row>
    <row r="30" spans="1:24" s="12" customFormat="1" ht="33.75" customHeight="1" x14ac:dyDescent="0.35">
      <c r="A30" s="13" t="s">
        <v>37</v>
      </c>
      <c r="B30" s="14">
        <v>813</v>
      </c>
      <c r="C30" s="14">
        <v>534</v>
      </c>
      <c r="D30" s="15">
        <v>857.68196509069799</v>
      </c>
      <c r="E30" s="14">
        <v>909</v>
      </c>
      <c r="F30" s="14">
        <v>388.63522959363172</v>
      </c>
      <c r="G30" s="16">
        <v>571.37514431398677</v>
      </c>
      <c r="H30" s="14">
        <v>483</v>
      </c>
      <c r="I30" s="14">
        <v>319</v>
      </c>
      <c r="J30" s="14">
        <v>585.45613089346614</v>
      </c>
      <c r="K30" s="14">
        <v>304.38200000000001</v>
      </c>
      <c r="L30" s="14"/>
      <c r="M30" s="21"/>
      <c r="N30" s="17">
        <f t="shared" si="0"/>
        <v>5765.5304698917826</v>
      </c>
      <c r="O30" s="11"/>
      <c r="P30" s="11"/>
      <c r="Q30" s="43"/>
      <c r="R30" s="11"/>
      <c r="S30" s="11"/>
      <c r="T30" s="11"/>
      <c r="U30" s="11"/>
      <c r="V30" s="11"/>
      <c r="W30" s="11"/>
      <c r="X30" s="11"/>
    </row>
    <row r="31" spans="1:24" s="12" customFormat="1" ht="33.75" customHeight="1" x14ac:dyDescent="0.35">
      <c r="A31" s="13" t="s">
        <v>38</v>
      </c>
      <c r="B31" s="14">
        <v>1689</v>
      </c>
      <c r="C31" s="14">
        <v>1105</v>
      </c>
      <c r="D31" s="15">
        <v>1416.6410008980599</v>
      </c>
      <c r="E31" s="14">
        <v>1254.6851602408999</v>
      </c>
      <c r="F31" s="14">
        <v>2818.6131968673899</v>
      </c>
      <c r="G31" s="16">
        <v>1519.5856654252491</v>
      </c>
      <c r="H31" s="14">
        <v>2452.076</v>
      </c>
      <c r="I31" s="14">
        <v>1189</v>
      </c>
      <c r="J31" s="14">
        <v>1698.5368720773013</v>
      </c>
      <c r="K31" s="14">
        <v>1358</v>
      </c>
      <c r="L31" s="14"/>
      <c r="M31" s="21"/>
      <c r="N31" s="17">
        <f>SUM(B31:M31)</f>
        <v>16501.137895508899</v>
      </c>
      <c r="O31" s="11"/>
      <c r="P31" s="11"/>
      <c r="Q31" s="43"/>
      <c r="R31" s="11"/>
      <c r="S31" s="11"/>
      <c r="T31" s="11"/>
      <c r="U31" s="11"/>
      <c r="V31" s="11"/>
      <c r="W31" s="11"/>
      <c r="X31" s="11"/>
    </row>
    <row r="32" spans="1:24" s="12" customFormat="1" ht="33.75" customHeight="1" x14ac:dyDescent="0.35">
      <c r="A32" s="13" t="s">
        <v>39</v>
      </c>
      <c r="B32" s="14">
        <v>732</v>
      </c>
      <c r="C32" s="14">
        <v>966.45471685472603</v>
      </c>
      <c r="D32" s="15">
        <v>872.07569480275936</v>
      </c>
      <c r="E32" s="14">
        <v>781</v>
      </c>
      <c r="F32" s="14">
        <v>970.17575356645216</v>
      </c>
      <c r="G32" s="16">
        <v>838.24808833252041</v>
      </c>
      <c r="H32" s="14">
        <v>729.41</v>
      </c>
      <c r="I32" s="14">
        <v>1044.2401199999999</v>
      </c>
      <c r="J32" s="14">
        <v>1319.2766523393179</v>
      </c>
      <c r="K32" s="14">
        <v>936.11699999999996</v>
      </c>
      <c r="L32" s="14"/>
      <c r="M32" s="21"/>
      <c r="N32" s="17">
        <f t="shared" si="0"/>
        <v>9188.9980258957767</v>
      </c>
      <c r="O32" s="11"/>
      <c r="P32" s="11"/>
      <c r="Q32" s="43"/>
      <c r="R32" s="11"/>
      <c r="S32" s="11"/>
      <c r="T32" s="11"/>
      <c r="U32" s="11"/>
      <c r="V32" s="11"/>
      <c r="W32" s="11"/>
      <c r="X32" s="11"/>
    </row>
    <row r="33" spans="1:24" s="12" customFormat="1" ht="33.75" customHeight="1" x14ac:dyDescent="0.35">
      <c r="A33" s="13" t="s">
        <v>40</v>
      </c>
      <c r="B33" s="14">
        <v>95</v>
      </c>
      <c r="C33" s="14">
        <v>829.73689734749564</v>
      </c>
      <c r="D33" s="15">
        <v>515.65569891652297</v>
      </c>
      <c r="E33" s="14">
        <v>102.19358396709269</v>
      </c>
      <c r="F33" s="14">
        <v>196.72569911837701</v>
      </c>
      <c r="G33" s="16">
        <v>280.88850752326999</v>
      </c>
      <c r="H33" s="14">
        <v>557.5569999999999</v>
      </c>
      <c r="I33" s="14">
        <v>250.24499999999998</v>
      </c>
      <c r="J33" s="14">
        <v>1244.6053460212438</v>
      </c>
      <c r="K33" s="14">
        <v>998</v>
      </c>
      <c r="L33" s="14"/>
      <c r="M33" s="21"/>
      <c r="N33" s="17">
        <f t="shared" si="0"/>
        <v>5070.6077328940019</v>
      </c>
      <c r="O33" s="11"/>
      <c r="P33" s="11"/>
      <c r="Q33" s="43"/>
      <c r="R33" s="11"/>
      <c r="S33" s="11"/>
      <c r="T33" s="11"/>
      <c r="U33" s="11"/>
      <c r="V33" s="11"/>
      <c r="W33" s="11"/>
      <c r="X33" s="11"/>
    </row>
    <row r="34" spans="1:24" s="12" customFormat="1" ht="33.75" customHeight="1" x14ac:dyDescent="0.35">
      <c r="A34" s="13" t="s">
        <v>41</v>
      </c>
      <c r="B34" s="14">
        <v>2090</v>
      </c>
      <c r="C34" s="14">
        <v>661.56099679044496</v>
      </c>
      <c r="D34" s="15">
        <v>892</v>
      </c>
      <c r="E34" s="14">
        <v>811.13751673844104</v>
      </c>
      <c r="F34" s="14">
        <v>547.38306630372961</v>
      </c>
      <c r="G34" s="16">
        <v>741.93141163565451</v>
      </c>
      <c r="H34" s="14">
        <v>1613.6399999999999</v>
      </c>
      <c r="I34" s="14">
        <v>940.89599999999996</v>
      </c>
      <c r="J34" s="14">
        <v>724.95160043064914</v>
      </c>
      <c r="K34" s="14">
        <v>411.68400000000003</v>
      </c>
      <c r="L34" s="14"/>
      <c r="M34" s="21"/>
      <c r="N34" s="17">
        <f t="shared" si="0"/>
        <v>9435.1845918989202</v>
      </c>
      <c r="O34" s="11"/>
      <c r="P34" s="11"/>
      <c r="Q34" s="43"/>
      <c r="R34" s="11"/>
      <c r="S34" s="11"/>
      <c r="T34" s="11"/>
      <c r="U34" s="11"/>
      <c r="V34" s="11"/>
      <c r="W34" s="11"/>
      <c r="X34" s="11"/>
    </row>
    <row r="35" spans="1:24" s="12" customFormat="1" ht="33.75" customHeight="1" x14ac:dyDescent="0.35">
      <c r="A35" s="13" t="s">
        <v>42</v>
      </c>
      <c r="B35" s="14">
        <v>1414</v>
      </c>
      <c r="C35" s="14">
        <v>675</v>
      </c>
      <c r="D35" s="15">
        <v>2264</v>
      </c>
      <c r="E35" s="14">
        <v>1092</v>
      </c>
      <c r="F35" s="14">
        <v>624</v>
      </c>
      <c r="G35" s="16">
        <v>1145.04</v>
      </c>
      <c r="H35" s="14">
        <v>867</v>
      </c>
      <c r="I35" s="14">
        <v>801.50400000000002</v>
      </c>
      <c r="J35" s="14">
        <v>814.32</v>
      </c>
      <c r="K35" s="14">
        <v>3090</v>
      </c>
      <c r="L35" s="14"/>
      <c r="M35" s="21"/>
      <c r="N35" s="17">
        <f t="shared" si="0"/>
        <v>12786.864</v>
      </c>
      <c r="O35" s="11"/>
      <c r="P35" s="11"/>
      <c r="Q35" s="43"/>
      <c r="R35" s="11"/>
      <c r="S35" s="11"/>
      <c r="T35" s="11"/>
      <c r="U35" s="11"/>
      <c r="V35" s="11"/>
      <c r="W35" s="11"/>
      <c r="X35" s="11"/>
    </row>
    <row r="36" spans="1:24" s="12" customFormat="1" ht="33.75" customHeight="1" x14ac:dyDescent="0.35">
      <c r="A36" s="13" t="s">
        <v>43</v>
      </c>
      <c r="B36" s="14">
        <v>1010</v>
      </c>
      <c r="C36" s="14">
        <v>1347.7981917855543</v>
      </c>
      <c r="D36" s="15">
        <v>1484.1730384100094</v>
      </c>
      <c r="E36" s="14">
        <v>1253</v>
      </c>
      <c r="F36" s="14">
        <v>1670.30452048861</v>
      </c>
      <c r="G36" s="16">
        <v>1655.2397319827912</v>
      </c>
      <c r="H36" s="14">
        <v>2397.23</v>
      </c>
      <c r="I36" s="14">
        <v>2279.6929770526667</v>
      </c>
      <c r="J36" s="14">
        <v>1989.3979818988548</v>
      </c>
      <c r="K36" s="14">
        <v>1699.6919999999998</v>
      </c>
      <c r="L36" s="14"/>
      <c r="M36" s="21"/>
      <c r="N36" s="17">
        <f>SUM(B36:M36)</f>
        <v>16786.528441618484</v>
      </c>
      <c r="O36" s="11"/>
      <c r="P36" s="11"/>
      <c r="Q36" s="43"/>
      <c r="R36" s="11"/>
      <c r="S36" s="11"/>
      <c r="T36" s="11"/>
      <c r="U36" s="11"/>
      <c r="V36" s="11"/>
      <c r="W36" s="11"/>
      <c r="X36" s="11"/>
    </row>
    <row r="37" spans="1:24" s="12" customFormat="1" ht="33.75" customHeight="1" x14ac:dyDescent="0.35">
      <c r="A37" s="13" t="s">
        <v>44</v>
      </c>
      <c r="B37" s="14">
        <v>301</v>
      </c>
      <c r="C37" s="14">
        <v>448.32184149184098</v>
      </c>
      <c r="D37" s="15">
        <v>357</v>
      </c>
      <c r="E37" s="14">
        <v>236</v>
      </c>
      <c r="F37" s="14">
        <v>393.69463869463902</v>
      </c>
      <c r="G37" s="16">
        <v>120</v>
      </c>
      <c r="H37" s="14">
        <v>390</v>
      </c>
      <c r="I37" s="14">
        <v>425.8572261072261</v>
      </c>
      <c r="J37" s="14">
        <v>790</v>
      </c>
      <c r="K37" s="14">
        <v>305</v>
      </c>
      <c r="L37" s="14"/>
      <c r="M37" s="21"/>
      <c r="N37" s="17">
        <f t="shared" si="0"/>
        <v>3766.8737062937062</v>
      </c>
      <c r="O37" s="11"/>
      <c r="P37" s="11"/>
      <c r="Q37" s="43"/>
      <c r="R37" s="11"/>
      <c r="S37" s="11"/>
      <c r="T37" s="11"/>
      <c r="U37" s="11"/>
      <c r="V37" s="11"/>
      <c r="W37" s="11"/>
      <c r="X37" s="11"/>
    </row>
    <row r="38" spans="1:24" s="12" customFormat="1" ht="33.75" customHeight="1" x14ac:dyDescent="0.35">
      <c r="A38" s="13" t="s">
        <v>45</v>
      </c>
      <c r="B38" s="14">
        <v>414</v>
      </c>
      <c r="C38" s="14">
        <v>138.97073183199993</v>
      </c>
      <c r="D38" s="15">
        <v>103.26830625085077</v>
      </c>
      <c r="E38" s="14">
        <v>225</v>
      </c>
      <c r="F38" s="14">
        <v>127</v>
      </c>
      <c r="G38" s="16">
        <v>44</v>
      </c>
      <c r="H38" s="14">
        <v>330</v>
      </c>
      <c r="I38" s="14">
        <v>222</v>
      </c>
      <c r="J38" s="14">
        <v>163</v>
      </c>
      <c r="K38" s="14">
        <v>276</v>
      </c>
      <c r="L38" s="14"/>
      <c r="M38" s="21"/>
      <c r="N38" s="17">
        <f t="shared" si="0"/>
        <v>2043.2390380828506</v>
      </c>
      <c r="O38" s="11"/>
      <c r="P38" s="11"/>
      <c r="Q38" s="43"/>
      <c r="R38" s="11"/>
      <c r="S38" s="11"/>
      <c r="T38" s="11"/>
      <c r="U38" s="11"/>
      <c r="V38" s="11"/>
      <c r="W38" s="11"/>
      <c r="X38" s="11"/>
    </row>
    <row r="39" spans="1:24" s="12" customFormat="1" ht="33.75" customHeight="1" x14ac:dyDescent="0.35">
      <c r="A39" s="13" t="s">
        <v>46</v>
      </c>
      <c r="B39" s="14">
        <v>865</v>
      </c>
      <c r="C39" s="14">
        <v>502.760956898198</v>
      </c>
      <c r="D39" s="15">
        <v>657.81891831667394</v>
      </c>
      <c r="E39" s="14">
        <v>519.51772776469102</v>
      </c>
      <c r="F39" s="14">
        <v>589</v>
      </c>
      <c r="G39" s="16">
        <v>513</v>
      </c>
      <c r="H39" s="14">
        <v>591.06150000000002</v>
      </c>
      <c r="I39" s="14">
        <v>272</v>
      </c>
      <c r="J39" s="14">
        <v>292</v>
      </c>
      <c r="K39" s="14">
        <v>490</v>
      </c>
      <c r="L39" s="14"/>
      <c r="M39" s="21"/>
      <c r="N39" s="17">
        <f t="shared" si="0"/>
        <v>5292.1591029795627</v>
      </c>
      <c r="O39" s="11"/>
      <c r="P39" s="11"/>
      <c r="Q39" s="43"/>
      <c r="R39" s="11"/>
      <c r="S39" s="11"/>
      <c r="T39" s="11"/>
      <c r="U39" s="11"/>
      <c r="V39" s="11"/>
      <c r="W39" s="11"/>
      <c r="X39" s="11"/>
    </row>
    <row r="40" spans="1:24" s="12" customFormat="1" ht="33.75" customHeight="1" x14ac:dyDescent="0.35">
      <c r="A40" s="13" t="s">
        <v>47</v>
      </c>
      <c r="B40" s="14">
        <v>138</v>
      </c>
      <c r="C40" s="14">
        <v>91.262201263330169</v>
      </c>
      <c r="D40" s="15">
        <v>185</v>
      </c>
      <c r="E40" s="14">
        <v>311.12417686622501</v>
      </c>
      <c r="F40" s="14">
        <v>215</v>
      </c>
      <c r="G40" s="16">
        <v>116.96986359102883</v>
      </c>
      <c r="H40" s="14">
        <v>249</v>
      </c>
      <c r="I40" s="14">
        <v>103.455</v>
      </c>
      <c r="J40" s="14">
        <v>120.14967690458499</v>
      </c>
      <c r="K40" s="14">
        <v>125.66</v>
      </c>
      <c r="L40" s="14"/>
      <c r="M40" s="21"/>
      <c r="N40" s="17">
        <f t="shared" si="0"/>
        <v>1655.620918625169</v>
      </c>
      <c r="O40" s="11"/>
      <c r="P40" s="11"/>
      <c r="Q40" s="43"/>
      <c r="R40" s="11"/>
      <c r="S40" s="11"/>
      <c r="T40" s="11"/>
      <c r="U40" s="11"/>
      <c r="V40" s="11"/>
      <c r="W40" s="11"/>
      <c r="X40" s="11"/>
    </row>
    <row r="41" spans="1:24" s="12" customFormat="1" ht="33.75" customHeight="1" x14ac:dyDescent="0.35">
      <c r="A41" s="13" t="s">
        <v>48</v>
      </c>
      <c r="B41" s="14">
        <v>2114</v>
      </c>
      <c r="C41" s="14">
        <v>992.62390354002298</v>
      </c>
      <c r="D41" s="15">
        <v>894.68539061517367</v>
      </c>
      <c r="E41" s="14">
        <v>807.75935227967477</v>
      </c>
      <c r="F41" s="14">
        <v>767</v>
      </c>
      <c r="G41" s="16">
        <v>412.29741503003396</v>
      </c>
      <c r="H41" s="14">
        <v>579.9864</v>
      </c>
      <c r="I41" s="14">
        <v>386.20099999999996</v>
      </c>
      <c r="J41" s="14">
        <v>388.24673248661531</v>
      </c>
      <c r="K41" s="14">
        <v>889</v>
      </c>
      <c r="L41" s="14"/>
      <c r="M41" s="21"/>
      <c r="N41" s="17">
        <f t="shared" si="0"/>
        <v>8231.8001939515216</v>
      </c>
      <c r="O41" s="11"/>
      <c r="P41" s="11"/>
      <c r="Q41" s="43"/>
      <c r="R41" s="11"/>
      <c r="S41" s="11"/>
      <c r="T41" s="11"/>
      <c r="U41" s="11"/>
      <c r="V41" s="11"/>
      <c r="W41" s="11"/>
      <c r="X41" s="11"/>
    </row>
    <row r="42" spans="1:24" s="12" customFormat="1" ht="33.75" customHeight="1" x14ac:dyDescent="0.35">
      <c r="A42" s="13" t="s">
        <v>49</v>
      </c>
      <c r="B42" s="14">
        <v>301</v>
      </c>
      <c r="C42" s="14">
        <v>253</v>
      </c>
      <c r="D42" s="15">
        <v>425</v>
      </c>
      <c r="E42" s="14">
        <v>253.14306863898</v>
      </c>
      <c r="F42" s="14">
        <v>5</v>
      </c>
      <c r="G42" s="16">
        <v>45</v>
      </c>
      <c r="H42" s="14">
        <v>126</v>
      </c>
      <c r="I42" s="14">
        <v>55.599712817973639</v>
      </c>
      <c r="J42" s="14">
        <v>92.422329640403532</v>
      </c>
      <c r="K42" s="14">
        <v>28</v>
      </c>
      <c r="L42" s="14"/>
      <c r="M42" s="21"/>
      <c r="N42" s="17">
        <f>SUM(B42:M42)</f>
        <v>1584.1651110973571</v>
      </c>
      <c r="O42" s="11"/>
      <c r="P42" s="11"/>
      <c r="Q42" s="43"/>
      <c r="R42" s="11"/>
      <c r="S42" s="11"/>
      <c r="T42" s="11"/>
      <c r="U42" s="11"/>
      <c r="V42" s="11"/>
      <c r="W42" s="11"/>
      <c r="X42" s="11"/>
    </row>
    <row r="43" spans="1:24" s="12" customFormat="1" ht="33.75" customHeight="1" x14ac:dyDescent="0.35">
      <c r="A43" s="13" t="s">
        <v>50</v>
      </c>
      <c r="B43" s="23">
        <v>334</v>
      </c>
      <c r="C43" s="23">
        <v>299</v>
      </c>
      <c r="D43" s="24">
        <v>524</v>
      </c>
      <c r="E43" s="23">
        <v>147</v>
      </c>
      <c r="F43" s="23">
        <v>67</v>
      </c>
      <c r="G43" s="25">
        <v>83.813359756097583</v>
      </c>
      <c r="H43" s="23">
        <v>255</v>
      </c>
      <c r="I43" s="23">
        <v>56.599712817973597</v>
      </c>
      <c r="J43" s="23">
        <v>152.16300000000004</v>
      </c>
      <c r="K43" s="23">
        <v>52.53</v>
      </c>
      <c r="L43" s="23"/>
      <c r="M43" s="26"/>
      <c r="N43" s="17">
        <f t="shared" si="0"/>
        <v>1971.106072574071</v>
      </c>
      <c r="P43" s="11"/>
      <c r="Q43" s="43"/>
    </row>
    <row r="44" spans="1:24" s="12" customFormat="1" ht="33.75" customHeight="1" x14ac:dyDescent="0.35">
      <c r="A44" s="13" t="s">
        <v>51</v>
      </c>
      <c r="B44" s="14">
        <v>436</v>
      </c>
      <c r="C44" s="14">
        <v>272.23788529967999</v>
      </c>
      <c r="D44" s="15">
        <v>448.68023636771602</v>
      </c>
      <c r="E44" s="14">
        <v>284.58279174636402</v>
      </c>
      <c r="F44" s="14">
        <v>109.70381586399239</v>
      </c>
      <c r="G44" s="16">
        <v>172.26464058643131</v>
      </c>
      <c r="H44" s="14">
        <v>335</v>
      </c>
      <c r="I44" s="14">
        <v>196.34600000000003</v>
      </c>
      <c r="J44" s="14">
        <v>216</v>
      </c>
      <c r="K44" s="14">
        <v>118</v>
      </c>
      <c r="L44" s="14"/>
      <c r="M44" s="21"/>
      <c r="N44" s="17">
        <f t="shared" si="0"/>
        <v>2588.8153698641836</v>
      </c>
      <c r="O44" s="11"/>
      <c r="P44" s="11"/>
      <c r="Q44" s="43"/>
      <c r="R44" s="11"/>
      <c r="S44" s="11"/>
      <c r="T44" s="11"/>
      <c r="U44" s="11"/>
      <c r="V44" s="11"/>
      <c r="W44" s="11"/>
      <c r="X44" s="11"/>
    </row>
    <row r="45" spans="1:24" s="12" customFormat="1" ht="33.75" customHeight="1" x14ac:dyDescent="0.35">
      <c r="A45" s="13" t="s">
        <v>52</v>
      </c>
      <c r="B45" s="14">
        <v>26</v>
      </c>
      <c r="C45" s="14">
        <v>310.713984375</v>
      </c>
      <c r="D45" s="15">
        <v>10</v>
      </c>
      <c r="E45" s="14">
        <v>16</v>
      </c>
      <c r="F45" s="14">
        <v>19.634375000000006</v>
      </c>
      <c r="G45" s="16">
        <v>8</v>
      </c>
      <c r="H45" s="14">
        <v>0</v>
      </c>
      <c r="I45" s="14">
        <v>18</v>
      </c>
      <c r="J45" s="14">
        <v>0</v>
      </c>
      <c r="K45" s="14">
        <v>230</v>
      </c>
      <c r="L45" s="14"/>
      <c r="M45" s="21"/>
      <c r="N45" s="17">
        <f t="shared" si="0"/>
        <v>638.34835937499997</v>
      </c>
      <c r="O45" s="11"/>
      <c r="P45" s="11"/>
      <c r="Q45" s="43"/>
      <c r="R45" s="11"/>
      <c r="S45" s="11"/>
      <c r="T45" s="11"/>
      <c r="U45" s="11"/>
      <c r="V45" s="11"/>
      <c r="W45" s="11"/>
      <c r="X45" s="11"/>
    </row>
    <row r="46" spans="1:24" s="12" customFormat="1" ht="33.75" customHeight="1" x14ac:dyDescent="0.35">
      <c r="A46" s="13" t="s">
        <v>53</v>
      </c>
      <c r="B46" s="14">
        <v>186</v>
      </c>
      <c r="C46" s="14">
        <v>198</v>
      </c>
      <c r="D46" s="15">
        <v>103</v>
      </c>
      <c r="E46" s="14">
        <v>195.80112040153</v>
      </c>
      <c r="F46" s="14">
        <v>53.423662030146964</v>
      </c>
      <c r="G46" s="16">
        <v>14</v>
      </c>
      <c r="H46" s="14">
        <v>89.600000000000009</v>
      </c>
      <c r="I46" s="14">
        <v>55.287278147477664</v>
      </c>
      <c r="J46" s="14">
        <v>235.43683615611278</v>
      </c>
      <c r="K46" s="14">
        <v>51.548000000000002</v>
      </c>
      <c r="L46" s="14"/>
      <c r="M46" s="21"/>
      <c r="N46" s="17">
        <f t="shared" si="0"/>
        <v>1182.0968967352674</v>
      </c>
      <c r="O46" s="11"/>
      <c r="P46" s="11"/>
      <c r="Q46" s="43"/>
      <c r="R46" s="11"/>
      <c r="S46" s="11"/>
      <c r="T46" s="11"/>
      <c r="U46" s="11"/>
      <c r="V46" s="11"/>
      <c r="W46" s="11"/>
      <c r="X46" s="11"/>
    </row>
    <row r="47" spans="1:24" s="12" customFormat="1" ht="33.75" customHeight="1" x14ac:dyDescent="0.35">
      <c r="A47" s="13" t="s">
        <v>54</v>
      </c>
      <c r="B47" s="14">
        <v>201</v>
      </c>
      <c r="C47" s="14">
        <v>465</v>
      </c>
      <c r="D47" s="15">
        <v>165</v>
      </c>
      <c r="E47" s="14">
        <v>268.63678062224602</v>
      </c>
      <c r="F47" s="14">
        <v>61.50885615401058</v>
      </c>
      <c r="G47" s="16">
        <v>30</v>
      </c>
      <c r="H47" s="14">
        <v>220.899</v>
      </c>
      <c r="I47" s="14">
        <v>64.071725160427675</v>
      </c>
      <c r="J47" s="14">
        <v>370.12639327636299</v>
      </c>
      <c r="K47" s="14">
        <v>27</v>
      </c>
      <c r="L47" s="14"/>
      <c r="M47" s="21"/>
      <c r="N47" s="17">
        <f>SUM(B47:M47)</f>
        <v>1873.2427552130471</v>
      </c>
      <c r="O47" s="11"/>
      <c r="P47" s="11"/>
      <c r="Q47" s="43"/>
      <c r="R47" s="11"/>
      <c r="S47" s="11"/>
      <c r="T47" s="11"/>
      <c r="U47" s="11"/>
      <c r="V47" s="11"/>
      <c r="W47" s="11"/>
      <c r="X47" s="11"/>
    </row>
    <row r="48" spans="1:24" s="12" customFormat="1" ht="33.75" customHeight="1" x14ac:dyDescent="0.35">
      <c r="A48" s="13" t="s">
        <v>55</v>
      </c>
      <c r="B48" s="14">
        <v>286</v>
      </c>
      <c r="C48" s="14">
        <v>229.78311314973752</v>
      </c>
      <c r="D48" s="15">
        <v>212.16170876708892</v>
      </c>
      <c r="E48" s="14">
        <v>310.84157330992099</v>
      </c>
      <c r="F48" s="14">
        <v>595.68716554084301</v>
      </c>
      <c r="G48" s="16">
        <v>357.36208088011318</v>
      </c>
      <c r="H48" s="14">
        <v>428</v>
      </c>
      <c r="I48" s="14">
        <v>300.97358685563779</v>
      </c>
      <c r="J48" s="14">
        <v>508.55373048323798</v>
      </c>
      <c r="K48" s="14">
        <v>498</v>
      </c>
      <c r="L48" s="14"/>
      <c r="M48" s="21"/>
      <c r="N48" s="17">
        <f t="shared" si="0"/>
        <v>3727.3629589865791</v>
      </c>
      <c r="O48" s="11"/>
      <c r="P48" s="11"/>
      <c r="Q48" s="43"/>
      <c r="R48" s="11"/>
      <c r="S48" s="11"/>
      <c r="T48" s="11"/>
      <c r="U48" s="11"/>
      <c r="V48" s="11"/>
      <c r="W48" s="11"/>
      <c r="X48" s="11"/>
    </row>
    <row r="49" spans="1:24" s="12" customFormat="1" ht="33.75" customHeight="1" x14ac:dyDescent="0.35">
      <c r="A49" s="13" t="s">
        <v>56</v>
      </c>
      <c r="B49" s="14">
        <v>0</v>
      </c>
      <c r="C49" s="14">
        <v>58</v>
      </c>
      <c r="D49" s="15">
        <v>37</v>
      </c>
      <c r="E49" s="14">
        <v>27.485833609039702</v>
      </c>
      <c r="F49" s="14">
        <v>43</v>
      </c>
      <c r="G49" s="16">
        <v>21.017917440765537</v>
      </c>
      <c r="H49" s="14">
        <v>25</v>
      </c>
      <c r="I49" s="14">
        <v>72.842919349502466</v>
      </c>
      <c r="J49" s="14">
        <v>85.1462527676685</v>
      </c>
      <c r="K49" s="14">
        <v>45</v>
      </c>
      <c r="L49" s="14"/>
      <c r="M49" s="21"/>
      <c r="N49" s="17">
        <f t="shared" si="0"/>
        <v>414.4929231669762</v>
      </c>
      <c r="O49" s="11"/>
      <c r="P49" s="11"/>
      <c r="Q49" s="43"/>
      <c r="R49" s="11"/>
      <c r="S49" s="11"/>
      <c r="T49" s="11"/>
      <c r="U49" s="11"/>
      <c r="V49" s="11"/>
      <c r="W49" s="11"/>
      <c r="X49" s="11"/>
    </row>
    <row r="50" spans="1:24" s="12" customFormat="1" ht="33.75" customHeight="1" x14ac:dyDescent="0.35">
      <c r="A50" s="13" t="s">
        <v>57</v>
      </c>
      <c r="B50" s="14">
        <v>30</v>
      </c>
      <c r="C50" s="14">
        <v>84</v>
      </c>
      <c r="D50" s="15">
        <v>168.82558364122599</v>
      </c>
      <c r="E50" s="14">
        <v>337.651167282453</v>
      </c>
      <c r="F50" s="14">
        <v>59.43206566394619</v>
      </c>
      <c r="G50" s="16">
        <v>234.83794943200621</v>
      </c>
      <c r="H50" s="14">
        <v>0</v>
      </c>
      <c r="I50" s="14">
        <v>15</v>
      </c>
      <c r="J50" s="14">
        <v>176.8510403799493</v>
      </c>
      <c r="K50" s="14">
        <v>441</v>
      </c>
      <c r="L50" s="14"/>
      <c r="M50" s="21"/>
      <c r="N50" s="17">
        <f t="shared" si="0"/>
        <v>1547.5978063995808</v>
      </c>
      <c r="O50" s="11"/>
      <c r="P50" s="11"/>
      <c r="Q50" s="43"/>
      <c r="R50" s="11"/>
      <c r="S50" s="11"/>
      <c r="T50" s="11"/>
      <c r="U50" s="11"/>
      <c r="V50" s="11"/>
      <c r="W50" s="11"/>
      <c r="X50" s="11"/>
    </row>
    <row r="51" spans="1:24" s="12" customFormat="1" ht="33.75" customHeight="1" x14ac:dyDescent="0.35">
      <c r="A51" s="13" t="s">
        <v>58</v>
      </c>
      <c r="B51" s="14">
        <v>1176</v>
      </c>
      <c r="C51" s="14">
        <v>6</v>
      </c>
      <c r="D51" s="15">
        <v>8</v>
      </c>
      <c r="E51" s="14">
        <v>0</v>
      </c>
      <c r="F51" s="14">
        <v>0</v>
      </c>
      <c r="G51" s="16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21"/>
      <c r="N51" s="17">
        <f t="shared" si="0"/>
        <v>1190</v>
      </c>
      <c r="O51" s="11"/>
      <c r="P51" s="11"/>
      <c r="Q51" s="43"/>
      <c r="R51" s="11"/>
      <c r="S51" s="11"/>
      <c r="T51" s="11"/>
      <c r="U51" s="11"/>
      <c r="V51" s="11"/>
      <c r="W51" s="11"/>
      <c r="X51" s="11"/>
    </row>
    <row r="52" spans="1:24" s="12" customFormat="1" ht="33.75" customHeight="1" x14ac:dyDescent="0.35">
      <c r="A52" s="13" t="s">
        <v>59</v>
      </c>
      <c r="B52" s="14">
        <v>1782</v>
      </c>
      <c r="C52" s="14">
        <v>3418.6330573955188</v>
      </c>
      <c r="D52" s="15">
        <v>2796.8220430727238</v>
      </c>
      <c r="E52" s="14">
        <v>5949.9508244977924</v>
      </c>
      <c r="F52" s="14">
        <v>7703.4260243749568</v>
      </c>
      <c r="G52" s="16">
        <v>49016.735668974623</v>
      </c>
      <c r="H52" s="14">
        <v>26273.562000000002</v>
      </c>
      <c r="I52" s="14">
        <v>7776.0892346225501</v>
      </c>
      <c r="J52" s="14">
        <v>10218.728573550694</v>
      </c>
      <c r="K52" s="14">
        <v>3405</v>
      </c>
      <c r="L52" s="14"/>
      <c r="M52" s="21"/>
      <c r="N52" s="17">
        <f t="shared" si="0"/>
        <v>118340.94742648886</v>
      </c>
      <c r="O52" s="11"/>
      <c r="P52" s="11"/>
      <c r="Q52" s="43"/>
      <c r="R52" s="11"/>
      <c r="S52" s="11"/>
      <c r="T52" s="11"/>
      <c r="U52" s="11"/>
      <c r="V52" s="11"/>
      <c r="W52" s="11"/>
      <c r="X52" s="11"/>
    </row>
    <row r="53" spans="1:24" s="12" customFormat="1" ht="33.75" customHeight="1" x14ac:dyDescent="0.35">
      <c r="A53" s="13" t="s">
        <v>60</v>
      </c>
      <c r="B53" s="14">
        <v>2033</v>
      </c>
      <c r="C53" s="14">
        <v>1635.1487867662936</v>
      </c>
      <c r="D53" s="15">
        <v>5330.3408915759801</v>
      </c>
      <c r="E53" s="14">
        <v>2609.9613304545801</v>
      </c>
      <c r="F53" s="14">
        <v>3785.60824688413</v>
      </c>
      <c r="G53" s="16">
        <v>4178.7783722986223</v>
      </c>
      <c r="H53" s="14">
        <v>3847.26</v>
      </c>
      <c r="I53" s="14">
        <v>3749.1092879485991</v>
      </c>
      <c r="J53" s="14">
        <v>3328.6230798212241</v>
      </c>
      <c r="K53" s="14">
        <v>2172.9642110324367</v>
      </c>
      <c r="L53" s="14"/>
      <c r="M53" s="21"/>
      <c r="N53" s="17">
        <f>SUM(B53:M53)</f>
        <v>32670.794206781866</v>
      </c>
      <c r="O53" s="11"/>
      <c r="P53" s="11"/>
      <c r="Q53" s="43"/>
      <c r="R53" s="11"/>
      <c r="S53" s="11"/>
      <c r="T53" s="11"/>
      <c r="U53" s="11"/>
      <c r="V53" s="11"/>
      <c r="W53" s="11"/>
      <c r="X53" s="11"/>
    </row>
    <row r="54" spans="1:24" s="12" customFormat="1" ht="33.75" customHeight="1" x14ac:dyDescent="0.35">
      <c r="A54" s="13" t="s">
        <v>61</v>
      </c>
      <c r="B54" s="14">
        <v>2487</v>
      </c>
      <c r="C54" s="14">
        <v>1893</v>
      </c>
      <c r="D54" s="15">
        <v>2598.5748895241063</v>
      </c>
      <c r="E54" s="14">
        <v>1482.0864637922391</v>
      </c>
      <c r="F54" s="14">
        <v>3190.5966370915448</v>
      </c>
      <c r="G54" s="16">
        <v>2386.5924815596213</v>
      </c>
      <c r="H54" s="14">
        <v>10527.2783</v>
      </c>
      <c r="I54" s="14">
        <v>1994.1316200000001</v>
      </c>
      <c r="J54" s="14">
        <v>2345.055388107121</v>
      </c>
      <c r="K54" s="14">
        <v>3776.07006</v>
      </c>
      <c r="L54" s="14"/>
      <c r="M54" s="21"/>
      <c r="N54" s="17">
        <f t="shared" si="0"/>
        <v>32680.385840074632</v>
      </c>
      <c r="O54" s="11"/>
      <c r="P54" s="11"/>
      <c r="Q54" s="43"/>
      <c r="R54" s="11"/>
      <c r="S54" s="11"/>
      <c r="T54" s="11"/>
      <c r="U54" s="11"/>
      <c r="V54" s="11"/>
      <c r="W54" s="11"/>
      <c r="X54" s="11"/>
    </row>
    <row r="55" spans="1:24" s="12" customFormat="1" ht="33.75" customHeight="1" x14ac:dyDescent="0.35">
      <c r="A55" s="13" t="s">
        <v>62</v>
      </c>
      <c r="B55" s="14">
        <v>1566</v>
      </c>
      <c r="C55" s="14">
        <v>673.36017696405099</v>
      </c>
      <c r="D55" s="15">
        <v>939.3205232876627</v>
      </c>
      <c r="E55" s="14">
        <v>922</v>
      </c>
      <c r="F55" s="14">
        <v>638.99887820319043</v>
      </c>
      <c r="G55" s="16">
        <v>937.31342815243272</v>
      </c>
      <c r="H55" s="19">
        <v>75921.676999999996</v>
      </c>
      <c r="I55" s="14">
        <v>744</v>
      </c>
      <c r="J55" s="14">
        <v>670.70429102270793</v>
      </c>
      <c r="K55" s="14">
        <v>995</v>
      </c>
      <c r="L55" s="14"/>
      <c r="M55" s="21"/>
      <c r="N55" s="17">
        <f t="shared" si="0"/>
        <v>84008.374297630042</v>
      </c>
      <c r="O55" s="11"/>
      <c r="P55" s="11"/>
      <c r="Q55" s="43"/>
      <c r="R55" s="11"/>
      <c r="S55" s="11"/>
      <c r="T55" s="11"/>
      <c r="U55" s="11"/>
      <c r="V55" s="11"/>
      <c r="W55" s="11"/>
      <c r="X55" s="11"/>
    </row>
    <row r="56" spans="1:24" s="12" customFormat="1" ht="33.75" customHeight="1" x14ac:dyDescent="0.35">
      <c r="A56" s="13" t="s">
        <v>63</v>
      </c>
      <c r="B56" s="14">
        <v>460</v>
      </c>
      <c r="C56" s="14">
        <v>51</v>
      </c>
      <c r="D56" s="15">
        <v>85</v>
      </c>
      <c r="E56" s="14">
        <v>312.04501149425289</v>
      </c>
      <c r="F56" s="14">
        <v>337.45325670498079</v>
      </c>
      <c r="G56" s="16">
        <v>2952.7159961685875</v>
      </c>
      <c r="H56" s="14">
        <v>863.58</v>
      </c>
      <c r="I56" s="14">
        <v>2000</v>
      </c>
      <c r="J56" s="14">
        <v>226.29218390804598</v>
      </c>
      <c r="K56" s="14">
        <v>381.91768582375482</v>
      </c>
      <c r="L56" s="14"/>
      <c r="M56" s="21"/>
      <c r="N56" s="17">
        <f t="shared" si="0"/>
        <v>7670.0041340996231</v>
      </c>
      <c r="O56" s="11"/>
      <c r="P56" s="11"/>
      <c r="Q56" s="43"/>
      <c r="R56" s="11"/>
      <c r="S56" s="11"/>
      <c r="T56" s="11"/>
      <c r="U56" s="11"/>
      <c r="V56" s="11"/>
      <c r="W56" s="11"/>
      <c r="X56" s="11"/>
    </row>
    <row r="57" spans="1:24" s="12" customFormat="1" ht="33.75" customHeight="1" x14ac:dyDescent="0.35">
      <c r="A57" s="13" t="s">
        <v>64</v>
      </c>
      <c r="B57" s="14">
        <v>6191</v>
      </c>
      <c r="C57" s="14">
        <v>5514.075371715503</v>
      </c>
      <c r="D57" s="15">
        <v>3948.3782058360971</v>
      </c>
      <c r="E57" s="14">
        <v>3298.110339303671</v>
      </c>
      <c r="F57" s="14">
        <v>16558.879310401499</v>
      </c>
      <c r="G57" s="16">
        <v>4690.3021579644501</v>
      </c>
      <c r="H57" s="14">
        <v>4727</v>
      </c>
      <c r="I57" s="14">
        <v>7720</v>
      </c>
      <c r="J57" s="14">
        <v>4984</v>
      </c>
      <c r="K57" s="14">
        <v>5132</v>
      </c>
      <c r="L57" s="14"/>
      <c r="M57" s="21"/>
      <c r="N57" s="17">
        <f t="shared" si="0"/>
        <v>62763.745385221213</v>
      </c>
      <c r="O57" s="11"/>
      <c r="P57" s="11"/>
      <c r="Q57" s="43"/>
      <c r="R57" s="11"/>
      <c r="S57" s="11"/>
      <c r="T57" s="11"/>
      <c r="U57" s="11"/>
      <c r="V57" s="11"/>
      <c r="W57" s="11"/>
      <c r="X57" s="11"/>
    </row>
    <row r="58" spans="1:24" s="12" customFormat="1" ht="33.75" customHeight="1" x14ac:dyDescent="0.35">
      <c r="A58" s="13" t="s">
        <v>65</v>
      </c>
      <c r="B58" s="14">
        <v>2230</v>
      </c>
      <c r="C58" s="14">
        <v>3254.6194526857525</v>
      </c>
      <c r="D58" s="15">
        <v>2020</v>
      </c>
      <c r="E58" s="14">
        <v>2003.5367578813969</v>
      </c>
      <c r="F58" s="14">
        <v>4830.2377887087196</v>
      </c>
      <c r="G58" s="16">
        <v>17599.094549405214</v>
      </c>
      <c r="H58" s="14">
        <v>23445.004000000001</v>
      </c>
      <c r="I58" s="14">
        <v>4660</v>
      </c>
      <c r="J58" s="14">
        <v>7453.5657471228697</v>
      </c>
      <c r="K58" s="14">
        <v>3684.6791290247488</v>
      </c>
      <c r="L58" s="14"/>
      <c r="M58" s="21"/>
      <c r="N58" s="17">
        <f>SUM(B58:M58)</f>
        <v>71180.737424828709</v>
      </c>
      <c r="O58" s="11"/>
      <c r="P58" s="11"/>
      <c r="Q58" s="43"/>
      <c r="R58" s="11"/>
      <c r="S58" s="11"/>
      <c r="T58" s="11"/>
      <c r="U58" s="11"/>
      <c r="V58" s="11"/>
      <c r="W58" s="11"/>
      <c r="X58" s="11"/>
    </row>
    <row r="59" spans="1:24" s="12" customFormat="1" ht="33.75" customHeight="1" x14ac:dyDescent="0.35">
      <c r="A59" s="13" t="s">
        <v>66</v>
      </c>
      <c r="B59" s="14">
        <v>23</v>
      </c>
      <c r="C59" s="14">
        <v>0.38589192508443354</v>
      </c>
      <c r="D59" s="15">
        <v>8.1037304267731045</v>
      </c>
      <c r="E59" s="14">
        <v>52</v>
      </c>
      <c r="F59" s="14">
        <v>0</v>
      </c>
      <c r="G59" s="16">
        <v>39</v>
      </c>
      <c r="H59" s="14">
        <v>572</v>
      </c>
      <c r="I59" s="14">
        <v>0</v>
      </c>
      <c r="J59" s="14">
        <v>10</v>
      </c>
      <c r="K59" s="14">
        <v>5.4024869511820706</v>
      </c>
      <c r="L59" s="14"/>
      <c r="M59" s="21"/>
      <c r="N59" s="17">
        <f t="shared" si="0"/>
        <v>709.89210930303955</v>
      </c>
      <c r="O59" s="11"/>
      <c r="P59" s="11"/>
      <c r="Q59" s="43"/>
      <c r="R59" s="11"/>
      <c r="S59" s="11"/>
      <c r="T59" s="11"/>
      <c r="U59" s="11"/>
      <c r="V59" s="11"/>
      <c r="W59" s="11"/>
      <c r="X59" s="11"/>
    </row>
    <row r="60" spans="1:24" s="12" customFormat="1" ht="33.75" customHeight="1" x14ac:dyDescent="0.35">
      <c r="A60" s="13" t="s">
        <v>67</v>
      </c>
      <c r="B60" s="14">
        <v>105</v>
      </c>
      <c r="C60" s="14">
        <v>1.7038170658845255</v>
      </c>
      <c r="D60" s="15">
        <v>89.876350225408729</v>
      </c>
      <c r="E60" s="14">
        <v>4.259542664711315</v>
      </c>
      <c r="F60" s="14">
        <v>18.9450395958937</v>
      </c>
      <c r="G60" s="16">
        <v>125</v>
      </c>
      <c r="H60" s="14">
        <v>43</v>
      </c>
      <c r="I60" s="14">
        <v>24.279393188854488</v>
      </c>
      <c r="J60" s="14">
        <v>116.71146901309001</v>
      </c>
      <c r="K60" s="14">
        <v>1.7038170658845255</v>
      </c>
      <c r="L60" s="14"/>
      <c r="M60" s="21"/>
      <c r="N60" s="17">
        <f t="shared" si="0"/>
        <v>530.47942881972733</v>
      </c>
      <c r="O60" s="11"/>
      <c r="P60" s="11"/>
      <c r="Q60" s="43"/>
      <c r="R60" s="11"/>
      <c r="S60" s="11"/>
      <c r="T60" s="11"/>
      <c r="U60" s="11"/>
      <c r="V60" s="11"/>
      <c r="W60" s="11"/>
      <c r="X60" s="11"/>
    </row>
    <row r="61" spans="1:24" s="12" customFormat="1" ht="33.75" customHeight="1" x14ac:dyDescent="0.35">
      <c r="A61" s="13" t="s">
        <v>68</v>
      </c>
      <c r="B61" s="14">
        <v>14</v>
      </c>
      <c r="C61" s="14">
        <v>151.9996175108935</v>
      </c>
      <c r="D61" s="15">
        <v>717.64525295390877</v>
      </c>
      <c r="E61" s="14">
        <v>171.76427365782081</v>
      </c>
      <c r="F61" s="14">
        <v>78.235202936033403</v>
      </c>
      <c r="G61" s="16">
        <v>923.19767688195282</v>
      </c>
      <c r="H61" s="14">
        <v>134</v>
      </c>
      <c r="I61" s="14">
        <v>125</v>
      </c>
      <c r="J61" s="14">
        <v>152.99969803491601</v>
      </c>
      <c r="K61" s="14">
        <v>517.64575622904897</v>
      </c>
      <c r="L61" s="14"/>
      <c r="M61" s="21"/>
      <c r="N61" s="17">
        <f t="shared" si="0"/>
        <v>2986.487478204574</v>
      </c>
      <c r="O61" s="11"/>
      <c r="P61" s="11"/>
      <c r="Q61" s="43"/>
      <c r="R61" s="11"/>
      <c r="S61" s="11"/>
      <c r="T61" s="11"/>
      <c r="U61" s="11"/>
      <c r="V61" s="11"/>
      <c r="W61" s="11"/>
      <c r="X61" s="11"/>
    </row>
    <row r="62" spans="1:24" s="12" customFormat="1" ht="33.75" customHeight="1" x14ac:dyDescent="0.35">
      <c r="A62" s="13" t="s">
        <v>69</v>
      </c>
      <c r="B62" s="14">
        <v>42</v>
      </c>
      <c r="C62" s="14">
        <v>71.60649493112119</v>
      </c>
      <c r="D62" s="15">
        <v>31.223762324616796</v>
      </c>
      <c r="E62" s="14">
        <v>79.932831551018992</v>
      </c>
      <c r="F62" s="14">
        <v>28.725861338647452</v>
      </c>
      <c r="G62" s="16">
        <v>146.66841955949951</v>
      </c>
      <c r="H62" s="14">
        <v>45</v>
      </c>
      <c r="I62" s="14">
        <v>0</v>
      </c>
      <c r="J62" s="14">
        <v>69.941227607141613</v>
      </c>
      <c r="K62" s="14">
        <v>37.884831620535046</v>
      </c>
      <c r="L62" s="14"/>
      <c r="M62" s="21"/>
      <c r="N62" s="17">
        <f t="shared" si="0"/>
        <v>552.98342893258052</v>
      </c>
      <c r="O62" s="11"/>
      <c r="P62" s="11"/>
      <c r="Q62" s="43"/>
      <c r="R62" s="11"/>
      <c r="S62" s="11"/>
      <c r="T62" s="11"/>
      <c r="U62" s="11"/>
      <c r="V62" s="11"/>
      <c r="W62" s="11"/>
      <c r="X62" s="11"/>
    </row>
    <row r="63" spans="1:24" s="12" customFormat="1" ht="33.75" customHeight="1" x14ac:dyDescent="0.35">
      <c r="A63" s="13" t="s">
        <v>70</v>
      </c>
      <c r="B63" s="14">
        <v>11</v>
      </c>
      <c r="C63" s="14">
        <v>35.103344887703827</v>
      </c>
      <c r="D63" s="15">
        <v>31.54213598605272</v>
      </c>
      <c r="E63" s="14">
        <v>54.944365911188605</v>
      </c>
      <c r="F63" s="14">
        <v>70</v>
      </c>
      <c r="G63" s="16">
        <v>110</v>
      </c>
      <c r="H63" s="14">
        <v>142</v>
      </c>
      <c r="I63" s="14">
        <v>101.74882576146038</v>
      </c>
      <c r="J63" s="14">
        <v>51.383157009537491</v>
      </c>
      <c r="K63" s="14">
        <v>74</v>
      </c>
      <c r="L63" s="14"/>
      <c r="M63" s="21"/>
      <c r="N63" s="17">
        <f t="shared" si="0"/>
        <v>681.72182955594303</v>
      </c>
      <c r="O63" s="11"/>
      <c r="P63" s="11"/>
      <c r="Q63" s="43"/>
      <c r="R63" s="11"/>
      <c r="S63" s="11"/>
      <c r="T63" s="11"/>
      <c r="U63" s="11"/>
      <c r="V63" s="11"/>
      <c r="W63" s="11"/>
      <c r="X63" s="11"/>
    </row>
    <row r="64" spans="1:24" s="12" customFormat="1" ht="33.75" customHeight="1" x14ac:dyDescent="0.35">
      <c r="A64" s="13" t="s">
        <v>71</v>
      </c>
      <c r="B64" s="14">
        <v>0</v>
      </c>
      <c r="C64" s="14">
        <v>164.41963719993592</v>
      </c>
      <c r="D64" s="15">
        <v>9</v>
      </c>
      <c r="E64" s="14">
        <v>36.537697155541323</v>
      </c>
      <c r="F64" s="14">
        <v>481.104541019245</v>
      </c>
      <c r="G64" s="16">
        <v>0</v>
      </c>
      <c r="H64" s="14">
        <v>32.199999999999996</v>
      </c>
      <c r="I64" s="14">
        <v>282.87249410741663</v>
      </c>
      <c r="J64" s="14">
        <v>47.14541568456945</v>
      </c>
      <c r="K64" s="14">
        <v>5</v>
      </c>
      <c r="L64" s="14"/>
      <c r="M64" s="21"/>
      <c r="N64" s="17">
        <f>SUM(B64:M64)</f>
        <v>1058.2797851667083</v>
      </c>
      <c r="O64" s="11"/>
      <c r="P64" s="11"/>
      <c r="Q64" s="43"/>
      <c r="R64" s="11"/>
      <c r="S64" s="11"/>
      <c r="T64" s="11"/>
      <c r="U64" s="11"/>
      <c r="V64" s="11"/>
      <c r="W64" s="11"/>
      <c r="X64" s="11"/>
    </row>
    <row r="65" spans="1:24" s="12" customFormat="1" ht="33.75" customHeight="1" x14ac:dyDescent="0.35">
      <c r="A65" s="13" t="s">
        <v>72</v>
      </c>
      <c r="B65" s="14">
        <v>968</v>
      </c>
      <c r="C65" s="14">
        <v>444.70529953801429</v>
      </c>
      <c r="D65" s="15">
        <v>915.37267871007464</v>
      </c>
      <c r="E65" s="14">
        <v>481.97344610946749</v>
      </c>
      <c r="F65" s="14">
        <v>600</v>
      </c>
      <c r="G65" s="16">
        <v>5220.0529793228734</v>
      </c>
      <c r="H65" s="14">
        <v>345</v>
      </c>
      <c r="I65" s="14">
        <v>136</v>
      </c>
      <c r="J65" s="14">
        <v>176</v>
      </c>
      <c r="K65" s="14">
        <v>311.12621238864841</v>
      </c>
      <c r="L65" s="14"/>
      <c r="M65" s="21"/>
      <c r="N65" s="17">
        <f t="shared" si="0"/>
        <v>9598.2306160690787</v>
      </c>
      <c r="O65" s="11"/>
      <c r="P65" s="11"/>
      <c r="Q65" s="43"/>
      <c r="R65" s="11"/>
      <c r="S65" s="11"/>
      <c r="T65" s="11"/>
      <c r="U65" s="11"/>
      <c r="V65" s="11"/>
      <c r="W65" s="11"/>
      <c r="X65" s="11"/>
    </row>
    <row r="66" spans="1:24" s="12" customFormat="1" ht="33.75" customHeight="1" x14ac:dyDescent="0.35">
      <c r="A66" s="13" t="s">
        <v>73</v>
      </c>
      <c r="B66" s="23">
        <v>3067</v>
      </c>
      <c r="C66" s="23">
        <v>1714.8491577751329</v>
      </c>
      <c r="D66" s="24">
        <v>1025</v>
      </c>
      <c r="E66" s="23">
        <v>1528.0154348376652</v>
      </c>
      <c r="F66" s="23">
        <v>7846.5189572742802</v>
      </c>
      <c r="G66" s="25">
        <v>3571.6831181926859</v>
      </c>
      <c r="H66" s="23">
        <v>2020</v>
      </c>
      <c r="I66" s="23">
        <v>1813</v>
      </c>
      <c r="J66" s="23">
        <v>2649.9985269135882</v>
      </c>
      <c r="K66" s="23">
        <v>2332.2340847522255</v>
      </c>
      <c r="L66" s="23"/>
      <c r="M66" s="26"/>
      <c r="N66" s="17">
        <f t="shared" si="0"/>
        <v>27568.299279745577</v>
      </c>
      <c r="P66" s="11"/>
      <c r="Q66" s="43"/>
    </row>
    <row r="67" spans="1:24" s="12" customFormat="1" ht="33.75" customHeight="1" x14ac:dyDescent="0.35">
      <c r="A67" s="13" t="s">
        <v>74</v>
      </c>
      <c r="B67" s="14">
        <v>130</v>
      </c>
      <c r="C67" s="14">
        <v>80.654285479407577</v>
      </c>
      <c r="D67" s="15">
        <v>106.33525200021396</v>
      </c>
      <c r="E67" s="14">
        <v>434.168840242383</v>
      </c>
      <c r="F67" s="14">
        <v>62.998620996353175</v>
      </c>
      <c r="G67" s="16">
        <v>298.13997070248672</v>
      </c>
      <c r="H67" s="14">
        <v>428.24</v>
      </c>
      <c r="I67" s="14">
        <v>161.70983606070274</v>
      </c>
      <c r="J67" s="14">
        <v>60.992295486915175</v>
      </c>
      <c r="K67" s="14">
        <v>190</v>
      </c>
      <c r="L67" s="14"/>
      <c r="M67" s="21"/>
      <c r="N67" s="17">
        <f t="shared" si="0"/>
        <v>1953.2391009684625</v>
      </c>
      <c r="O67" s="11"/>
      <c r="P67" s="11"/>
      <c r="Q67" s="43"/>
      <c r="R67" s="11"/>
      <c r="S67" s="11"/>
      <c r="T67" s="11"/>
      <c r="U67" s="11"/>
      <c r="V67" s="11"/>
      <c r="W67" s="11"/>
      <c r="X67" s="11"/>
    </row>
    <row r="68" spans="1:24" s="12" customFormat="1" ht="33.75" customHeight="1" x14ac:dyDescent="0.35">
      <c r="A68" s="13" t="s">
        <v>75</v>
      </c>
      <c r="B68" s="14">
        <v>18</v>
      </c>
      <c r="C68" s="14">
        <v>11.569931708289717</v>
      </c>
      <c r="D68" s="15">
        <v>36.445284881112599</v>
      </c>
      <c r="E68" s="14">
        <v>45.701230247744377</v>
      </c>
      <c r="F68" s="14">
        <v>24.296856587408403</v>
      </c>
      <c r="G68" s="16">
        <v>68.841093664323807</v>
      </c>
      <c r="H68" s="14">
        <v>80</v>
      </c>
      <c r="I68" s="14">
        <v>1</v>
      </c>
      <c r="J68" s="14">
        <v>171.81348586810228</v>
      </c>
      <c r="K68" s="14">
        <v>30.660319026967748</v>
      </c>
      <c r="L68" s="14"/>
      <c r="M68" s="21"/>
      <c r="N68" s="17">
        <f t="shared" si="0"/>
        <v>488.32820198394893</v>
      </c>
      <c r="O68" s="11"/>
      <c r="P68" s="11"/>
      <c r="Q68" s="43"/>
      <c r="R68" s="11"/>
      <c r="S68" s="11"/>
      <c r="T68" s="11"/>
      <c r="U68" s="11"/>
      <c r="V68" s="11"/>
      <c r="W68" s="11"/>
      <c r="X68" s="11"/>
    </row>
    <row r="69" spans="1:24" s="12" customFormat="1" ht="33.75" customHeight="1" x14ac:dyDescent="0.35">
      <c r="A69" s="13" t="s">
        <v>76</v>
      </c>
      <c r="B69" s="23">
        <v>13000</v>
      </c>
      <c r="C69" s="23">
        <v>4101</v>
      </c>
      <c r="D69" s="24">
        <v>7254</v>
      </c>
      <c r="E69" s="23">
        <v>8073.1906281042038</v>
      </c>
      <c r="F69" s="23">
        <v>7624</v>
      </c>
      <c r="G69" s="25">
        <v>10314.758092706283</v>
      </c>
      <c r="H69" s="23">
        <v>14354.0982</v>
      </c>
      <c r="I69" s="23">
        <v>3968.6900000000005</v>
      </c>
      <c r="J69" s="23">
        <v>10752.9164226104</v>
      </c>
      <c r="K69" s="23">
        <v>22324</v>
      </c>
      <c r="L69" s="23"/>
      <c r="M69" s="26"/>
      <c r="N69" s="17">
        <f t="shared" si="0"/>
        <v>101766.65334342088</v>
      </c>
      <c r="P69" s="11"/>
      <c r="Q69" s="43"/>
    </row>
    <row r="70" spans="1:24" s="12" customFormat="1" ht="33.75" customHeight="1" x14ac:dyDescent="0.35">
      <c r="A70" s="13" t="s">
        <v>77</v>
      </c>
      <c r="B70" s="14">
        <v>41300</v>
      </c>
      <c r="C70" s="14">
        <v>31601.713306778242</v>
      </c>
      <c r="D70" s="15">
        <v>26612.658744093129</v>
      </c>
      <c r="E70" s="14">
        <v>27001.660864460078</v>
      </c>
      <c r="F70" s="14">
        <v>33572.930367248206</v>
      </c>
      <c r="G70" s="16">
        <v>37826.566184481708</v>
      </c>
      <c r="H70" s="14">
        <v>76609.98000000001</v>
      </c>
      <c r="I70" s="14">
        <v>28330.229999999996</v>
      </c>
      <c r="J70" s="14">
        <v>71079.649999999994</v>
      </c>
      <c r="K70" s="14">
        <v>33174.919776725394</v>
      </c>
      <c r="L70" s="14"/>
      <c r="M70" s="21"/>
      <c r="N70" s="17">
        <f t="shared" si="0"/>
        <v>407110.30924378679</v>
      </c>
      <c r="O70" s="11"/>
      <c r="P70" s="11"/>
      <c r="Q70" s="43"/>
      <c r="R70" s="11"/>
      <c r="S70" s="11"/>
      <c r="T70" s="11"/>
      <c r="U70" s="11"/>
      <c r="V70" s="11"/>
      <c r="W70" s="11"/>
      <c r="X70" s="11"/>
    </row>
    <row r="71" spans="1:24" s="12" customFormat="1" ht="35.25" customHeight="1" thickBot="1" x14ac:dyDescent="0.4">
      <c r="A71" s="27" t="s">
        <v>78</v>
      </c>
      <c r="B71" s="28">
        <f t="shared" ref="B71:M71" si="1">SUM(B9:B70)</f>
        <v>823718</v>
      </c>
      <c r="C71" s="28">
        <f t="shared" si="1"/>
        <v>398979.53271856252</v>
      </c>
      <c r="D71" s="28">
        <f t="shared" si="1"/>
        <v>216840.27486302666</v>
      </c>
      <c r="E71" s="28">
        <f t="shared" si="1"/>
        <v>519975.45487441705</v>
      </c>
      <c r="F71" s="28">
        <f t="shared" si="1"/>
        <v>824719.72052353062</v>
      </c>
      <c r="G71" s="28">
        <f>SUM(G9:G70)</f>
        <v>596131.14820296201</v>
      </c>
      <c r="H71" s="28">
        <f t="shared" si="1"/>
        <v>703391.76239999977</v>
      </c>
      <c r="I71" s="28">
        <f>SUM(I9:I70)</f>
        <v>547181.21048880392</v>
      </c>
      <c r="J71" s="28">
        <f>SUM(J9:J70)</f>
        <v>369454.83360390516</v>
      </c>
      <c r="K71" s="28">
        <f t="shared" si="1"/>
        <v>280895.50421787176</v>
      </c>
      <c r="L71" s="28">
        <f t="shared" si="1"/>
        <v>0</v>
      </c>
      <c r="M71" s="28">
        <f t="shared" si="1"/>
        <v>0</v>
      </c>
      <c r="N71" s="29">
        <f>SUM(B71:M71)</f>
        <v>5281287.4418930802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25.5" customHeight="1" x14ac:dyDescent="0.35">
      <c r="A72" s="30" t="s">
        <v>79</v>
      </c>
      <c r="B72" s="31"/>
      <c r="C72" s="31"/>
      <c r="D72" s="31"/>
      <c r="E72" s="31"/>
      <c r="F72" s="31"/>
      <c r="G72" s="12" t="s">
        <v>80</v>
      </c>
      <c r="H72" s="31"/>
      <c r="I72" s="31"/>
      <c r="J72" s="31"/>
      <c r="K72" s="31"/>
      <c r="L72" s="31"/>
      <c r="M72" s="31"/>
      <c r="N72" s="31"/>
    </row>
    <row r="73" spans="1:24" ht="19.5" customHeight="1" x14ac:dyDescent="0.35">
      <c r="A73" s="30" t="s">
        <v>81</v>
      </c>
      <c r="B73" s="30"/>
      <c r="C73" s="30"/>
      <c r="D73" s="30"/>
      <c r="E73" s="30"/>
      <c r="F73" s="30"/>
      <c r="G73" s="12"/>
      <c r="H73" s="31"/>
      <c r="I73" s="31"/>
      <c r="J73" s="31"/>
      <c r="K73" s="31"/>
      <c r="L73" s="31"/>
      <c r="M73" s="31"/>
      <c r="N73" s="31"/>
    </row>
    <row r="74" spans="1:24" ht="21.75" customHeight="1" x14ac:dyDescent="0.35">
      <c r="A74" s="32"/>
      <c r="B74" s="32"/>
      <c r="C74" s="32"/>
      <c r="D74" s="32"/>
      <c r="E74" s="32"/>
      <c r="F74" s="32"/>
      <c r="G74" s="11"/>
      <c r="H74" s="11"/>
      <c r="I74" s="11"/>
      <c r="J74" s="11"/>
      <c r="K74" s="11"/>
      <c r="L74" s="11"/>
      <c r="M74" s="11"/>
      <c r="N74" s="11"/>
    </row>
    <row r="75" spans="1:24" ht="10.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24" ht="17.100000000000001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24" ht="19.5" customHeigh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24" ht="15" customHeigh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24" ht="33.75" x14ac:dyDescent="0.5">
      <c r="A79" s="82" t="s">
        <v>82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24" ht="25.5" customHeight="1" x14ac:dyDescent="0.45">
      <c r="A80" s="83" t="s">
        <v>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7" ht="17.100000000000001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7" ht="17.100000000000001" customHeight="1" thickBot="1" x14ac:dyDescent="0.4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7" ht="33.75" customHeight="1" x14ac:dyDescent="0.2">
      <c r="A83" s="8" t="s">
        <v>2</v>
      </c>
      <c r="B83" s="9" t="s">
        <v>3</v>
      </c>
      <c r="C83" s="9" t="s">
        <v>4</v>
      </c>
      <c r="D83" s="9" t="s">
        <v>5</v>
      </c>
      <c r="E83" s="9" t="s">
        <v>6</v>
      </c>
      <c r="F83" s="9" t="s">
        <v>7</v>
      </c>
      <c r="G83" s="9" t="s">
        <v>8</v>
      </c>
      <c r="H83" s="9" t="s">
        <v>9</v>
      </c>
      <c r="I83" s="9" t="s">
        <v>10</v>
      </c>
      <c r="J83" s="9" t="s">
        <v>11</v>
      </c>
      <c r="K83" s="9" t="s">
        <v>12</v>
      </c>
      <c r="L83" s="9" t="s">
        <v>13</v>
      </c>
      <c r="M83" s="9" t="s">
        <v>14</v>
      </c>
      <c r="N83" s="10" t="s">
        <v>15</v>
      </c>
    </row>
    <row r="84" spans="1:17" ht="33.75" customHeight="1" x14ac:dyDescent="0.35">
      <c r="A84" s="13" t="s">
        <v>83</v>
      </c>
      <c r="B84" s="35">
        <v>25626</v>
      </c>
      <c r="C84" s="35">
        <v>6216.7731410288134</v>
      </c>
      <c r="D84" s="35">
        <v>160475.38095313299</v>
      </c>
      <c r="E84" s="14">
        <v>569105</v>
      </c>
      <c r="F84" s="14">
        <v>496156</v>
      </c>
      <c r="G84" s="16">
        <v>225988</v>
      </c>
      <c r="H84" s="14">
        <v>103208</v>
      </c>
      <c r="I84" s="14">
        <v>350874.94949494948</v>
      </c>
      <c r="J84" s="14">
        <v>250786</v>
      </c>
      <c r="K84" s="14">
        <v>211642</v>
      </c>
      <c r="L84" s="14"/>
      <c r="M84" s="14"/>
      <c r="N84" s="36">
        <f>SUM(B84:M84)</f>
        <v>2400078.1035891115</v>
      </c>
      <c r="Q84" s="84"/>
    </row>
    <row r="85" spans="1:17" ht="33.75" customHeight="1" x14ac:dyDescent="0.35">
      <c r="A85" s="13" t="s">
        <v>17</v>
      </c>
      <c r="B85" s="35">
        <v>72386</v>
      </c>
      <c r="C85" s="35">
        <v>36463.742769630517</v>
      </c>
      <c r="D85" s="35">
        <v>37540.311573952706</v>
      </c>
      <c r="E85" s="14">
        <v>32419.164602631692</v>
      </c>
      <c r="F85" s="14">
        <v>35069.475013115203</v>
      </c>
      <c r="G85" s="16">
        <v>44390.222558853326</v>
      </c>
      <c r="H85" s="14">
        <v>50800</v>
      </c>
      <c r="I85" s="14">
        <v>56118.400000000001</v>
      </c>
      <c r="J85" s="14">
        <v>140159</v>
      </c>
      <c r="K85" s="14">
        <v>73295.7</v>
      </c>
      <c r="L85" s="14"/>
      <c r="M85" s="14"/>
      <c r="N85" s="36">
        <f t="shared" ref="N85:N145" si="2">SUM(B85:M85)</f>
        <v>578642.0165181834</v>
      </c>
      <c r="Q85" s="84"/>
    </row>
    <row r="86" spans="1:17" ht="33.75" customHeight="1" x14ac:dyDescent="0.35">
      <c r="A86" s="13" t="s">
        <v>18</v>
      </c>
      <c r="B86" s="35">
        <v>0</v>
      </c>
      <c r="C86" s="35">
        <v>1853.75145588952</v>
      </c>
      <c r="D86" s="35">
        <v>267.09274561286071</v>
      </c>
      <c r="E86" s="14">
        <v>0</v>
      </c>
      <c r="F86" s="14">
        <v>0</v>
      </c>
      <c r="G86" s="16">
        <v>43.911858177029643</v>
      </c>
      <c r="H86" s="14">
        <v>12.196507488852474</v>
      </c>
      <c r="I86" s="14">
        <v>103</v>
      </c>
      <c r="J86" s="14">
        <v>199</v>
      </c>
      <c r="K86" s="14">
        <v>255.68627450980395</v>
      </c>
      <c r="L86" s="14"/>
      <c r="M86" s="14"/>
      <c r="N86" s="36">
        <f t="shared" si="2"/>
        <v>2734.6388416780665</v>
      </c>
      <c r="Q86" s="84"/>
    </row>
    <row r="87" spans="1:17" ht="33.75" customHeight="1" x14ac:dyDescent="0.35">
      <c r="A87" s="13" t="s">
        <v>19</v>
      </c>
      <c r="B87" s="23">
        <v>471995</v>
      </c>
      <c r="C87" s="23">
        <v>582866.873521892</v>
      </c>
      <c r="D87" s="23">
        <v>471535</v>
      </c>
      <c r="E87" s="14">
        <v>590171.93202403898</v>
      </c>
      <c r="F87" s="14">
        <v>542411.569336763</v>
      </c>
      <c r="G87" s="16">
        <v>488930.50651165727</v>
      </c>
      <c r="H87" s="14">
        <v>550043.33100000001</v>
      </c>
      <c r="I87" s="14">
        <v>499838.40510339604</v>
      </c>
      <c r="J87" s="14">
        <v>515015.58898700541</v>
      </c>
      <c r="K87" s="14">
        <v>515459.13856906845</v>
      </c>
      <c r="L87" s="14"/>
      <c r="M87" s="14"/>
      <c r="N87" s="36">
        <f t="shared" si="2"/>
        <v>5228267.3450538199</v>
      </c>
      <c r="Q87" s="84"/>
    </row>
    <row r="88" spans="1:17" ht="33.75" customHeight="1" x14ac:dyDescent="0.35">
      <c r="A88" s="13" t="s">
        <v>20</v>
      </c>
      <c r="B88" s="35">
        <v>4562</v>
      </c>
      <c r="C88" s="35">
        <v>4105</v>
      </c>
      <c r="D88" s="35">
        <v>2897.6195924753101</v>
      </c>
      <c r="E88" s="14">
        <v>2645.6962060738301</v>
      </c>
      <c r="F88" s="14">
        <v>4093.8206516410733</v>
      </c>
      <c r="G88" s="16">
        <v>1890</v>
      </c>
      <c r="H88" s="14">
        <v>7537.8690970480402</v>
      </c>
      <c r="I88" s="14">
        <v>10007.76</v>
      </c>
      <c r="J88" s="14">
        <v>9890</v>
      </c>
      <c r="K88" s="14">
        <v>6720</v>
      </c>
      <c r="L88" s="14"/>
      <c r="M88" s="14"/>
      <c r="N88" s="36">
        <f t="shared" si="2"/>
        <v>54349.765547238254</v>
      </c>
      <c r="Q88" s="84"/>
    </row>
    <row r="89" spans="1:17" ht="33.75" customHeight="1" x14ac:dyDescent="0.35">
      <c r="A89" s="13" t="s">
        <v>21</v>
      </c>
      <c r="B89" s="35">
        <v>20614</v>
      </c>
      <c r="C89" s="35">
        <v>148652.708227386</v>
      </c>
      <c r="D89" s="35">
        <v>32812.666679912203</v>
      </c>
      <c r="E89" s="14">
        <v>16381.842323512203</v>
      </c>
      <c r="F89" s="14">
        <v>3883.8118644473657</v>
      </c>
      <c r="G89" s="16">
        <v>5884.3528202743373</v>
      </c>
      <c r="H89" s="14">
        <v>14449</v>
      </c>
      <c r="I89" s="14">
        <v>19429.300000000003</v>
      </c>
      <c r="J89" s="14">
        <v>4910.7797566825748</v>
      </c>
      <c r="K89" s="14">
        <v>4141.8</v>
      </c>
      <c r="L89" s="14"/>
      <c r="M89" s="14"/>
      <c r="N89" s="36">
        <f t="shared" si="2"/>
        <v>271160.26167221466</v>
      </c>
      <c r="Q89" s="84"/>
    </row>
    <row r="90" spans="1:17" ht="33.75" customHeight="1" x14ac:dyDescent="0.35">
      <c r="A90" s="13" t="s">
        <v>22</v>
      </c>
      <c r="B90" s="35">
        <v>24632</v>
      </c>
      <c r="C90" s="35">
        <v>36934.106043350897</v>
      </c>
      <c r="D90" s="35">
        <v>80955.47612414186</v>
      </c>
      <c r="E90" s="14">
        <v>48189.522669440303</v>
      </c>
      <c r="F90" s="14">
        <v>4272.1755562712951</v>
      </c>
      <c r="G90" s="16">
        <v>14076.559290175899</v>
      </c>
      <c r="H90" s="14">
        <v>32569.2182076725</v>
      </c>
      <c r="I90" s="14">
        <v>29471.463942783397</v>
      </c>
      <c r="J90" s="14">
        <v>15245.4927617464</v>
      </c>
      <c r="K90" s="14">
        <v>3202.1729999999998</v>
      </c>
      <c r="L90" s="14"/>
      <c r="M90" s="14"/>
      <c r="N90" s="36">
        <f t="shared" si="2"/>
        <v>289548.18759558263</v>
      </c>
      <c r="Q90" s="84"/>
    </row>
    <row r="91" spans="1:17" ht="33.75" customHeight="1" x14ac:dyDescent="0.35">
      <c r="A91" s="13" t="s">
        <v>23</v>
      </c>
      <c r="B91" s="35">
        <v>4206</v>
      </c>
      <c r="C91" s="35">
        <v>767.14439665697751</v>
      </c>
      <c r="D91" s="35">
        <v>1096.7000265153092</v>
      </c>
      <c r="E91" s="14">
        <v>443.77248170768735</v>
      </c>
      <c r="F91" s="14">
        <v>98</v>
      </c>
      <c r="G91" s="16">
        <v>216.79376975228001</v>
      </c>
      <c r="H91" s="14">
        <v>936</v>
      </c>
      <c r="I91" s="14">
        <v>1094.1537909645274</v>
      </c>
      <c r="J91" s="14">
        <v>363.0204399543212</v>
      </c>
      <c r="K91" s="14">
        <v>4847.4400000000005</v>
      </c>
      <c r="L91" s="14"/>
      <c r="M91" s="14"/>
      <c r="N91" s="36">
        <f t="shared" si="2"/>
        <v>14069.024905551105</v>
      </c>
      <c r="Q91" s="84"/>
    </row>
    <row r="92" spans="1:17" ht="33.75" customHeight="1" x14ac:dyDescent="0.35">
      <c r="A92" s="13" t="s">
        <v>24</v>
      </c>
      <c r="B92" s="35">
        <v>63241</v>
      </c>
      <c r="C92" s="35">
        <v>59763.534337200836</v>
      </c>
      <c r="D92" s="35">
        <v>39234.313387648079</v>
      </c>
      <c r="E92" s="14">
        <v>26145.616629566412</v>
      </c>
      <c r="F92" s="14">
        <v>17497.570747412239</v>
      </c>
      <c r="G92" s="16">
        <v>14767.800967942499</v>
      </c>
      <c r="H92" s="14">
        <v>18847.7540257539</v>
      </c>
      <c r="I92" s="14">
        <v>19272.217500000002</v>
      </c>
      <c r="J92" s="14">
        <v>12348.700962755445</v>
      </c>
      <c r="K92" s="14">
        <v>10053.030000000001</v>
      </c>
      <c r="L92" s="14"/>
      <c r="M92" s="14"/>
      <c r="N92" s="36">
        <f t="shared" si="2"/>
        <v>281171.53855827946</v>
      </c>
      <c r="Q92" s="84"/>
    </row>
    <row r="93" spans="1:17" ht="33.75" customHeight="1" x14ac:dyDescent="0.35">
      <c r="A93" s="13" t="s">
        <v>25</v>
      </c>
      <c r="B93" s="35">
        <v>201</v>
      </c>
      <c r="C93" s="35">
        <v>481.08448059264902</v>
      </c>
      <c r="D93" s="35">
        <v>223.82182548830878</v>
      </c>
      <c r="E93" s="14">
        <v>73</v>
      </c>
      <c r="F93" s="14">
        <v>352.56889324707049</v>
      </c>
      <c r="G93" s="16">
        <v>285.22427318864129</v>
      </c>
      <c r="H93" s="14">
        <v>189.582524300302</v>
      </c>
      <c r="I93" s="14">
        <v>607.375</v>
      </c>
      <c r="J93" s="14">
        <v>259.14473895032808</v>
      </c>
      <c r="K93" s="14">
        <v>479.80799999999999</v>
      </c>
      <c r="L93" s="14"/>
      <c r="M93" s="14"/>
      <c r="N93" s="36">
        <f t="shared" si="2"/>
        <v>3152.6097357672998</v>
      </c>
      <c r="Q93" s="84"/>
    </row>
    <row r="94" spans="1:17" ht="33.75" customHeight="1" x14ac:dyDescent="0.35">
      <c r="A94" s="13" t="s">
        <v>26</v>
      </c>
      <c r="B94" s="35">
        <v>6463</v>
      </c>
      <c r="C94" s="35">
        <v>11978.100741381706</v>
      </c>
      <c r="D94" s="35">
        <v>11118.780626457077</v>
      </c>
      <c r="E94" s="14">
        <v>14545</v>
      </c>
      <c r="F94" s="14">
        <v>10572.222221089971</v>
      </c>
      <c r="G94" s="16">
        <v>12551.1500485507</v>
      </c>
      <c r="H94" s="14">
        <v>11644.344349731977</v>
      </c>
      <c r="I94" s="14">
        <v>8282.07</v>
      </c>
      <c r="J94" s="14">
        <v>7929.0254428902272</v>
      </c>
      <c r="K94" s="14">
        <v>8763.3522000000012</v>
      </c>
      <c r="L94" s="14"/>
      <c r="M94" s="14"/>
      <c r="N94" s="36">
        <f t="shared" si="2"/>
        <v>103847.04563010167</v>
      </c>
      <c r="Q94" s="84"/>
    </row>
    <row r="95" spans="1:17" ht="33.75" customHeight="1" x14ac:dyDescent="0.35">
      <c r="A95" s="13" t="s">
        <v>27</v>
      </c>
      <c r="B95" s="35">
        <v>13163</v>
      </c>
      <c r="C95" s="35">
        <v>10212.510121874768</v>
      </c>
      <c r="D95" s="35">
        <v>7492.7868682608078</v>
      </c>
      <c r="E95" s="14">
        <v>9475.8528528987281</v>
      </c>
      <c r="F95" s="14">
        <v>6571.2546659388699</v>
      </c>
      <c r="G95" s="16">
        <v>7196.772082119508</v>
      </c>
      <c r="H95" s="14">
        <v>5241.7549999999992</v>
      </c>
      <c r="I95" s="14">
        <v>6142</v>
      </c>
      <c r="J95" s="14">
        <v>4802.7816345153606</v>
      </c>
      <c r="K95" s="14">
        <v>6136.3339999999998</v>
      </c>
      <c r="L95" s="14"/>
      <c r="M95" s="14"/>
      <c r="N95" s="36">
        <f t="shared" si="2"/>
        <v>76435.047225608039</v>
      </c>
      <c r="Q95" s="84"/>
    </row>
    <row r="96" spans="1:17" ht="33.75" customHeight="1" x14ac:dyDescent="0.35">
      <c r="A96" s="13" t="s">
        <v>28</v>
      </c>
      <c r="B96" s="35">
        <v>5528</v>
      </c>
      <c r="C96" s="35">
        <v>5395.7148690505628</v>
      </c>
      <c r="D96" s="35">
        <v>4742.9675457341273</v>
      </c>
      <c r="E96" s="14">
        <v>5718</v>
      </c>
      <c r="F96" s="14">
        <v>4656.2642396572455</v>
      </c>
      <c r="G96" s="16">
        <v>3931.3191063376285</v>
      </c>
      <c r="H96" s="14">
        <v>4126.92</v>
      </c>
      <c r="I96" s="14">
        <v>4285.0554083166862</v>
      </c>
      <c r="J96" s="14">
        <v>4742.4180843141703</v>
      </c>
      <c r="K96" s="14">
        <v>4449.6374999999998</v>
      </c>
      <c r="L96" s="14"/>
      <c r="M96" s="14"/>
      <c r="N96" s="36">
        <f t="shared" si="2"/>
        <v>47576.296753410425</v>
      </c>
      <c r="Q96" s="84"/>
    </row>
    <row r="97" spans="1:17" ht="33.75" customHeight="1" x14ac:dyDescent="0.35">
      <c r="A97" s="13" t="s">
        <v>29</v>
      </c>
      <c r="B97" s="35">
        <v>7791</v>
      </c>
      <c r="C97" s="35">
        <v>8521.1898675486991</v>
      </c>
      <c r="D97" s="35">
        <v>6936.2882574441846</v>
      </c>
      <c r="E97" s="14">
        <v>7530.0289441337673</v>
      </c>
      <c r="F97" s="14">
        <v>10028.1828948857</v>
      </c>
      <c r="G97" s="16">
        <v>8838.7951797661208</v>
      </c>
      <c r="H97" s="14">
        <v>8639.130000000001</v>
      </c>
      <c r="I97" s="14">
        <v>8183.07</v>
      </c>
      <c r="J97" s="14">
        <v>7997</v>
      </c>
      <c r="K97" s="14">
        <v>5969.0240180136634</v>
      </c>
      <c r="L97" s="14"/>
      <c r="M97" s="14"/>
      <c r="N97" s="36">
        <f t="shared" si="2"/>
        <v>80433.70916179214</v>
      </c>
      <c r="Q97" s="84"/>
    </row>
    <row r="98" spans="1:17" ht="33.75" customHeight="1" x14ac:dyDescent="0.35">
      <c r="A98" s="13" t="s">
        <v>30</v>
      </c>
      <c r="B98" s="35">
        <v>27549</v>
      </c>
      <c r="C98" s="35">
        <v>49044.477939185548</v>
      </c>
      <c r="D98" s="35">
        <v>29160.796572701802</v>
      </c>
      <c r="E98" s="14">
        <v>40353.531574625566</v>
      </c>
      <c r="F98" s="14">
        <v>31686.680866670096</v>
      </c>
      <c r="G98" s="16">
        <v>300685.51549409097</v>
      </c>
      <c r="H98" s="14">
        <v>40502.32</v>
      </c>
      <c r="I98" s="14">
        <v>43895.593095490018</v>
      </c>
      <c r="J98" s="14">
        <v>38617.305651510971</v>
      </c>
      <c r="K98" s="14">
        <v>24314</v>
      </c>
      <c r="L98" s="14"/>
      <c r="M98" s="14"/>
      <c r="N98" s="36">
        <f t="shared" si="2"/>
        <v>625809.22119427496</v>
      </c>
      <c r="Q98" s="84"/>
    </row>
    <row r="99" spans="1:17" ht="33.75" customHeight="1" x14ac:dyDescent="0.35">
      <c r="A99" s="13" t="s">
        <v>31</v>
      </c>
      <c r="B99" s="35">
        <v>165</v>
      </c>
      <c r="C99" s="35">
        <v>461.97110174653494</v>
      </c>
      <c r="D99" s="35">
        <v>487.9007512145534</v>
      </c>
      <c r="E99" s="14">
        <v>518</v>
      </c>
      <c r="F99" s="14">
        <v>859.32521914775702</v>
      </c>
      <c r="G99" s="16">
        <v>946</v>
      </c>
      <c r="H99" s="14">
        <v>281.15047251134814</v>
      </c>
      <c r="I99" s="14">
        <v>469</v>
      </c>
      <c r="J99" s="14">
        <v>254.53390600238635</v>
      </c>
      <c r="K99" s="14">
        <v>915</v>
      </c>
      <c r="L99" s="14"/>
      <c r="M99" s="14"/>
      <c r="N99" s="36">
        <f t="shared" si="2"/>
        <v>5357.8814506225799</v>
      </c>
      <c r="Q99" s="84"/>
    </row>
    <row r="100" spans="1:17" ht="33.75" customHeight="1" x14ac:dyDescent="0.35">
      <c r="A100" s="13" t="s">
        <v>32</v>
      </c>
      <c r="B100" s="35">
        <v>12745</v>
      </c>
      <c r="C100" s="35">
        <v>13952.751921449059</v>
      </c>
      <c r="D100" s="35">
        <v>16348.769151381215</v>
      </c>
      <c r="E100" s="14">
        <v>13968.945693072046</v>
      </c>
      <c r="F100" s="14">
        <v>9466.0857264754086</v>
      </c>
      <c r="G100" s="16">
        <v>16325.084383361198</v>
      </c>
      <c r="H100" s="14">
        <v>10092.5</v>
      </c>
      <c r="I100" s="14">
        <v>9378.2985000000008</v>
      </c>
      <c r="J100" s="14">
        <v>8425.3680000000004</v>
      </c>
      <c r="K100" s="14">
        <v>8560.5316000000003</v>
      </c>
      <c r="L100" s="14"/>
      <c r="M100" s="14"/>
      <c r="N100" s="36">
        <f t="shared" si="2"/>
        <v>119263.33497573894</v>
      </c>
      <c r="Q100" s="84"/>
    </row>
    <row r="101" spans="1:17" ht="33.75" customHeight="1" x14ac:dyDescent="0.35">
      <c r="A101" s="13" t="s">
        <v>33</v>
      </c>
      <c r="B101" s="35">
        <v>1944</v>
      </c>
      <c r="C101" s="35"/>
      <c r="D101" s="35">
        <v>480</v>
      </c>
      <c r="E101" s="14">
        <v>1410.0864621442636</v>
      </c>
      <c r="F101" s="14">
        <v>3834.9046071236799</v>
      </c>
      <c r="G101" s="16">
        <v>1016.4861156255594</v>
      </c>
      <c r="H101" s="14">
        <v>1637</v>
      </c>
      <c r="I101" s="14">
        <v>1318</v>
      </c>
      <c r="J101" s="14">
        <v>509</v>
      </c>
      <c r="K101" s="14">
        <v>1</v>
      </c>
      <c r="L101" s="14"/>
      <c r="M101" s="14"/>
      <c r="N101" s="36">
        <f t="shared" si="2"/>
        <v>12150.477184893503</v>
      </c>
      <c r="Q101" s="84"/>
    </row>
    <row r="102" spans="1:17" ht="33.75" customHeight="1" x14ac:dyDescent="0.35">
      <c r="A102" s="13" t="s">
        <v>34</v>
      </c>
      <c r="B102" s="35">
        <v>15968</v>
      </c>
      <c r="C102" s="35">
        <v>14628.845123220346</v>
      </c>
      <c r="D102" s="35">
        <v>15184.106155918053</v>
      </c>
      <c r="E102" s="14">
        <v>10638</v>
      </c>
      <c r="F102" s="14">
        <v>11545.724254263207</v>
      </c>
      <c r="G102" s="16">
        <v>12170.429515174574</v>
      </c>
      <c r="H102" s="14">
        <v>10504.634399999999</v>
      </c>
      <c r="I102" s="14">
        <v>12086.440199999999</v>
      </c>
      <c r="J102" s="14">
        <v>11333.878053483113</v>
      </c>
      <c r="K102" s="14">
        <v>14976</v>
      </c>
      <c r="L102" s="14"/>
      <c r="M102" s="14"/>
      <c r="N102" s="36">
        <f t="shared" si="2"/>
        <v>129036.05770205929</v>
      </c>
      <c r="Q102" s="84"/>
    </row>
    <row r="103" spans="1:17" ht="33.75" customHeight="1" x14ac:dyDescent="0.35">
      <c r="A103" s="13" t="s">
        <v>35</v>
      </c>
      <c r="B103" s="35">
        <v>7409</v>
      </c>
      <c r="C103" s="35">
        <v>6825.7200692492497</v>
      </c>
      <c r="D103" s="35">
        <v>7892</v>
      </c>
      <c r="E103" s="14">
        <v>2103</v>
      </c>
      <c r="F103" s="14">
        <v>3629.8819479562139</v>
      </c>
      <c r="G103" s="16">
        <v>7412.5451073782569</v>
      </c>
      <c r="H103" s="14">
        <v>6746.01</v>
      </c>
      <c r="I103" s="14">
        <v>5387.04</v>
      </c>
      <c r="J103" s="14">
        <v>5797</v>
      </c>
      <c r="K103" s="14">
        <v>2699</v>
      </c>
      <c r="L103" s="14"/>
      <c r="M103" s="14"/>
      <c r="N103" s="36">
        <f t="shared" si="2"/>
        <v>55901.197124583719</v>
      </c>
      <c r="Q103" s="84"/>
    </row>
    <row r="104" spans="1:17" ht="33.75" customHeight="1" x14ac:dyDescent="0.35">
      <c r="A104" s="13" t="s">
        <v>36</v>
      </c>
      <c r="B104" s="35">
        <v>5260</v>
      </c>
      <c r="C104" s="35">
        <v>8123</v>
      </c>
      <c r="D104" s="35">
        <v>8494.968689545356</v>
      </c>
      <c r="E104" s="14">
        <v>21528</v>
      </c>
      <c r="F104" s="14">
        <v>8950</v>
      </c>
      <c r="G104" s="16">
        <v>5372.9304837932077</v>
      </c>
      <c r="H104" s="14">
        <v>8498</v>
      </c>
      <c r="I104" s="14">
        <v>8862.3612000000012</v>
      </c>
      <c r="J104" s="14">
        <v>3881.40537512317</v>
      </c>
      <c r="K104" s="14">
        <v>1505</v>
      </c>
      <c r="L104" s="14"/>
      <c r="M104" s="14"/>
      <c r="N104" s="36">
        <f t="shared" si="2"/>
        <v>80475.665748461732</v>
      </c>
      <c r="Q104" s="84"/>
    </row>
    <row r="105" spans="1:17" ht="33.75" customHeight="1" x14ac:dyDescent="0.35">
      <c r="A105" s="13" t="s">
        <v>37</v>
      </c>
      <c r="B105" s="35">
        <v>1414</v>
      </c>
      <c r="C105" s="35">
        <v>2724.5671067429098</v>
      </c>
      <c r="D105" s="35">
        <v>889.18832439114203</v>
      </c>
      <c r="E105" s="14">
        <v>1401</v>
      </c>
      <c r="F105" s="14">
        <v>773.27847989029362</v>
      </c>
      <c r="G105" s="16">
        <v>987.31091628850004</v>
      </c>
      <c r="H105" s="14">
        <v>1680.5249999999999</v>
      </c>
      <c r="I105" s="14">
        <v>1113.6565000000001</v>
      </c>
      <c r="J105" s="14">
        <v>400</v>
      </c>
      <c r="K105" s="14">
        <v>436</v>
      </c>
      <c r="L105" s="14"/>
      <c r="M105" s="14"/>
      <c r="N105" s="36">
        <f t="shared" si="2"/>
        <v>11819.526327312848</v>
      </c>
      <c r="Q105" s="84"/>
    </row>
    <row r="106" spans="1:17" ht="33.75" customHeight="1" x14ac:dyDescent="0.35">
      <c r="A106" s="13" t="s">
        <v>38</v>
      </c>
      <c r="B106" s="35">
        <v>4974</v>
      </c>
      <c r="C106" s="35">
        <v>2524.1336676439914</v>
      </c>
      <c r="D106" s="35">
        <v>3514.3391162097037</v>
      </c>
      <c r="E106" s="14">
        <v>1859.6368748861601</v>
      </c>
      <c r="F106" s="14">
        <v>1943.15212574926</v>
      </c>
      <c r="G106" s="16">
        <v>1514.4117216480431</v>
      </c>
      <c r="H106" s="14">
        <v>3300</v>
      </c>
      <c r="I106" s="14">
        <v>1948.0996000000002</v>
      </c>
      <c r="J106" s="14">
        <v>1931.8323509147201</v>
      </c>
      <c r="K106" s="14">
        <v>1350.7199999999998</v>
      </c>
      <c r="L106" s="14"/>
      <c r="M106" s="14"/>
      <c r="N106" s="36">
        <f t="shared" si="2"/>
        <v>24860.32545705188</v>
      </c>
      <c r="Q106" s="84"/>
    </row>
    <row r="107" spans="1:17" ht="33.75" customHeight="1" x14ac:dyDescent="0.35">
      <c r="A107" s="13" t="s">
        <v>39</v>
      </c>
      <c r="B107" s="35">
        <v>1201</v>
      </c>
      <c r="C107" s="35">
        <v>1633.0694671622989</v>
      </c>
      <c r="D107" s="35">
        <v>1555.6078469162637</v>
      </c>
      <c r="E107" s="14">
        <v>1141</v>
      </c>
      <c r="F107" s="14">
        <v>968.55953256457201</v>
      </c>
      <c r="G107" s="16">
        <v>1061.1923201607053</v>
      </c>
      <c r="H107" s="14">
        <v>1793.61</v>
      </c>
      <c r="I107" s="14">
        <v>1179.7299</v>
      </c>
      <c r="J107" s="14">
        <v>1178.5004528789809</v>
      </c>
      <c r="K107" s="14">
        <v>744</v>
      </c>
      <c r="L107" s="14"/>
      <c r="M107" s="14"/>
      <c r="N107" s="36">
        <f t="shared" si="2"/>
        <v>12456.269519682821</v>
      </c>
      <c r="Q107" s="84"/>
    </row>
    <row r="108" spans="1:17" ht="33.75" customHeight="1" x14ac:dyDescent="0.35">
      <c r="A108" s="13" t="s">
        <v>40</v>
      </c>
      <c r="B108" s="35">
        <v>9195</v>
      </c>
      <c r="C108" s="35">
        <v>14307.460528158665</v>
      </c>
      <c r="D108" s="35">
        <v>12546.603514152501</v>
      </c>
      <c r="E108" s="14">
        <v>7890.7953217703698</v>
      </c>
      <c r="F108" s="14">
        <v>4902.8178847675681</v>
      </c>
      <c r="G108" s="16">
        <v>9281</v>
      </c>
      <c r="H108" s="14">
        <v>9790</v>
      </c>
      <c r="I108" s="14">
        <v>7252.0885000000007</v>
      </c>
      <c r="J108" s="14">
        <v>7945.62376126246</v>
      </c>
      <c r="K108" s="14">
        <v>6984</v>
      </c>
      <c r="L108" s="14"/>
      <c r="M108" s="14"/>
      <c r="N108" s="36">
        <f t="shared" si="2"/>
        <v>90095.389510111549</v>
      </c>
      <c r="Q108" s="84"/>
    </row>
    <row r="109" spans="1:17" ht="33.75" customHeight="1" x14ac:dyDescent="0.35">
      <c r="A109" s="13" t="s">
        <v>41</v>
      </c>
      <c r="B109" s="35">
        <v>3062</v>
      </c>
      <c r="C109" s="35">
        <v>2783.0591520944799</v>
      </c>
      <c r="D109" s="35">
        <v>3661.1892123891798</v>
      </c>
      <c r="E109" s="14">
        <v>3951.80473533233</v>
      </c>
      <c r="F109" s="14">
        <v>590</v>
      </c>
      <c r="G109" s="16">
        <v>2482.4286940134657</v>
      </c>
      <c r="H109" s="14">
        <v>1815.5200000000002</v>
      </c>
      <c r="I109" s="14">
        <v>1570.46</v>
      </c>
      <c r="J109" s="14">
        <v>1477.3080721450899</v>
      </c>
      <c r="K109" s="14">
        <v>475</v>
      </c>
      <c r="L109" s="14"/>
      <c r="M109" s="14"/>
      <c r="N109" s="36">
        <f t="shared" si="2"/>
        <v>21868.769865974544</v>
      </c>
      <c r="Q109" s="84"/>
    </row>
    <row r="110" spans="1:17" ht="33.75" customHeight="1" x14ac:dyDescent="0.35">
      <c r="A110" s="13" t="s">
        <v>42</v>
      </c>
      <c r="B110" s="35">
        <v>486</v>
      </c>
      <c r="C110" s="35">
        <v>2777</v>
      </c>
      <c r="D110" s="35">
        <v>27102</v>
      </c>
      <c r="E110" s="14">
        <v>7526</v>
      </c>
      <c r="F110" s="14">
        <v>1435.84</v>
      </c>
      <c r="G110" s="16">
        <v>978.64</v>
      </c>
      <c r="H110" s="14">
        <v>1235</v>
      </c>
      <c r="I110" s="14">
        <v>1179.576</v>
      </c>
      <c r="J110" s="14">
        <v>937.04</v>
      </c>
      <c r="K110" s="14">
        <v>600</v>
      </c>
      <c r="L110" s="14"/>
      <c r="M110" s="14"/>
      <c r="N110" s="36">
        <f t="shared" si="2"/>
        <v>44257.095999999998</v>
      </c>
      <c r="Q110" s="84"/>
    </row>
    <row r="111" spans="1:17" ht="33.75" customHeight="1" x14ac:dyDescent="0.35">
      <c r="A111" s="13" t="s">
        <v>43</v>
      </c>
      <c r="B111" s="35">
        <v>3347</v>
      </c>
      <c r="C111" s="35">
        <v>3274.4496666804098</v>
      </c>
      <c r="D111" s="35">
        <v>2645.9852272862199</v>
      </c>
      <c r="E111" s="14">
        <v>1905</v>
      </c>
      <c r="F111" s="14">
        <v>1927.3140210259101</v>
      </c>
      <c r="G111" s="16">
        <v>6164.1647239600225</v>
      </c>
      <c r="H111" s="14">
        <v>2341.5002905812939</v>
      </c>
      <c r="I111" s="14">
        <v>2076.88</v>
      </c>
      <c r="J111" s="14">
        <v>2296.665</v>
      </c>
      <c r="K111" s="14">
        <v>1392</v>
      </c>
      <c r="L111" s="14"/>
      <c r="M111" s="14"/>
      <c r="N111" s="36">
        <f t="shared" si="2"/>
        <v>27370.958929533859</v>
      </c>
      <c r="Q111" s="84"/>
    </row>
    <row r="112" spans="1:17" ht="33.75" customHeight="1" x14ac:dyDescent="0.35">
      <c r="A112" s="13" t="s">
        <v>44</v>
      </c>
      <c r="B112" s="35">
        <v>581</v>
      </c>
      <c r="C112" s="35">
        <v>599.79063452027356</v>
      </c>
      <c r="D112" s="35">
        <v>354</v>
      </c>
      <c r="E112" s="14">
        <v>477.84576536595182</v>
      </c>
      <c r="F112" s="14">
        <v>765</v>
      </c>
      <c r="G112" s="16">
        <v>332.26551426879797</v>
      </c>
      <c r="H112" s="14">
        <v>482.07389999999998</v>
      </c>
      <c r="I112" s="14">
        <v>434.6855026877368</v>
      </c>
      <c r="J112" s="14">
        <v>588.47565817582495</v>
      </c>
      <c r="K112" s="14">
        <v>733</v>
      </c>
      <c r="L112" s="14"/>
      <c r="M112" s="14"/>
      <c r="N112" s="36">
        <f t="shared" si="2"/>
        <v>5348.136975018585</v>
      </c>
      <c r="Q112" s="84"/>
    </row>
    <row r="113" spans="1:17" ht="33.75" customHeight="1" x14ac:dyDescent="0.35">
      <c r="A113" s="13" t="s">
        <v>45</v>
      </c>
      <c r="B113" s="35">
        <v>475</v>
      </c>
      <c r="C113" s="35">
        <v>184</v>
      </c>
      <c r="D113" s="35">
        <v>91.023382943986562</v>
      </c>
      <c r="E113" s="14">
        <v>164.62432149635072</v>
      </c>
      <c r="F113" s="14">
        <v>201</v>
      </c>
      <c r="G113" s="16">
        <v>30</v>
      </c>
      <c r="H113" s="14">
        <v>365.85388794446385</v>
      </c>
      <c r="I113" s="14">
        <v>169</v>
      </c>
      <c r="J113" s="14">
        <v>389</v>
      </c>
      <c r="K113" s="14">
        <v>326</v>
      </c>
      <c r="L113" s="14"/>
      <c r="M113" s="14"/>
      <c r="N113" s="36">
        <f t="shared" si="2"/>
        <v>2395.5015923848014</v>
      </c>
      <c r="Q113" s="84"/>
    </row>
    <row r="114" spans="1:17" ht="33.75" customHeight="1" x14ac:dyDescent="0.35">
      <c r="A114" s="13" t="s">
        <v>46</v>
      </c>
      <c r="B114" s="35">
        <v>653</v>
      </c>
      <c r="C114" s="35">
        <v>663.38993384945195</v>
      </c>
      <c r="D114" s="35">
        <v>496</v>
      </c>
      <c r="E114" s="14">
        <v>562.73263767438402</v>
      </c>
      <c r="F114" s="14">
        <v>610.87308367115565</v>
      </c>
      <c r="G114" s="16">
        <v>657.55472827408562</v>
      </c>
      <c r="H114" s="14">
        <v>887.92</v>
      </c>
      <c r="I114" s="14">
        <v>571.12074568897287</v>
      </c>
      <c r="J114" s="14">
        <v>1340.71058546225</v>
      </c>
      <c r="K114" s="14">
        <v>687.70499999999993</v>
      </c>
      <c r="L114" s="14"/>
      <c r="M114" s="14"/>
      <c r="N114" s="36">
        <f t="shared" si="2"/>
        <v>7131.0067146203</v>
      </c>
      <c r="Q114" s="84"/>
    </row>
    <row r="115" spans="1:17" ht="33.75" customHeight="1" x14ac:dyDescent="0.35">
      <c r="A115" s="13" t="s">
        <v>47</v>
      </c>
      <c r="B115" s="35">
        <v>263</v>
      </c>
      <c r="C115" s="35">
        <v>199.5531344086946</v>
      </c>
      <c r="D115" s="35">
        <v>165</v>
      </c>
      <c r="E115" s="14">
        <v>259</v>
      </c>
      <c r="F115" s="14">
        <v>135.03095428321669</v>
      </c>
      <c r="G115" s="16">
        <v>260.08425184599861</v>
      </c>
      <c r="H115" s="14">
        <v>407.03000000000003</v>
      </c>
      <c r="I115" s="14">
        <v>261.096</v>
      </c>
      <c r="J115" s="14">
        <v>402.09956583351965</v>
      </c>
      <c r="K115" s="14">
        <v>211.97</v>
      </c>
      <c r="L115" s="14"/>
      <c r="M115" s="14"/>
      <c r="N115" s="36">
        <f t="shared" si="2"/>
        <v>2563.8639063714295</v>
      </c>
      <c r="Q115" s="84"/>
    </row>
    <row r="116" spans="1:17" ht="33.75" customHeight="1" x14ac:dyDescent="0.35">
      <c r="A116" s="13" t="s">
        <v>48</v>
      </c>
      <c r="B116" s="35">
        <v>1727</v>
      </c>
      <c r="C116" s="35">
        <v>2278.9555124468629</v>
      </c>
      <c r="D116" s="35">
        <v>1942.0945011363428</v>
      </c>
      <c r="E116" s="14">
        <v>2705</v>
      </c>
      <c r="F116" s="14">
        <v>4921</v>
      </c>
      <c r="G116" s="16">
        <v>4679.2484109604202</v>
      </c>
      <c r="H116" s="14">
        <v>2622.636</v>
      </c>
      <c r="I116" s="14">
        <v>3579.5200000000004</v>
      </c>
      <c r="J116" s="14">
        <v>2380.2810167276998</v>
      </c>
      <c r="K116" s="14">
        <v>829</v>
      </c>
      <c r="L116" s="14"/>
      <c r="M116" s="14"/>
      <c r="N116" s="36">
        <f t="shared" si="2"/>
        <v>27664.735441271325</v>
      </c>
      <c r="Q116" s="84"/>
    </row>
    <row r="117" spans="1:17" ht="33.75" customHeight="1" x14ac:dyDescent="0.35">
      <c r="A117" s="13" t="s">
        <v>49</v>
      </c>
      <c r="B117" s="35">
        <v>2568</v>
      </c>
      <c r="C117" s="35">
        <v>1344.9068339074299</v>
      </c>
      <c r="D117" s="35">
        <v>1135</v>
      </c>
      <c r="E117" s="14">
        <v>1105</v>
      </c>
      <c r="F117" s="14">
        <v>48</v>
      </c>
      <c r="G117" s="16">
        <v>60</v>
      </c>
      <c r="H117" s="14">
        <v>1785.636</v>
      </c>
      <c r="I117" s="14">
        <v>878.54039999999986</v>
      </c>
      <c r="J117" s="14">
        <v>1560.9892399636799</v>
      </c>
      <c r="K117" s="14">
        <v>43.05</v>
      </c>
      <c r="L117" s="14"/>
      <c r="M117" s="14"/>
      <c r="N117" s="36">
        <f t="shared" si="2"/>
        <v>10529.122473871108</v>
      </c>
      <c r="Q117" s="84"/>
    </row>
    <row r="118" spans="1:17" ht="33.75" customHeight="1" x14ac:dyDescent="0.35">
      <c r="A118" s="13" t="s">
        <v>50</v>
      </c>
      <c r="B118" s="35">
        <v>6473</v>
      </c>
      <c r="C118" s="35">
        <v>3865.9303522636001</v>
      </c>
      <c r="D118" s="35">
        <v>4569.9421432301597</v>
      </c>
      <c r="E118" s="14">
        <v>3755.8976678480199</v>
      </c>
      <c r="F118" s="14">
        <v>1992.817689937428</v>
      </c>
      <c r="G118" s="16">
        <v>2218.42359239588</v>
      </c>
      <c r="H118" s="14">
        <v>2935</v>
      </c>
      <c r="I118" s="14">
        <v>6638.7907000000005</v>
      </c>
      <c r="J118" s="14">
        <v>3563.3537975927752</v>
      </c>
      <c r="K118" s="14">
        <v>3531</v>
      </c>
      <c r="L118" s="14"/>
      <c r="M118" s="14"/>
      <c r="N118" s="36">
        <f t="shared" si="2"/>
        <v>39544.155943267862</v>
      </c>
      <c r="Q118" s="84"/>
    </row>
    <row r="119" spans="1:17" ht="33.75" customHeight="1" x14ac:dyDescent="0.35">
      <c r="A119" s="13" t="s">
        <v>51</v>
      </c>
      <c r="B119" s="35">
        <v>1298</v>
      </c>
      <c r="C119" s="35">
        <v>751.41550797768605</v>
      </c>
      <c r="D119" s="35">
        <v>1105</v>
      </c>
      <c r="E119" s="14">
        <v>948.08675916158904</v>
      </c>
      <c r="F119" s="14">
        <v>598.76685733291413</v>
      </c>
      <c r="G119" s="16">
        <v>503.88030617086753</v>
      </c>
      <c r="H119" s="14">
        <v>935.93499999999995</v>
      </c>
      <c r="I119" s="14">
        <v>998.88049999999998</v>
      </c>
      <c r="J119" s="14">
        <v>528</v>
      </c>
      <c r="K119" s="14">
        <v>698.00100000000009</v>
      </c>
      <c r="L119" s="14"/>
      <c r="M119" s="14"/>
      <c r="N119" s="36">
        <f t="shared" si="2"/>
        <v>8365.9659306430567</v>
      </c>
      <c r="Q119" s="84"/>
    </row>
    <row r="120" spans="1:17" ht="33.75" customHeight="1" x14ac:dyDescent="0.35">
      <c r="A120" s="13" t="s">
        <v>52</v>
      </c>
      <c r="B120" s="35">
        <v>160</v>
      </c>
      <c r="C120" s="35">
        <v>43.783269665891531</v>
      </c>
      <c r="D120" s="35">
        <v>36</v>
      </c>
      <c r="E120" s="14">
        <v>49</v>
      </c>
      <c r="F120" s="14">
        <v>26</v>
      </c>
      <c r="G120" s="16">
        <v>18</v>
      </c>
      <c r="H120" s="14">
        <v>22</v>
      </c>
      <c r="I120" s="14">
        <v>41.25</v>
      </c>
      <c r="J120" s="14">
        <v>50.696417507874393</v>
      </c>
      <c r="K120" s="14">
        <v>25</v>
      </c>
      <c r="L120" s="14"/>
      <c r="M120" s="14"/>
      <c r="N120" s="36">
        <f t="shared" si="2"/>
        <v>471.72968717376597</v>
      </c>
      <c r="Q120" s="84"/>
    </row>
    <row r="121" spans="1:17" ht="33.75" customHeight="1" x14ac:dyDescent="0.35">
      <c r="A121" s="13" t="s">
        <v>53</v>
      </c>
      <c r="B121" s="35">
        <v>664</v>
      </c>
      <c r="C121" s="35">
        <v>1237.0949746901451</v>
      </c>
      <c r="D121" s="35">
        <v>378</v>
      </c>
      <c r="E121" s="14">
        <v>501</v>
      </c>
      <c r="F121" s="14">
        <v>243.98078335684843</v>
      </c>
      <c r="G121" s="16">
        <v>270</v>
      </c>
      <c r="H121" s="14">
        <v>923.68</v>
      </c>
      <c r="I121" s="14">
        <v>701.52740146779456</v>
      </c>
      <c r="J121" s="14">
        <v>774.74902280667698</v>
      </c>
      <c r="K121" s="14">
        <v>312.87020000000001</v>
      </c>
      <c r="L121" s="14"/>
      <c r="M121" s="14"/>
      <c r="N121" s="36">
        <f t="shared" si="2"/>
        <v>6006.9023823214657</v>
      </c>
      <c r="Q121" s="84"/>
    </row>
    <row r="122" spans="1:17" ht="33.75" customHeight="1" x14ac:dyDescent="0.35">
      <c r="A122" s="13" t="s">
        <v>54</v>
      </c>
      <c r="B122" s="35">
        <v>386</v>
      </c>
      <c r="C122" s="35">
        <v>893</v>
      </c>
      <c r="D122" s="35">
        <v>545</v>
      </c>
      <c r="E122" s="14">
        <v>955.09482661454001</v>
      </c>
      <c r="F122" s="14">
        <v>256.12730063124866</v>
      </c>
      <c r="G122" s="16">
        <v>40</v>
      </c>
      <c r="H122" s="14">
        <v>888.00000000000011</v>
      </c>
      <c r="I122" s="14">
        <v>1310.3127913543826</v>
      </c>
      <c r="J122" s="14">
        <v>672.40355123821905</v>
      </c>
      <c r="K122" s="14">
        <v>169</v>
      </c>
      <c r="L122" s="14"/>
      <c r="M122" s="14"/>
      <c r="N122" s="36">
        <f t="shared" si="2"/>
        <v>6114.9384698383901</v>
      </c>
      <c r="Q122" s="84"/>
    </row>
    <row r="123" spans="1:17" ht="33.75" customHeight="1" x14ac:dyDescent="0.35">
      <c r="A123" s="13" t="s">
        <v>55</v>
      </c>
      <c r="B123" s="35">
        <v>278</v>
      </c>
      <c r="C123" s="35">
        <v>339.4058564077082</v>
      </c>
      <c r="D123" s="35">
        <v>227</v>
      </c>
      <c r="E123" s="14">
        <v>276.80433178139759</v>
      </c>
      <c r="F123" s="14">
        <v>601</v>
      </c>
      <c r="G123" s="16">
        <v>329</v>
      </c>
      <c r="H123" s="14">
        <v>359.47664940603107</v>
      </c>
      <c r="I123" s="14">
        <v>601.12799999999993</v>
      </c>
      <c r="J123" s="14">
        <v>475.54531658902226</v>
      </c>
      <c r="K123" s="14">
        <v>287</v>
      </c>
      <c r="L123" s="14"/>
      <c r="M123" s="14"/>
      <c r="N123" s="36">
        <f t="shared" si="2"/>
        <v>3774.360154184159</v>
      </c>
      <c r="Q123" s="84"/>
    </row>
    <row r="124" spans="1:17" ht="33.75" customHeight="1" x14ac:dyDescent="0.35">
      <c r="A124" s="13" t="s">
        <v>56</v>
      </c>
      <c r="B124" s="35">
        <v>1254</v>
      </c>
      <c r="C124" s="35">
        <v>278</v>
      </c>
      <c r="D124" s="35">
        <v>230</v>
      </c>
      <c r="E124" s="14">
        <v>246.12092693381999</v>
      </c>
      <c r="F124" s="14">
        <v>108.62086603929978</v>
      </c>
      <c r="G124" s="16">
        <v>55</v>
      </c>
      <c r="H124" s="14">
        <v>151.35182999999998</v>
      </c>
      <c r="I124" s="14">
        <v>35.080500000000001</v>
      </c>
      <c r="J124" s="14">
        <v>172</v>
      </c>
      <c r="K124" s="14">
        <v>155</v>
      </c>
      <c r="L124" s="14"/>
      <c r="M124" s="14"/>
      <c r="N124" s="36">
        <f t="shared" si="2"/>
        <v>2685.1741229731201</v>
      </c>
      <c r="Q124" s="84"/>
    </row>
    <row r="125" spans="1:17" ht="33.75" customHeight="1" x14ac:dyDescent="0.35">
      <c r="A125" s="13" t="s">
        <v>57</v>
      </c>
      <c r="B125" s="35">
        <v>2110</v>
      </c>
      <c r="C125" s="35">
        <v>5280.5678435968457</v>
      </c>
      <c r="D125" s="35">
        <v>2686.5640957125056</v>
      </c>
      <c r="E125" s="14">
        <v>3865.7203466661699</v>
      </c>
      <c r="F125" s="14">
        <v>2580.1196957101151</v>
      </c>
      <c r="G125" s="16">
        <v>2077.3186634006875</v>
      </c>
      <c r="H125" s="14">
        <v>1950.6961999999999</v>
      </c>
      <c r="I125" s="14">
        <v>2932.5</v>
      </c>
      <c r="J125" s="14">
        <v>3669.8613404438602</v>
      </c>
      <c r="K125" s="14">
        <v>1966</v>
      </c>
      <c r="L125" s="14"/>
      <c r="M125" s="14"/>
      <c r="N125" s="36">
        <f t="shared" si="2"/>
        <v>29119.348185530187</v>
      </c>
      <c r="Q125" s="84"/>
    </row>
    <row r="126" spans="1:17" ht="33.75" customHeight="1" x14ac:dyDescent="0.35">
      <c r="A126" s="13" t="s">
        <v>58</v>
      </c>
      <c r="B126" s="35">
        <v>34312</v>
      </c>
      <c r="C126" s="35">
        <v>384</v>
      </c>
      <c r="D126" s="35">
        <v>498</v>
      </c>
      <c r="E126" s="14">
        <v>379.17908448083364</v>
      </c>
      <c r="F126" s="14">
        <v>212.52072943803498</v>
      </c>
      <c r="G126" s="16">
        <v>673</v>
      </c>
      <c r="H126" s="14">
        <v>608.1</v>
      </c>
      <c r="I126" s="14">
        <v>0</v>
      </c>
      <c r="J126" s="14">
        <v>2362.8393003349502</v>
      </c>
      <c r="K126" s="14">
        <v>0</v>
      </c>
      <c r="L126" s="14"/>
      <c r="M126" s="14"/>
      <c r="N126" s="36">
        <f t="shared" si="2"/>
        <v>39429.63911425382</v>
      </c>
      <c r="Q126" s="84"/>
    </row>
    <row r="127" spans="1:17" ht="33.75" customHeight="1" x14ac:dyDescent="0.35">
      <c r="A127" s="13" t="s">
        <v>59</v>
      </c>
      <c r="B127" s="35">
        <v>99655</v>
      </c>
      <c r="C127" s="35">
        <v>96563.897404273303</v>
      </c>
      <c r="D127" s="35">
        <v>74601</v>
      </c>
      <c r="E127" s="14">
        <v>15357</v>
      </c>
      <c r="F127" s="14">
        <v>16563</v>
      </c>
      <c r="G127" s="16">
        <v>47850</v>
      </c>
      <c r="H127" s="14">
        <v>41900</v>
      </c>
      <c r="I127" s="14">
        <v>60260</v>
      </c>
      <c r="J127" s="14">
        <v>89995.536081591199</v>
      </c>
      <c r="K127" s="14">
        <v>96019</v>
      </c>
      <c r="L127" s="14"/>
      <c r="M127" s="14"/>
      <c r="N127" s="36">
        <f t="shared" si="2"/>
        <v>638764.43348586443</v>
      </c>
      <c r="Q127" s="84"/>
    </row>
    <row r="128" spans="1:17" ht="33.75" customHeight="1" x14ac:dyDescent="0.35">
      <c r="A128" s="13" t="s">
        <v>60</v>
      </c>
      <c r="B128" s="35">
        <v>13987</v>
      </c>
      <c r="C128" s="35">
        <v>23718.153216678311</v>
      </c>
      <c r="D128" s="35">
        <v>16662.998981092485</v>
      </c>
      <c r="E128" s="14">
        <v>12907.7840730851</v>
      </c>
      <c r="F128" s="14">
        <v>23292.336916619352</v>
      </c>
      <c r="G128" s="16">
        <v>22745.736185293626</v>
      </c>
      <c r="H128" s="14">
        <v>21138.974999999999</v>
      </c>
      <c r="I128" s="14">
        <v>17569.078078555711</v>
      </c>
      <c r="J128" s="14">
        <v>19235.786734152534</v>
      </c>
      <c r="K128" s="14">
        <v>22705.456541205313</v>
      </c>
      <c r="L128" s="14"/>
      <c r="M128" s="14"/>
      <c r="N128" s="36">
        <f t="shared" si="2"/>
        <v>193963.30572668242</v>
      </c>
      <c r="Q128" s="84"/>
    </row>
    <row r="129" spans="1:17" ht="33.75" customHeight="1" x14ac:dyDescent="0.35">
      <c r="A129" s="13" t="s">
        <v>61</v>
      </c>
      <c r="B129" s="35">
        <v>23723</v>
      </c>
      <c r="C129" s="35">
        <v>19701.0561934666</v>
      </c>
      <c r="D129" s="35">
        <v>18177.193606749399</v>
      </c>
      <c r="E129" s="14">
        <v>16354.1693908774</v>
      </c>
      <c r="F129" s="14">
        <v>11896</v>
      </c>
      <c r="G129" s="16">
        <v>16260</v>
      </c>
      <c r="H129" s="14">
        <v>14705.999999999998</v>
      </c>
      <c r="I129" s="14">
        <v>17531.079999999998</v>
      </c>
      <c r="J129" s="14">
        <v>12145.537200000001</v>
      </c>
      <c r="K129" s="14">
        <v>9038.2167889306584</v>
      </c>
      <c r="L129" s="14"/>
      <c r="M129" s="14"/>
      <c r="N129" s="36">
        <f t="shared" si="2"/>
        <v>159532.25318002404</v>
      </c>
      <c r="Q129" s="84"/>
    </row>
    <row r="130" spans="1:17" ht="33.75" customHeight="1" x14ac:dyDescent="0.35">
      <c r="A130" s="13" t="s">
        <v>62</v>
      </c>
      <c r="B130" s="35">
        <v>1302</v>
      </c>
      <c r="C130" s="35">
        <v>4169.8262588386451</v>
      </c>
      <c r="D130" s="35">
        <v>2588.7025473087501</v>
      </c>
      <c r="E130" s="14">
        <v>2141.935448147467</v>
      </c>
      <c r="F130" s="14">
        <v>1637.0941622426656</v>
      </c>
      <c r="G130" s="16">
        <v>37410.202673854859</v>
      </c>
      <c r="H130" s="14">
        <v>1689.6000000000001</v>
      </c>
      <c r="I130" s="14">
        <v>1517.4580158625497</v>
      </c>
      <c r="J130" s="14">
        <v>539</v>
      </c>
      <c r="K130" s="14">
        <v>1695.1683489861832</v>
      </c>
      <c r="L130" s="14"/>
      <c r="M130" s="14"/>
      <c r="N130" s="36">
        <f t="shared" si="2"/>
        <v>54690.987455241113</v>
      </c>
      <c r="Q130" s="84"/>
    </row>
    <row r="131" spans="1:17" ht="33.75" customHeight="1" x14ac:dyDescent="0.35">
      <c r="A131" s="13" t="s">
        <v>63</v>
      </c>
      <c r="B131" s="35">
        <v>58665</v>
      </c>
      <c r="C131" s="35">
        <v>55301</v>
      </c>
      <c r="D131" s="35">
        <v>31185.353079430901</v>
      </c>
      <c r="E131" s="14">
        <v>29866.687236076399</v>
      </c>
      <c r="F131" s="14">
        <v>10792.4896741144</v>
      </c>
      <c r="G131" s="16">
        <v>15113.756101688668</v>
      </c>
      <c r="H131" s="14">
        <v>14752.929</v>
      </c>
      <c r="I131" s="14">
        <v>11177.7</v>
      </c>
      <c r="J131" s="14">
        <v>9073.6283677886695</v>
      </c>
      <c r="K131" s="14">
        <v>13945</v>
      </c>
      <c r="L131" s="14"/>
      <c r="M131" s="14"/>
      <c r="N131" s="36">
        <f t="shared" si="2"/>
        <v>249873.54345909905</v>
      </c>
      <c r="Q131" s="84"/>
    </row>
    <row r="132" spans="1:17" ht="33.75" customHeight="1" x14ac:dyDescent="0.35">
      <c r="A132" s="13" t="s">
        <v>64</v>
      </c>
      <c r="B132" s="35">
        <v>9204</v>
      </c>
      <c r="C132" s="35">
        <v>17848.003744599999</v>
      </c>
      <c r="D132" s="35">
        <v>12949.2873341386</v>
      </c>
      <c r="E132" s="14">
        <v>27511.245910600701</v>
      </c>
      <c r="F132" s="14">
        <v>6807.6997724089524</v>
      </c>
      <c r="G132" s="16">
        <v>13197.447925248556</v>
      </c>
      <c r="H132" s="14">
        <v>17484</v>
      </c>
      <c r="I132" s="14">
        <v>6490</v>
      </c>
      <c r="J132" s="14">
        <v>10641.099779420299</v>
      </c>
      <c r="K132" s="14">
        <v>4599.9390739151331</v>
      </c>
      <c r="L132" s="14"/>
      <c r="M132" s="14"/>
      <c r="N132" s="36">
        <f t="shared" si="2"/>
        <v>126732.72354033226</v>
      </c>
      <c r="Q132" s="84"/>
    </row>
    <row r="133" spans="1:17" ht="33.75" customHeight="1" x14ac:dyDescent="0.35">
      <c r="A133" s="13" t="s">
        <v>65</v>
      </c>
      <c r="B133" s="35">
        <v>78993</v>
      </c>
      <c r="C133" s="35">
        <v>48399.861358009599</v>
      </c>
      <c r="D133" s="35">
        <v>30601</v>
      </c>
      <c r="E133" s="14">
        <v>45554</v>
      </c>
      <c r="F133" s="14">
        <v>35524.676701892364</v>
      </c>
      <c r="G133" s="16">
        <f>54422.1543865559+23000</f>
        <v>77422.154386555892</v>
      </c>
      <c r="H133" s="14">
        <v>80898</v>
      </c>
      <c r="I133" s="14">
        <v>68836</v>
      </c>
      <c r="J133" s="14">
        <v>71543.793110001192</v>
      </c>
      <c r="K133" s="14">
        <v>57862</v>
      </c>
      <c r="L133" s="14"/>
      <c r="M133" s="14"/>
      <c r="N133" s="36">
        <f t="shared" si="2"/>
        <v>595634.48555645905</v>
      </c>
      <c r="Q133" s="84"/>
    </row>
    <row r="134" spans="1:17" ht="33.75" customHeight="1" x14ac:dyDescent="0.35">
      <c r="A134" s="13" t="s">
        <v>66</v>
      </c>
      <c r="B134" s="35">
        <v>201</v>
      </c>
      <c r="C134" s="35">
        <v>1426.8469912571099</v>
      </c>
      <c r="D134" s="35">
        <v>526</v>
      </c>
      <c r="E134" s="14">
        <v>679.85541231533898</v>
      </c>
      <c r="F134" s="14">
        <v>153</v>
      </c>
      <c r="G134" s="16">
        <v>208</v>
      </c>
      <c r="H134" s="14">
        <v>1462</v>
      </c>
      <c r="I134" s="14">
        <v>26</v>
      </c>
      <c r="J134" s="14">
        <v>472</v>
      </c>
      <c r="K134" s="14">
        <v>110</v>
      </c>
      <c r="L134" s="14"/>
      <c r="M134" s="14"/>
      <c r="N134" s="36">
        <f t="shared" si="2"/>
        <v>5264.7024035724489</v>
      </c>
      <c r="Q134" s="84"/>
    </row>
    <row r="135" spans="1:17" ht="33.75" customHeight="1" x14ac:dyDescent="0.35">
      <c r="A135" s="13" t="s">
        <v>67</v>
      </c>
      <c r="B135" s="35">
        <v>9967</v>
      </c>
      <c r="C135" s="35">
        <v>6928.8929766066003</v>
      </c>
      <c r="D135" s="35">
        <v>6426.0414074513901</v>
      </c>
      <c r="E135" s="14">
        <v>231.000510005276</v>
      </c>
      <c r="F135" s="14">
        <v>892</v>
      </c>
      <c r="G135" s="16">
        <v>55</v>
      </c>
      <c r="H135" s="14">
        <v>949</v>
      </c>
      <c r="I135" s="14">
        <v>510</v>
      </c>
      <c r="J135" s="14">
        <v>320.84539626240502</v>
      </c>
      <c r="K135" s="14">
        <v>278.43124960947301</v>
      </c>
      <c r="L135" s="14"/>
      <c r="M135" s="14"/>
      <c r="N135" s="36">
        <f t="shared" si="2"/>
        <v>26558.211539935142</v>
      </c>
      <c r="Q135" s="84"/>
    </row>
    <row r="136" spans="1:17" ht="33.75" customHeight="1" x14ac:dyDescent="0.35">
      <c r="A136" s="13" t="s">
        <v>68</v>
      </c>
      <c r="B136" s="35">
        <v>2816</v>
      </c>
      <c r="C136" s="35">
        <v>1472.58092072311</v>
      </c>
      <c r="D136" s="35">
        <v>2483.3768871579459</v>
      </c>
      <c r="E136" s="14">
        <v>3756.7328532372599</v>
      </c>
      <c r="F136" s="14">
        <v>1500</v>
      </c>
      <c r="G136" s="16">
        <v>2163.6418430460999</v>
      </c>
      <c r="H136" s="14">
        <v>5812</v>
      </c>
      <c r="I136" s="14">
        <v>3889</v>
      </c>
      <c r="J136" s="14">
        <v>6853.5923094960999</v>
      </c>
      <c r="K136" s="14">
        <v>1817.6124817660211</v>
      </c>
      <c r="L136" s="14"/>
      <c r="M136" s="14"/>
      <c r="N136" s="36">
        <f t="shared" si="2"/>
        <v>32564.537295426537</v>
      </c>
      <c r="Q136" s="84"/>
    </row>
    <row r="137" spans="1:17" ht="33.75" customHeight="1" x14ac:dyDescent="0.35">
      <c r="A137" s="13" t="s">
        <v>69</v>
      </c>
      <c r="B137" s="35">
        <v>236</v>
      </c>
      <c r="C137" s="35">
        <v>317.85421975721033</v>
      </c>
      <c r="D137" s="35">
        <v>300.92080960366297</v>
      </c>
      <c r="E137" s="14">
        <v>324.20424856479053</v>
      </c>
      <c r="F137" s="14">
        <v>186.26751168901998</v>
      </c>
      <c r="G137" s="16">
        <v>304.44860338565206</v>
      </c>
      <c r="H137" s="14">
        <v>540</v>
      </c>
      <c r="I137" s="14">
        <v>560.89800000000002</v>
      </c>
      <c r="J137" s="14">
        <v>920.04861834273527</v>
      </c>
      <c r="K137" s="14">
        <v>143.22842754875401</v>
      </c>
      <c r="L137" s="14"/>
      <c r="M137" s="14"/>
      <c r="N137" s="36">
        <f t="shared" si="2"/>
        <v>3833.8704388918254</v>
      </c>
      <c r="Q137" s="84"/>
    </row>
    <row r="138" spans="1:17" ht="33.75" customHeight="1" x14ac:dyDescent="0.35">
      <c r="A138" s="13" t="s">
        <v>70</v>
      </c>
      <c r="B138" s="35">
        <v>262</v>
      </c>
      <c r="C138" s="35">
        <v>537.38853097045637</v>
      </c>
      <c r="D138" s="35">
        <v>301.93066494167232</v>
      </c>
      <c r="E138" s="14">
        <v>144.55831570814814</v>
      </c>
      <c r="F138" s="14">
        <v>466.18199728221998</v>
      </c>
      <c r="G138" s="16">
        <v>784</v>
      </c>
      <c r="H138" s="14">
        <v>845</v>
      </c>
      <c r="I138" s="14">
        <v>938.62795573379287</v>
      </c>
      <c r="J138" s="14">
        <v>331.58682130656803</v>
      </c>
      <c r="K138" s="14">
        <v>580</v>
      </c>
      <c r="L138" s="14"/>
      <c r="M138" s="14"/>
      <c r="N138" s="36">
        <f t="shared" si="2"/>
        <v>5191.2742859428572</v>
      </c>
      <c r="Q138" s="84"/>
    </row>
    <row r="139" spans="1:17" ht="33.75" customHeight="1" x14ac:dyDescent="0.35">
      <c r="A139" s="13" t="s">
        <v>71</v>
      </c>
      <c r="B139" s="35">
        <v>328</v>
      </c>
      <c r="C139" s="35">
        <v>233.26888068963936</v>
      </c>
      <c r="D139" s="35">
        <v>203</v>
      </c>
      <c r="E139" s="14">
        <v>274.60766967261344</v>
      </c>
      <c r="F139" s="14">
        <v>565.36576595696999</v>
      </c>
      <c r="G139" s="16">
        <v>560.2882292513807</v>
      </c>
      <c r="H139" s="14">
        <v>567</v>
      </c>
      <c r="I139" s="14">
        <v>534.04599999999994</v>
      </c>
      <c r="J139" s="14">
        <v>419.29343111302273</v>
      </c>
      <c r="K139" s="14">
        <v>1296</v>
      </c>
      <c r="L139" s="14"/>
      <c r="M139" s="14"/>
      <c r="N139" s="36">
        <f t="shared" si="2"/>
        <v>4980.8699766836262</v>
      </c>
      <c r="Q139" s="84"/>
    </row>
    <row r="140" spans="1:17" ht="33.75" customHeight="1" x14ac:dyDescent="0.35">
      <c r="A140" s="13" t="s">
        <v>72</v>
      </c>
      <c r="B140" s="35">
        <v>165</v>
      </c>
      <c r="C140" s="35">
        <v>63.166904729438002</v>
      </c>
      <c r="D140" s="35">
        <v>1233.4287999565199</v>
      </c>
      <c r="E140" s="14">
        <v>2445.6318585812596</v>
      </c>
      <c r="F140" s="14">
        <v>9640.5824788966402</v>
      </c>
      <c r="G140" s="16">
        <v>22620.505587355161</v>
      </c>
      <c r="H140" s="14">
        <v>31398.069999999996</v>
      </c>
      <c r="I140" s="14">
        <v>9477.0220900675686</v>
      </c>
      <c r="J140" s="14">
        <v>9966</v>
      </c>
      <c r="K140" s="14">
        <v>4103.0678745008527</v>
      </c>
      <c r="L140" s="14"/>
      <c r="M140" s="14"/>
      <c r="N140" s="36">
        <f t="shared" si="2"/>
        <v>91112.475594087431</v>
      </c>
      <c r="Q140" s="84"/>
    </row>
    <row r="141" spans="1:17" ht="33.75" customHeight="1" x14ac:dyDescent="0.35">
      <c r="A141" s="13" t="s">
        <v>73</v>
      </c>
      <c r="B141" s="35">
        <v>1681</v>
      </c>
      <c r="C141" s="35">
        <v>4084.2008381838505</v>
      </c>
      <c r="D141" s="35">
        <v>1868</v>
      </c>
      <c r="E141" s="14">
        <v>1056.41231962039</v>
      </c>
      <c r="F141" s="14">
        <v>8931.9874926009506</v>
      </c>
      <c r="G141" s="16">
        <v>4961</v>
      </c>
      <c r="H141" s="14">
        <v>4100</v>
      </c>
      <c r="I141" s="14">
        <v>2594.75</v>
      </c>
      <c r="J141" s="14">
        <v>2109.6481139584498</v>
      </c>
      <c r="K141" s="14">
        <v>2321.1706213944299</v>
      </c>
      <c r="L141" s="14"/>
      <c r="M141" s="14"/>
      <c r="N141" s="36">
        <f t="shared" si="2"/>
        <v>33708.169385758069</v>
      </c>
      <c r="Q141" s="84"/>
    </row>
    <row r="142" spans="1:17" ht="33.75" customHeight="1" x14ac:dyDescent="0.35">
      <c r="A142" s="13" t="s">
        <v>74</v>
      </c>
      <c r="B142" s="35">
        <v>45</v>
      </c>
      <c r="C142" s="35">
        <v>22.848524129701776</v>
      </c>
      <c r="D142" s="35">
        <v>12</v>
      </c>
      <c r="E142" s="14">
        <v>56</v>
      </c>
      <c r="F142" s="14">
        <v>125</v>
      </c>
      <c r="G142" s="16">
        <v>510</v>
      </c>
      <c r="H142" s="14">
        <v>2436.7859999999996</v>
      </c>
      <c r="I142" s="14">
        <v>808.54293452525326</v>
      </c>
      <c r="J142" s="14">
        <v>696.19277305652702</v>
      </c>
      <c r="K142" s="14">
        <v>750</v>
      </c>
      <c r="L142" s="14"/>
      <c r="M142" s="14"/>
      <c r="N142" s="36">
        <f t="shared" si="2"/>
        <v>5462.3702317114812</v>
      </c>
      <c r="Q142" s="84"/>
    </row>
    <row r="143" spans="1:17" ht="33.75" customHeight="1" x14ac:dyDescent="0.35">
      <c r="A143" s="13" t="s">
        <v>75</v>
      </c>
      <c r="B143" s="35">
        <v>4947</v>
      </c>
      <c r="C143" s="35">
        <v>3809.4230761179042</v>
      </c>
      <c r="D143" s="35">
        <v>7390.1613216842597</v>
      </c>
      <c r="E143" s="14">
        <v>4392.2627341928701</v>
      </c>
      <c r="F143" s="14">
        <v>3800.57238923972</v>
      </c>
      <c r="G143" s="16">
        <v>4453</v>
      </c>
      <c r="H143" s="14">
        <v>5461</v>
      </c>
      <c r="I143" s="14">
        <v>9028.8000000000011</v>
      </c>
      <c r="J143" s="14">
        <v>4874.3065232250201</v>
      </c>
      <c r="K143" s="14">
        <v>3828</v>
      </c>
      <c r="L143" s="14"/>
      <c r="M143" s="14"/>
      <c r="N143" s="36">
        <f t="shared" si="2"/>
        <v>51984.526044459781</v>
      </c>
      <c r="Q143" s="84"/>
    </row>
    <row r="144" spans="1:17" ht="33.75" customHeight="1" x14ac:dyDescent="0.35">
      <c r="A144" s="13" t="s">
        <v>76</v>
      </c>
      <c r="B144" s="35">
        <v>440500</v>
      </c>
      <c r="C144" s="35">
        <v>527801.17945652094</v>
      </c>
      <c r="D144" s="35">
        <v>501862.08091878699</v>
      </c>
      <c r="E144" s="14">
        <v>525241.60270658997</v>
      </c>
      <c r="F144" s="14">
        <v>534618.95396907302</v>
      </c>
      <c r="G144" s="16">
        <v>515908.65257047082</v>
      </c>
      <c r="H144" s="14">
        <v>671735.68</v>
      </c>
      <c r="I144" s="14">
        <v>669558.61499999999</v>
      </c>
      <c r="J144" s="14">
        <v>555213.04649999994</v>
      </c>
      <c r="K144" s="14">
        <v>407906.83525373717</v>
      </c>
      <c r="L144" s="14"/>
      <c r="M144" s="14"/>
      <c r="N144" s="36">
        <f t="shared" si="2"/>
        <v>5350346.6463751793</v>
      </c>
      <c r="Q144" s="84"/>
    </row>
    <row r="145" spans="1:18" ht="33.75" customHeight="1" x14ac:dyDescent="0.35">
      <c r="A145" s="13" t="s">
        <v>77</v>
      </c>
      <c r="B145" s="35">
        <v>752250</v>
      </c>
      <c r="C145" s="35">
        <v>821126</v>
      </c>
      <c r="D145" s="35">
        <v>775047.85589151096</v>
      </c>
      <c r="E145" s="14">
        <v>884215.42771513201</v>
      </c>
      <c r="F145" s="14">
        <v>889506.55302016204</v>
      </c>
      <c r="G145" s="16">
        <v>815856.7204613327</v>
      </c>
      <c r="H145" s="14">
        <v>1322210.74</v>
      </c>
      <c r="I145" s="14">
        <v>1353773.19</v>
      </c>
      <c r="J145" s="14">
        <v>1150416.0301000001</v>
      </c>
      <c r="K145" s="14">
        <v>620694.67601155897</v>
      </c>
      <c r="L145" s="14"/>
      <c r="M145" s="14"/>
      <c r="N145" s="36">
        <f t="shared" si="2"/>
        <v>9385097.1931996979</v>
      </c>
      <c r="Q145" s="84"/>
    </row>
    <row r="146" spans="1:18" ht="33.75" customHeight="1" thickBot="1" x14ac:dyDescent="0.4">
      <c r="A146" s="37" t="s">
        <v>78</v>
      </c>
      <c r="B146" s="38">
        <f t="shared" ref="B146:M146" si="3">SUM(B84:B145)</f>
        <v>2367256</v>
      </c>
      <c r="C146" s="38">
        <f t="shared" si="3"/>
        <v>2689141.9830661044</v>
      </c>
      <c r="D146" s="38">
        <f t="shared" si="3"/>
        <v>2486171.617141719</v>
      </c>
      <c r="E146" s="38">
        <f t="shared" si="3"/>
        <v>3027801.4544662638</v>
      </c>
      <c r="F146" s="38">
        <f t="shared" si="3"/>
        <v>2788377.1005626819</v>
      </c>
      <c r="G146" s="38">
        <f>SUM(G84:G145)</f>
        <v>2805977.877977089</v>
      </c>
      <c r="H146" s="38">
        <f t="shared" si="3"/>
        <v>3163875.040342439</v>
      </c>
      <c r="I146" s="38">
        <f t="shared" si="3"/>
        <v>3365660.6843518438</v>
      </c>
      <c r="J146" s="38">
        <f t="shared" si="3"/>
        <v>3024331.3901045257</v>
      </c>
      <c r="K146" s="38">
        <f t="shared" si="3"/>
        <v>2180035.7740347441</v>
      </c>
      <c r="L146" s="38">
        <f t="shared" si="3"/>
        <v>0</v>
      </c>
      <c r="M146" s="38">
        <f t="shared" si="3"/>
        <v>0</v>
      </c>
      <c r="N146" s="39">
        <f>SUM(N84:N145)</f>
        <v>27898628.92204741</v>
      </c>
    </row>
    <row r="147" spans="1:18" ht="18.75" customHeight="1" x14ac:dyDescent="0.35">
      <c r="A147" s="32" t="s">
        <v>84</v>
      </c>
      <c r="B147" s="40"/>
      <c r="C147" s="40"/>
      <c r="D147" s="40"/>
      <c r="E147" s="40"/>
      <c r="F147" s="40"/>
      <c r="G147" s="11" t="s">
        <v>80</v>
      </c>
      <c r="H147" s="40"/>
      <c r="I147" s="40"/>
      <c r="J147" s="40"/>
      <c r="K147" s="40"/>
      <c r="L147" s="40"/>
      <c r="M147" s="40"/>
      <c r="N147" s="40"/>
    </row>
    <row r="148" spans="1:18" ht="18.75" customHeight="1" x14ac:dyDescent="0.35">
      <c r="A148" s="32" t="s">
        <v>81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8" ht="18.75" customHeight="1" x14ac:dyDescent="0.35">
      <c r="A149" s="3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8" ht="21" x14ac:dyDescent="0.35">
      <c r="A150" s="11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8" ht="21" x14ac:dyDescent="0.35">
      <c r="A151" s="34"/>
      <c r="B151" s="34"/>
      <c r="C151" s="34"/>
      <c r="D151" s="34"/>
      <c r="E151" s="34"/>
      <c r="F151" s="34"/>
      <c r="G151" s="34"/>
      <c r="H151" s="41"/>
      <c r="I151" s="34"/>
      <c r="J151" s="34"/>
      <c r="K151" s="34"/>
      <c r="L151" s="34"/>
      <c r="M151" s="34"/>
      <c r="N151" s="34"/>
    </row>
    <row r="152" spans="1:18" ht="21" x14ac:dyDescent="0.3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8" ht="33.75" x14ac:dyDescent="0.5">
      <c r="A153" s="82" t="s">
        <v>85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</row>
    <row r="154" spans="1:18" ht="26.25" x14ac:dyDescent="0.4">
      <c r="A154" s="79" t="s">
        <v>86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1:18" ht="21" x14ac:dyDescent="0.3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78"/>
      <c r="M155" s="34"/>
      <c r="N155" s="34"/>
    </row>
    <row r="156" spans="1:18" ht="21.75" thickBot="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8" ht="34.5" customHeight="1" x14ac:dyDescent="0.2">
      <c r="A157" s="8" t="s">
        <v>2</v>
      </c>
      <c r="B157" s="9" t="s">
        <v>3</v>
      </c>
      <c r="C157" s="9" t="s">
        <v>4</v>
      </c>
      <c r="D157" s="9" t="s">
        <v>5</v>
      </c>
      <c r="E157" s="9" t="s">
        <v>6</v>
      </c>
      <c r="F157" s="9" t="s">
        <v>7</v>
      </c>
      <c r="G157" s="9" t="s">
        <v>8</v>
      </c>
      <c r="H157" s="9" t="s">
        <v>9</v>
      </c>
      <c r="I157" s="9" t="s">
        <v>10</v>
      </c>
      <c r="J157" s="9" t="s">
        <v>11</v>
      </c>
      <c r="K157" s="9" t="s">
        <v>12</v>
      </c>
      <c r="L157" s="9" t="s">
        <v>13</v>
      </c>
      <c r="M157" s="9" t="s">
        <v>14</v>
      </c>
      <c r="N157" s="10" t="s">
        <v>15</v>
      </c>
    </row>
    <row r="158" spans="1:18" ht="34.5" customHeight="1" x14ac:dyDescent="0.35">
      <c r="A158" s="13" t="s">
        <v>16</v>
      </c>
      <c r="B158" s="35">
        <v>105812</v>
      </c>
      <c r="C158" s="35">
        <v>24313</v>
      </c>
      <c r="D158" s="35">
        <v>861520</v>
      </c>
      <c r="E158" s="35">
        <v>3061784.9</v>
      </c>
      <c r="F158" s="14">
        <v>2730389</v>
      </c>
      <c r="G158" s="16">
        <v>1184253</v>
      </c>
      <c r="H158" s="14">
        <v>490195</v>
      </c>
      <c r="I158" s="16">
        <v>1736831</v>
      </c>
      <c r="J158" s="16">
        <f>937332.486+288800+115520</f>
        <v>1341652.486</v>
      </c>
      <c r="K158" s="16">
        <v>805106</v>
      </c>
      <c r="L158" s="16"/>
      <c r="M158" s="16"/>
      <c r="N158" s="20">
        <f>SUM(B158:M158)</f>
        <v>12341856.386</v>
      </c>
      <c r="O158" s="42">
        <v>512300</v>
      </c>
      <c r="P158" s="76"/>
      <c r="Q158" s="76"/>
      <c r="R158" s="77"/>
    </row>
    <row r="159" spans="1:18" ht="34.5" customHeight="1" x14ac:dyDescent="0.35">
      <c r="A159" s="13" t="s">
        <v>17</v>
      </c>
      <c r="B159" s="35">
        <v>134637.96000000002</v>
      </c>
      <c r="C159" s="35">
        <v>107945.3616</v>
      </c>
      <c r="D159" s="23">
        <v>91768</v>
      </c>
      <c r="E159" s="14">
        <v>101873.43501</v>
      </c>
      <c r="F159" s="14">
        <v>99579.596076000002</v>
      </c>
      <c r="G159" s="16">
        <v>143226.52611498267</v>
      </c>
      <c r="H159" s="14">
        <v>163907.88572854295</v>
      </c>
      <c r="I159" s="14">
        <v>143350.16</v>
      </c>
      <c r="J159" s="16">
        <v>358025.44397987111</v>
      </c>
      <c r="K159" s="16">
        <v>195537.19584</v>
      </c>
      <c r="L159" s="16"/>
      <c r="M159" s="16"/>
      <c r="N159" s="20">
        <f t="shared" ref="N159:N219" si="4">SUM(B159:M159)</f>
        <v>1539851.5643493969</v>
      </c>
      <c r="O159" s="42"/>
      <c r="Q159" s="76"/>
    </row>
    <row r="160" spans="1:18" ht="34.5" customHeight="1" x14ac:dyDescent="0.35">
      <c r="A160" s="13" t="s">
        <v>18</v>
      </c>
      <c r="B160" s="35">
        <v>0</v>
      </c>
      <c r="C160" s="35">
        <v>3855.8030282502018</v>
      </c>
      <c r="D160" s="35">
        <v>548</v>
      </c>
      <c r="E160" s="14">
        <v>0</v>
      </c>
      <c r="F160" s="14">
        <v>0</v>
      </c>
      <c r="G160" s="16">
        <v>152.09996167694138</v>
      </c>
      <c r="H160" s="14">
        <v>42.245725839435991</v>
      </c>
      <c r="I160" s="14">
        <v>133.19391940802706</v>
      </c>
      <c r="J160" s="14">
        <v>427.84999999999997</v>
      </c>
      <c r="K160" s="14">
        <v>652</v>
      </c>
      <c r="L160" s="14"/>
      <c r="M160" s="14"/>
      <c r="N160" s="20">
        <f t="shared" si="4"/>
        <v>5811.1926351746069</v>
      </c>
      <c r="O160" s="42"/>
      <c r="Q160" s="76"/>
    </row>
    <row r="161" spans="1:17" ht="34.5" customHeight="1" x14ac:dyDescent="0.35">
      <c r="A161" s="13" t="s">
        <v>19</v>
      </c>
      <c r="B161" s="35">
        <v>57598</v>
      </c>
      <c r="C161" s="35">
        <v>69944.024822627034</v>
      </c>
      <c r="D161" s="23">
        <v>56273</v>
      </c>
      <c r="E161" s="14">
        <v>88525.789803605847</v>
      </c>
      <c r="F161" s="14">
        <v>65089.388320411555</v>
      </c>
      <c r="G161" s="16">
        <v>39747.056321773867</v>
      </c>
      <c r="H161" s="14">
        <v>82590</v>
      </c>
      <c r="I161" s="14">
        <v>79974.144816543369</v>
      </c>
      <c r="J161" s="14">
        <v>82402.494237920866</v>
      </c>
      <c r="K161" s="14">
        <v>77318.870785360268</v>
      </c>
      <c r="M161" s="14"/>
      <c r="N161" s="20">
        <f>SUM(B161:M161)</f>
        <v>699462.7691082427</v>
      </c>
      <c r="O161" s="42"/>
      <c r="Q161" s="76"/>
    </row>
    <row r="162" spans="1:17" ht="34.5" customHeight="1" x14ac:dyDescent="0.35">
      <c r="A162" s="13" t="s">
        <v>20</v>
      </c>
      <c r="B162" s="35">
        <v>11040.039999999999</v>
      </c>
      <c r="C162" s="35">
        <v>8210</v>
      </c>
      <c r="D162" s="35">
        <v>5795.2391849506203</v>
      </c>
      <c r="E162" s="14">
        <v>10318.215203687938</v>
      </c>
      <c r="F162" s="14">
        <v>6575</v>
      </c>
      <c r="G162" s="16">
        <v>3660</v>
      </c>
      <c r="H162" s="14">
        <v>26118</v>
      </c>
      <c r="I162" s="14">
        <v>23061.226017669611</v>
      </c>
      <c r="J162" s="14">
        <v>22789.867594222127</v>
      </c>
      <c r="K162" s="14">
        <v>13390</v>
      </c>
      <c r="L162" s="14"/>
      <c r="M162" s="14"/>
      <c r="N162" s="20">
        <f t="shared" si="4"/>
        <v>130957.5880005303</v>
      </c>
      <c r="O162" s="42"/>
      <c r="Q162" s="76"/>
    </row>
    <row r="163" spans="1:17" ht="34.5" customHeight="1" x14ac:dyDescent="0.35">
      <c r="A163" s="13" t="s">
        <v>21</v>
      </c>
      <c r="B163" s="35">
        <v>22656</v>
      </c>
      <c r="C163" s="35">
        <v>255147.48359381995</v>
      </c>
      <c r="D163" s="35">
        <v>69875</v>
      </c>
      <c r="E163" s="14">
        <v>34893.324149080989</v>
      </c>
      <c r="F163" s="14">
        <v>8327.449910008696</v>
      </c>
      <c r="G163" s="16">
        <v>4900</v>
      </c>
      <c r="H163" s="14">
        <v>15264.150139717545</v>
      </c>
      <c r="I163" s="14">
        <v>35944.205000000009</v>
      </c>
      <c r="J163" s="14">
        <v>8983</v>
      </c>
      <c r="K163" s="14">
        <v>6120.35</v>
      </c>
      <c r="L163" s="14"/>
      <c r="M163" s="14"/>
      <c r="N163" s="20">
        <f t="shared" si="4"/>
        <v>462110.96279262716</v>
      </c>
      <c r="O163" s="42"/>
      <c r="Q163" s="76"/>
    </row>
    <row r="164" spans="1:17" ht="34.5" customHeight="1" x14ac:dyDescent="0.35">
      <c r="A164" s="13" t="s">
        <v>22</v>
      </c>
      <c r="B164" s="35">
        <v>32021.600000000002</v>
      </c>
      <c r="C164" s="35">
        <v>66481.390878031612</v>
      </c>
      <c r="D164" s="35">
        <v>111233</v>
      </c>
      <c r="E164" s="14">
        <v>66019.646057133214</v>
      </c>
      <c r="F164" s="14">
        <v>5490.8770500208102</v>
      </c>
      <c r="G164" s="16">
        <v>13331.585692615505</v>
      </c>
      <c r="H164" s="14">
        <v>33920</v>
      </c>
      <c r="I164" s="14">
        <v>39636.507578571574</v>
      </c>
      <c r="J164" s="14">
        <v>15093.037834128936</v>
      </c>
      <c r="K164" s="14">
        <v>4304.8629999999994</v>
      </c>
      <c r="L164" s="14"/>
      <c r="M164" s="14"/>
      <c r="N164" s="20">
        <f t="shared" si="4"/>
        <v>387532.50809050159</v>
      </c>
      <c r="O164" s="42"/>
      <c r="Q164" s="76"/>
    </row>
    <row r="165" spans="1:17" s="3" customFormat="1" ht="34.5" customHeight="1" x14ac:dyDescent="0.35">
      <c r="A165" s="18" t="s">
        <v>23</v>
      </c>
      <c r="B165" s="19">
        <v>2902</v>
      </c>
      <c r="C165" s="19">
        <v>1609.0155708111286</v>
      </c>
      <c r="D165" s="19">
        <v>1796</v>
      </c>
      <c r="E165" s="19">
        <v>1106.0159146489489</v>
      </c>
      <c r="F165" s="19">
        <v>160.72</v>
      </c>
      <c r="G165" s="16">
        <v>125</v>
      </c>
      <c r="H165" s="19">
        <v>833.04</v>
      </c>
      <c r="I165" s="19">
        <v>2768.6248288685142</v>
      </c>
      <c r="J165" s="19">
        <v>530.00984233330894</v>
      </c>
      <c r="K165" s="19">
        <v>4812.8087699999996</v>
      </c>
      <c r="L165" s="19"/>
      <c r="M165" s="19"/>
      <c r="N165" s="20">
        <f t="shared" si="4"/>
        <v>16643.234926661902</v>
      </c>
      <c r="O165" s="42"/>
      <c r="Q165" s="76"/>
    </row>
    <row r="166" spans="1:17" ht="34.5" customHeight="1" x14ac:dyDescent="0.35">
      <c r="A166" s="13" t="s">
        <v>24</v>
      </c>
      <c r="B166" s="35">
        <v>107509.7</v>
      </c>
      <c r="C166" s="35">
        <v>81320</v>
      </c>
      <c r="D166" s="35">
        <v>56881</v>
      </c>
      <c r="E166" s="14">
        <v>41048.618108419265</v>
      </c>
      <c r="F166" s="14">
        <v>31420</v>
      </c>
      <c r="G166" s="16">
        <v>26068</v>
      </c>
      <c r="H166" s="14">
        <v>22320</v>
      </c>
      <c r="I166" s="14">
        <v>27944.715375000003</v>
      </c>
      <c r="J166" s="14">
        <v>17905.616395995396</v>
      </c>
      <c r="K166" s="14">
        <v>20948.655000000002</v>
      </c>
      <c r="L166" s="14"/>
      <c r="M166" s="14"/>
      <c r="N166" s="20">
        <f t="shared" si="4"/>
        <v>433366.30487941473</v>
      </c>
      <c r="O166" s="42"/>
      <c r="Q166" s="76"/>
    </row>
    <row r="167" spans="1:17" ht="34.5" customHeight="1" x14ac:dyDescent="0.35">
      <c r="A167" s="13" t="s">
        <v>25</v>
      </c>
      <c r="B167" s="35">
        <v>9623.880000000001</v>
      </c>
      <c r="C167" s="35">
        <v>23092.055068447153</v>
      </c>
      <c r="D167" s="35">
        <v>17452</v>
      </c>
      <c r="E167" s="14">
        <v>5799.85</v>
      </c>
      <c r="F167" s="14">
        <v>14102.75572988282</v>
      </c>
      <c r="G167" s="16">
        <v>8099</v>
      </c>
      <c r="H167" s="14">
        <v>8400</v>
      </c>
      <c r="I167" s="14">
        <v>10542</v>
      </c>
      <c r="J167" s="14">
        <v>15807.829075970012</v>
      </c>
      <c r="K167" s="14">
        <v>20691.719999999998</v>
      </c>
      <c r="L167" s="14"/>
      <c r="M167" s="14"/>
      <c r="N167" s="20">
        <f t="shared" si="4"/>
        <v>133611.0898743</v>
      </c>
      <c r="O167" s="42"/>
      <c r="Q167" s="76"/>
    </row>
    <row r="168" spans="1:17" ht="34.5" customHeight="1" x14ac:dyDescent="0.35">
      <c r="A168" s="13" t="s">
        <v>26</v>
      </c>
      <c r="B168" s="35">
        <v>87767.54</v>
      </c>
      <c r="C168" s="35">
        <v>127640.41876887086</v>
      </c>
      <c r="D168" s="35">
        <v>176257</v>
      </c>
      <c r="E168" s="14">
        <v>184381</v>
      </c>
      <c r="F168" s="14">
        <v>182838</v>
      </c>
      <c r="G168" s="16">
        <v>167003</v>
      </c>
      <c r="H168" s="14">
        <v>123240.92012253116</v>
      </c>
      <c r="I168" s="14">
        <v>101869.461</v>
      </c>
      <c r="J168" s="14">
        <v>97527.012947549796</v>
      </c>
      <c r="K168" s="14">
        <v>116018.97840000002</v>
      </c>
      <c r="L168" s="14"/>
      <c r="M168" s="14"/>
      <c r="N168" s="20">
        <f t="shared" si="4"/>
        <v>1364543.331238952</v>
      </c>
      <c r="O168" s="42"/>
      <c r="Q168" s="76"/>
    </row>
    <row r="169" spans="1:17" ht="34.5" customHeight="1" x14ac:dyDescent="0.35">
      <c r="A169" s="13" t="s">
        <v>27</v>
      </c>
      <c r="B169" s="35">
        <v>123470</v>
      </c>
      <c r="C169" s="35">
        <v>112692.65345554589</v>
      </c>
      <c r="D169" s="35">
        <v>90856</v>
      </c>
      <c r="E169" s="14">
        <v>105864</v>
      </c>
      <c r="F169" s="14">
        <v>86411.998857096143</v>
      </c>
      <c r="G169" s="16">
        <v>53412</v>
      </c>
      <c r="H169" s="14">
        <v>59750</v>
      </c>
      <c r="I169" s="14">
        <v>82302.8</v>
      </c>
      <c r="J169" s="14">
        <v>64357.273902505833</v>
      </c>
      <c r="K169" s="14">
        <v>91981.096362220531</v>
      </c>
      <c r="L169" s="14"/>
      <c r="M169" s="14"/>
      <c r="N169" s="20">
        <f t="shared" si="4"/>
        <v>871097.82257736847</v>
      </c>
      <c r="O169" s="42"/>
      <c r="Q169" s="76"/>
    </row>
    <row r="170" spans="1:17" ht="34.5" customHeight="1" x14ac:dyDescent="0.35">
      <c r="A170" s="13" t="s">
        <v>28</v>
      </c>
      <c r="B170" s="35">
        <v>156552.95999999999</v>
      </c>
      <c r="C170" s="35">
        <v>216734.50569055486</v>
      </c>
      <c r="D170" s="35">
        <v>216133</v>
      </c>
      <c r="E170" s="14">
        <v>260569.26</v>
      </c>
      <c r="F170" s="14">
        <v>189072</v>
      </c>
      <c r="G170" s="16">
        <v>162176.4</v>
      </c>
      <c r="H170" s="14">
        <v>170245.40887791273</v>
      </c>
      <c r="I170" s="14">
        <v>170879</v>
      </c>
      <c r="J170" s="14">
        <v>203923.97762550932</v>
      </c>
      <c r="K170" s="14">
        <v>179341.58000000002</v>
      </c>
      <c r="L170" s="14"/>
      <c r="M170" s="14"/>
      <c r="N170" s="20">
        <f t="shared" si="4"/>
        <v>1925628.0921939767</v>
      </c>
      <c r="O170" s="42"/>
      <c r="Q170" s="76"/>
    </row>
    <row r="171" spans="1:17" ht="34.5" customHeight="1" x14ac:dyDescent="0.35">
      <c r="A171" s="13" t="s">
        <v>29</v>
      </c>
      <c r="B171" s="35">
        <v>116865</v>
      </c>
      <c r="C171" s="35">
        <v>108840.71050183241</v>
      </c>
      <c r="D171" s="35">
        <v>88950</v>
      </c>
      <c r="E171" s="14">
        <v>105003</v>
      </c>
      <c r="F171" s="14">
        <v>187018</v>
      </c>
      <c r="G171" s="16">
        <v>120808</v>
      </c>
      <c r="H171" s="14">
        <v>118078.9910630802</v>
      </c>
      <c r="I171" s="14">
        <v>110716.9371</v>
      </c>
      <c r="J171" s="14">
        <v>115715</v>
      </c>
      <c r="K171" s="14">
        <v>82670.982649489233</v>
      </c>
      <c r="L171" s="14"/>
      <c r="M171" s="14"/>
      <c r="N171" s="20">
        <f t="shared" si="4"/>
        <v>1154666.621314402</v>
      </c>
      <c r="O171" s="42"/>
      <c r="Q171" s="76"/>
    </row>
    <row r="172" spans="1:17" ht="34.5" customHeight="1" x14ac:dyDescent="0.35">
      <c r="A172" s="13" t="s">
        <v>30</v>
      </c>
      <c r="B172" s="35">
        <v>550980</v>
      </c>
      <c r="C172" s="35">
        <v>429893.86666565808</v>
      </c>
      <c r="D172" s="35">
        <v>349929.55887242162</v>
      </c>
      <c r="E172" s="14">
        <v>484242.37889550679</v>
      </c>
      <c r="F172" s="14">
        <v>296959</v>
      </c>
      <c r="G172" s="16">
        <v>350395</v>
      </c>
      <c r="H172" s="14">
        <v>490026</v>
      </c>
      <c r="I172" s="14">
        <v>636486.09988460527</v>
      </c>
      <c r="J172" s="14">
        <v>521333.62629539811</v>
      </c>
      <c r="K172" s="14">
        <v>304168.14</v>
      </c>
      <c r="L172" s="14"/>
      <c r="M172" s="14"/>
      <c r="N172" s="20">
        <f t="shared" si="4"/>
        <v>4414413.6706135897</v>
      </c>
      <c r="O172" s="42"/>
      <c r="Q172" s="76"/>
    </row>
    <row r="173" spans="1:17" ht="34.5" customHeight="1" x14ac:dyDescent="0.35">
      <c r="A173" s="13" t="s">
        <v>31</v>
      </c>
      <c r="B173" s="35">
        <v>1689.6000000000001</v>
      </c>
      <c r="C173" s="35">
        <v>3690.6900128847474</v>
      </c>
      <c r="D173" s="35">
        <v>9527</v>
      </c>
      <c r="E173" s="14">
        <v>4092.2000000000003</v>
      </c>
      <c r="F173" s="14">
        <v>6874.6017531820562</v>
      </c>
      <c r="G173" s="16">
        <v>5476.0407725321893</v>
      </c>
      <c r="H173" s="14">
        <v>2200</v>
      </c>
      <c r="I173" s="14">
        <v>5792.15</v>
      </c>
      <c r="J173" s="14">
        <v>1870.8242091175396</v>
      </c>
      <c r="K173" s="14">
        <v>12374</v>
      </c>
      <c r="L173" s="14"/>
      <c r="M173" s="14"/>
      <c r="N173" s="20">
        <f t="shared" si="4"/>
        <v>53587.106747716534</v>
      </c>
      <c r="O173" s="42"/>
      <c r="Q173" s="76"/>
    </row>
    <row r="174" spans="1:17" ht="34.5" customHeight="1" x14ac:dyDescent="0.35">
      <c r="A174" s="13" t="s">
        <v>32</v>
      </c>
      <c r="B174" s="35">
        <v>152940</v>
      </c>
      <c r="C174" s="35">
        <v>109614.7409440526</v>
      </c>
      <c r="D174" s="35">
        <v>128501.32552985636</v>
      </c>
      <c r="E174" s="14">
        <v>160499</v>
      </c>
      <c r="F174" s="14">
        <v>152153</v>
      </c>
      <c r="G174" s="16">
        <v>90957</v>
      </c>
      <c r="H174" s="14">
        <v>105156.44561403508</v>
      </c>
      <c r="I174" s="14">
        <v>114884.156625</v>
      </c>
      <c r="J174" s="14">
        <v>88466.364000000001</v>
      </c>
      <c r="K174" s="14">
        <v>78527.529599999994</v>
      </c>
      <c r="L174" s="14"/>
      <c r="M174" s="14"/>
      <c r="N174" s="20">
        <f t="shared" si="4"/>
        <v>1181699.5623129441</v>
      </c>
      <c r="O174" s="42"/>
      <c r="Q174" s="76"/>
    </row>
    <row r="175" spans="1:17" ht="34.5" customHeight="1" x14ac:dyDescent="0.35">
      <c r="A175" s="13" t="s">
        <v>33</v>
      </c>
      <c r="B175" s="35">
        <v>307</v>
      </c>
      <c r="C175" s="35"/>
      <c r="D175" s="35">
        <v>5073.6000000000004</v>
      </c>
      <c r="E175" s="14">
        <v>14100.864621442635</v>
      </c>
      <c r="F175" s="14">
        <v>38349.0460712368</v>
      </c>
      <c r="G175" s="16">
        <v>8250</v>
      </c>
      <c r="H175" s="14">
        <v>40925</v>
      </c>
      <c r="I175" s="14">
        <v>32440</v>
      </c>
      <c r="J175" s="14">
        <v>15270</v>
      </c>
      <c r="K175" s="14">
        <v>34780</v>
      </c>
      <c r="L175" s="14"/>
      <c r="M175" s="14"/>
      <c r="N175" s="20">
        <f t="shared" si="4"/>
        <v>189495.51069267944</v>
      </c>
      <c r="O175" s="42"/>
      <c r="Q175" s="76"/>
    </row>
    <row r="176" spans="1:17" ht="34.5" customHeight="1" x14ac:dyDescent="0.35">
      <c r="A176" s="13" t="s">
        <v>34</v>
      </c>
      <c r="B176" s="35">
        <v>102993.60000000001</v>
      </c>
      <c r="C176" s="35">
        <v>100389.78638416411</v>
      </c>
      <c r="D176" s="35">
        <v>156699.97552907432</v>
      </c>
      <c r="E176" s="14">
        <v>122642</v>
      </c>
      <c r="F176" s="14">
        <v>119151.8743039963</v>
      </c>
      <c r="G176" s="16">
        <v>105786</v>
      </c>
      <c r="H176" s="14">
        <v>112820</v>
      </c>
      <c r="I176" s="14">
        <v>127632.808512</v>
      </c>
      <c r="J176" s="14">
        <v>119685.75224478167</v>
      </c>
      <c r="K176" s="14">
        <v>138909.52799999999</v>
      </c>
      <c r="L176" s="14"/>
      <c r="M176" s="14"/>
      <c r="N176" s="20">
        <f t="shared" si="4"/>
        <v>1206711.3249740163</v>
      </c>
      <c r="O176" s="42"/>
      <c r="Q176" s="76"/>
    </row>
    <row r="177" spans="1:17" ht="34.5" customHeight="1" x14ac:dyDescent="0.35">
      <c r="A177" s="13" t="s">
        <v>35</v>
      </c>
      <c r="B177" s="35">
        <v>62828.32</v>
      </c>
      <c r="C177" s="35">
        <v>64025.254249557969</v>
      </c>
      <c r="D177" s="35">
        <v>78920</v>
      </c>
      <c r="E177" s="14">
        <v>52007.19</v>
      </c>
      <c r="F177" s="14">
        <v>46752</v>
      </c>
      <c r="G177" s="16">
        <v>40505.299999999996</v>
      </c>
      <c r="H177" s="14">
        <v>68830</v>
      </c>
      <c r="I177" s="14">
        <v>57102.623999999996</v>
      </c>
      <c r="J177" s="14">
        <v>61448.2</v>
      </c>
      <c r="K177" s="14">
        <v>31330.014000000003</v>
      </c>
      <c r="L177" s="14"/>
      <c r="M177" s="14"/>
      <c r="N177" s="20">
        <f t="shared" si="4"/>
        <v>563748.9022495579</v>
      </c>
      <c r="O177" s="42"/>
      <c r="Q177" s="76"/>
    </row>
    <row r="178" spans="1:17" ht="34.5" customHeight="1" x14ac:dyDescent="0.35">
      <c r="A178" s="13" t="s">
        <v>36</v>
      </c>
      <c r="B178" s="35">
        <v>169687.59999999998</v>
      </c>
      <c r="C178" s="35">
        <v>324920</v>
      </c>
      <c r="D178" s="35">
        <v>189749</v>
      </c>
      <c r="E178" s="14">
        <v>479428.56</v>
      </c>
      <c r="F178" s="14">
        <v>316024.5</v>
      </c>
      <c r="G178" s="16">
        <v>107771.8333333</v>
      </c>
      <c r="H178" s="14">
        <v>220080</v>
      </c>
      <c r="I178" s="14">
        <v>230421.39120000004</v>
      </c>
      <c r="J178" s="14">
        <v>93153.729002956083</v>
      </c>
      <c r="K178" s="14">
        <v>42140</v>
      </c>
      <c r="L178" s="14"/>
      <c r="M178" s="14"/>
      <c r="N178" s="20">
        <f t="shared" si="4"/>
        <v>2173376.6135362559</v>
      </c>
      <c r="O178" s="42"/>
      <c r="Q178" s="76"/>
    </row>
    <row r="179" spans="1:17" ht="34.5" customHeight="1" x14ac:dyDescent="0.35">
      <c r="A179" s="13" t="s">
        <v>37</v>
      </c>
      <c r="B179" s="35">
        <v>47467.98</v>
      </c>
      <c r="C179" s="35">
        <v>89910.71452251602</v>
      </c>
      <c r="D179" s="35">
        <v>30232.403029298828</v>
      </c>
      <c r="E179" s="14">
        <v>47634</v>
      </c>
      <c r="F179" s="14">
        <v>26291.468316269984</v>
      </c>
      <c r="G179" s="16">
        <v>31150</v>
      </c>
      <c r="H179" s="14">
        <v>38919.651386887606</v>
      </c>
      <c r="I179" s="14">
        <v>31182.382000000001</v>
      </c>
      <c r="J179" s="14">
        <v>10800</v>
      </c>
      <c r="K179" s="14">
        <v>14501</v>
      </c>
      <c r="L179" s="14"/>
      <c r="M179" s="14"/>
      <c r="N179" s="20">
        <f t="shared" si="4"/>
        <v>368089.59925497236</v>
      </c>
      <c r="O179" s="42"/>
      <c r="Q179" s="76"/>
    </row>
    <row r="180" spans="1:17" ht="34.5" customHeight="1" x14ac:dyDescent="0.35">
      <c r="A180" s="13" t="s">
        <v>87</v>
      </c>
      <c r="B180" s="35">
        <v>13330.320000000002</v>
      </c>
      <c r="C180" s="35">
        <v>6512.2648625214979</v>
      </c>
      <c r="D180" s="35">
        <v>13741.065944379941</v>
      </c>
      <c r="E180" s="14">
        <v>5251</v>
      </c>
      <c r="F180" s="14">
        <v>8005.7867580869515</v>
      </c>
      <c r="G180" s="16">
        <v>5941</v>
      </c>
      <c r="H180" s="14">
        <v>20713.31035780915</v>
      </c>
      <c r="I180" s="14">
        <v>8435.2712680000004</v>
      </c>
      <c r="J180" s="14">
        <v>8364.8340794607375</v>
      </c>
      <c r="K180" s="14">
        <v>5306.0385000000006</v>
      </c>
      <c r="L180" s="14"/>
      <c r="M180" s="14"/>
      <c r="N180" s="20">
        <f t="shared" si="4"/>
        <v>95600.891770258269</v>
      </c>
      <c r="O180" s="42"/>
      <c r="Q180" s="76"/>
    </row>
    <row r="181" spans="1:17" ht="34.5" customHeight="1" x14ac:dyDescent="0.35">
      <c r="A181" s="13" t="s">
        <v>88</v>
      </c>
      <c r="B181" s="35">
        <v>2474.06</v>
      </c>
      <c r="C181" s="35">
        <v>2860.6321750044153</v>
      </c>
      <c r="D181" s="35">
        <v>3111.2156938325274</v>
      </c>
      <c r="E181" s="14">
        <v>2543</v>
      </c>
      <c r="F181" s="14">
        <v>1946.8046604547894</v>
      </c>
      <c r="G181" s="16">
        <v>3000</v>
      </c>
      <c r="H181" s="14">
        <v>4058</v>
      </c>
      <c r="I181" s="14">
        <v>3332.7369675000004</v>
      </c>
      <c r="J181" s="14">
        <v>2451.2809419882806</v>
      </c>
      <c r="K181" s="14">
        <v>1867</v>
      </c>
      <c r="L181" s="14"/>
      <c r="M181" s="14"/>
      <c r="N181" s="20">
        <f t="shared" si="4"/>
        <v>27644.730438780014</v>
      </c>
      <c r="O181" s="42"/>
      <c r="Q181" s="76"/>
    </row>
    <row r="182" spans="1:17" ht="34.5" customHeight="1" x14ac:dyDescent="0.35">
      <c r="A182" s="13" t="s">
        <v>89</v>
      </c>
      <c r="B182" s="35">
        <v>28044.75</v>
      </c>
      <c r="C182" s="35">
        <v>74458.863672166306</v>
      </c>
      <c r="D182" s="35">
        <v>63516</v>
      </c>
      <c r="E182" s="14">
        <v>39927.424328158071</v>
      </c>
      <c r="F182" s="14">
        <v>165224.96271666707</v>
      </c>
      <c r="G182" s="16">
        <v>50771.74213424226</v>
      </c>
      <c r="H182" s="14">
        <v>130639.63994856407</v>
      </c>
      <c r="I182" s="14">
        <v>96742.860590000011</v>
      </c>
      <c r="J182" s="14">
        <v>246314.33659913627</v>
      </c>
      <c r="K182" s="14">
        <v>66348</v>
      </c>
      <c r="L182" s="14"/>
      <c r="M182" s="14"/>
      <c r="N182" s="20">
        <f t="shared" si="4"/>
        <v>961988.5799889341</v>
      </c>
      <c r="O182" s="42"/>
      <c r="Q182" s="76"/>
    </row>
    <row r="183" spans="1:17" ht="34.5" customHeight="1" x14ac:dyDescent="0.35">
      <c r="A183" s="13" t="s">
        <v>41</v>
      </c>
      <c r="B183" s="35">
        <v>120520.31999999999</v>
      </c>
      <c r="C183" s="35">
        <v>111322.3660837792</v>
      </c>
      <c r="D183" s="35">
        <v>146447.56849556719</v>
      </c>
      <c r="E183" s="14">
        <v>158072.18941329321</v>
      </c>
      <c r="F183" s="14">
        <v>29500</v>
      </c>
      <c r="G183" s="16">
        <v>57550.1875</v>
      </c>
      <c r="H183" s="14">
        <v>82787.712000000014</v>
      </c>
      <c r="I183" s="14">
        <v>90050.176400000011</v>
      </c>
      <c r="J183" s="14">
        <v>73865.403607254499</v>
      </c>
      <c r="K183" s="14">
        <v>27224</v>
      </c>
      <c r="L183" s="14"/>
      <c r="M183" s="14"/>
      <c r="N183" s="20">
        <f t="shared" si="4"/>
        <v>897339.92349989421</v>
      </c>
      <c r="O183" s="42"/>
      <c r="Q183" s="76"/>
    </row>
    <row r="184" spans="1:17" ht="34.5" customHeight="1" x14ac:dyDescent="0.35">
      <c r="A184" s="13" t="s">
        <v>42</v>
      </c>
      <c r="B184" s="35">
        <v>81900</v>
      </c>
      <c r="C184" s="35">
        <v>77514</v>
      </c>
      <c r="D184" s="35">
        <v>56978</v>
      </c>
      <c r="E184" s="14">
        <v>34500</v>
      </c>
      <c r="F184" s="14">
        <v>57433.599999999999</v>
      </c>
      <c r="G184" s="16">
        <v>44605</v>
      </c>
      <c r="H184" s="14">
        <v>56289.519128586617</v>
      </c>
      <c r="I184" s="14">
        <v>53847.644399999997</v>
      </c>
      <c r="J184" s="14">
        <v>42166.799999999996</v>
      </c>
      <c r="K184" s="14">
        <v>63600</v>
      </c>
      <c r="L184" s="14"/>
      <c r="M184" s="14"/>
      <c r="N184" s="20">
        <f>SUM(B184:M184)</f>
        <v>568834.56352858664</v>
      </c>
      <c r="O184" s="42"/>
      <c r="Q184" s="76"/>
    </row>
    <row r="185" spans="1:17" ht="34.5" customHeight="1" x14ac:dyDescent="0.35">
      <c r="A185" s="13" t="s">
        <v>43</v>
      </c>
      <c r="B185" s="35">
        <v>108944.84999999999</v>
      </c>
      <c r="C185" s="35">
        <v>131242.5</v>
      </c>
      <c r="D185" s="35">
        <v>118606</v>
      </c>
      <c r="E185" s="14">
        <v>79316</v>
      </c>
      <c r="F185" s="14">
        <v>98293.015072321417</v>
      </c>
      <c r="G185" s="16">
        <v>90793.5</v>
      </c>
      <c r="H185" s="14">
        <v>139980</v>
      </c>
      <c r="I185" s="14">
        <v>125613</v>
      </c>
      <c r="J185" s="14">
        <v>138905.9457672085</v>
      </c>
      <c r="K185" s="14">
        <v>87175</v>
      </c>
      <c r="L185" s="14"/>
      <c r="M185" s="14"/>
      <c r="N185" s="20">
        <f t="shared" si="4"/>
        <v>1118869.8108395298</v>
      </c>
      <c r="O185" s="42"/>
      <c r="Q185" s="76"/>
    </row>
    <row r="186" spans="1:17" ht="34.5" customHeight="1" x14ac:dyDescent="0.35">
      <c r="A186" s="13" t="s">
        <v>44</v>
      </c>
      <c r="B186" s="35">
        <v>33378.450000000004</v>
      </c>
      <c r="C186" s="35">
        <v>25353.808729515637</v>
      </c>
      <c r="D186" s="35">
        <v>20916</v>
      </c>
      <c r="E186" s="14">
        <v>22157</v>
      </c>
      <c r="F186" s="14">
        <v>45196.2</v>
      </c>
      <c r="G186" s="16">
        <v>19022</v>
      </c>
      <c r="H186" s="14">
        <v>18530</v>
      </c>
      <c r="I186" s="14">
        <v>14001</v>
      </c>
      <c r="J186" s="14">
        <v>28541.069421527511</v>
      </c>
      <c r="K186" s="14">
        <v>10850</v>
      </c>
      <c r="L186" s="14"/>
      <c r="M186" s="14"/>
      <c r="N186" s="20">
        <f t="shared" si="4"/>
        <v>237945.52815104314</v>
      </c>
      <c r="O186" s="42"/>
      <c r="Q186" s="76"/>
    </row>
    <row r="187" spans="1:17" ht="34.5" customHeight="1" x14ac:dyDescent="0.35">
      <c r="A187" s="13" t="s">
        <v>45</v>
      </c>
      <c r="B187" s="35">
        <v>5387</v>
      </c>
      <c r="C187" s="35">
        <v>3624.7999999999997</v>
      </c>
      <c r="D187" s="35">
        <v>1896.92730055268</v>
      </c>
      <c r="E187" s="14">
        <v>4062.9282545299357</v>
      </c>
      <c r="F187" s="14">
        <v>4188.84</v>
      </c>
      <c r="G187" s="16">
        <v>607</v>
      </c>
      <c r="H187" s="14">
        <v>4291.7475316562104</v>
      </c>
      <c r="I187" s="14">
        <v>4203</v>
      </c>
      <c r="J187" s="14">
        <v>11830</v>
      </c>
      <c r="K187" s="14">
        <v>5040</v>
      </c>
      <c r="L187" s="14"/>
      <c r="M187" s="14"/>
      <c r="N187" s="20">
        <f t="shared" si="4"/>
        <v>45132.243086738825</v>
      </c>
      <c r="O187" s="42"/>
      <c r="Q187" s="76"/>
    </row>
    <row r="188" spans="1:17" ht="34.5" customHeight="1" x14ac:dyDescent="0.35">
      <c r="A188" s="13" t="s">
        <v>46</v>
      </c>
      <c r="B188" s="35">
        <v>6072.9000000000005</v>
      </c>
      <c r="C188" s="35">
        <v>13267.798676989039</v>
      </c>
      <c r="D188" s="35">
        <v>7440</v>
      </c>
      <c r="E188" s="14">
        <v>8440.9895651157603</v>
      </c>
      <c r="F188" s="14">
        <v>9163.0962550673357</v>
      </c>
      <c r="G188" s="16">
        <v>8029.08931366252</v>
      </c>
      <c r="H188" s="14">
        <v>10841.97052631579</v>
      </c>
      <c r="I188" s="14">
        <v>5984</v>
      </c>
      <c r="J188" s="14">
        <v>14412.638793719188</v>
      </c>
      <c r="K188" s="14">
        <v>6189.3449999999993</v>
      </c>
      <c r="L188" s="14"/>
      <c r="M188" s="14"/>
      <c r="N188" s="20">
        <f t="shared" si="4"/>
        <v>89841.828130869646</v>
      </c>
      <c r="O188" s="42"/>
      <c r="Q188" s="76"/>
    </row>
    <row r="189" spans="1:17" ht="34.5" customHeight="1" x14ac:dyDescent="0.35">
      <c r="A189" s="13" t="s">
        <v>47</v>
      </c>
      <c r="B189" s="35">
        <v>3747.75</v>
      </c>
      <c r="C189" s="35">
        <v>4988.8283602173651</v>
      </c>
      <c r="D189" s="35">
        <v>2475</v>
      </c>
      <c r="E189" s="14">
        <v>3885</v>
      </c>
      <c r="F189" s="14">
        <v>2025.4643142482503</v>
      </c>
      <c r="G189" s="16">
        <v>677.15</v>
      </c>
      <c r="H189" s="14">
        <v>6308.9650000000001</v>
      </c>
      <c r="I189" s="14">
        <v>4046.9880000000003</v>
      </c>
      <c r="J189" s="14">
        <v>6232.5432704195546</v>
      </c>
      <c r="K189" s="14">
        <v>2136.1</v>
      </c>
      <c r="L189" s="14"/>
      <c r="M189" s="14"/>
      <c r="N189" s="20">
        <f t="shared" si="4"/>
        <v>36523.788944885171</v>
      </c>
      <c r="O189" s="42"/>
      <c r="Q189" s="76"/>
    </row>
    <row r="190" spans="1:17" ht="34.5" customHeight="1" x14ac:dyDescent="0.35">
      <c r="A190" s="13" t="s">
        <v>48</v>
      </c>
      <c r="B190" s="35">
        <v>16199.260000000002</v>
      </c>
      <c r="C190" s="35">
        <v>18366.47618600358</v>
      </c>
      <c r="D190" s="35">
        <v>23305.134013636114</v>
      </c>
      <c r="E190" s="14">
        <v>32710</v>
      </c>
      <c r="F190" s="14">
        <v>59052</v>
      </c>
      <c r="G190" s="16">
        <v>25190</v>
      </c>
      <c r="H190" s="14">
        <v>19977.48</v>
      </c>
      <c r="I190" s="14">
        <v>28636.160000000003</v>
      </c>
      <c r="J190" s="14">
        <v>19042.248133821598</v>
      </c>
      <c r="K190" s="14">
        <v>1957</v>
      </c>
      <c r="L190" s="14"/>
      <c r="M190" s="14"/>
      <c r="N190" s="20">
        <f t="shared" si="4"/>
        <v>244435.7583334613</v>
      </c>
      <c r="O190" s="42"/>
      <c r="Q190" s="76"/>
    </row>
    <row r="191" spans="1:17" ht="34.5" customHeight="1" x14ac:dyDescent="0.35">
      <c r="A191" s="18" t="s">
        <v>49</v>
      </c>
      <c r="B191" s="35">
        <v>10147</v>
      </c>
      <c r="C191" s="35">
        <v>10759.254671259439</v>
      </c>
      <c r="D191" s="35">
        <v>9080</v>
      </c>
      <c r="E191" s="14">
        <v>10022.35</v>
      </c>
      <c r="F191" s="14">
        <v>192</v>
      </c>
      <c r="G191" s="16">
        <v>395</v>
      </c>
      <c r="H191" s="14">
        <v>16624.815999999999</v>
      </c>
      <c r="I191" s="14">
        <v>10542.484799999998</v>
      </c>
      <c r="J191" s="14">
        <v>20292.860119527839</v>
      </c>
      <c r="K191" s="14">
        <v>156.55000000000001</v>
      </c>
      <c r="L191" s="14"/>
      <c r="M191" s="14"/>
      <c r="N191" s="20">
        <f t="shared" si="4"/>
        <v>88212.315590787286</v>
      </c>
      <c r="O191" s="42"/>
      <c r="Q191" s="76"/>
    </row>
    <row r="192" spans="1:17" ht="34.5" customHeight="1" x14ac:dyDescent="0.35">
      <c r="A192" s="18" t="s">
        <v>50</v>
      </c>
      <c r="B192" s="35">
        <v>32623.920000000002</v>
      </c>
      <c r="C192" s="35">
        <v>38659.303522636001</v>
      </c>
      <c r="D192" s="35">
        <v>25301</v>
      </c>
      <c r="E192" s="14">
        <v>36206.853518054915</v>
      </c>
      <c r="F192" s="14">
        <v>13275</v>
      </c>
      <c r="G192" s="16">
        <v>9095</v>
      </c>
      <c r="H192" s="14">
        <v>31435.22271714922</v>
      </c>
      <c r="I192" s="14">
        <v>48662.335831000004</v>
      </c>
      <c r="J192" s="14">
        <v>17210.998842373105</v>
      </c>
      <c r="K192" s="14">
        <v>43210.694999999992</v>
      </c>
      <c r="L192" s="14"/>
      <c r="M192" s="14"/>
      <c r="N192" s="20">
        <f t="shared" si="4"/>
        <v>295680.32943121326</v>
      </c>
      <c r="O192" s="42"/>
      <c r="Q192" s="76"/>
    </row>
    <row r="193" spans="1:17" ht="34.5" customHeight="1" x14ac:dyDescent="0.35">
      <c r="A193" s="13" t="s">
        <v>51</v>
      </c>
      <c r="B193" s="23">
        <v>16160.099999999999</v>
      </c>
      <c r="C193" s="23">
        <v>18785.387699442152</v>
      </c>
      <c r="D193" s="23">
        <v>13823.55</v>
      </c>
      <c r="E193" s="23">
        <v>11860.565357111478</v>
      </c>
      <c r="F193" s="23">
        <v>7490.5733852347557</v>
      </c>
      <c r="G193" s="16">
        <v>4580</v>
      </c>
      <c r="H193" s="23">
        <v>20089</v>
      </c>
      <c r="I193" s="23">
        <v>11890</v>
      </c>
      <c r="J193" s="23">
        <v>3168</v>
      </c>
      <c r="K193" s="23">
        <v>8688.8214000000007</v>
      </c>
      <c r="L193" s="23"/>
      <c r="M193" s="23"/>
      <c r="N193" s="20">
        <f t="shared" si="4"/>
        <v>116535.9978417884</v>
      </c>
      <c r="O193" s="43"/>
      <c r="Q193" s="76"/>
    </row>
    <row r="194" spans="1:17" ht="34.5" customHeight="1" x14ac:dyDescent="0.35">
      <c r="A194" s="13" t="s">
        <v>52</v>
      </c>
      <c r="B194" s="23">
        <v>832</v>
      </c>
      <c r="C194" s="23">
        <v>656.74904498837293</v>
      </c>
      <c r="D194" s="23">
        <v>684</v>
      </c>
      <c r="E194" s="23">
        <v>307.22999999999996</v>
      </c>
      <c r="F194" s="23">
        <v>572</v>
      </c>
      <c r="G194" s="16">
        <v>596</v>
      </c>
      <c r="H194" s="23">
        <v>731.07692307692309</v>
      </c>
      <c r="I194" s="23">
        <v>712</v>
      </c>
      <c r="J194" s="23">
        <v>988.58014140355067</v>
      </c>
      <c r="K194" s="23">
        <v>325</v>
      </c>
      <c r="L194" s="23"/>
      <c r="M194" s="23"/>
      <c r="N194" s="20">
        <f t="shared" si="4"/>
        <v>6404.6361094688464</v>
      </c>
      <c r="O194" s="43"/>
      <c r="Q194" s="76"/>
    </row>
    <row r="195" spans="1:17" ht="34.5" customHeight="1" x14ac:dyDescent="0.35">
      <c r="A195" s="13" t="s">
        <v>53</v>
      </c>
      <c r="B195" s="23">
        <v>5318</v>
      </c>
      <c r="C195" s="23">
        <v>6185.4748734507257</v>
      </c>
      <c r="D195" s="23">
        <v>1890</v>
      </c>
      <c r="E195" s="23">
        <v>3181.35</v>
      </c>
      <c r="F195" s="23">
        <v>1049</v>
      </c>
      <c r="G195" s="16">
        <v>1140.2158273381297</v>
      </c>
      <c r="H195" s="23">
        <v>4295.1120000000001</v>
      </c>
      <c r="I195" s="23">
        <v>4665.1572197608339</v>
      </c>
      <c r="J195" s="23">
        <v>6469.1543404357526</v>
      </c>
      <c r="K195" s="23">
        <v>1884.6309999999999</v>
      </c>
      <c r="L195" s="23"/>
      <c r="M195" s="23"/>
      <c r="N195" s="20">
        <f t="shared" si="4"/>
        <v>36078.095260985443</v>
      </c>
      <c r="O195" s="43"/>
      <c r="Q195" s="76"/>
    </row>
    <row r="196" spans="1:17" ht="34.5" customHeight="1" x14ac:dyDescent="0.35">
      <c r="A196" s="13" t="s">
        <v>54</v>
      </c>
      <c r="B196" s="23">
        <v>7252.94</v>
      </c>
      <c r="C196" s="23">
        <v>8930</v>
      </c>
      <c r="D196" s="23">
        <v>7085</v>
      </c>
      <c r="E196" s="23">
        <v>6685.6637863017804</v>
      </c>
      <c r="F196" s="23">
        <v>359</v>
      </c>
      <c r="G196" s="16">
        <v>555</v>
      </c>
      <c r="H196" s="23">
        <v>7992.0000000000009</v>
      </c>
      <c r="I196" s="23">
        <v>10030</v>
      </c>
      <c r="J196" s="23">
        <v>10422.255044192396</v>
      </c>
      <c r="K196" s="23">
        <v>674</v>
      </c>
      <c r="L196" s="23"/>
      <c r="M196" s="23"/>
      <c r="N196" s="20">
        <f t="shared" si="4"/>
        <v>59985.858830494173</v>
      </c>
      <c r="O196" s="43"/>
      <c r="Q196" s="76"/>
    </row>
    <row r="197" spans="1:17" ht="34.5" customHeight="1" x14ac:dyDescent="0.35">
      <c r="A197" s="13" t="s">
        <v>90</v>
      </c>
      <c r="B197" s="23">
        <v>19250</v>
      </c>
      <c r="C197" s="23">
        <v>24894.992004753964</v>
      </c>
      <c r="D197" s="23">
        <v>12101</v>
      </c>
      <c r="E197" s="23">
        <v>14756.438927266307</v>
      </c>
      <c r="F197" s="23">
        <v>43873</v>
      </c>
      <c r="G197" s="16">
        <v>18798.93181818182</v>
      </c>
      <c r="H197" s="23">
        <v>23833.301855619859</v>
      </c>
      <c r="I197" s="23">
        <v>39850</v>
      </c>
      <c r="J197" s="23">
        <v>31524.868024900752</v>
      </c>
      <c r="K197" s="23">
        <v>18586</v>
      </c>
      <c r="L197" s="23"/>
      <c r="M197" s="23"/>
      <c r="N197" s="20">
        <f t="shared" si="4"/>
        <v>247468.53263072271</v>
      </c>
      <c r="O197" s="43"/>
      <c r="Q197" s="76"/>
    </row>
    <row r="198" spans="1:17" ht="34.5" customHeight="1" x14ac:dyDescent="0.35">
      <c r="A198" s="13" t="s">
        <v>56</v>
      </c>
      <c r="B198" s="23">
        <v>2389</v>
      </c>
      <c r="C198" s="23">
        <v>6950</v>
      </c>
      <c r="D198" s="23">
        <v>4613.7999999999993</v>
      </c>
      <c r="E198" s="23">
        <v>7403.3174821693046</v>
      </c>
      <c r="F198" s="23">
        <v>4018.9720434540918</v>
      </c>
      <c r="G198" s="16">
        <v>1790</v>
      </c>
      <c r="H198" s="23">
        <v>11779</v>
      </c>
      <c r="I198" s="23">
        <v>738</v>
      </c>
      <c r="J198" s="23">
        <v>3618.4204900158206</v>
      </c>
      <c r="K198" s="23">
        <v>2835</v>
      </c>
      <c r="L198" s="23"/>
      <c r="M198" s="23"/>
      <c r="N198" s="20">
        <f t="shared" si="4"/>
        <v>46135.510015639215</v>
      </c>
      <c r="O198" s="43"/>
      <c r="Q198" s="76"/>
    </row>
    <row r="199" spans="1:17" ht="34.5" customHeight="1" x14ac:dyDescent="0.35">
      <c r="A199" s="13" t="s">
        <v>57</v>
      </c>
      <c r="B199" s="23">
        <v>5148.3999999999996</v>
      </c>
      <c r="C199" s="23">
        <v>15841.703530790537</v>
      </c>
      <c r="D199" s="23">
        <v>6340.291265881513</v>
      </c>
      <c r="E199" s="23">
        <v>9123.1000181321597</v>
      </c>
      <c r="F199" s="23">
        <v>6089.0824818758711</v>
      </c>
      <c r="G199" s="16">
        <v>2447</v>
      </c>
      <c r="H199" s="23">
        <v>3630</v>
      </c>
      <c r="I199" s="23">
        <v>7184.6250000000009</v>
      </c>
      <c r="J199" s="23">
        <v>7339.7226808877203</v>
      </c>
      <c r="K199" s="23">
        <v>5371.5</v>
      </c>
      <c r="L199" s="23"/>
      <c r="M199" s="23"/>
      <c r="N199" s="20">
        <f t="shared" si="4"/>
        <v>68515.424977567804</v>
      </c>
      <c r="O199" s="43"/>
      <c r="Q199" s="76"/>
    </row>
    <row r="200" spans="1:17" ht="34.5" customHeight="1" x14ac:dyDescent="0.35">
      <c r="A200" s="13" t="s">
        <v>58</v>
      </c>
      <c r="B200" s="35">
        <v>70468</v>
      </c>
      <c r="C200" s="35">
        <v>768</v>
      </c>
      <c r="D200" s="35">
        <v>502.98</v>
      </c>
      <c r="E200" s="14">
        <v>382.970875325642</v>
      </c>
      <c r="F200" s="14">
        <v>0</v>
      </c>
      <c r="G200" s="16">
        <v>1678</v>
      </c>
      <c r="H200" s="14">
        <v>869.58299999999997</v>
      </c>
      <c r="I200" s="14">
        <v>0</v>
      </c>
      <c r="J200" s="14">
        <v>2480.9812653516979</v>
      </c>
      <c r="K200" s="14">
        <v>23539</v>
      </c>
      <c r="L200" s="14"/>
      <c r="M200" s="14"/>
      <c r="N200" s="20">
        <f t="shared" si="4"/>
        <v>100689.51514067734</v>
      </c>
      <c r="O200" s="42"/>
      <c r="Q200" s="76"/>
    </row>
    <row r="201" spans="1:17" ht="34.5" customHeight="1" x14ac:dyDescent="0.35">
      <c r="A201" s="13" t="s">
        <v>91</v>
      </c>
      <c r="B201" s="35">
        <v>148485.95000000001</v>
      </c>
      <c r="C201" s="35">
        <v>185402.68301620474</v>
      </c>
      <c r="D201" s="35">
        <v>149202</v>
      </c>
      <c r="E201" s="14">
        <v>30714</v>
      </c>
      <c r="F201" s="14">
        <v>48529.590000000004</v>
      </c>
      <c r="G201" s="16">
        <v>112759.04006346688</v>
      </c>
      <c r="H201" s="14">
        <v>125700</v>
      </c>
      <c r="I201" s="14">
        <v>214763.78599619938</v>
      </c>
      <c r="J201" s="14">
        <v>260987.05463661446</v>
      </c>
      <c r="K201" s="14">
        <v>240047.5</v>
      </c>
      <c r="L201" s="14"/>
      <c r="M201" s="14"/>
      <c r="N201" s="20">
        <f t="shared" si="4"/>
        <v>1516591.6037124854</v>
      </c>
      <c r="O201" s="42"/>
      <c r="Q201" s="76"/>
    </row>
    <row r="202" spans="1:17" ht="34.5" customHeight="1" x14ac:dyDescent="0.35">
      <c r="A202" s="13" t="s">
        <v>92</v>
      </c>
      <c r="B202" s="35">
        <v>22488</v>
      </c>
      <c r="C202" s="35">
        <v>33801.656806739971</v>
      </c>
      <c r="D202" s="35">
        <v>15198</v>
      </c>
      <c r="E202" s="14">
        <v>15102.107365509566</v>
      </c>
      <c r="F202" s="14">
        <v>24456.953762450321</v>
      </c>
      <c r="G202" s="16">
        <v>26456</v>
      </c>
      <c r="H202" s="14">
        <v>28171.064999999999</v>
      </c>
      <c r="I202" s="14">
        <v>24297.504000000001</v>
      </c>
      <c r="J202" s="14">
        <v>34624.416121474562</v>
      </c>
      <c r="K202" s="14">
        <v>75636.899999999994</v>
      </c>
      <c r="L202" s="14"/>
      <c r="M202" s="14"/>
      <c r="N202" s="20">
        <f t="shared" si="4"/>
        <v>300232.60305617441</v>
      </c>
      <c r="O202" s="42"/>
      <c r="Q202" s="76"/>
    </row>
    <row r="203" spans="1:17" ht="34.5" customHeight="1" x14ac:dyDescent="0.35">
      <c r="A203" s="13" t="s">
        <v>93</v>
      </c>
      <c r="B203" s="35">
        <v>56935.199999999997</v>
      </c>
      <c r="C203" s="35">
        <v>47282.534864319838</v>
      </c>
      <c r="D203" s="35">
        <v>36354.387213498798</v>
      </c>
      <c r="E203" s="14">
        <v>41048.965171102267</v>
      </c>
      <c r="F203" s="14">
        <v>35688</v>
      </c>
      <c r="G203" s="16">
        <v>44687.099434318035</v>
      </c>
      <c r="H203" s="14">
        <v>45230</v>
      </c>
      <c r="I203" s="14">
        <v>53300</v>
      </c>
      <c r="J203" s="14">
        <v>45181.398384000007</v>
      </c>
      <c r="K203" s="14">
        <v>73209.555990338326</v>
      </c>
      <c r="L203" s="14"/>
      <c r="M203" s="14"/>
      <c r="N203" s="20">
        <f t="shared" si="4"/>
        <v>478917.14105757728</v>
      </c>
      <c r="O203" s="42"/>
      <c r="Q203" s="76"/>
    </row>
    <row r="204" spans="1:17" ht="34.5" customHeight="1" x14ac:dyDescent="0.35">
      <c r="A204" s="13" t="s">
        <v>94</v>
      </c>
      <c r="B204" s="35">
        <v>2604</v>
      </c>
      <c r="C204" s="35">
        <v>3877.93842071994</v>
      </c>
      <c r="D204" s="23">
        <v>1527.3345029121624</v>
      </c>
      <c r="E204" s="14">
        <v>2313</v>
      </c>
      <c r="F204" s="14">
        <v>1800.8035784669323</v>
      </c>
      <c r="G204" s="16">
        <v>3225</v>
      </c>
      <c r="H204" s="14">
        <v>1890</v>
      </c>
      <c r="I204" s="14">
        <v>2670.7261079180876</v>
      </c>
      <c r="J204" s="14">
        <v>808.5</v>
      </c>
      <c r="K204" s="14">
        <v>3390.3366979723664</v>
      </c>
      <c r="L204" s="14"/>
      <c r="M204" s="14"/>
      <c r="N204" s="20">
        <f t="shared" si="4"/>
        <v>24107.639307989488</v>
      </c>
      <c r="O204" s="42"/>
      <c r="Q204" s="76"/>
    </row>
    <row r="205" spans="1:17" ht="34.5" customHeight="1" x14ac:dyDescent="0.35">
      <c r="A205" s="13" t="s">
        <v>95</v>
      </c>
      <c r="B205" s="35">
        <v>79197.75</v>
      </c>
      <c r="C205" s="23">
        <v>82951.5</v>
      </c>
      <c r="D205" s="35">
        <v>48649.150803912205</v>
      </c>
      <c r="E205" s="14">
        <v>45644.5</v>
      </c>
      <c r="F205" s="14">
        <v>26009.900114615706</v>
      </c>
      <c r="G205" s="16">
        <v>44701</v>
      </c>
      <c r="H205" s="14">
        <v>31447</v>
      </c>
      <c r="I205" s="14">
        <v>23490</v>
      </c>
      <c r="J205" s="14">
        <v>19068.28152118556</v>
      </c>
      <c r="K205" s="14">
        <v>29284.5</v>
      </c>
      <c r="L205" s="14"/>
      <c r="M205" s="14"/>
      <c r="N205" s="20">
        <f t="shared" si="4"/>
        <v>430443.58243971341</v>
      </c>
      <c r="O205" s="42"/>
      <c r="Q205" s="76"/>
    </row>
    <row r="206" spans="1:17" ht="34.5" customHeight="1" x14ac:dyDescent="0.35">
      <c r="A206" s="13" t="s">
        <v>96</v>
      </c>
      <c r="B206" s="35">
        <v>18408</v>
      </c>
      <c r="C206" s="35">
        <v>35696.007489199998</v>
      </c>
      <c r="D206" s="35">
        <v>41090</v>
      </c>
      <c r="E206" s="14">
        <v>55022.491821201402</v>
      </c>
      <c r="F206" s="14">
        <v>21580.408278536379</v>
      </c>
      <c r="G206" s="16">
        <v>36659</v>
      </c>
      <c r="H206" s="14">
        <v>41087.4</v>
      </c>
      <c r="I206" s="14">
        <v>15730</v>
      </c>
      <c r="J206" s="14">
        <v>20537.322574281177</v>
      </c>
      <c r="K206" s="14">
        <v>14898.5</v>
      </c>
      <c r="L206" s="14"/>
      <c r="M206" s="14"/>
      <c r="N206" s="20">
        <f t="shared" si="4"/>
        <v>300709.13016321894</v>
      </c>
      <c r="O206" s="42"/>
      <c r="Q206" s="76"/>
    </row>
    <row r="207" spans="1:17" ht="34.5" customHeight="1" x14ac:dyDescent="0.35">
      <c r="A207" s="13" t="s">
        <v>97</v>
      </c>
      <c r="B207" s="35">
        <v>95707</v>
      </c>
      <c r="C207" s="35">
        <v>74923.23140296308</v>
      </c>
      <c r="D207" s="35">
        <v>45901.5</v>
      </c>
      <c r="E207" s="14">
        <v>79565</v>
      </c>
      <c r="F207" s="14">
        <v>100875</v>
      </c>
      <c r="G207" s="16">
        <v>107860</v>
      </c>
      <c r="H207" s="14">
        <v>155241.68041138636</v>
      </c>
      <c r="I207" s="14">
        <v>133089</v>
      </c>
      <c r="J207" s="14">
        <v>209837.94519163348</v>
      </c>
      <c r="K207" s="14">
        <v>137132.94</v>
      </c>
      <c r="L207" s="14"/>
      <c r="M207" s="14"/>
      <c r="N207" s="20">
        <f t="shared" si="4"/>
        <v>1140133.2970059828</v>
      </c>
      <c r="O207" s="42"/>
      <c r="Q207" s="76"/>
    </row>
    <row r="208" spans="1:17" ht="34.5" customHeight="1" x14ac:dyDescent="0.35">
      <c r="A208" s="13" t="s">
        <v>98</v>
      </c>
      <c r="B208" s="35">
        <v>235.17</v>
      </c>
      <c r="C208" s="35">
        <v>1284.162292131399</v>
      </c>
      <c r="D208" s="35">
        <v>362.94</v>
      </c>
      <c r="E208" s="14">
        <v>747.84095354687292</v>
      </c>
      <c r="F208" s="14">
        <v>200.43</v>
      </c>
      <c r="G208" s="16">
        <v>222</v>
      </c>
      <c r="H208" s="14">
        <v>10154</v>
      </c>
      <c r="I208" s="14">
        <v>104</v>
      </c>
      <c r="J208" s="14">
        <v>663.75</v>
      </c>
      <c r="K208" s="14">
        <v>108.9</v>
      </c>
      <c r="L208" s="14"/>
      <c r="M208" s="14"/>
      <c r="N208" s="20">
        <f t="shared" si="4"/>
        <v>14083.193245678272</v>
      </c>
      <c r="O208" s="42"/>
      <c r="Q208" s="76"/>
    </row>
    <row r="209" spans="1:24" ht="34.5" customHeight="1" x14ac:dyDescent="0.35">
      <c r="A209" s="13" t="s">
        <v>99</v>
      </c>
      <c r="B209" s="35">
        <v>27010.57</v>
      </c>
      <c r="C209" s="35">
        <v>9561.8723077171071</v>
      </c>
      <c r="D209" s="35">
        <v>8867.9371422829172</v>
      </c>
      <c r="E209" s="14">
        <v>291.18070380728057</v>
      </c>
      <c r="F209" s="14">
        <v>4460</v>
      </c>
      <c r="G209" s="44">
        <v>111</v>
      </c>
      <c r="H209" s="14">
        <v>620.2125984251968</v>
      </c>
      <c r="I209" s="14">
        <v>333</v>
      </c>
      <c r="J209" s="14">
        <v>635.27388459956194</v>
      </c>
      <c r="K209" s="14">
        <v>540</v>
      </c>
      <c r="L209" s="14"/>
      <c r="M209" s="14"/>
      <c r="N209" s="20">
        <f t="shared" si="4"/>
        <v>52431.046636832063</v>
      </c>
      <c r="O209" s="42"/>
      <c r="Q209" s="76"/>
    </row>
    <row r="210" spans="1:24" ht="34.5" customHeight="1" x14ac:dyDescent="0.35">
      <c r="A210" s="18" t="s">
        <v>68</v>
      </c>
      <c r="B210" s="35">
        <v>6702.08</v>
      </c>
      <c r="C210" s="35">
        <v>4388.2911437548682</v>
      </c>
      <c r="D210" s="35">
        <v>9362.3308645854559</v>
      </c>
      <c r="E210" s="14">
        <v>13408.882856704453</v>
      </c>
      <c r="F210" s="14">
        <v>12450.000000000002</v>
      </c>
      <c r="G210" s="16">
        <v>13540</v>
      </c>
      <c r="H210" s="14">
        <v>36371.306208983908</v>
      </c>
      <c r="I210" s="14">
        <v>20817</v>
      </c>
      <c r="J210" s="14">
        <v>34267.961547480503</v>
      </c>
      <c r="K210" s="14">
        <v>13141.338243168333</v>
      </c>
      <c r="L210" s="14"/>
      <c r="M210" s="14"/>
      <c r="N210" s="20">
        <f t="shared" si="4"/>
        <v>164449.19086467751</v>
      </c>
      <c r="O210" s="42"/>
      <c r="Q210" s="76"/>
    </row>
    <row r="211" spans="1:24" ht="34.5" customHeight="1" x14ac:dyDescent="0.35">
      <c r="A211" s="18" t="s">
        <v>100</v>
      </c>
      <c r="B211" s="35">
        <v>660.8</v>
      </c>
      <c r="C211" s="35">
        <v>999.04347910882018</v>
      </c>
      <c r="D211" s="35">
        <v>815.49539402592666</v>
      </c>
      <c r="E211" s="14">
        <v>878.59351361058236</v>
      </c>
      <c r="F211" s="14">
        <v>682</v>
      </c>
      <c r="G211" s="16">
        <v>1249.25</v>
      </c>
      <c r="H211" s="14">
        <v>769.5</v>
      </c>
      <c r="I211" s="14">
        <v>1274</v>
      </c>
      <c r="J211" s="14">
        <v>3680.1944733709411</v>
      </c>
      <c r="K211" s="14">
        <v>1342.0503661318251</v>
      </c>
      <c r="L211" s="14"/>
      <c r="M211" s="14"/>
      <c r="N211" s="20">
        <f t="shared" si="4"/>
        <v>12350.927226248095</v>
      </c>
      <c r="O211" s="42"/>
      <c r="Q211" s="76"/>
    </row>
    <row r="212" spans="1:24" ht="34.5" customHeight="1" x14ac:dyDescent="0.35">
      <c r="A212" s="18" t="s">
        <v>101</v>
      </c>
      <c r="B212" s="35">
        <v>686.44</v>
      </c>
      <c r="C212" s="35">
        <v>828.691140098137</v>
      </c>
      <c r="D212" s="35">
        <v>1035.6221807499362</v>
      </c>
      <c r="E212" s="14">
        <v>98</v>
      </c>
      <c r="F212" s="14">
        <v>619</v>
      </c>
      <c r="G212" s="16">
        <v>927</v>
      </c>
      <c r="H212" s="14">
        <v>3524.5130641330165</v>
      </c>
      <c r="I212" s="14">
        <v>2046.2089434996685</v>
      </c>
      <c r="J212" s="14">
        <v>215.53143384926923</v>
      </c>
      <c r="K212" s="14">
        <v>6960</v>
      </c>
      <c r="L212" s="14"/>
      <c r="M212" s="14"/>
      <c r="N212" s="20">
        <f t="shared" si="4"/>
        <v>16941.006762330027</v>
      </c>
      <c r="O212" s="42"/>
      <c r="Q212" s="76"/>
    </row>
    <row r="213" spans="1:24" ht="34.5" customHeight="1" x14ac:dyDescent="0.35">
      <c r="A213" s="18" t="s">
        <v>102</v>
      </c>
      <c r="B213" s="35">
        <v>1997.52</v>
      </c>
      <c r="C213" s="35">
        <v>916.74670111028274</v>
      </c>
      <c r="D213" s="35">
        <v>1057.6299999999999</v>
      </c>
      <c r="E213" s="14">
        <v>1430.705958994316</v>
      </c>
      <c r="F213" s="14">
        <v>1696.0972978709101</v>
      </c>
      <c r="G213" s="16">
        <v>866</v>
      </c>
      <c r="H213" s="14">
        <v>2041.8282548476452</v>
      </c>
      <c r="I213" s="14">
        <v>1930</v>
      </c>
      <c r="J213" s="14">
        <v>1010.4971689823849</v>
      </c>
      <c r="K213" s="14">
        <v>1962.94</v>
      </c>
      <c r="L213" s="14"/>
      <c r="M213" s="14"/>
      <c r="N213" s="20">
        <f t="shared" si="4"/>
        <v>14909.965381805539</v>
      </c>
      <c r="O213" s="42"/>
      <c r="Q213" s="76"/>
    </row>
    <row r="214" spans="1:24" ht="34.5" customHeight="1" x14ac:dyDescent="0.35">
      <c r="A214" s="18" t="s">
        <v>103</v>
      </c>
      <c r="B214" s="35">
        <v>330</v>
      </c>
      <c r="C214" s="35">
        <v>51.796861878139161</v>
      </c>
      <c r="D214" s="35">
        <v>2565.5319039095616</v>
      </c>
      <c r="E214" s="14">
        <v>5086.91426584902</v>
      </c>
      <c r="F214" s="14">
        <v>48202.912394483203</v>
      </c>
      <c r="G214" s="16">
        <v>51814</v>
      </c>
      <c r="H214" s="14">
        <v>75355.367999999988</v>
      </c>
      <c r="I214" s="14">
        <v>26698</v>
      </c>
      <c r="J214" s="14">
        <v>28104.12</v>
      </c>
      <c r="K214" s="14">
        <v>11690</v>
      </c>
      <c r="L214" s="14"/>
      <c r="M214" s="14"/>
      <c r="N214" s="20">
        <f t="shared" si="4"/>
        <v>249898.6434261199</v>
      </c>
      <c r="O214" s="42"/>
      <c r="P214" s="45"/>
      <c r="Q214" s="76"/>
    </row>
    <row r="215" spans="1:24" ht="34.5" customHeight="1" x14ac:dyDescent="0.35">
      <c r="A215" s="18" t="s">
        <v>104</v>
      </c>
      <c r="B215" s="35">
        <v>8941</v>
      </c>
      <c r="C215" s="35">
        <v>14845.902291789656</v>
      </c>
      <c r="D215" s="35">
        <v>7472</v>
      </c>
      <c r="E215" s="14">
        <v>5482.7799388298245</v>
      </c>
      <c r="F215" s="14">
        <v>35727.949970403803</v>
      </c>
      <c r="G215" s="16">
        <v>5210</v>
      </c>
      <c r="H215" s="14">
        <v>8405</v>
      </c>
      <c r="I215" s="14">
        <v>5317</v>
      </c>
      <c r="J215" s="14">
        <v>10126.310947000558</v>
      </c>
      <c r="K215" s="14">
        <v>4890</v>
      </c>
      <c r="L215" s="14"/>
      <c r="M215" s="14"/>
      <c r="N215" s="20">
        <f t="shared" si="4"/>
        <v>106417.94314802384</v>
      </c>
      <c r="O215" s="42"/>
      <c r="Q215" s="76"/>
    </row>
    <row r="216" spans="1:24" ht="34.5" customHeight="1" x14ac:dyDescent="0.35">
      <c r="A216" s="18" t="s">
        <v>74</v>
      </c>
      <c r="B216" s="35">
        <v>109.35000000000001</v>
      </c>
      <c r="C216" s="35">
        <v>116.92190709443011</v>
      </c>
      <c r="D216" s="35">
        <v>43.2</v>
      </c>
      <c r="E216" s="14">
        <v>112</v>
      </c>
      <c r="F216" s="14">
        <v>1250</v>
      </c>
      <c r="G216" s="16">
        <v>1980</v>
      </c>
      <c r="H216" s="14">
        <v>7310.3579999999984</v>
      </c>
      <c r="I216" s="14">
        <v>4942</v>
      </c>
      <c r="J216" s="14">
        <v>7769.5113473108413</v>
      </c>
      <c r="K216" s="14">
        <v>6345</v>
      </c>
      <c r="L216" s="14"/>
      <c r="M216" s="14"/>
      <c r="N216" s="20">
        <f t="shared" si="4"/>
        <v>29978.34125440527</v>
      </c>
      <c r="O216" s="42"/>
      <c r="Q216" s="76"/>
    </row>
    <row r="217" spans="1:24" ht="34.5" customHeight="1" x14ac:dyDescent="0.35">
      <c r="A217" s="18" t="s">
        <v>105</v>
      </c>
      <c r="B217" s="35">
        <v>5782</v>
      </c>
      <c r="C217" s="35">
        <v>15605.032093610142</v>
      </c>
      <c r="D217" s="35">
        <v>26752.383984497021</v>
      </c>
      <c r="E217" s="14">
        <v>15899.991097778191</v>
      </c>
      <c r="F217" s="14">
        <v>55526.362606792311</v>
      </c>
      <c r="G217" s="16">
        <v>8875</v>
      </c>
      <c r="H217" s="14">
        <v>10883.982708286549</v>
      </c>
      <c r="I217" s="14">
        <v>38199</v>
      </c>
      <c r="J217" s="14">
        <v>20618.316593241838</v>
      </c>
      <c r="K217" s="14">
        <v>8842.68</v>
      </c>
      <c r="L217" s="14"/>
      <c r="M217" s="14"/>
      <c r="N217" s="20">
        <f t="shared" si="4"/>
        <v>206984.74908420607</v>
      </c>
      <c r="O217" s="42"/>
      <c r="Q217" s="76"/>
    </row>
    <row r="218" spans="1:24" ht="34.5" customHeight="1" x14ac:dyDescent="0.35">
      <c r="A218" s="13" t="s">
        <v>106</v>
      </c>
      <c r="B218" s="35">
        <v>3899750</v>
      </c>
      <c r="C218" s="35">
        <v>4248799.4946249938</v>
      </c>
      <c r="D218" s="35">
        <v>5018620.8091878695</v>
      </c>
      <c r="E218" s="14">
        <v>5252416.0270658992</v>
      </c>
      <c r="F218" s="14">
        <v>5346189.5396907302</v>
      </c>
      <c r="G218" s="16">
        <v>4670135.3513136562</v>
      </c>
      <c r="H218" s="14">
        <v>6718470</v>
      </c>
      <c r="I218" s="14">
        <v>7030365.4574999996</v>
      </c>
      <c r="J218" s="14">
        <v>5552130.4649999999</v>
      </c>
      <c r="K218" s="14">
        <v>4486975.1877911091</v>
      </c>
      <c r="L218" s="14"/>
      <c r="M218" s="14"/>
      <c r="N218" s="20">
        <f t="shared" si="4"/>
        <v>52223852.332174256</v>
      </c>
      <c r="O218" s="42"/>
      <c r="Q218" s="76"/>
    </row>
    <row r="219" spans="1:24" ht="34.5" customHeight="1" x14ac:dyDescent="0.35">
      <c r="A219" s="18" t="s">
        <v>107</v>
      </c>
      <c r="B219" s="19">
        <v>188062.5</v>
      </c>
      <c r="C219" s="19">
        <v>188858.98</v>
      </c>
      <c r="D219" s="19">
        <v>209262.92109070797</v>
      </c>
      <c r="E219" s="19">
        <v>434864</v>
      </c>
      <c r="F219" s="19">
        <v>240166.76931544376</v>
      </c>
      <c r="G219" s="16">
        <v>203269.87</v>
      </c>
      <c r="H219" s="19">
        <v>423512</v>
      </c>
      <c r="I219" s="19">
        <v>460282.88459999999</v>
      </c>
      <c r="J219" s="19">
        <v>322116.48842800007</v>
      </c>
      <c r="K219" s="19">
        <v>223450.08336416123</v>
      </c>
      <c r="L219" s="19"/>
      <c r="M219" s="19"/>
      <c r="N219" s="20">
        <f t="shared" si="4"/>
        <v>2893846.4967983128</v>
      </c>
      <c r="O219" s="42"/>
      <c r="Q219" s="76"/>
    </row>
    <row r="220" spans="1:24" ht="33.75" hidden="1" customHeight="1" x14ac:dyDescent="0.35">
      <c r="A220" s="46" t="s">
        <v>78</v>
      </c>
      <c r="B220" s="47">
        <f t="shared" ref="B220:N220" si="5">SUM(B158:B219)</f>
        <v>7211033.1299999999</v>
      </c>
      <c r="C220" s="47">
        <f t="shared" si="5"/>
        <v>7882407.1666945769</v>
      </c>
      <c r="D220" s="47">
        <f t="shared" si="5"/>
        <v>8957965.8091284018</v>
      </c>
      <c r="E220" s="47">
        <f>SUM(E158:E219)</f>
        <v>11922755.600001818</v>
      </c>
      <c r="F220" s="47">
        <f>SUM(F158:F219)</f>
        <v>11172090.391085308</v>
      </c>
      <c r="G220" s="47">
        <f t="shared" si="5"/>
        <v>8349061.2696017465</v>
      </c>
      <c r="H220" s="47">
        <f t="shared" si="5"/>
        <v>10735745.409893386</v>
      </c>
      <c r="I220" s="47">
        <f t="shared" si="5"/>
        <v>12430712.595481543</v>
      </c>
      <c r="J220" s="47">
        <f t="shared" si="5"/>
        <v>10525195.676004909</v>
      </c>
      <c r="K220" s="47">
        <f t="shared" si="5"/>
        <v>7998437.405759952</v>
      </c>
      <c r="L220" s="47">
        <f t="shared" si="5"/>
        <v>0</v>
      </c>
      <c r="M220" s="47">
        <f t="shared" si="5"/>
        <v>0</v>
      </c>
      <c r="N220" s="48">
        <f t="shared" si="5"/>
        <v>97185404.453651652</v>
      </c>
      <c r="Q220" s="76"/>
    </row>
    <row r="221" spans="1:24" customFormat="1" ht="20.25" x14ac:dyDescent="0.3">
      <c r="A221" s="49" t="s">
        <v>108</v>
      </c>
      <c r="B221" s="50"/>
      <c r="C221" s="50"/>
      <c r="D221" s="50"/>
      <c r="E221" s="50"/>
      <c r="F221" s="50" t="s">
        <v>109</v>
      </c>
      <c r="G221" s="50"/>
      <c r="H221" s="50"/>
      <c r="I221" s="50"/>
      <c r="J221" s="50"/>
      <c r="K221" s="50"/>
      <c r="L221" s="50"/>
      <c r="M221" s="50"/>
      <c r="N221" s="50"/>
      <c r="O221" s="51"/>
      <c r="P221" s="52"/>
      <c r="Q221" s="76"/>
      <c r="R221" s="52"/>
      <c r="S221" s="52"/>
      <c r="T221" s="52"/>
      <c r="U221" s="52"/>
      <c r="V221" s="52"/>
      <c r="W221" s="52"/>
      <c r="X221" s="52"/>
    </row>
    <row r="222" spans="1:24" customFormat="1" ht="20.25" x14ac:dyDescent="0.3">
      <c r="A222" s="49" t="s">
        <v>110</v>
      </c>
      <c r="B222" s="50"/>
      <c r="C222" s="50"/>
      <c r="D222" s="49"/>
      <c r="E222" s="50"/>
      <c r="F222" s="50" t="s">
        <v>111</v>
      </c>
      <c r="G222" s="50"/>
      <c r="H222" s="50"/>
      <c r="I222" s="50"/>
      <c r="J222" s="50"/>
      <c r="K222" s="50"/>
      <c r="L222" s="50"/>
      <c r="M222" s="50"/>
      <c r="N222" s="50"/>
      <c r="O222" s="51"/>
      <c r="P222" s="52"/>
      <c r="Q222" s="76"/>
      <c r="R222" s="52"/>
      <c r="S222" s="52"/>
      <c r="T222" s="52"/>
      <c r="U222" s="52"/>
      <c r="V222" s="52"/>
      <c r="W222" s="52"/>
      <c r="X222" s="52"/>
    </row>
    <row r="223" spans="1:24" customFormat="1" ht="20.25" x14ac:dyDescent="0.3">
      <c r="A223" s="49" t="s">
        <v>112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1"/>
      <c r="P223" s="52"/>
      <c r="Q223" s="76"/>
      <c r="R223" s="52"/>
      <c r="S223" s="52"/>
      <c r="T223" s="52"/>
      <c r="U223" s="52"/>
      <c r="V223" s="52"/>
      <c r="W223" s="52"/>
      <c r="X223" s="52"/>
    </row>
    <row r="224" spans="1:24" ht="30" customHeight="1" x14ac:dyDescent="0.2">
      <c r="H224" s="54"/>
    </row>
  </sheetData>
  <sheetProtection formatCells="0" formatColumns="0" formatRows="0" insertColumns="0" insertRows="0" insertHyperlinks="0" deleteColumns="0" deleteRows="0" sort="0" autoFilter="0" pivotTables="0"/>
  <mergeCells count="6">
    <mergeCell ref="A154:N154"/>
    <mergeCell ref="A4:N4"/>
    <mergeCell ref="A5:N5"/>
    <mergeCell ref="A79:N79"/>
    <mergeCell ref="A80:N80"/>
    <mergeCell ref="A153:N153"/>
  </mergeCells>
  <pageMargins left="0.25" right="0.24" top="0.39370078740157483" bottom="0.24" header="0.19685039370078741" footer="0"/>
  <pageSetup scale="31" firstPageNumber="9" orientation="portrait" useFirstPageNumber="1" horizontalDpi="300" verticalDpi="300" r:id="rId1"/>
  <headerFooter alignWithMargins="0">
    <oddHeader>&amp;R&amp;"-,Normal"&amp;16Anexo no. 5</oddHeader>
    <oddFooter>&amp;R&amp;"-,Normal"&amp;16Página #&amp;P</oddFooter>
  </headerFooter>
  <rowBreaks count="2" manualBreakCount="2">
    <brk id="74" max="16383" man="1"/>
    <brk id="15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004D4-4E6F-41C4-B8EC-611E7F33C42F}">
  <dimension ref="A1:AI536"/>
  <sheetViews>
    <sheetView zoomScale="60" zoomScaleNormal="60" workbookViewId="0">
      <selection activeCell="J20" sqref="J20"/>
    </sheetView>
  </sheetViews>
  <sheetFormatPr baseColWidth="10" defaultColWidth="11.42578125" defaultRowHeight="12.75" x14ac:dyDescent="0.2"/>
  <cols>
    <col min="1" max="1" width="21.7109375" style="4" customWidth="1"/>
    <col min="2" max="2" width="19.42578125" style="4" customWidth="1"/>
    <col min="3" max="3" width="20.5703125" style="4" customWidth="1"/>
    <col min="4" max="4" width="18.85546875" style="4" customWidth="1"/>
    <col min="5" max="6" width="20" style="4" bestFit="1" customWidth="1"/>
    <col min="7" max="8" width="19.140625" style="4" customWidth="1"/>
    <col min="9" max="9" width="19.5703125" style="4" bestFit="1" customWidth="1"/>
    <col min="10" max="10" width="19.5703125" style="4" customWidth="1"/>
    <col min="11" max="12" width="18.5703125" style="4" customWidth="1"/>
    <col min="13" max="13" width="19.5703125" style="4" customWidth="1"/>
    <col min="14" max="14" width="24.85546875" style="4" customWidth="1"/>
    <col min="15" max="15" width="24.140625" style="4" customWidth="1"/>
    <col min="16" max="16" width="3.7109375" style="3" customWidth="1"/>
    <col min="17" max="17" width="4.28515625" style="3" customWidth="1"/>
    <col min="18" max="18" width="24.7109375" style="3" customWidth="1"/>
    <col min="19" max="19" width="20.28515625" style="3" customWidth="1"/>
    <col min="20" max="35" width="11.42578125" style="3"/>
    <col min="36" max="16384" width="11.42578125" style="4"/>
  </cols>
  <sheetData>
    <row r="1" spans="1:15" s="3" customFormat="1" x14ac:dyDescent="0.2"/>
    <row r="2" spans="1:15" s="3" customFormat="1" x14ac:dyDescent="0.2"/>
    <row r="3" spans="1:15" s="3" customFormat="1" x14ac:dyDescent="0.2"/>
    <row r="4" spans="1:15" s="3" customFormat="1" x14ac:dyDescent="0.2"/>
    <row r="5" spans="1:15" s="3" customFormat="1" x14ac:dyDescent="0.2"/>
    <row r="6" spans="1:15" s="3" customFormat="1" x14ac:dyDescent="0.2"/>
    <row r="7" spans="1:15" s="3" customFormat="1" x14ac:dyDescent="0.2"/>
    <row r="8" spans="1:15" s="3" customFormat="1" x14ac:dyDescent="0.2"/>
    <row r="9" spans="1:15" s="3" customFormat="1" x14ac:dyDescent="0.2"/>
    <row r="10" spans="1:15" ht="22.5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5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5" ht="36.75" customHeight="1" x14ac:dyDescent="0.5">
      <c r="A13" s="80" t="s">
        <v>114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28.5" x14ac:dyDescent="0.4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26.25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9.5" thickBo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35" s="12" customFormat="1" ht="31.5" customHeight="1" x14ac:dyDescent="0.35">
      <c r="A17" s="8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/>
      <c r="K17" s="9" t="s">
        <v>11</v>
      </c>
      <c r="L17" s="9" t="s">
        <v>12</v>
      </c>
      <c r="M17" s="9" t="s">
        <v>13</v>
      </c>
      <c r="N17" s="9" t="s">
        <v>14</v>
      </c>
      <c r="O17" s="10" t="s">
        <v>15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33.75" customHeight="1" x14ac:dyDescent="0.35">
      <c r="A18" s="13" t="s">
        <v>16</v>
      </c>
      <c r="B18" s="55">
        <v>518938</v>
      </c>
      <c r="C18" s="55">
        <v>205968</v>
      </c>
      <c r="D18" s="55">
        <v>21545</v>
      </c>
      <c r="E18" s="55">
        <v>258785</v>
      </c>
      <c r="F18" s="55">
        <v>326890</v>
      </c>
      <c r="G18" s="55">
        <v>284352</v>
      </c>
      <c r="H18" s="55">
        <v>296858</v>
      </c>
      <c r="I18" s="55">
        <v>200122</v>
      </c>
      <c r="J18" s="75">
        <f>SUM(B18:I18)</f>
        <v>2113458</v>
      </c>
      <c r="K18" s="55">
        <v>82283</v>
      </c>
      <c r="L18" s="55">
        <v>10640</v>
      </c>
      <c r="M18" s="55">
        <v>85851</v>
      </c>
      <c r="N18" s="15">
        <v>458446.39999999991</v>
      </c>
      <c r="O18" s="56">
        <f t="shared" ref="O18:O49" si="0">SUM(B18:N18)</f>
        <v>4864136.4000000004</v>
      </c>
      <c r="P18" s="11"/>
      <c r="Q18" s="11"/>
      <c r="R18" s="57"/>
      <c r="S18" s="57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2" customFormat="1" ht="33.75" customHeight="1" x14ac:dyDescent="0.35">
      <c r="A19" s="13" t="s">
        <v>17</v>
      </c>
      <c r="B19" s="55">
        <v>28321</v>
      </c>
      <c r="C19" s="55">
        <v>23533</v>
      </c>
      <c r="D19" s="55">
        <v>30055</v>
      </c>
      <c r="E19" s="55">
        <v>44521</v>
      </c>
      <c r="F19" s="55">
        <v>81459</v>
      </c>
      <c r="G19" s="55">
        <v>64251</v>
      </c>
      <c r="H19" s="55">
        <v>47835</v>
      </c>
      <c r="I19" s="55">
        <v>29806</v>
      </c>
      <c r="J19" s="75">
        <f t="shared" ref="J19:J79" si="1">SUM(B19:I19)</f>
        <v>349781</v>
      </c>
      <c r="K19" s="55">
        <v>27135</v>
      </c>
      <c r="L19" s="55">
        <v>26607</v>
      </c>
      <c r="M19" s="55">
        <v>18679</v>
      </c>
      <c r="N19" s="15">
        <v>30398.544000000053</v>
      </c>
      <c r="O19" s="56">
        <f t="shared" si="0"/>
        <v>802381.54399999999</v>
      </c>
      <c r="P19" s="11"/>
      <c r="Q19" s="11"/>
      <c r="R19" s="57"/>
      <c r="S19" s="57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33.75" customHeight="1" x14ac:dyDescent="0.35">
      <c r="A20" s="13" t="s">
        <v>18</v>
      </c>
      <c r="B20" s="55">
        <v>112</v>
      </c>
      <c r="C20" s="55">
        <v>75</v>
      </c>
      <c r="D20" s="55">
        <v>56</v>
      </c>
      <c r="E20" s="55">
        <v>245</v>
      </c>
      <c r="F20" s="55">
        <v>379</v>
      </c>
      <c r="G20" s="55">
        <v>0</v>
      </c>
      <c r="H20" s="55">
        <v>0</v>
      </c>
      <c r="I20" s="55">
        <v>0</v>
      </c>
      <c r="J20" s="75">
        <f t="shared" si="1"/>
        <v>867</v>
      </c>
      <c r="K20" s="55">
        <v>125</v>
      </c>
      <c r="L20" s="55">
        <v>0</v>
      </c>
      <c r="M20" s="55">
        <v>0</v>
      </c>
      <c r="N20" s="15">
        <v>85</v>
      </c>
      <c r="O20" s="56">
        <f t="shared" si="0"/>
        <v>1944</v>
      </c>
      <c r="P20" s="11"/>
      <c r="Q20" s="11"/>
      <c r="R20" s="57"/>
      <c r="S20" s="57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2" customFormat="1" ht="33.75" customHeight="1" x14ac:dyDescent="0.35">
      <c r="A21" s="13" t="s">
        <v>19</v>
      </c>
      <c r="B21" s="55">
        <v>599</v>
      </c>
      <c r="C21" s="55">
        <v>721</v>
      </c>
      <c r="D21" s="55">
        <v>265</v>
      </c>
      <c r="E21" s="55">
        <v>458</v>
      </c>
      <c r="F21" s="55">
        <v>1468.1</v>
      </c>
      <c r="G21" s="55">
        <v>25132</v>
      </c>
      <c r="H21" s="55">
        <v>9298</v>
      </c>
      <c r="I21" s="55">
        <v>1538</v>
      </c>
      <c r="J21" s="75">
        <f t="shared" si="1"/>
        <v>39479.1</v>
      </c>
      <c r="K21" s="55">
        <v>1068</v>
      </c>
      <c r="L21" s="55">
        <v>1337</v>
      </c>
      <c r="M21" s="55">
        <v>2021</v>
      </c>
      <c r="N21" s="15">
        <v>439.05099999999948</v>
      </c>
      <c r="O21" s="56">
        <f t="shared" si="0"/>
        <v>83823.250999999989</v>
      </c>
      <c r="P21" s="11"/>
      <c r="Q21" s="11"/>
      <c r="R21" s="57"/>
      <c r="S21" s="5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2" customFormat="1" ht="33.75" customHeight="1" x14ac:dyDescent="0.35">
      <c r="A22" s="13" t="s">
        <v>20</v>
      </c>
      <c r="B22" s="55">
        <v>4621</v>
      </c>
      <c r="C22" s="55">
        <v>5998</v>
      </c>
      <c r="D22" s="55">
        <v>5642</v>
      </c>
      <c r="E22" s="55">
        <v>4580</v>
      </c>
      <c r="F22" s="55">
        <v>7120.7300000000005</v>
      </c>
      <c r="G22" s="55">
        <v>2708</v>
      </c>
      <c r="H22" s="55">
        <v>5152</v>
      </c>
      <c r="I22" s="55">
        <v>3266</v>
      </c>
      <c r="J22" s="75">
        <f t="shared" si="1"/>
        <v>39087.729999999996</v>
      </c>
      <c r="K22" s="55">
        <v>7943</v>
      </c>
      <c r="L22" s="55">
        <v>5538</v>
      </c>
      <c r="M22" s="55">
        <v>1052</v>
      </c>
      <c r="N22" s="15">
        <v>1340.5182499999937</v>
      </c>
      <c r="O22" s="56">
        <f t="shared" si="0"/>
        <v>94048.978249999986</v>
      </c>
      <c r="P22" s="11"/>
      <c r="Q22" s="11"/>
      <c r="R22" s="57"/>
      <c r="S22" s="57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12" customFormat="1" ht="33.75" customHeight="1" x14ac:dyDescent="0.35">
      <c r="A23" s="13" t="s">
        <v>21</v>
      </c>
      <c r="B23" s="55">
        <v>14522</v>
      </c>
      <c r="C23" s="55">
        <v>4215</v>
      </c>
      <c r="D23" s="55">
        <v>2854</v>
      </c>
      <c r="E23" s="55">
        <v>13545</v>
      </c>
      <c r="F23" s="55">
        <v>5451</v>
      </c>
      <c r="G23" s="55">
        <v>8661</v>
      </c>
      <c r="H23" s="55">
        <v>2271</v>
      </c>
      <c r="I23" s="55">
        <v>3409</v>
      </c>
      <c r="J23" s="75">
        <f t="shared" si="1"/>
        <v>54928</v>
      </c>
      <c r="K23" s="55">
        <v>8081</v>
      </c>
      <c r="L23" s="55">
        <v>14983</v>
      </c>
      <c r="M23" s="55">
        <v>136187</v>
      </c>
      <c r="N23" s="58">
        <v>70679.070000000007</v>
      </c>
      <c r="O23" s="56">
        <f t="shared" si="0"/>
        <v>339786.07</v>
      </c>
      <c r="P23" s="11"/>
      <c r="Q23" s="11"/>
      <c r="R23" s="57"/>
      <c r="S23" s="57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2" customFormat="1" ht="33.75" customHeight="1" x14ac:dyDescent="0.35">
      <c r="A24" s="13" t="s">
        <v>22</v>
      </c>
      <c r="B24" s="55">
        <v>32105</v>
      </c>
      <c r="C24" s="55">
        <v>4012</v>
      </c>
      <c r="D24" s="55">
        <v>2456</v>
      </c>
      <c r="E24" s="55">
        <v>26542</v>
      </c>
      <c r="F24" s="55">
        <v>26575</v>
      </c>
      <c r="G24" s="55">
        <v>27790</v>
      </c>
      <c r="H24" s="55">
        <v>2250</v>
      </c>
      <c r="I24" s="55">
        <v>4332</v>
      </c>
      <c r="J24" s="75">
        <f t="shared" si="1"/>
        <v>126062</v>
      </c>
      <c r="K24" s="55">
        <v>24435</v>
      </c>
      <c r="L24" s="55">
        <v>39405</v>
      </c>
      <c r="M24" s="55">
        <v>55588</v>
      </c>
      <c r="N24" s="58">
        <v>80737.2</v>
      </c>
      <c r="O24" s="56">
        <f t="shared" si="0"/>
        <v>452289.2</v>
      </c>
      <c r="P24" s="11"/>
      <c r="Q24" s="11"/>
      <c r="R24" s="57"/>
      <c r="S24" s="57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2" customFormat="1" ht="33.75" customHeight="1" x14ac:dyDescent="0.35">
      <c r="A25" s="13" t="s">
        <v>23</v>
      </c>
      <c r="B25" s="55">
        <v>501</v>
      </c>
      <c r="C25" s="55">
        <v>316</v>
      </c>
      <c r="D25" s="55">
        <v>312</v>
      </c>
      <c r="E25" s="55">
        <v>821</v>
      </c>
      <c r="F25" s="55">
        <v>324</v>
      </c>
      <c r="G25" s="55">
        <v>465</v>
      </c>
      <c r="H25" s="55">
        <v>630</v>
      </c>
      <c r="I25" s="55">
        <v>295</v>
      </c>
      <c r="J25" s="75">
        <f t="shared" si="1"/>
        <v>3664</v>
      </c>
      <c r="K25" s="55">
        <v>698</v>
      </c>
      <c r="L25" s="55">
        <v>580</v>
      </c>
      <c r="M25" s="55">
        <v>687</v>
      </c>
      <c r="N25" s="58">
        <v>506.61000000000058</v>
      </c>
      <c r="O25" s="56">
        <f t="shared" si="0"/>
        <v>9799.61</v>
      </c>
      <c r="P25" s="11"/>
      <c r="Q25" s="11"/>
      <c r="R25" s="57"/>
      <c r="S25" s="57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2" customFormat="1" ht="33.75" customHeight="1" x14ac:dyDescent="0.35">
      <c r="A26" s="13" t="s">
        <v>24</v>
      </c>
      <c r="B26" s="55">
        <v>7244</v>
      </c>
      <c r="C26" s="55">
        <v>4985</v>
      </c>
      <c r="D26" s="55">
        <v>7854</v>
      </c>
      <c r="E26" s="55">
        <v>38754</v>
      </c>
      <c r="F26" s="55">
        <v>40638</v>
      </c>
      <c r="G26" s="55">
        <v>40888.5</v>
      </c>
      <c r="H26" s="55">
        <v>22181</v>
      </c>
      <c r="I26" s="55">
        <v>10191</v>
      </c>
      <c r="J26" s="75">
        <f t="shared" si="1"/>
        <v>172735.5</v>
      </c>
      <c r="K26" s="55">
        <v>7283</v>
      </c>
      <c r="L26" s="55">
        <v>4006</v>
      </c>
      <c r="M26" s="55">
        <v>3579</v>
      </c>
      <c r="N26" s="58">
        <v>5628.1050000000105</v>
      </c>
      <c r="O26" s="56">
        <f t="shared" si="0"/>
        <v>365967.10499999998</v>
      </c>
      <c r="P26" s="11"/>
      <c r="Q26" s="11"/>
      <c r="R26" s="57"/>
      <c r="S26" s="57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12" customFormat="1" ht="33.75" customHeight="1" x14ac:dyDescent="0.35">
      <c r="A27" s="13" t="s">
        <v>25</v>
      </c>
      <c r="B27" s="55">
        <v>130</v>
      </c>
      <c r="C27" s="55">
        <v>122</v>
      </c>
      <c r="D27" s="55">
        <v>256</v>
      </c>
      <c r="E27" s="55">
        <v>24</v>
      </c>
      <c r="F27" s="55">
        <v>55</v>
      </c>
      <c r="G27" s="55">
        <v>40</v>
      </c>
      <c r="H27" s="55">
        <v>266</v>
      </c>
      <c r="I27" s="55">
        <v>27</v>
      </c>
      <c r="J27" s="75">
        <f t="shared" si="1"/>
        <v>920</v>
      </c>
      <c r="K27" s="55">
        <v>150</v>
      </c>
      <c r="L27" s="55">
        <v>105</v>
      </c>
      <c r="M27" s="55">
        <v>146</v>
      </c>
      <c r="N27" s="58">
        <v>101</v>
      </c>
      <c r="O27" s="56">
        <f t="shared" si="0"/>
        <v>2342</v>
      </c>
      <c r="P27" s="11"/>
      <c r="Q27" s="11"/>
      <c r="R27" s="57"/>
      <c r="S27" s="57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12" customFormat="1" ht="33.75" customHeight="1" x14ac:dyDescent="0.35">
      <c r="A28" s="13" t="s">
        <v>26</v>
      </c>
      <c r="B28" s="55">
        <v>12541</v>
      </c>
      <c r="C28" s="55">
        <v>9214</v>
      </c>
      <c r="D28" s="55">
        <v>8543</v>
      </c>
      <c r="E28" s="55">
        <v>6592</v>
      </c>
      <c r="F28" s="55">
        <v>9353.1500000000015</v>
      </c>
      <c r="G28" s="55">
        <v>8020</v>
      </c>
      <c r="H28" s="55">
        <v>11987</v>
      </c>
      <c r="I28" s="55">
        <v>11567</v>
      </c>
      <c r="J28" s="75">
        <f t="shared" si="1"/>
        <v>77817.149999999994</v>
      </c>
      <c r="K28" s="55">
        <v>9316</v>
      </c>
      <c r="L28" s="55">
        <v>17182</v>
      </c>
      <c r="M28" s="55">
        <v>13998</v>
      </c>
      <c r="N28" s="58">
        <v>8281.9205000000075</v>
      </c>
      <c r="O28" s="56">
        <f t="shared" si="0"/>
        <v>204412.2205</v>
      </c>
      <c r="P28" s="11"/>
      <c r="Q28" s="11"/>
      <c r="R28" s="57"/>
      <c r="S28" s="57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12" customFormat="1" ht="33.75" customHeight="1" x14ac:dyDescent="0.35">
      <c r="A29" s="13" t="s">
        <v>27</v>
      </c>
      <c r="B29" s="55">
        <v>5687</v>
      </c>
      <c r="C29" s="55">
        <v>7014</v>
      </c>
      <c r="D29" s="55">
        <v>7121</v>
      </c>
      <c r="E29" s="55">
        <v>4321</v>
      </c>
      <c r="F29" s="55">
        <v>6783</v>
      </c>
      <c r="G29" s="55">
        <v>4591</v>
      </c>
      <c r="H29" s="55">
        <v>5242</v>
      </c>
      <c r="I29" s="55">
        <v>3229</v>
      </c>
      <c r="J29" s="75">
        <f t="shared" si="1"/>
        <v>43988</v>
      </c>
      <c r="K29" s="55">
        <v>2522</v>
      </c>
      <c r="L29" s="55">
        <v>2844</v>
      </c>
      <c r="M29" s="55">
        <v>2874</v>
      </c>
      <c r="N29" s="58">
        <v>5745.0800000000017</v>
      </c>
      <c r="O29" s="56">
        <f t="shared" si="0"/>
        <v>101961.08</v>
      </c>
      <c r="P29" s="11"/>
      <c r="Q29" s="11"/>
      <c r="R29" s="57"/>
      <c r="S29" s="57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2" customFormat="1" ht="33.75" customHeight="1" x14ac:dyDescent="0.35">
      <c r="A30" s="13" t="s">
        <v>28</v>
      </c>
      <c r="B30" s="55">
        <v>4559</v>
      </c>
      <c r="C30" s="55">
        <v>3911</v>
      </c>
      <c r="D30" s="55">
        <v>4752</v>
      </c>
      <c r="E30" s="55">
        <v>3630</v>
      </c>
      <c r="F30" s="55">
        <v>6503</v>
      </c>
      <c r="G30" s="55">
        <v>4192</v>
      </c>
      <c r="H30" s="55">
        <v>3491</v>
      </c>
      <c r="I30" s="55">
        <v>3517</v>
      </c>
      <c r="J30" s="75">
        <f t="shared" si="1"/>
        <v>34555</v>
      </c>
      <c r="K30" s="55">
        <v>1319</v>
      </c>
      <c r="L30" s="55">
        <v>1538</v>
      </c>
      <c r="M30" s="55">
        <v>4543</v>
      </c>
      <c r="N30" s="58">
        <v>2936.8500000000058</v>
      </c>
      <c r="O30" s="56">
        <f t="shared" si="0"/>
        <v>79446.850000000006</v>
      </c>
      <c r="P30" s="11"/>
      <c r="Q30" s="11"/>
      <c r="R30" s="57"/>
      <c r="S30" s="57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12" customFormat="1" ht="33.75" customHeight="1" x14ac:dyDescent="0.35">
      <c r="A31" s="13" t="s">
        <v>29</v>
      </c>
      <c r="B31" s="55">
        <v>5278</v>
      </c>
      <c r="C31" s="55">
        <v>5221</v>
      </c>
      <c r="D31" s="55">
        <v>5899</v>
      </c>
      <c r="E31" s="55">
        <v>5421</v>
      </c>
      <c r="F31" s="55">
        <v>7123</v>
      </c>
      <c r="G31" s="55">
        <v>9127</v>
      </c>
      <c r="H31" s="55">
        <v>7623</v>
      </c>
      <c r="I31" s="55">
        <v>5343</v>
      </c>
      <c r="J31" s="75">
        <f t="shared" si="1"/>
        <v>51035</v>
      </c>
      <c r="K31" s="55">
        <v>3872</v>
      </c>
      <c r="L31" s="55">
        <v>5578</v>
      </c>
      <c r="M31" s="55">
        <v>5771</v>
      </c>
      <c r="N31" s="58">
        <v>3975.3600000000006</v>
      </c>
      <c r="O31" s="56">
        <f t="shared" si="0"/>
        <v>121266.36</v>
      </c>
      <c r="P31" s="11"/>
      <c r="Q31" s="11"/>
      <c r="R31" s="57"/>
      <c r="S31" s="5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" customFormat="1" ht="33.75" customHeight="1" x14ac:dyDescent="0.35">
      <c r="A32" s="13" t="s">
        <v>30</v>
      </c>
      <c r="B32" s="55">
        <v>19618</v>
      </c>
      <c r="C32" s="55">
        <v>23211</v>
      </c>
      <c r="D32" s="55">
        <v>25214</v>
      </c>
      <c r="E32" s="55">
        <v>24244</v>
      </c>
      <c r="F32" s="55">
        <v>27852</v>
      </c>
      <c r="G32" s="55">
        <v>33994</v>
      </c>
      <c r="H32" s="55">
        <v>25518</v>
      </c>
      <c r="I32" s="55">
        <v>28678</v>
      </c>
      <c r="J32" s="75">
        <f t="shared" si="1"/>
        <v>208329</v>
      </c>
      <c r="K32" s="55">
        <v>36359</v>
      </c>
      <c r="L32" s="55">
        <v>20898</v>
      </c>
      <c r="M32" s="55">
        <v>18854</v>
      </c>
      <c r="N32" s="58">
        <v>17066.400000000023</v>
      </c>
      <c r="O32" s="56">
        <f t="shared" si="0"/>
        <v>509835.4</v>
      </c>
      <c r="P32" s="11"/>
      <c r="Q32" s="11"/>
      <c r="R32" s="57"/>
      <c r="S32" s="57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" customFormat="1" ht="33.75" customHeight="1" x14ac:dyDescent="0.35">
      <c r="A33" s="13" t="s">
        <v>31</v>
      </c>
      <c r="B33" s="55">
        <v>310</v>
      </c>
      <c r="C33" s="55">
        <v>366</v>
      </c>
      <c r="D33" s="55">
        <v>799</v>
      </c>
      <c r="E33" s="55">
        <v>275</v>
      </c>
      <c r="F33" s="55">
        <v>571</v>
      </c>
      <c r="G33" s="55">
        <v>466</v>
      </c>
      <c r="H33" s="55">
        <v>375</v>
      </c>
      <c r="I33" s="55">
        <v>241</v>
      </c>
      <c r="J33" s="75">
        <f t="shared" si="1"/>
        <v>3403</v>
      </c>
      <c r="K33" s="55">
        <v>285</v>
      </c>
      <c r="L33" s="55">
        <v>240</v>
      </c>
      <c r="M33" s="55">
        <v>130</v>
      </c>
      <c r="N33" s="58">
        <v>292.900000000001</v>
      </c>
      <c r="O33" s="56">
        <f t="shared" si="0"/>
        <v>7753.9000000000015</v>
      </c>
      <c r="P33" s="11"/>
      <c r="Q33" s="11"/>
      <c r="R33" s="57"/>
      <c r="S33" s="57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2" customFormat="1" ht="33.75" customHeight="1" x14ac:dyDescent="0.35">
      <c r="A34" s="13" t="s">
        <v>32</v>
      </c>
      <c r="B34" s="55">
        <v>4621</v>
      </c>
      <c r="C34" s="55">
        <v>3885</v>
      </c>
      <c r="D34" s="55">
        <v>3213</v>
      </c>
      <c r="E34" s="55">
        <v>2325</v>
      </c>
      <c r="F34" s="55">
        <v>5190</v>
      </c>
      <c r="G34" s="55">
        <v>5042.3</v>
      </c>
      <c r="H34" s="55">
        <v>2887</v>
      </c>
      <c r="I34" s="55">
        <v>3426</v>
      </c>
      <c r="J34" s="75">
        <f t="shared" si="1"/>
        <v>30589.3</v>
      </c>
      <c r="K34" s="55">
        <v>3014</v>
      </c>
      <c r="L34" s="55">
        <v>4210</v>
      </c>
      <c r="M34" s="55">
        <v>8021</v>
      </c>
      <c r="N34" s="58">
        <v>4325.0870000000104</v>
      </c>
      <c r="O34" s="56">
        <f t="shared" si="0"/>
        <v>80748.68700000002</v>
      </c>
      <c r="P34" s="11"/>
      <c r="Q34" s="11"/>
      <c r="R34" s="57"/>
      <c r="S34" s="57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2" customFormat="1" ht="33.75" customHeight="1" x14ac:dyDescent="0.35">
      <c r="A35" s="13" t="s">
        <v>33</v>
      </c>
      <c r="B35" s="55">
        <v>0</v>
      </c>
      <c r="C35" s="55">
        <v>0</v>
      </c>
      <c r="D35" s="55">
        <v>0</v>
      </c>
      <c r="E35" s="55">
        <v>53</v>
      </c>
      <c r="F35" s="55">
        <v>0</v>
      </c>
      <c r="G35" s="55">
        <v>0</v>
      </c>
      <c r="H35" s="55">
        <v>0</v>
      </c>
      <c r="I35" s="55">
        <v>5</v>
      </c>
      <c r="J35" s="75">
        <f t="shared" si="1"/>
        <v>58</v>
      </c>
      <c r="K35" s="55">
        <v>0</v>
      </c>
      <c r="L35" s="55">
        <v>0</v>
      </c>
      <c r="M35" s="55">
        <v>203</v>
      </c>
      <c r="N35" s="58">
        <v>1879.1999999999998</v>
      </c>
      <c r="O35" s="56">
        <f t="shared" si="0"/>
        <v>2198.1999999999998</v>
      </c>
      <c r="P35" s="11"/>
      <c r="Q35" s="11"/>
      <c r="R35" s="57"/>
      <c r="S35" s="57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2" customFormat="1" ht="33.75" customHeight="1" x14ac:dyDescent="0.35">
      <c r="A36" s="13" t="s">
        <v>34</v>
      </c>
      <c r="B36" s="55">
        <v>6721</v>
      </c>
      <c r="C36" s="55">
        <v>5741</v>
      </c>
      <c r="D36" s="55">
        <v>5112</v>
      </c>
      <c r="E36" s="55">
        <v>3421</v>
      </c>
      <c r="F36" s="55">
        <v>11216.92</v>
      </c>
      <c r="G36" s="55">
        <v>14743</v>
      </c>
      <c r="H36" s="55">
        <v>7627</v>
      </c>
      <c r="I36" s="55">
        <v>6970</v>
      </c>
      <c r="J36" s="75">
        <f t="shared" si="1"/>
        <v>61551.92</v>
      </c>
      <c r="K36" s="55">
        <v>6517</v>
      </c>
      <c r="L36" s="55">
        <v>5890</v>
      </c>
      <c r="M36" s="55">
        <v>6364</v>
      </c>
      <c r="N36" s="58">
        <v>6819.3752000000104</v>
      </c>
      <c r="O36" s="56">
        <f t="shared" si="0"/>
        <v>148694.21520000001</v>
      </c>
      <c r="P36" s="11"/>
      <c r="Q36" s="11"/>
      <c r="R36" s="57"/>
      <c r="S36" s="5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2" customFormat="1" ht="33.75" customHeight="1" x14ac:dyDescent="0.35">
      <c r="A37" s="13" t="s">
        <v>35</v>
      </c>
      <c r="B37" s="55">
        <v>2451</v>
      </c>
      <c r="C37" s="55">
        <v>1241</v>
      </c>
      <c r="D37" s="55">
        <v>1625</v>
      </c>
      <c r="E37" s="55">
        <v>1201</v>
      </c>
      <c r="F37" s="55">
        <v>1110.71</v>
      </c>
      <c r="G37" s="55">
        <v>7256</v>
      </c>
      <c r="H37" s="55">
        <v>1021</v>
      </c>
      <c r="I37" s="55">
        <v>705</v>
      </c>
      <c r="J37" s="75">
        <f t="shared" si="1"/>
        <v>16610.71</v>
      </c>
      <c r="K37" s="55">
        <v>830</v>
      </c>
      <c r="L37" s="55">
        <v>1467</v>
      </c>
      <c r="M37" s="55">
        <v>1794</v>
      </c>
      <c r="N37" s="58">
        <v>2691.2222999999976</v>
      </c>
      <c r="O37" s="56">
        <f t="shared" si="0"/>
        <v>40003.642299999992</v>
      </c>
      <c r="P37" s="11"/>
      <c r="Q37" s="11"/>
      <c r="R37" s="57"/>
      <c r="S37" s="57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2" customFormat="1" ht="33.75" customHeight="1" x14ac:dyDescent="0.35">
      <c r="A38" s="13" t="s">
        <v>36</v>
      </c>
      <c r="B38" s="55">
        <v>6120</v>
      </c>
      <c r="C38" s="55">
        <v>4211</v>
      </c>
      <c r="D38" s="55">
        <v>2892</v>
      </c>
      <c r="E38" s="55">
        <v>5635</v>
      </c>
      <c r="F38" s="55">
        <v>8100</v>
      </c>
      <c r="G38" s="55">
        <v>4052</v>
      </c>
      <c r="H38" s="55">
        <v>4512</v>
      </c>
      <c r="I38" s="55">
        <v>2150</v>
      </c>
      <c r="J38" s="75">
        <f t="shared" si="1"/>
        <v>37672</v>
      </c>
      <c r="K38" s="55">
        <v>2410</v>
      </c>
      <c r="L38" s="55">
        <v>3912</v>
      </c>
      <c r="M38" s="55">
        <v>9492</v>
      </c>
      <c r="N38" s="58">
        <v>10697.199999999997</v>
      </c>
      <c r="O38" s="56">
        <f t="shared" si="0"/>
        <v>101855.2</v>
      </c>
      <c r="P38" s="11"/>
      <c r="Q38" s="11"/>
      <c r="R38" s="57"/>
      <c r="S38" s="57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2" customFormat="1" ht="33.75" customHeight="1" x14ac:dyDescent="0.35">
      <c r="A39" s="13" t="s">
        <v>37</v>
      </c>
      <c r="B39" s="55">
        <v>745</v>
      </c>
      <c r="C39" s="55">
        <v>475</v>
      </c>
      <c r="D39" s="55">
        <v>854</v>
      </c>
      <c r="E39" s="55">
        <v>765</v>
      </c>
      <c r="F39" s="55">
        <v>334</v>
      </c>
      <c r="G39" s="55">
        <v>572</v>
      </c>
      <c r="H39" s="55">
        <v>423</v>
      </c>
      <c r="I39" s="55">
        <v>248</v>
      </c>
      <c r="J39" s="75">
        <f t="shared" si="1"/>
        <v>4416</v>
      </c>
      <c r="K39" s="55">
        <v>234</v>
      </c>
      <c r="L39" s="55">
        <v>299</v>
      </c>
      <c r="M39" s="55">
        <v>882</v>
      </c>
      <c r="N39" s="58">
        <v>583.10000000000036</v>
      </c>
      <c r="O39" s="56">
        <f t="shared" si="0"/>
        <v>10830.1</v>
      </c>
      <c r="P39" s="11"/>
      <c r="Q39" s="11"/>
      <c r="R39" s="57"/>
      <c r="S39" s="57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2" customFormat="1" ht="33.75" customHeight="1" x14ac:dyDescent="0.35">
      <c r="A40" s="13" t="s">
        <v>38</v>
      </c>
      <c r="B40" s="55">
        <v>1499</v>
      </c>
      <c r="C40" s="55">
        <v>998</v>
      </c>
      <c r="D40" s="55">
        <v>1321</v>
      </c>
      <c r="E40" s="55">
        <v>1188</v>
      </c>
      <c r="F40" s="55">
        <v>1852</v>
      </c>
      <c r="G40" s="55">
        <v>1148</v>
      </c>
      <c r="H40" s="55">
        <v>2423</v>
      </c>
      <c r="I40" s="55">
        <v>1293</v>
      </c>
      <c r="J40" s="75">
        <f t="shared" si="1"/>
        <v>11722</v>
      </c>
      <c r="K40" s="55">
        <v>1234</v>
      </c>
      <c r="L40" s="55">
        <v>1017</v>
      </c>
      <c r="M40" s="55">
        <v>1098</v>
      </c>
      <c r="N40" s="58">
        <v>1507.1000000000022</v>
      </c>
      <c r="O40" s="56">
        <f t="shared" si="0"/>
        <v>28300.100000000002</v>
      </c>
      <c r="P40" s="11"/>
      <c r="Q40" s="11"/>
      <c r="R40" s="57"/>
      <c r="S40" s="57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2" customFormat="1" ht="33.75" customHeight="1" x14ac:dyDescent="0.35">
      <c r="A41" s="13" t="s">
        <v>39</v>
      </c>
      <c r="B41" s="55">
        <v>642</v>
      </c>
      <c r="C41" s="55">
        <v>832</v>
      </c>
      <c r="D41" s="55">
        <v>792</v>
      </c>
      <c r="E41" s="55">
        <v>721</v>
      </c>
      <c r="F41" s="55">
        <v>791</v>
      </c>
      <c r="G41" s="55">
        <v>519</v>
      </c>
      <c r="H41" s="55">
        <v>698</v>
      </c>
      <c r="I41" s="55">
        <v>1044</v>
      </c>
      <c r="J41" s="75">
        <f t="shared" si="1"/>
        <v>6039</v>
      </c>
      <c r="K41" s="55">
        <v>1011</v>
      </c>
      <c r="L41" s="55">
        <v>889</v>
      </c>
      <c r="M41" s="55">
        <v>820</v>
      </c>
      <c r="N41" s="58">
        <v>1821.8719999999994</v>
      </c>
      <c r="O41" s="56">
        <f t="shared" si="0"/>
        <v>16619.871999999999</v>
      </c>
      <c r="P41" s="11"/>
      <c r="Q41" s="11"/>
      <c r="R41" s="57"/>
      <c r="S41" s="57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12" customFormat="1" ht="33.75" customHeight="1" x14ac:dyDescent="0.35">
      <c r="A42" s="13" t="s">
        <v>40</v>
      </c>
      <c r="B42" s="55">
        <v>65</v>
      </c>
      <c r="C42" s="55">
        <v>562</v>
      </c>
      <c r="D42" s="55">
        <v>321</v>
      </c>
      <c r="E42" s="55">
        <v>75</v>
      </c>
      <c r="F42" s="55">
        <v>182</v>
      </c>
      <c r="G42" s="55">
        <v>274</v>
      </c>
      <c r="H42" s="55">
        <v>557</v>
      </c>
      <c r="I42" s="55">
        <v>249</v>
      </c>
      <c r="J42" s="75">
        <f t="shared" si="1"/>
        <v>2285</v>
      </c>
      <c r="K42" s="55">
        <v>938</v>
      </c>
      <c r="L42" s="55">
        <v>1026</v>
      </c>
      <c r="M42" s="55">
        <v>1690</v>
      </c>
      <c r="N42" s="58">
        <v>415.73000000000047</v>
      </c>
      <c r="O42" s="56">
        <f t="shared" si="0"/>
        <v>8639.73</v>
      </c>
      <c r="P42" s="11"/>
      <c r="Q42" s="11"/>
      <c r="R42" s="57"/>
      <c r="S42" s="57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12" customFormat="1" ht="33.75" customHeight="1" x14ac:dyDescent="0.35">
      <c r="A43" s="13" t="s">
        <v>41</v>
      </c>
      <c r="B43" s="55">
        <v>785</v>
      </c>
      <c r="C43" s="55">
        <v>654</v>
      </c>
      <c r="D43" s="55">
        <v>882</v>
      </c>
      <c r="E43" s="55">
        <v>788</v>
      </c>
      <c r="F43" s="55">
        <v>239</v>
      </c>
      <c r="G43" s="55">
        <v>220</v>
      </c>
      <c r="H43" s="55">
        <v>1428</v>
      </c>
      <c r="I43" s="55">
        <v>864</v>
      </c>
      <c r="J43" s="75">
        <f t="shared" si="1"/>
        <v>5860</v>
      </c>
      <c r="K43" s="55">
        <v>880</v>
      </c>
      <c r="L43" s="55">
        <v>406</v>
      </c>
      <c r="M43" s="55">
        <v>2187</v>
      </c>
      <c r="N43" s="58">
        <v>933.30000000000109</v>
      </c>
      <c r="O43" s="56">
        <f t="shared" si="0"/>
        <v>16126.300000000001</v>
      </c>
      <c r="P43" s="11"/>
      <c r="Q43" s="11"/>
      <c r="R43" s="57"/>
      <c r="S43" s="5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12" customFormat="1" ht="33.75" customHeight="1" x14ac:dyDescent="0.35">
      <c r="A44" s="13" t="s">
        <v>42</v>
      </c>
      <c r="B44" s="55">
        <v>0</v>
      </c>
      <c r="C44" s="55">
        <v>0</v>
      </c>
      <c r="D44" s="55">
        <v>0</v>
      </c>
      <c r="E44" s="55">
        <v>0</v>
      </c>
      <c r="F44" s="55">
        <v>600</v>
      </c>
      <c r="G44" s="55">
        <v>1101</v>
      </c>
      <c r="H44" s="55"/>
      <c r="I44" s="55">
        <v>736</v>
      </c>
      <c r="J44" s="75">
        <f t="shared" si="1"/>
        <v>2437</v>
      </c>
      <c r="K44" s="55">
        <v>783</v>
      </c>
      <c r="L44" s="55">
        <v>3036</v>
      </c>
      <c r="M44" s="55">
        <v>21576</v>
      </c>
      <c r="N44" s="58">
        <v>18979</v>
      </c>
      <c r="O44" s="56">
        <f t="shared" si="0"/>
        <v>49248</v>
      </c>
      <c r="P44" s="11"/>
      <c r="Q44" s="11"/>
      <c r="R44" s="57"/>
      <c r="S44" s="57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12" customFormat="1" ht="33.75" customHeight="1" x14ac:dyDescent="0.35">
      <c r="A45" s="13" t="s">
        <v>43</v>
      </c>
      <c r="B45" s="55">
        <v>955</v>
      </c>
      <c r="C45" s="55">
        <v>1201</v>
      </c>
      <c r="D45" s="55">
        <v>1200</v>
      </c>
      <c r="E45" s="55">
        <v>872</v>
      </c>
      <c r="F45" s="55">
        <v>1571</v>
      </c>
      <c r="G45" s="55">
        <v>1058</v>
      </c>
      <c r="H45" s="55">
        <v>2294</v>
      </c>
      <c r="I45" s="55">
        <v>2001</v>
      </c>
      <c r="J45" s="75">
        <f t="shared" si="1"/>
        <v>11152</v>
      </c>
      <c r="K45" s="55">
        <v>1506</v>
      </c>
      <c r="L45" s="55">
        <v>1668</v>
      </c>
      <c r="M45" s="55">
        <v>6768</v>
      </c>
      <c r="N45" s="58">
        <v>1054.7000000000007</v>
      </c>
      <c r="O45" s="56">
        <f t="shared" si="0"/>
        <v>33300.699999999997</v>
      </c>
      <c r="P45" s="11"/>
      <c r="Q45" s="11"/>
      <c r="R45" s="57"/>
      <c r="S45" s="57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12" customFormat="1" ht="33.75" customHeight="1" x14ac:dyDescent="0.35">
      <c r="A46" s="13" t="s">
        <v>44</v>
      </c>
      <c r="B46" s="55">
        <v>249</v>
      </c>
      <c r="C46" s="55">
        <v>362</v>
      </c>
      <c r="D46" s="55">
        <v>325</v>
      </c>
      <c r="E46" s="55">
        <v>232</v>
      </c>
      <c r="F46" s="55">
        <v>295</v>
      </c>
      <c r="G46" s="55">
        <v>104</v>
      </c>
      <c r="H46" s="55">
        <v>360</v>
      </c>
      <c r="I46" s="55">
        <v>412</v>
      </c>
      <c r="J46" s="75">
        <f t="shared" si="1"/>
        <v>2339</v>
      </c>
      <c r="K46" s="55">
        <v>553</v>
      </c>
      <c r="L46" s="55">
        <v>285</v>
      </c>
      <c r="M46" s="55">
        <v>391</v>
      </c>
      <c r="N46" s="58">
        <v>463.83999999999969</v>
      </c>
      <c r="O46" s="56">
        <f t="shared" si="0"/>
        <v>6370.84</v>
      </c>
      <c r="P46" s="11"/>
      <c r="Q46" s="11"/>
      <c r="R46" s="57"/>
      <c r="S46" s="57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12" customFormat="1" ht="33.75" customHeight="1" x14ac:dyDescent="0.35">
      <c r="A47" s="13" t="s">
        <v>45</v>
      </c>
      <c r="B47" s="55">
        <v>259</v>
      </c>
      <c r="C47" s="55">
        <v>119</v>
      </c>
      <c r="D47" s="55">
        <v>94</v>
      </c>
      <c r="E47" s="55">
        <v>56</v>
      </c>
      <c r="F47" s="55">
        <v>115</v>
      </c>
      <c r="G47" s="55">
        <v>37</v>
      </c>
      <c r="H47" s="55">
        <v>335</v>
      </c>
      <c r="I47" s="55">
        <v>218</v>
      </c>
      <c r="J47" s="75">
        <f t="shared" si="1"/>
        <v>1233</v>
      </c>
      <c r="K47" s="55">
        <v>159</v>
      </c>
      <c r="L47" s="55">
        <v>240</v>
      </c>
      <c r="M47" s="55">
        <v>237</v>
      </c>
      <c r="N47" s="58">
        <v>249.52</v>
      </c>
      <c r="O47" s="56">
        <f t="shared" si="0"/>
        <v>3351.52</v>
      </c>
      <c r="P47" s="11"/>
      <c r="Q47" s="11"/>
      <c r="R47" s="57"/>
      <c r="S47" s="5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12" customFormat="1" ht="33.75" customHeight="1" x14ac:dyDescent="0.35">
      <c r="A48" s="13" t="s">
        <v>46</v>
      </c>
      <c r="B48" s="55">
        <v>785</v>
      </c>
      <c r="C48" s="55">
        <v>425</v>
      </c>
      <c r="D48" s="55">
        <v>512</v>
      </c>
      <c r="E48" s="55">
        <v>458</v>
      </c>
      <c r="F48" s="55">
        <v>554</v>
      </c>
      <c r="G48" s="55">
        <v>304</v>
      </c>
      <c r="H48" s="55">
        <v>589</v>
      </c>
      <c r="I48" s="55">
        <v>252</v>
      </c>
      <c r="J48" s="75">
        <f t="shared" si="1"/>
        <v>3879</v>
      </c>
      <c r="K48" s="55">
        <v>274</v>
      </c>
      <c r="L48" s="55">
        <v>402</v>
      </c>
      <c r="M48" s="55">
        <v>465</v>
      </c>
      <c r="N48" s="58">
        <v>351.40000000000055</v>
      </c>
      <c r="O48" s="56">
        <f t="shared" si="0"/>
        <v>9250.4000000000015</v>
      </c>
      <c r="P48" s="11"/>
      <c r="Q48" s="11"/>
      <c r="R48" s="57"/>
      <c r="S48" s="57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12" customFormat="1" ht="33.75" customHeight="1" x14ac:dyDescent="0.35">
      <c r="A49" s="13" t="s">
        <v>47</v>
      </c>
      <c r="B49" s="55">
        <v>22</v>
      </c>
      <c r="C49" s="55">
        <v>91</v>
      </c>
      <c r="D49" s="55">
        <v>165</v>
      </c>
      <c r="E49" s="55">
        <v>220</v>
      </c>
      <c r="F49" s="55">
        <v>146</v>
      </c>
      <c r="G49" s="55">
        <v>62</v>
      </c>
      <c r="H49" s="55">
        <v>253</v>
      </c>
      <c r="I49" s="55">
        <v>95</v>
      </c>
      <c r="J49" s="75">
        <f t="shared" si="1"/>
        <v>1054</v>
      </c>
      <c r="K49" s="55">
        <v>118</v>
      </c>
      <c r="L49" s="55">
        <v>122</v>
      </c>
      <c r="M49" s="55">
        <v>98</v>
      </c>
      <c r="N49" s="58">
        <v>111.36000000000013</v>
      </c>
      <c r="O49" s="56">
        <f t="shared" si="0"/>
        <v>2557.36</v>
      </c>
      <c r="P49" s="11"/>
      <c r="Q49" s="11"/>
      <c r="R49" s="57"/>
      <c r="S49" s="57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s="12" customFormat="1" ht="33.75" customHeight="1" x14ac:dyDescent="0.35">
      <c r="A50" s="13" t="s">
        <v>48</v>
      </c>
      <c r="B50" s="55">
        <v>1177</v>
      </c>
      <c r="C50" s="55">
        <v>899</v>
      </c>
      <c r="D50" s="55">
        <v>852</v>
      </c>
      <c r="E50" s="55">
        <v>786</v>
      </c>
      <c r="F50" s="55">
        <v>640</v>
      </c>
      <c r="G50" s="55">
        <v>257</v>
      </c>
      <c r="H50" s="55">
        <v>553</v>
      </c>
      <c r="I50" s="55">
        <v>379</v>
      </c>
      <c r="J50" s="75">
        <f t="shared" si="1"/>
        <v>5543</v>
      </c>
      <c r="K50" s="55">
        <v>271</v>
      </c>
      <c r="L50" s="55">
        <v>643</v>
      </c>
      <c r="M50" s="55">
        <v>1790</v>
      </c>
      <c r="N50" s="58">
        <v>1154.58</v>
      </c>
      <c r="O50" s="56">
        <f t="shared" ref="O50:O79" si="2">SUM(B50:N50)</f>
        <v>14944.58</v>
      </c>
      <c r="P50" s="11"/>
      <c r="Q50" s="11"/>
      <c r="R50" s="57"/>
      <c r="S50" s="57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s="12" customFormat="1" ht="33.75" customHeight="1" x14ac:dyDescent="0.35">
      <c r="A51" s="13" t="s">
        <v>49</v>
      </c>
      <c r="B51" s="55">
        <v>261</v>
      </c>
      <c r="C51" s="55">
        <v>210</v>
      </c>
      <c r="D51" s="55">
        <v>352</v>
      </c>
      <c r="E51" s="55">
        <v>209</v>
      </c>
      <c r="F51" s="55">
        <v>4</v>
      </c>
      <c r="G51" s="55">
        <v>15</v>
      </c>
      <c r="H51" s="55">
        <v>125</v>
      </c>
      <c r="I51" s="55">
        <v>14</v>
      </c>
      <c r="J51" s="75">
        <f t="shared" si="1"/>
        <v>1190</v>
      </c>
      <c r="K51" s="55">
        <v>12</v>
      </c>
      <c r="L51" s="55">
        <v>31</v>
      </c>
      <c r="M51" s="55">
        <v>6</v>
      </c>
      <c r="N51" s="58">
        <v>9</v>
      </c>
      <c r="O51" s="56">
        <f t="shared" si="2"/>
        <v>2438</v>
      </c>
      <c r="P51" s="11"/>
      <c r="Q51" s="11"/>
      <c r="R51" s="57"/>
      <c r="S51" s="57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s="12" customFormat="1" ht="33.75" customHeight="1" x14ac:dyDescent="0.35">
      <c r="A52" s="13" t="s">
        <v>50</v>
      </c>
      <c r="B52" s="55">
        <v>335</v>
      </c>
      <c r="C52" s="55">
        <v>212</v>
      </c>
      <c r="D52" s="55">
        <v>301</v>
      </c>
      <c r="E52" s="55">
        <v>135</v>
      </c>
      <c r="F52" s="55">
        <v>74</v>
      </c>
      <c r="G52" s="55">
        <v>28</v>
      </c>
      <c r="H52" s="55">
        <v>300</v>
      </c>
      <c r="I52" s="55">
        <v>52</v>
      </c>
      <c r="J52" s="75">
        <f t="shared" si="1"/>
        <v>1437</v>
      </c>
      <c r="K52" s="55">
        <v>137</v>
      </c>
      <c r="L52" s="55">
        <v>51</v>
      </c>
      <c r="M52" s="55">
        <v>188</v>
      </c>
      <c r="N52" s="58">
        <v>194</v>
      </c>
      <c r="O52" s="56">
        <f t="shared" si="2"/>
        <v>3444</v>
      </c>
      <c r="P52" s="11"/>
      <c r="Q52" s="11"/>
      <c r="R52" s="57"/>
      <c r="S52" s="57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s="12" customFormat="1" ht="33.75" customHeight="1" x14ac:dyDescent="0.35">
      <c r="A53" s="13" t="s">
        <v>51</v>
      </c>
      <c r="B53" s="55">
        <v>336</v>
      </c>
      <c r="C53" s="55">
        <v>265</v>
      </c>
      <c r="D53" s="55">
        <v>391</v>
      </c>
      <c r="E53" s="55">
        <v>238</v>
      </c>
      <c r="F53" s="55">
        <v>95</v>
      </c>
      <c r="G53" s="55">
        <v>166</v>
      </c>
      <c r="H53" s="55">
        <v>172</v>
      </c>
      <c r="I53" s="55">
        <v>190</v>
      </c>
      <c r="J53" s="75">
        <f t="shared" si="1"/>
        <v>1853</v>
      </c>
      <c r="K53" s="55">
        <v>162</v>
      </c>
      <c r="L53" s="55">
        <v>124</v>
      </c>
      <c r="M53" s="55">
        <v>334</v>
      </c>
      <c r="N53" s="58">
        <v>247.30000000000018</v>
      </c>
      <c r="O53" s="56">
        <f t="shared" si="2"/>
        <v>4573.3</v>
      </c>
      <c r="P53" s="11"/>
      <c r="Q53" s="11"/>
      <c r="R53" s="57"/>
      <c r="S53" s="57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s="12" customFormat="1" ht="33.75" customHeight="1" x14ac:dyDescent="0.35">
      <c r="A54" s="13" t="s">
        <v>52</v>
      </c>
      <c r="B54" s="55">
        <v>0</v>
      </c>
      <c r="C54" s="55">
        <v>201</v>
      </c>
      <c r="D54" s="55">
        <v>8</v>
      </c>
      <c r="E54" s="55">
        <v>4</v>
      </c>
      <c r="F54" s="55">
        <v>19</v>
      </c>
      <c r="G54" s="55">
        <v>2</v>
      </c>
      <c r="H54" s="55">
        <v>0</v>
      </c>
      <c r="I54" s="55">
        <v>10</v>
      </c>
      <c r="J54" s="75">
        <f t="shared" si="1"/>
        <v>244</v>
      </c>
      <c r="K54" s="55">
        <v>0</v>
      </c>
      <c r="L54" s="55">
        <v>0</v>
      </c>
      <c r="M54" s="55">
        <v>0</v>
      </c>
      <c r="N54" s="58">
        <v>244</v>
      </c>
      <c r="O54" s="56">
        <f t="shared" si="2"/>
        <v>732</v>
      </c>
      <c r="P54" s="11"/>
      <c r="Q54" s="11"/>
      <c r="R54" s="57"/>
      <c r="S54" s="57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s="12" customFormat="1" ht="33.75" customHeight="1" x14ac:dyDescent="0.35">
      <c r="A55" s="13" t="s">
        <v>53</v>
      </c>
      <c r="B55" s="55">
        <v>160</v>
      </c>
      <c r="C55" s="55">
        <v>182</v>
      </c>
      <c r="D55" s="55">
        <v>98</v>
      </c>
      <c r="E55" s="55">
        <v>188</v>
      </c>
      <c r="F55" s="55">
        <v>40</v>
      </c>
      <c r="G55" s="55">
        <v>5</v>
      </c>
      <c r="H55" s="55">
        <v>80</v>
      </c>
      <c r="I55" s="55">
        <v>73</v>
      </c>
      <c r="J55" s="75">
        <f t="shared" si="1"/>
        <v>826</v>
      </c>
      <c r="K55" s="55">
        <v>238</v>
      </c>
      <c r="L55" s="55">
        <v>49</v>
      </c>
      <c r="M55" s="55">
        <v>36</v>
      </c>
      <c r="N55" s="58">
        <v>149.36999999999989</v>
      </c>
      <c r="O55" s="56">
        <f t="shared" si="2"/>
        <v>2124.37</v>
      </c>
      <c r="P55" s="11"/>
      <c r="Q55" s="11"/>
      <c r="R55" s="57"/>
      <c r="S55" s="5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s="12" customFormat="1" ht="33.75" customHeight="1" x14ac:dyDescent="0.35">
      <c r="A56" s="13" t="s">
        <v>54</v>
      </c>
      <c r="B56" s="55">
        <v>71</v>
      </c>
      <c r="C56" s="55">
        <v>455</v>
      </c>
      <c r="D56" s="55">
        <v>132</v>
      </c>
      <c r="E56" s="55">
        <v>223</v>
      </c>
      <c r="F56" s="55">
        <v>36</v>
      </c>
      <c r="G56" s="55">
        <v>20</v>
      </c>
      <c r="H56" s="55">
        <v>201</v>
      </c>
      <c r="I56" s="55">
        <v>11</v>
      </c>
      <c r="J56" s="75">
        <f t="shared" si="1"/>
        <v>1149</v>
      </c>
      <c r="K56" s="55">
        <v>351</v>
      </c>
      <c r="L56" s="55">
        <v>29</v>
      </c>
      <c r="M56" s="55">
        <v>20</v>
      </c>
      <c r="N56" s="58">
        <v>108.43000000000006</v>
      </c>
      <c r="O56" s="56">
        <f t="shared" si="2"/>
        <v>2806.4300000000003</v>
      </c>
      <c r="P56" s="11"/>
      <c r="Q56" s="11"/>
      <c r="R56" s="57"/>
      <c r="S56" s="57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12" customFormat="1" ht="33.75" customHeight="1" x14ac:dyDescent="0.35">
      <c r="A57" s="13" t="s">
        <v>55</v>
      </c>
      <c r="B57" s="55">
        <v>236</v>
      </c>
      <c r="C57" s="55">
        <v>215</v>
      </c>
      <c r="D57" s="55">
        <v>216</v>
      </c>
      <c r="E57" s="55">
        <v>299</v>
      </c>
      <c r="F57" s="55">
        <v>369</v>
      </c>
      <c r="G57" s="55">
        <v>280</v>
      </c>
      <c r="H57" s="55">
        <v>366</v>
      </c>
      <c r="I57" s="55">
        <v>283</v>
      </c>
      <c r="J57" s="75">
        <f t="shared" si="1"/>
        <v>2264</v>
      </c>
      <c r="K57" s="55">
        <v>476</v>
      </c>
      <c r="L57" s="55">
        <v>493</v>
      </c>
      <c r="M57" s="55">
        <v>329</v>
      </c>
      <c r="N57" s="58">
        <v>356.20000000000027</v>
      </c>
      <c r="O57" s="56">
        <f t="shared" si="2"/>
        <v>6182.2000000000007</v>
      </c>
      <c r="P57" s="11"/>
      <c r="Q57" s="11"/>
      <c r="R57" s="57"/>
      <c r="S57" s="5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12" customFormat="1" ht="33.75" customHeight="1" x14ac:dyDescent="0.35">
      <c r="A58" s="13" t="s">
        <v>56</v>
      </c>
      <c r="B58" s="55">
        <v>84</v>
      </c>
      <c r="C58" s="55">
        <v>48</v>
      </c>
      <c r="D58" s="55">
        <v>36</v>
      </c>
      <c r="E58" s="55">
        <v>26</v>
      </c>
      <c r="F58" s="55">
        <v>35</v>
      </c>
      <c r="G58" s="55">
        <v>0</v>
      </c>
      <c r="H58" s="55">
        <v>127</v>
      </c>
      <c r="I58" s="55">
        <v>0</v>
      </c>
      <c r="J58" s="75">
        <f t="shared" si="1"/>
        <v>356</v>
      </c>
      <c r="K58" s="55">
        <v>89</v>
      </c>
      <c r="L58" s="55">
        <v>0</v>
      </c>
      <c r="M58" s="55">
        <v>40</v>
      </c>
      <c r="N58" s="58">
        <v>0</v>
      </c>
      <c r="O58" s="56">
        <f t="shared" si="2"/>
        <v>841</v>
      </c>
      <c r="P58" s="11"/>
      <c r="Q58" s="11"/>
      <c r="R58" s="57"/>
      <c r="S58" s="5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2" customFormat="1" ht="33.75" customHeight="1" x14ac:dyDescent="0.35">
      <c r="A59" s="13" t="s">
        <v>57</v>
      </c>
      <c r="B59" s="55">
        <v>28</v>
      </c>
      <c r="C59" s="55">
        <v>75</v>
      </c>
      <c r="D59" s="55">
        <v>128</v>
      </c>
      <c r="E59" s="55">
        <v>238</v>
      </c>
      <c r="F59" s="55">
        <v>2</v>
      </c>
      <c r="G59" s="55">
        <v>115</v>
      </c>
      <c r="H59" s="55">
        <v>289</v>
      </c>
      <c r="I59" s="55">
        <v>20</v>
      </c>
      <c r="J59" s="75">
        <f t="shared" si="1"/>
        <v>895</v>
      </c>
      <c r="K59" s="55">
        <v>15</v>
      </c>
      <c r="L59" s="55">
        <v>20</v>
      </c>
      <c r="M59" s="55">
        <v>31</v>
      </c>
      <c r="N59" s="58">
        <v>76.880000000000095</v>
      </c>
      <c r="O59" s="56">
        <f t="shared" si="2"/>
        <v>1932.88</v>
      </c>
      <c r="P59" s="11"/>
      <c r="Q59" s="11"/>
      <c r="R59" s="57"/>
      <c r="S59" s="57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2" customFormat="1" ht="33.75" customHeight="1" x14ac:dyDescent="0.35">
      <c r="A60" s="13" t="s">
        <v>58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58</v>
      </c>
      <c r="I60" s="55">
        <v>0</v>
      </c>
      <c r="J60" s="75">
        <f t="shared" si="1"/>
        <v>58</v>
      </c>
      <c r="K60" s="55">
        <v>0</v>
      </c>
      <c r="L60" s="55">
        <v>0</v>
      </c>
      <c r="M60" s="55">
        <v>0</v>
      </c>
      <c r="N60" s="58">
        <v>58</v>
      </c>
      <c r="O60" s="56">
        <f t="shared" si="2"/>
        <v>174</v>
      </c>
      <c r="P60" s="11"/>
      <c r="Q60" s="11"/>
      <c r="R60" s="57"/>
      <c r="S60" s="5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12" customFormat="1" ht="33.75" customHeight="1" x14ac:dyDescent="0.35">
      <c r="A61" s="13" t="s">
        <v>59</v>
      </c>
      <c r="B61" s="55">
        <v>1665</v>
      </c>
      <c r="C61" s="55">
        <v>2015</v>
      </c>
      <c r="D61" s="55">
        <v>1769</v>
      </c>
      <c r="E61" s="55">
        <v>3321</v>
      </c>
      <c r="F61" s="55">
        <v>7246.1600000000017</v>
      </c>
      <c r="G61" s="55">
        <v>43185</v>
      </c>
      <c r="H61" s="55">
        <v>25809</v>
      </c>
      <c r="I61" s="55">
        <v>8061</v>
      </c>
      <c r="J61" s="75">
        <f t="shared" si="1"/>
        <v>93071.16</v>
      </c>
      <c r="K61" s="55">
        <v>9919</v>
      </c>
      <c r="L61" s="55">
        <v>3242</v>
      </c>
      <c r="M61" s="55">
        <v>3387</v>
      </c>
      <c r="N61" s="58">
        <v>2192.3831999999966</v>
      </c>
      <c r="O61" s="56">
        <f t="shared" si="2"/>
        <v>204882.70319999999</v>
      </c>
      <c r="P61" s="11"/>
      <c r="Q61" s="11"/>
      <c r="R61" s="57"/>
      <c r="S61" s="57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12" customFormat="1" ht="33.75" customHeight="1" x14ac:dyDescent="0.35">
      <c r="A62" s="13" t="s">
        <v>60</v>
      </c>
      <c r="B62" s="55">
        <v>1206</v>
      </c>
      <c r="C62" s="55">
        <v>1521</v>
      </c>
      <c r="D62" s="55">
        <v>4987</v>
      </c>
      <c r="E62" s="55">
        <v>2345</v>
      </c>
      <c r="F62" s="55">
        <v>3174.7000000000003</v>
      </c>
      <c r="G62" s="55">
        <v>3881</v>
      </c>
      <c r="H62" s="55">
        <v>3466</v>
      </c>
      <c r="I62" s="55">
        <v>3240</v>
      </c>
      <c r="J62" s="75">
        <f t="shared" si="1"/>
        <v>23820.7</v>
      </c>
      <c r="K62" s="55">
        <v>2207</v>
      </c>
      <c r="L62" s="55">
        <v>1369</v>
      </c>
      <c r="M62" s="55">
        <v>2114</v>
      </c>
      <c r="N62" s="58">
        <v>7967.8889999999992</v>
      </c>
      <c r="O62" s="56">
        <f t="shared" si="2"/>
        <v>61299.289000000004</v>
      </c>
      <c r="P62" s="11"/>
      <c r="Q62" s="11"/>
      <c r="R62" s="57"/>
      <c r="S62" s="57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12" customFormat="1" ht="33.75" customHeight="1" x14ac:dyDescent="0.35">
      <c r="A63" s="13" t="s">
        <v>61</v>
      </c>
      <c r="B63" s="55">
        <v>2101</v>
      </c>
      <c r="C63" s="55">
        <v>1652</v>
      </c>
      <c r="D63" s="55">
        <v>2421</v>
      </c>
      <c r="E63" s="55">
        <v>1421</v>
      </c>
      <c r="F63" s="55">
        <v>3151.33</v>
      </c>
      <c r="G63" s="55">
        <v>1762</v>
      </c>
      <c r="H63" s="55">
        <v>9317</v>
      </c>
      <c r="I63" s="55">
        <v>1989</v>
      </c>
      <c r="J63" s="75">
        <f t="shared" si="1"/>
        <v>23814.33</v>
      </c>
      <c r="K63" s="55">
        <v>2244</v>
      </c>
      <c r="L63" s="55">
        <v>3486</v>
      </c>
      <c r="M63" s="55">
        <v>3519</v>
      </c>
      <c r="N63" s="58">
        <v>2983.7997999999998</v>
      </c>
      <c r="O63" s="56">
        <f t="shared" si="2"/>
        <v>59861.459800000004</v>
      </c>
      <c r="P63" s="11"/>
      <c r="Q63" s="11"/>
      <c r="R63" s="57"/>
      <c r="S63" s="57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12" customFormat="1" ht="33.75" customHeight="1" x14ac:dyDescent="0.35">
      <c r="A64" s="13" t="s">
        <v>62</v>
      </c>
      <c r="B64" s="55">
        <v>1400</v>
      </c>
      <c r="C64" s="55">
        <v>621</v>
      </c>
      <c r="D64" s="55">
        <v>901</v>
      </c>
      <c r="E64" s="55">
        <v>721</v>
      </c>
      <c r="F64" s="55">
        <v>516.22</v>
      </c>
      <c r="G64" s="55">
        <v>885</v>
      </c>
      <c r="H64" s="53">
        <v>70363</v>
      </c>
      <c r="I64" s="55">
        <v>701</v>
      </c>
      <c r="J64" s="75">
        <f t="shared" si="1"/>
        <v>76108.22</v>
      </c>
      <c r="K64" s="55">
        <v>627</v>
      </c>
      <c r="L64" s="55">
        <v>986</v>
      </c>
      <c r="M64" s="55">
        <v>1160</v>
      </c>
      <c r="N64" s="58">
        <v>631.04975999999442</v>
      </c>
      <c r="O64" s="56">
        <f t="shared" si="2"/>
        <v>155620.48976</v>
      </c>
      <c r="P64" s="11"/>
      <c r="Q64" s="11"/>
      <c r="R64" s="57"/>
      <c r="S64" s="57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12" customFormat="1" ht="33.75" customHeight="1" x14ac:dyDescent="0.35">
      <c r="A65" s="13" t="s">
        <v>63</v>
      </c>
      <c r="B65" s="55">
        <v>59</v>
      </c>
      <c r="C65" s="55">
        <v>54</v>
      </c>
      <c r="D65" s="55">
        <v>82</v>
      </c>
      <c r="E65" s="55">
        <v>126</v>
      </c>
      <c r="F65" s="55">
        <v>244</v>
      </c>
      <c r="G65" s="55">
        <v>2914</v>
      </c>
      <c r="H65" s="55">
        <v>778</v>
      </c>
      <c r="I65" s="55">
        <v>1358</v>
      </c>
      <c r="J65" s="75">
        <f t="shared" si="1"/>
        <v>5615</v>
      </c>
      <c r="K65" s="55">
        <v>95</v>
      </c>
      <c r="L65" s="55">
        <v>193</v>
      </c>
      <c r="M65" s="55">
        <v>1137</v>
      </c>
      <c r="N65" s="58">
        <v>211.19999999999982</v>
      </c>
      <c r="O65" s="56">
        <f t="shared" si="2"/>
        <v>12866.2</v>
      </c>
      <c r="P65" s="11"/>
      <c r="Q65" s="11"/>
      <c r="R65" s="57"/>
      <c r="S65" s="57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12" customFormat="1" ht="33.75" customHeight="1" x14ac:dyDescent="0.35">
      <c r="A66" s="13" t="s">
        <v>64</v>
      </c>
      <c r="B66" s="55">
        <v>5998</v>
      </c>
      <c r="C66" s="55">
        <v>4785</v>
      </c>
      <c r="D66" s="55">
        <v>3542</v>
      </c>
      <c r="E66" s="55">
        <v>2912</v>
      </c>
      <c r="F66" s="55">
        <v>11221</v>
      </c>
      <c r="G66" s="55">
        <v>4362</v>
      </c>
      <c r="H66" s="55">
        <v>3480</v>
      </c>
      <c r="I66" s="55">
        <v>3575</v>
      </c>
      <c r="J66" s="75">
        <f t="shared" si="1"/>
        <v>39875</v>
      </c>
      <c r="K66" s="55">
        <v>3789</v>
      </c>
      <c r="L66" s="55">
        <v>3891</v>
      </c>
      <c r="M66" s="55">
        <v>3716</v>
      </c>
      <c r="N66" s="58">
        <v>12200.6499999999</v>
      </c>
      <c r="O66" s="56">
        <f t="shared" si="2"/>
        <v>103346.64999999991</v>
      </c>
      <c r="P66" s="11"/>
      <c r="Q66" s="11"/>
      <c r="R66" s="57"/>
      <c r="S66" s="57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12" customFormat="1" ht="33.75" customHeight="1" x14ac:dyDescent="0.35">
      <c r="A67" s="13" t="s">
        <v>65</v>
      </c>
      <c r="B67" s="55">
        <v>1552</v>
      </c>
      <c r="C67" s="55">
        <v>2012</v>
      </c>
      <c r="D67" s="55">
        <v>2011</v>
      </c>
      <c r="E67" s="55">
        <v>1128</v>
      </c>
      <c r="F67" s="55">
        <v>4446</v>
      </c>
      <c r="G67" s="55">
        <v>16234</v>
      </c>
      <c r="H67" s="55">
        <v>23167</v>
      </c>
      <c r="I67" s="55">
        <v>2264</v>
      </c>
      <c r="J67" s="75">
        <f t="shared" si="1"/>
        <v>52814</v>
      </c>
      <c r="K67" s="55">
        <v>3285</v>
      </c>
      <c r="L67" s="55">
        <v>2391</v>
      </c>
      <c r="M67" s="55">
        <v>14532</v>
      </c>
      <c r="N67" s="58">
        <v>3651.1000000000058</v>
      </c>
      <c r="O67" s="56">
        <f t="shared" si="2"/>
        <v>129487.1</v>
      </c>
      <c r="P67" s="11"/>
      <c r="Q67" s="11"/>
      <c r="R67" s="57"/>
      <c r="S67" s="57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12" customFormat="1" ht="33.75" customHeight="1" x14ac:dyDescent="0.35">
      <c r="A68" s="13" t="s">
        <v>66</v>
      </c>
      <c r="B68" s="55">
        <v>0</v>
      </c>
      <c r="C68" s="55">
        <v>0</v>
      </c>
      <c r="D68" s="55">
        <v>6</v>
      </c>
      <c r="E68" s="55">
        <v>0</v>
      </c>
      <c r="F68" s="55">
        <v>0</v>
      </c>
      <c r="G68" s="55">
        <v>40</v>
      </c>
      <c r="H68" s="55">
        <v>0</v>
      </c>
      <c r="I68" s="55">
        <v>0</v>
      </c>
      <c r="J68" s="75">
        <f t="shared" si="1"/>
        <v>46</v>
      </c>
      <c r="K68" s="55">
        <v>10</v>
      </c>
      <c r="L68" s="55">
        <v>0</v>
      </c>
      <c r="M68" s="55">
        <v>1</v>
      </c>
      <c r="N68" s="58">
        <v>2.8500000000000014</v>
      </c>
      <c r="O68" s="56">
        <f t="shared" si="2"/>
        <v>105.85</v>
      </c>
      <c r="P68" s="11"/>
      <c r="Q68" s="11"/>
      <c r="R68" s="57"/>
      <c r="S68" s="57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12" customFormat="1" ht="33.75" customHeight="1" x14ac:dyDescent="0.35">
      <c r="A69" s="13" t="s">
        <v>67</v>
      </c>
      <c r="B69" s="55">
        <v>10</v>
      </c>
      <c r="C69" s="55">
        <v>0</v>
      </c>
      <c r="D69" s="55">
        <v>66</v>
      </c>
      <c r="E69" s="55">
        <v>3</v>
      </c>
      <c r="F69" s="55">
        <v>12</v>
      </c>
      <c r="G69" s="55">
        <v>0</v>
      </c>
      <c r="H69" s="55">
        <v>47</v>
      </c>
      <c r="I69" s="55">
        <v>8</v>
      </c>
      <c r="J69" s="75">
        <f t="shared" si="1"/>
        <v>146</v>
      </c>
      <c r="K69" s="55">
        <v>17</v>
      </c>
      <c r="L69" s="55">
        <v>1</v>
      </c>
      <c r="M69" s="55">
        <v>347</v>
      </c>
      <c r="N69" s="58">
        <v>65.77</v>
      </c>
      <c r="O69" s="56">
        <f t="shared" si="2"/>
        <v>722.77</v>
      </c>
      <c r="P69" s="11"/>
      <c r="Q69" s="11"/>
      <c r="R69" s="57"/>
      <c r="S69" s="57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2" customFormat="1" ht="33.75" customHeight="1" x14ac:dyDescent="0.35">
      <c r="A70" s="13" t="s">
        <v>68</v>
      </c>
      <c r="B70" s="55">
        <v>12</v>
      </c>
      <c r="C70" s="55">
        <v>112</v>
      </c>
      <c r="D70" s="55">
        <v>459</v>
      </c>
      <c r="E70" s="55">
        <v>125</v>
      </c>
      <c r="F70" s="55">
        <v>77</v>
      </c>
      <c r="G70" s="55">
        <v>888</v>
      </c>
      <c r="H70" s="55">
        <v>96</v>
      </c>
      <c r="I70" s="55">
        <v>137</v>
      </c>
      <c r="J70" s="75">
        <f t="shared" si="1"/>
        <v>1906</v>
      </c>
      <c r="K70" s="55">
        <v>149</v>
      </c>
      <c r="L70" s="55">
        <v>419</v>
      </c>
      <c r="M70" s="55">
        <v>395</v>
      </c>
      <c r="N70" s="58">
        <v>298.20999999999998</v>
      </c>
      <c r="O70" s="56">
        <f t="shared" si="2"/>
        <v>5073.21</v>
      </c>
      <c r="P70" s="11"/>
      <c r="Q70" s="11"/>
      <c r="R70" s="57"/>
      <c r="S70" s="57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12" customFormat="1" ht="33.75" customHeight="1" x14ac:dyDescent="0.35">
      <c r="A71" s="13" t="s">
        <v>69</v>
      </c>
      <c r="B71" s="55">
        <v>36</v>
      </c>
      <c r="C71" s="55">
        <v>62</v>
      </c>
      <c r="D71" s="55">
        <v>23</v>
      </c>
      <c r="E71" s="55">
        <v>63</v>
      </c>
      <c r="F71" s="55">
        <v>26</v>
      </c>
      <c r="G71" s="55">
        <v>132</v>
      </c>
      <c r="H71" s="55">
        <v>19</v>
      </c>
      <c r="I71" s="55">
        <v>114</v>
      </c>
      <c r="J71" s="75">
        <f t="shared" si="1"/>
        <v>475</v>
      </c>
      <c r="K71" s="55">
        <v>58</v>
      </c>
      <c r="L71" s="55">
        <v>26</v>
      </c>
      <c r="M71" s="55">
        <v>99</v>
      </c>
      <c r="N71" s="58">
        <v>89.22</v>
      </c>
      <c r="O71" s="56">
        <f t="shared" si="2"/>
        <v>1222.22</v>
      </c>
      <c r="P71" s="11"/>
      <c r="Q71" s="11"/>
      <c r="R71" s="57"/>
      <c r="S71" s="57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12" customFormat="1" ht="33.75" customHeight="1" x14ac:dyDescent="0.35">
      <c r="A72" s="13" t="s">
        <v>70</v>
      </c>
      <c r="B72" s="55">
        <v>10</v>
      </c>
      <c r="C72" s="55">
        <v>24</v>
      </c>
      <c r="D72" s="55">
        <v>29</v>
      </c>
      <c r="E72" s="55">
        <v>37</v>
      </c>
      <c r="F72" s="55">
        <v>62</v>
      </c>
      <c r="G72" s="55">
        <v>107</v>
      </c>
      <c r="H72" s="55">
        <v>132</v>
      </c>
      <c r="I72" s="55">
        <v>42</v>
      </c>
      <c r="J72" s="75">
        <f t="shared" si="1"/>
        <v>443</v>
      </c>
      <c r="K72" s="55">
        <v>10</v>
      </c>
      <c r="L72" s="55">
        <v>67</v>
      </c>
      <c r="M72" s="55">
        <v>395</v>
      </c>
      <c r="N72" s="58">
        <v>73.200000000000045</v>
      </c>
      <c r="O72" s="56">
        <f t="shared" si="2"/>
        <v>1431.2</v>
      </c>
      <c r="P72" s="11"/>
      <c r="Q72" s="11"/>
      <c r="R72" s="57"/>
      <c r="S72" s="57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12" customFormat="1" ht="33.75" customHeight="1" x14ac:dyDescent="0.35">
      <c r="A73" s="13" t="s">
        <v>71</v>
      </c>
      <c r="B73" s="55">
        <v>15</v>
      </c>
      <c r="C73" s="55">
        <v>91</v>
      </c>
      <c r="D73" s="55">
        <v>0</v>
      </c>
      <c r="E73" s="55">
        <v>32</v>
      </c>
      <c r="F73" s="55">
        <v>444</v>
      </c>
      <c r="G73" s="55">
        <v>0</v>
      </c>
      <c r="H73" s="55">
        <v>28</v>
      </c>
      <c r="I73" s="55">
        <v>309</v>
      </c>
      <c r="J73" s="75">
        <f t="shared" si="1"/>
        <v>919</v>
      </c>
      <c r="K73" s="55">
        <v>12</v>
      </c>
      <c r="L73" s="55">
        <v>0</v>
      </c>
      <c r="M73" s="55">
        <v>35</v>
      </c>
      <c r="N73" s="58">
        <v>4</v>
      </c>
      <c r="O73" s="56">
        <f t="shared" si="2"/>
        <v>1889</v>
      </c>
      <c r="P73" s="11"/>
      <c r="Q73" s="11"/>
      <c r="R73" s="57"/>
      <c r="S73" s="57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12" customFormat="1" ht="33.75" customHeight="1" x14ac:dyDescent="0.35">
      <c r="A74" s="13" t="s">
        <v>72</v>
      </c>
      <c r="B74" s="55">
        <v>954</v>
      </c>
      <c r="C74" s="55">
        <v>333</v>
      </c>
      <c r="D74" s="55">
        <v>652</v>
      </c>
      <c r="E74" s="55">
        <v>369</v>
      </c>
      <c r="F74" s="55">
        <v>592</v>
      </c>
      <c r="G74" s="55">
        <v>4897</v>
      </c>
      <c r="H74" s="55">
        <v>3268</v>
      </c>
      <c r="I74" s="55">
        <v>131</v>
      </c>
      <c r="J74" s="75">
        <f t="shared" si="1"/>
        <v>11196</v>
      </c>
      <c r="K74" s="55">
        <v>98</v>
      </c>
      <c r="L74" s="55">
        <v>243</v>
      </c>
      <c r="M74" s="55">
        <v>334</v>
      </c>
      <c r="N74" s="58">
        <v>278</v>
      </c>
      <c r="O74" s="56">
        <f t="shared" si="2"/>
        <v>23345</v>
      </c>
      <c r="P74" s="11"/>
      <c r="Q74" s="11"/>
      <c r="R74" s="57"/>
      <c r="S74" s="57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12" customFormat="1" ht="33.75" customHeight="1" x14ac:dyDescent="0.35">
      <c r="A75" s="13" t="s">
        <v>73</v>
      </c>
      <c r="B75" s="55">
        <v>1495</v>
      </c>
      <c r="C75" s="55">
        <v>1299</v>
      </c>
      <c r="D75" s="55">
        <v>889</v>
      </c>
      <c r="E75" s="55">
        <v>1099</v>
      </c>
      <c r="F75" s="55">
        <v>6504</v>
      </c>
      <c r="G75" s="55">
        <v>3399.5299999999997</v>
      </c>
      <c r="H75" s="55">
        <v>2634</v>
      </c>
      <c r="I75" s="55">
        <v>1791</v>
      </c>
      <c r="J75" s="75">
        <f t="shared" si="1"/>
        <v>19110.53</v>
      </c>
      <c r="K75" s="55">
        <v>2289</v>
      </c>
      <c r="L75" s="55">
        <v>1839</v>
      </c>
      <c r="M75" s="55">
        <v>2209</v>
      </c>
      <c r="N75" s="59">
        <v>2035.8024000000005</v>
      </c>
      <c r="O75" s="56">
        <f t="shared" si="2"/>
        <v>46593.862399999998</v>
      </c>
      <c r="P75" s="11"/>
      <c r="Q75" s="11"/>
      <c r="R75" s="57"/>
      <c r="S75" s="57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s="12" customFormat="1" ht="33.75" customHeight="1" x14ac:dyDescent="0.35">
      <c r="A76" s="13" t="s">
        <v>74</v>
      </c>
      <c r="B76" s="55">
        <v>111</v>
      </c>
      <c r="C76" s="55">
        <v>80</v>
      </c>
      <c r="D76" s="55">
        <v>91</v>
      </c>
      <c r="E76" s="55">
        <v>345</v>
      </c>
      <c r="F76" s="55">
        <v>40</v>
      </c>
      <c r="G76" s="55">
        <v>215</v>
      </c>
      <c r="H76" s="55">
        <v>424</v>
      </c>
      <c r="I76" s="55">
        <v>34</v>
      </c>
      <c r="J76" s="75">
        <f t="shared" si="1"/>
        <v>1340</v>
      </c>
      <c r="K76" s="55">
        <v>29</v>
      </c>
      <c r="L76" s="55">
        <v>183</v>
      </c>
      <c r="M76" s="55">
        <v>251</v>
      </c>
      <c r="N76" s="58">
        <v>126.21000000000004</v>
      </c>
      <c r="O76" s="56">
        <f t="shared" si="2"/>
        <v>3269.21</v>
      </c>
      <c r="P76" s="11"/>
      <c r="Q76" s="11"/>
      <c r="R76" s="57"/>
      <c r="S76" s="57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s="12" customFormat="1" ht="33.75" customHeight="1" x14ac:dyDescent="0.35">
      <c r="A77" s="13" t="s">
        <v>75</v>
      </c>
      <c r="B77" s="55">
        <v>15</v>
      </c>
      <c r="C77" s="55">
        <v>6</v>
      </c>
      <c r="D77" s="55">
        <v>20</v>
      </c>
      <c r="E77" s="55">
        <v>28</v>
      </c>
      <c r="F77" s="55">
        <v>8</v>
      </c>
      <c r="G77" s="55">
        <v>35</v>
      </c>
      <c r="H77" s="55">
        <v>159</v>
      </c>
      <c r="I77" s="55">
        <v>0</v>
      </c>
      <c r="J77" s="75">
        <f t="shared" si="1"/>
        <v>271</v>
      </c>
      <c r="K77" s="55">
        <v>280</v>
      </c>
      <c r="L77" s="55">
        <v>26</v>
      </c>
      <c r="M77" s="55">
        <v>61</v>
      </c>
      <c r="N77" s="58">
        <v>44.660000000000082</v>
      </c>
      <c r="O77" s="56">
        <f t="shared" si="2"/>
        <v>953.66000000000008</v>
      </c>
      <c r="P77" s="11"/>
      <c r="Q77" s="11"/>
      <c r="R77" s="57"/>
      <c r="S77" s="57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12" customFormat="1" ht="33.75" customHeight="1" x14ac:dyDescent="0.35">
      <c r="A78" s="13" t="s">
        <v>76</v>
      </c>
      <c r="B78" s="55">
        <v>12874</v>
      </c>
      <c r="C78" s="55">
        <v>3995</v>
      </c>
      <c r="D78" s="55">
        <v>6545</v>
      </c>
      <c r="E78" s="55">
        <v>6989</v>
      </c>
      <c r="F78" s="55">
        <v>7253.87</v>
      </c>
      <c r="G78" s="55">
        <v>4832</v>
      </c>
      <c r="H78" s="55">
        <v>13098</v>
      </c>
      <c r="I78" s="55">
        <v>3641</v>
      </c>
      <c r="J78" s="75">
        <f t="shared" si="1"/>
        <v>59227.87</v>
      </c>
      <c r="K78" s="55">
        <v>10536</v>
      </c>
      <c r="L78" s="55">
        <v>3529</v>
      </c>
      <c r="M78" s="55">
        <v>19681</v>
      </c>
      <c r="N78" s="58">
        <v>3021</v>
      </c>
      <c r="O78" s="56">
        <f t="shared" si="2"/>
        <v>155222.74</v>
      </c>
      <c r="P78" s="11"/>
      <c r="Q78" s="11"/>
      <c r="R78" s="57"/>
      <c r="S78" s="57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12" customFormat="1" ht="33.75" customHeight="1" x14ac:dyDescent="0.35">
      <c r="A79" s="13" t="s">
        <v>77</v>
      </c>
      <c r="B79" s="55">
        <v>31895</v>
      </c>
      <c r="C79" s="55">
        <v>27898</v>
      </c>
      <c r="D79" s="55">
        <v>23104</v>
      </c>
      <c r="E79" s="55">
        <v>21542</v>
      </c>
      <c r="F79" s="55">
        <v>33237</v>
      </c>
      <c r="G79" s="55">
        <v>34839</v>
      </c>
      <c r="H79" s="55">
        <v>69018</v>
      </c>
      <c r="I79" s="55">
        <v>25071</v>
      </c>
      <c r="J79" s="75">
        <f t="shared" si="1"/>
        <v>266604</v>
      </c>
      <c r="K79" s="55">
        <v>69346</v>
      </c>
      <c r="L79" s="55">
        <v>29864</v>
      </c>
      <c r="M79" s="55">
        <v>48644</v>
      </c>
      <c r="N79" s="58">
        <v>27188</v>
      </c>
      <c r="O79" s="56">
        <f t="shared" si="2"/>
        <v>708250</v>
      </c>
      <c r="P79" s="11"/>
      <c r="Q79" s="11"/>
      <c r="R79" s="57"/>
      <c r="S79" s="57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12" customFormat="1" ht="35.25" customHeight="1" thickBot="1" x14ac:dyDescent="0.4">
      <c r="A80" s="27" t="s">
        <v>78</v>
      </c>
      <c r="B80" s="60">
        <f t="shared" ref="B80:O80" si="3">SUM(B18:B79)</f>
        <v>745101</v>
      </c>
      <c r="C80" s="60">
        <f t="shared" si="3"/>
        <v>369001</v>
      </c>
      <c r="D80" s="60">
        <f t="shared" si="3"/>
        <v>193042</v>
      </c>
      <c r="E80" s="60">
        <f t="shared" si="3"/>
        <v>495720</v>
      </c>
      <c r="F80" s="60">
        <f t="shared" si="3"/>
        <v>660410.8899999999</v>
      </c>
      <c r="G80" s="60">
        <f t="shared" si="3"/>
        <v>674665.33000000007</v>
      </c>
      <c r="H80" s="60">
        <f t="shared" si="3"/>
        <v>693958</v>
      </c>
      <c r="I80" s="60">
        <f>SUM(I18:I79)</f>
        <v>379727</v>
      </c>
      <c r="J80" s="60">
        <f>SUM(J18:J79)</f>
        <v>4211625.2200000007</v>
      </c>
      <c r="K80" s="60">
        <f t="shared" si="3"/>
        <v>340086</v>
      </c>
      <c r="L80" s="60">
        <f t="shared" si="3"/>
        <v>229545</v>
      </c>
      <c r="M80" s="60">
        <f t="shared" si="3"/>
        <v>516837</v>
      </c>
      <c r="N80" s="60">
        <f t="shared" si="3"/>
        <v>805205.76940999948</v>
      </c>
      <c r="O80" s="61">
        <f t="shared" si="3"/>
        <v>10314924.209410001</v>
      </c>
      <c r="P80" s="11"/>
      <c r="Q80" s="11"/>
      <c r="R80" s="57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18" ht="25.5" customHeight="1" x14ac:dyDescent="0.35">
      <c r="A81" s="30" t="s">
        <v>79</v>
      </c>
      <c r="B81" s="31"/>
      <c r="C81" s="31"/>
      <c r="D81" s="31"/>
      <c r="E81" s="31"/>
      <c r="F81" s="31"/>
      <c r="G81" s="12" t="s">
        <v>80</v>
      </c>
      <c r="H81" s="31"/>
      <c r="I81" s="31"/>
      <c r="J81" s="31"/>
      <c r="K81" s="31"/>
      <c r="L81" s="31"/>
      <c r="M81" s="31"/>
      <c r="N81" s="31"/>
      <c r="O81" s="31"/>
      <c r="R81" s="57"/>
    </row>
    <row r="82" spans="1:18" ht="19.5" customHeight="1" x14ac:dyDescent="0.35">
      <c r="A82" s="30" t="s">
        <v>81</v>
      </c>
      <c r="B82" s="30"/>
      <c r="C82" s="30"/>
      <c r="D82" s="30"/>
      <c r="E82" s="30"/>
      <c r="F82" s="30"/>
      <c r="G82" s="12"/>
      <c r="H82" s="31"/>
      <c r="I82" s="31"/>
      <c r="J82" s="31"/>
      <c r="K82" s="31"/>
      <c r="L82" s="31"/>
      <c r="M82" s="31"/>
      <c r="N82" s="31"/>
      <c r="O82" s="31"/>
      <c r="R82" s="57"/>
    </row>
    <row r="83" spans="1:18" ht="21.75" customHeight="1" x14ac:dyDescent="0.35">
      <c r="A83" s="32"/>
      <c r="B83" s="32"/>
      <c r="C83" s="32"/>
      <c r="D83" s="32"/>
      <c r="E83" s="32"/>
      <c r="F83" s="32"/>
      <c r="G83" s="11"/>
      <c r="H83" s="11"/>
      <c r="I83" s="11"/>
      <c r="J83" s="11"/>
      <c r="K83" s="11"/>
      <c r="L83" s="11"/>
      <c r="M83" s="11"/>
      <c r="N83" s="11"/>
      <c r="O83" s="11"/>
      <c r="R83" s="57"/>
    </row>
    <row r="84" spans="1:18" ht="21.75" customHeight="1" x14ac:dyDescent="0.35">
      <c r="A84" s="32"/>
      <c r="B84" s="32"/>
      <c r="C84" s="32"/>
      <c r="D84" s="32"/>
      <c r="E84" s="32"/>
      <c r="F84" s="32"/>
      <c r="G84" s="11"/>
      <c r="H84" s="11"/>
      <c r="I84" s="11"/>
      <c r="J84" s="11"/>
      <c r="K84" s="11"/>
      <c r="L84" s="11"/>
      <c r="M84" s="11"/>
      <c r="N84" s="11"/>
      <c r="O84" s="11"/>
      <c r="R84" s="57"/>
    </row>
    <row r="85" spans="1:18" ht="21.75" customHeight="1" x14ac:dyDescent="0.35">
      <c r="A85" s="32"/>
      <c r="B85" s="32"/>
      <c r="C85" s="32"/>
      <c r="D85" s="32"/>
      <c r="E85" s="32"/>
      <c r="F85" s="32"/>
      <c r="G85" s="11"/>
      <c r="H85" s="11"/>
      <c r="I85" s="11"/>
      <c r="J85" s="11"/>
      <c r="K85" s="11"/>
      <c r="L85" s="11"/>
      <c r="M85" s="11"/>
      <c r="N85" s="11"/>
      <c r="O85" s="11"/>
      <c r="R85" s="57"/>
    </row>
    <row r="86" spans="1:18" ht="21.75" customHeight="1" x14ac:dyDescent="0.35">
      <c r="A86" s="32"/>
      <c r="B86" s="32"/>
      <c r="C86" s="32"/>
      <c r="D86" s="32"/>
      <c r="E86" s="32"/>
      <c r="F86" s="32"/>
      <c r="G86" s="11"/>
      <c r="H86" s="11"/>
      <c r="I86" s="11"/>
      <c r="J86" s="11"/>
      <c r="K86" s="11"/>
      <c r="L86" s="11"/>
      <c r="M86" s="11"/>
      <c r="N86" s="11"/>
      <c r="O86" s="11"/>
      <c r="R86" s="57"/>
    </row>
    <row r="87" spans="1:18" ht="21.75" customHeight="1" x14ac:dyDescent="0.35">
      <c r="A87" s="32"/>
      <c r="B87" s="32"/>
      <c r="C87" s="32"/>
      <c r="D87" s="32"/>
      <c r="E87" s="32"/>
      <c r="F87" s="32"/>
      <c r="G87" s="11"/>
      <c r="H87" s="11"/>
      <c r="I87" s="11"/>
      <c r="J87" s="11"/>
      <c r="K87" s="11"/>
      <c r="L87" s="11"/>
      <c r="M87" s="11"/>
      <c r="N87" s="11"/>
      <c r="O87" s="11"/>
      <c r="R87" s="57"/>
    </row>
    <row r="88" spans="1:18" ht="10.5" customHeight="1" x14ac:dyDescent="0.3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R88" s="57"/>
    </row>
    <row r="89" spans="1:18" ht="17.100000000000001" customHeight="1" x14ac:dyDescent="0.3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R89" s="57"/>
    </row>
    <row r="90" spans="1:18" ht="19.5" customHeigh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R90" s="57"/>
    </row>
    <row r="91" spans="1:18" ht="15" customHeigh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R91" s="57"/>
    </row>
    <row r="92" spans="1:18" ht="33.75" x14ac:dyDescent="0.5">
      <c r="A92" s="82" t="s">
        <v>115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R92" s="57"/>
    </row>
    <row r="93" spans="1:18" ht="25.5" customHeight="1" x14ac:dyDescent="0.45">
      <c r="A93" s="83" t="s">
        <v>1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R93" s="57"/>
    </row>
    <row r="94" spans="1:18" ht="17.100000000000001" customHeight="1" x14ac:dyDescent="0.3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R94" s="57"/>
    </row>
    <row r="95" spans="1:18" ht="17.100000000000001" customHeight="1" thickBot="1" x14ac:dyDescent="0.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R95" s="57"/>
    </row>
    <row r="96" spans="1:18" ht="33.75" customHeight="1" x14ac:dyDescent="0.35">
      <c r="A96" s="8" t="s">
        <v>2</v>
      </c>
      <c r="B96" s="9" t="s">
        <v>3</v>
      </c>
      <c r="C96" s="9" t="s">
        <v>4</v>
      </c>
      <c r="D96" s="9" t="s">
        <v>5</v>
      </c>
      <c r="E96" s="9" t="s">
        <v>6</v>
      </c>
      <c r="F96" s="9" t="s">
        <v>7</v>
      </c>
      <c r="G96" s="9" t="s">
        <v>8</v>
      </c>
      <c r="H96" s="9" t="s">
        <v>9</v>
      </c>
      <c r="I96" s="9" t="s">
        <v>10</v>
      </c>
      <c r="J96" s="9"/>
      <c r="K96" s="9" t="s">
        <v>11</v>
      </c>
      <c r="L96" s="9" t="s">
        <v>12</v>
      </c>
      <c r="M96" s="9" t="s">
        <v>13</v>
      </c>
      <c r="N96" s="9" t="s">
        <v>14</v>
      </c>
      <c r="O96" s="10" t="s">
        <v>15</v>
      </c>
      <c r="R96" s="57"/>
    </row>
    <row r="97" spans="1:19" ht="33.75" customHeight="1" x14ac:dyDescent="0.35">
      <c r="A97" s="13" t="s">
        <v>16</v>
      </c>
      <c r="B97" s="62">
        <v>25388</v>
      </c>
      <c r="C97" s="62">
        <v>5842</v>
      </c>
      <c r="D97" s="62">
        <v>154875</v>
      </c>
      <c r="E97" s="55">
        <v>567989</v>
      </c>
      <c r="F97" s="55">
        <v>472495.37</v>
      </c>
      <c r="G97" s="55">
        <v>183504</v>
      </c>
      <c r="H97" s="55">
        <v>156175</v>
      </c>
      <c r="I97" s="55">
        <v>362113</v>
      </c>
      <c r="J97" s="75">
        <f t="shared" ref="J97:J158" si="4">SUM(B97:I97)</f>
        <v>1928381.37</v>
      </c>
      <c r="K97" s="55">
        <v>417577</v>
      </c>
      <c r="L97" s="55">
        <v>329382</v>
      </c>
      <c r="M97" s="55">
        <v>334822</v>
      </c>
      <c r="N97" s="55">
        <v>135423.110999347</v>
      </c>
      <c r="O97" s="63">
        <f>SUM(B97:N97)</f>
        <v>5073966.8509993469</v>
      </c>
      <c r="R97" s="57"/>
      <c r="S97" s="64"/>
    </row>
    <row r="98" spans="1:19" ht="33.75" customHeight="1" x14ac:dyDescent="0.35">
      <c r="A98" s="13" t="s">
        <v>17</v>
      </c>
      <c r="B98" s="62">
        <v>53245</v>
      </c>
      <c r="C98" s="62">
        <v>32454</v>
      </c>
      <c r="D98" s="62">
        <v>34455</v>
      </c>
      <c r="E98" s="55">
        <v>28577</v>
      </c>
      <c r="F98" s="55">
        <v>34468</v>
      </c>
      <c r="G98" s="55">
        <v>40080</v>
      </c>
      <c r="H98" s="55">
        <v>50725</v>
      </c>
      <c r="I98" s="55">
        <v>53960</v>
      </c>
      <c r="J98" s="75">
        <f t="shared" si="4"/>
        <v>327964</v>
      </c>
      <c r="K98" s="55">
        <v>52864</v>
      </c>
      <c r="L98" s="55">
        <v>71508</v>
      </c>
      <c r="M98" s="55">
        <v>45644</v>
      </c>
      <c r="N98" s="55">
        <v>43300.835020800005</v>
      </c>
      <c r="O98" s="63">
        <f>SUM(B98:N98)</f>
        <v>869244.8350208</v>
      </c>
      <c r="R98" s="57"/>
      <c r="S98" s="64"/>
    </row>
    <row r="99" spans="1:19" ht="33.75" customHeight="1" x14ac:dyDescent="0.35">
      <c r="A99" s="13" t="s">
        <v>18</v>
      </c>
      <c r="B99" s="62">
        <v>127</v>
      </c>
      <c r="C99" s="62">
        <v>1654</v>
      </c>
      <c r="D99" s="62">
        <v>178</v>
      </c>
      <c r="E99" s="55">
        <v>0</v>
      </c>
      <c r="F99" s="55">
        <v>20</v>
      </c>
      <c r="G99" s="55">
        <v>0</v>
      </c>
      <c r="H99" s="55">
        <v>0</v>
      </c>
      <c r="I99" s="55">
        <v>0</v>
      </c>
      <c r="J99" s="75">
        <f t="shared" si="4"/>
        <v>1979</v>
      </c>
      <c r="K99" s="55">
        <v>205</v>
      </c>
      <c r="L99" s="55">
        <v>0</v>
      </c>
      <c r="M99" s="55">
        <v>10</v>
      </c>
      <c r="N99" s="55">
        <v>283</v>
      </c>
      <c r="O99" s="63">
        <f>SUM(B99:N99)</f>
        <v>4456</v>
      </c>
      <c r="R99" s="57"/>
      <c r="S99" s="64"/>
    </row>
    <row r="100" spans="1:19" ht="33.75" customHeight="1" x14ac:dyDescent="0.35">
      <c r="A100" s="13" t="s">
        <v>19</v>
      </c>
      <c r="B100" s="65">
        <v>471985</v>
      </c>
      <c r="C100" s="65">
        <v>516998</v>
      </c>
      <c r="D100" s="65">
        <v>456562</v>
      </c>
      <c r="E100" s="55">
        <v>479989</v>
      </c>
      <c r="F100" s="55">
        <v>539141.46000000008</v>
      </c>
      <c r="G100" s="55">
        <v>463654.2333333334</v>
      </c>
      <c r="H100" s="55">
        <v>491549</v>
      </c>
      <c r="I100" s="55">
        <v>492600</v>
      </c>
      <c r="J100" s="75">
        <f t="shared" si="4"/>
        <v>3912478.6933333334</v>
      </c>
      <c r="K100" s="55">
        <v>507498</v>
      </c>
      <c r="L100" s="55">
        <v>493227</v>
      </c>
      <c r="M100" s="55">
        <v>497225</v>
      </c>
      <c r="N100" s="55">
        <v>515813.26202477212</v>
      </c>
      <c r="O100" s="66">
        <v>840844</v>
      </c>
      <c r="R100" s="57"/>
      <c r="S100" s="64"/>
    </row>
    <row r="101" spans="1:19" ht="33.75" customHeight="1" x14ac:dyDescent="0.35">
      <c r="A101" s="13" t="s">
        <v>20</v>
      </c>
      <c r="B101" s="62">
        <v>3954</v>
      </c>
      <c r="C101" s="62">
        <v>3999</v>
      </c>
      <c r="D101" s="62">
        <v>2394</v>
      </c>
      <c r="E101" s="55">
        <v>2533</v>
      </c>
      <c r="F101" s="55">
        <v>2028.8400000000001</v>
      </c>
      <c r="G101" s="55">
        <v>1699</v>
      </c>
      <c r="H101" s="55">
        <v>7071</v>
      </c>
      <c r="I101" s="55">
        <v>9660</v>
      </c>
      <c r="J101" s="75">
        <f t="shared" si="4"/>
        <v>33338.839999999997</v>
      </c>
      <c r="K101" s="55">
        <v>9776</v>
      </c>
      <c r="L101" s="55">
        <v>6701</v>
      </c>
      <c r="M101" s="55">
        <v>3500</v>
      </c>
      <c r="N101" s="55">
        <v>13307.633663999994</v>
      </c>
      <c r="O101" s="63">
        <f t="shared" ref="O101:O132" si="5">SUM(B101:N101)</f>
        <v>99962.313663999987</v>
      </c>
      <c r="R101" s="57"/>
      <c r="S101" s="64"/>
    </row>
    <row r="102" spans="1:19" ht="33.75" customHeight="1" x14ac:dyDescent="0.35">
      <c r="A102" s="13" t="s">
        <v>21</v>
      </c>
      <c r="B102" s="62">
        <v>16885</v>
      </c>
      <c r="C102" s="62">
        <v>147898</v>
      </c>
      <c r="D102" s="62">
        <v>27998</v>
      </c>
      <c r="E102" s="55">
        <v>15998</v>
      </c>
      <c r="F102" s="55">
        <v>2897</v>
      </c>
      <c r="G102" s="55">
        <v>5973.666666666667</v>
      </c>
      <c r="H102" s="55">
        <v>14445</v>
      </c>
      <c r="I102" s="55">
        <v>17663</v>
      </c>
      <c r="J102" s="75">
        <f t="shared" si="4"/>
        <v>249757.66666666666</v>
      </c>
      <c r="K102" s="55">
        <v>3930</v>
      </c>
      <c r="L102" s="55">
        <v>3835</v>
      </c>
      <c r="M102" s="55">
        <v>4682</v>
      </c>
      <c r="N102" s="55">
        <v>15260.44942132791</v>
      </c>
      <c r="O102" s="63">
        <f t="shared" si="5"/>
        <v>527222.78275466128</v>
      </c>
      <c r="R102" s="57"/>
      <c r="S102" s="64"/>
    </row>
    <row r="103" spans="1:19" ht="33.75" customHeight="1" x14ac:dyDescent="0.35">
      <c r="A103" s="13" t="s">
        <v>22</v>
      </c>
      <c r="B103" s="62">
        <v>24612</v>
      </c>
      <c r="C103" s="62">
        <v>35471</v>
      </c>
      <c r="D103" s="62">
        <v>68954</v>
      </c>
      <c r="E103" s="55">
        <v>35021</v>
      </c>
      <c r="F103" s="55">
        <v>2523</v>
      </c>
      <c r="G103" s="55">
        <v>14310</v>
      </c>
      <c r="H103" s="55">
        <v>30930</v>
      </c>
      <c r="I103" s="55">
        <v>28900</v>
      </c>
      <c r="J103" s="75">
        <f t="shared" si="4"/>
        <v>240721</v>
      </c>
      <c r="K103" s="55">
        <v>16004</v>
      </c>
      <c r="L103" s="55">
        <v>3041</v>
      </c>
      <c r="M103" s="55">
        <v>6626</v>
      </c>
      <c r="N103" s="55">
        <v>36318.649221120053</v>
      </c>
      <c r="O103" s="63">
        <f t="shared" si="5"/>
        <v>543431.64922112005</v>
      </c>
      <c r="R103" s="57"/>
      <c r="S103" s="64"/>
    </row>
    <row r="104" spans="1:19" ht="33.75" customHeight="1" x14ac:dyDescent="0.35">
      <c r="A104" s="13" t="s">
        <v>23</v>
      </c>
      <c r="B104" s="62">
        <v>1987</v>
      </c>
      <c r="C104" s="62">
        <v>699</v>
      </c>
      <c r="D104" s="62">
        <v>1000</v>
      </c>
      <c r="E104" s="55">
        <v>397</v>
      </c>
      <c r="F104" s="55">
        <v>85</v>
      </c>
      <c r="G104" s="55">
        <v>180</v>
      </c>
      <c r="H104" s="55">
        <v>900</v>
      </c>
      <c r="I104" s="55">
        <v>1025</v>
      </c>
      <c r="J104" s="75">
        <f t="shared" si="4"/>
        <v>6273</v>
      </c>
      <c r="K104" s="55">
        <v>215</v>
      </c>
      <c r="L104" s="55">
        <v>4661</v>
      </c>
      <c r="M104" s="55">
        <v>790</v>
      </c>
      <c r="N104" s="55">
        <v>1326.4229000000014</v>
      </c>
      <c r="O104" s="63">
        <f t="shared" si="5"/>
        <v>19538.422900000001</v>
      </c>
      <c r="R104" s="57"/>
      <c r="S104" s="64"/>
    </row>
    <row r="105" spans="1:19" ht="33.75" customHeight="1" x14ac:dyDescent="0.35">
      <c r="A105" s="13" t="s">
        <v>24</v>
      </c>
      <c r="B105" s="62">
        <v>63111</v>
      </c>
      <c r="C105" s="62">
        <v>56545</v>
      </c>
      <c r="D105" s="62">
        <v>36542</v>
      </c>
      <c r="E105" s="55">
        <v>25655</v>
      </c>
      <c r="F105" s="55">
        <v>15428</v>
      </c>
      <c r="G105" s="55">
        <v>10120</v>
      </c>
      <c r="H105" s="55">
        <v>17232</v>
      </c>
      <c r="I105" s="55">
        <v>19205</v>
      </c>
      <c r="J105" s="75">
        <f t="shared" si="4"/>
        <v>243838</v>
      </c>
      <c r="K105" s="55">
        <v>12205</v>
      </c>
      <c r="L105" s="55">
        <v>9685</v>
      </c>
      <c r="M105" s="55">
        <v>15612</v>
      </c>
      <c r="N105" s="55">
        <v>49623.100874999946</v>
      </c>
      <c r="O105" s="63">
        <f t="shared" si="5"/>
        <v>574801.100875</v>
      </c>
      <c r="R105" s="57"/>
      <c r="S105" s="64"/>
    </row>
    <row r="106" spans="1:19" ht="33.75" customHeight="1" x14ac:dyDescent="0.35">
      <c r="A106" s="13" t="s">
        <v>25</v>
      </c>
      <c r="B106" s="62">
        <v>205</v>
      </c>
      <c r="C106" s="62">
        <v>242</v>
      </c>
      <c r="D106" s="62">
        <v>220</v>
      </c>
      <c r="E106" s="55">
        <v>68</v>
      </c>
      <c r="F106" s="55">
        <v>215</v>
      </c>
      <c r="G106" s="55">
        <v>160</v>
      </c>
      <c r="H106" s="55">
        <v>156</v>
      </c>
      <c r="I106" s="55">
        <v>565</v>
      </c>
      <c r="J106" s="75">
        <f t="shared" si="4"/>
        <v>1831</v>
      </c>
      <c r="K106" s="55">
        <v>258</v>
      </c>
      <c r="L106" s="55">
        <v>428.4</v>
      </c>
      <c r="M106" s="55">
        <v>220</v>
      </c>
      <c r="N106" s="55">
        <v>164.66178709399901</v>
      </c>
      <c r="O106" s="63">
        <f t="shared" si="5"/>
        <v>4733.0617870939986</v>
      </c>
      <c r="R106" s="57"/>
      <c r="S106" s="64"/>
    </row>
    <row r="107" spans="1:19" ht="33.75" customHeight="1" x14ac:dyDescent="0.35">
      <c r="A107" s="13" t="s">
        <v>26</v>
      </c>
      <c r="B107" s="62">
        <v>6288</v>
      </c>
      <c r="C107" s="62">
        <v>11524</v>
      </c>
      <c r="D107" s="62">
        <v>10780</v>
      </c>
      <c r="E107" s="55">
        <v>11887</v>
      </c>
      <c r="F107" s="55">
        <v>9512.5499999999993</v>
      </c>
      <c r="G107" s="55">
        <v>11377</v>
      </c>
      <c r="H107" s="55">
        <v>10602</v>
      </c>
      <c r="I107" s="55">
        <v>8002</v>
      </c>
      <c r="J107" s="75">
        <f t="shared" si="4"/>
        <v>79972.55</v>
      </c>
      <c r="K107" s="55">
        <v>7919</v>
      </c>
      <c r="L107" s="55">
        <v>8483.4000000000015</v>
      </c>
      <c r="M107" s="55">
        <v>9023</v>
      </c>
      <c r="N107" s="55">
        <v>9974.9669407158908</v>
      </c>
      <c r="O107" s="63">
        <f t="shared" si="5"/>
        <v>195345.46694071588</v>
      </c>
      <c r="R107" s="57"/>
      <c r="S107" s="64"/>
    </row>
    <row r="108" spans="1:19" ht="33.75" customHeight="1" x14ac:dyDescent="0.35">
      <c r="A108" s="13" t="s">
        <v>27</v>
      </c>
      <c r="B108" s="62">
        <v>8876</v>
      </c>
      <c r="C108" s="62">
        <v>9822</v>
      </c>
      <c r="D108" s="62">
        <v>7123</v>
      </c>
      <c r="E108" s="55">
        <v>8937</v>
      </c>
      <c r="F108" s="55">
        <v>5036</v>
      </c>
      <c r="G108" s="55">
        <v>6801.333333333333</v>
      </c>
      <c r="H108" s="55">
        <v>5045</v>
      </c>
      <c r="I108" s="55">
        <v>5801</v>
      </c>
      <c r="J108" s="75">
        <f t="shared" si="4"/>
        <v>57441.333333333336</v>
      </c>
      <c r="K108" s="55">
        <v>4739</v>
      </c>
      <c r="L108" s="55">
        <v>5906</v>
      </c>
      <c r="M108" s="55">
        <v>3995</v>
      </c>
      <c r="N108" s="55">
        <v>5425.3464368133427</v>
      </c>
      <c r="O108" s="63">
        <f t="shared" si="5"/>
        <v>134948.01310348001</v>
      </c>
      <c r="R108" s="57"/>
      <c r="S108" s="64"/>
    </row>
    <row r="109" spans="1:19" ht="33.75" customHeight="1" x14ac:dyDescent="0.35">
      <c r="A109" s="13" t="s">
        <v>28</v>
      </c>
      <c r="B109" s="62">
        <v>4899</v>
      </c>
      <c r="C109" s="62">
        <v>5180</v>
      </c>
      <c r="D109" s="62">
        <v>4722</v>
      </c>
      <c r="E109" s="55">
        <v>4422</v>
      </c>
      <c r="F109" s="55">
        <v>4265</v>
      </c>
      <c r="G109" s="55">
        <v>3490</v>
      </c>
      <c r="H109" s="55">
        <v>4046</v>
      </c>
      <c r="I109" s="55">
        <v>4414</v>
      </c>
      <c r="J109" s="75">
        <f t="shared" si="4"/>
        <v>35438</v>
      </c>
      <c r="K109" s="55">
        <v>4720</v>
      </c>
      <c r="L109" s="55">
        <v>4237.75</v>
      </c>
      <c r="M109" s="55">
        <v>4600</v>
      </c>
      <c r="N109" s="55">
        <v>4376.3288161582532</v>
      </c>
      <c r="O109" s="63">
        <f t="shared" si="5"/>
        <v>88810.07881615826</v>
      </c>
      <c r="R109" s="57"/>
      <c r="S109" s="64"/>
    </row>
    <row r="110" spans="1:19" ht="33.75" customHeight="1" x14ac:dyDescent="0.35">
      <c r="A110" s="13" t="s">
        <v>29</v>
      </c>
      <c r="B110" s="62">
        <v>6170</v>
      </c>
      <c r="C110" s="62">
        <v>7925</v>
      </c>
      <c r="D110" s="62">
        <v>6456</v>
      </c>
      <c r="E110" s="55">
        <v>6699</v>
      </c>
      <c r="F110" s="55">
        <v>9059</v>
      </c>
      <c r="G110" s="55">
        <v>7953</v>
      </c>
      <c r="H110" s="55">
        <v>7783</v>
      </c>
      <c r="I110" s="55">
        <v>7542</v>
      </c>
      <c r="J110" s="75">
        <f t="shared" si="4"/>
        <v>59587</v>
      </c>
      <c r="K110" s="55">
        <v>5931</v>
      </c>
      <c r="L110" s="55">
        <v>5930</v>
      </c>
      <c r="M110" s="55">
        <v>7991</v>
      </c>
      <c r="N110" s="55">
        <v>8825.672900000005</v>
      </c>
      <c r="O110" s="63">
        <f t="shared" si="5"/>
        <v>147851.67290000001</v>
      </c>
      <c r="R110" s="57"/>
      <c r="S110" s="64"/>
    </row>
    <row r="111" spans="1:19" ht="33.75" customHeight="1" x14ac:dyDescent="0.35">
      <c r="A111" s="13" t="s">
        <v>30</v>
      </c>
      <c r="B111" s="62">
        <v>27400</v>
      </c>
      <c r="C111" s="62">
        <v>36677</v>
      </c>
      <c r="D111" s="62">
        <v>28695</v>
      </c>
      <c r="E111" s="55">
        <v>29898</v>
      </c>
      <c r="F111" s="55">
        <v>17911</v>
      </c>
      <c r="G111" s="55">
        <v>266392.5</v>
      </c>
      <c r="H111" s="55">
        <v>34324</v>
      </c>
      <c r="I111" s="55">
        <v>33711</v>
      </c>
      <c r="J111" s="75">
        <f t="shared" si="4"/>
        <v>475008.5</v>
      </c>
      <c r="K111" s="55">
        <v>28745</v>
      </c>
      <c r="L111" s="55">
        <v>20752</v>
      </c>
      <c r="M111" s="55">
        <v>24672</v>
      </c>
      <c r="N111" s="55">
        <v>28903.898296875064</v>
      </c>
      <c r="O111" s="63">
        <f t="shared" si="5"/>
        <v>1053089.8982968749</v>
      </c>
      <c r="R111" s="57"/>
      <c r="S111" s="64"/>
    </row>
    <row r="112" spans="1:19" ht="33.75" customHeight="1" x14ac:dyDescent="0.35">
      <c r="A112" s="13" t="s">
        <v>31</v>
      </c>
      <c r="B112" s="62">
        <v>154</v>
      </c>
      <c r="C112" s="62">
        <v>314</v>
      </c>
      <c r="D112" s="62">
        <v>324</v>
      </c>
      <c r="E112" s="55">
        <v>255</v>
      </c>
      <c r="F112" s="55">
        <v>666</v>
      </c>
      <c r="G112" s="55">
        <v>932</v>
      </c>
      <c r="H112" s="55">
        <v>242</v>
      </c>
      <c r="I112" s="55">
        <v>344</v>
      </c>
      <c r="J112" s="75">
        <f t="shared" si="4"/>
        <v>3231</v>
      </c>
      <c r="K112" s="55">
        <v>185</v>
      </c>
      <c r="L112" s="55">
        <v>387</v>
      </c>
      <c r="M112" s="55">
        <v>571</v>
      </c>
      <c r="N112" s="55">
        <v>240.20908750000001</v>
      </c>
      <c r="O112" s="63">
        <f t="shared" si="5"/>
        <v>7845.2090875000004</v>
      </c>
      <c r="R112" s="57"/>
      <c r="S112" s="64"/>
    </row>
    <row r="113" spans="1:19" ht="33.75" customHeight="1" x14ac:dyDescent="0.35">
      <c r="A113" s="13" t="s">
        <v>32</v>
      </c>
      <c r="B113" s="62">
        <v>11645</v>
      </c>
      <c r="C113" s="62">
        <v>13812</v>
      </c>
      <c r="D113" s="62">
        <v>15311</v>
      </c>
      <c r="E113" s="55">
        <v>13266</v>
      </c>
      <c r="F113" s="55">
        <v>5920</v>
      </c>
      <c r="G113" s="55">
        <v>16599.333333333339</v>
      </c>
      <c r="H113" s="55">
        <v>9175</v>
      </c>
      <c r="I113" s="55">
        <v>9327</v>
      </c>
      <c r="J113" s="75">
        <f t="shared" si="4"/>
        <v>95055.333333333343</v>
      </c>
      <c r="K113" s="55">
        <v>8244</v>
      </c>
      <c r="L113" s="55">
        <v>8026</v>
      </c>
      <c r="M113" s="55">
        <v>6901</v>
      </c>
      <c r="N113" s="55">
        <v>9309.8999370875536</v>
      </c>
      <c r="O113" s="63">
        <f t="shared" si="5"/>
        <v>222591.56660375424</v>
      </c>
      <c r="R113" s="57"/>
      <c r="S113" s="64"/>
    </row>
    <row r="114" spans="1:19" ht="33.75" customHeight="1" x14ac:dyDescent="0.35">
      <c r="A114" s="13" t="s">
        <v>33</v>
      </c>
      <c r="B114" s="62">
        <v>0</v>
      </c>
      <c r="C114" s="62">
        <v>0</v>
      </c>
      <c r="D114" s="62">
        <v>20</v>
      </c>
      <c r="E114" s="55">
        <v>890</v>
      </c>
      <c r="F114" s="55">
        <v>3474</v>
      </c>
      <c r="G114" s="55">
        <v>934</v>
      </c>
      <c r="H114" s="55">
        <v>375</v>
      </c>
      <c r="I114" s="55">
        <v>396</v>
      </c>
      <c r="J114" s="75">
        <f t="shared" si="4"/>
        <v>6089</v>
      </c>
      <c r="K114" s="55">
        <v>217</v>
      </c>
      <c r="L114" s="55">
        <v>0</v>
      </c>
      <c r="M114" s="55">
        <v>0</v>
      </c>
      <c r="N114" s="55">
        <v>0</v>
      </c>
      <c r="O114" s="63">
        <f t="shared" si="5"/>
        <v>12395</v>
      </c>
      <c r="R114" s="57"/>
      <c r="S114" s="64"/>
    </row>
    <row r="115" spans="1:19" ht="33.75" customHeight="1" x14ac:dyDescent="0.35">
      <c r="A115" s="13" t="s">
        <v>34</v>
      </c>
      <c r="B115" s="62">
        <v>13733</v>
      </c>
      <c r="C115" s="62">
        <v>14444</v>
      </c>
      <c r="D115" s="62">
        <v>13985</v>
      </c>
      <c r="E115" s="55">
        <v>8912</v>
      </c>
      <c r="F115" s="55">
        <v>10751.77</v>
      </c>
      <c r="G115" s="55">
        <v>12628</v>
      </c>
      <c r="H115" s="55">
        <v>10413</v>
      </c>
      <c r="I115" s="55">
        <v>12006</v>
      </c>
      <c r="J115" s="75">
        <f t="shared" si="4"/>
        <v>96872.77</v>
      </c>
      <c r="K115" s="55">
        <v>11220</v>
      </c>
      <c r="L115" s="55">
        <v>13095</v>
      </c>
      <c r="M115" s="55">
        <v>9805</v>
      </c>
      <c r="N115" s="55">
        <v>12954.478901969705</v>
      </c>
      <c r="O115" s="63">
        <f t="shared" si="5"/>
        <v>240820.01890196971</v>
      </c>
      <c r="R115" s="57"/>
      <c r="S115" s="64"/>
    </row>
    <row r="116" spans="1:19" ht="33.75" customHeight="1" x14ac:dyDescent="0.35">
      <c r="A116" s="13" t="s">
        <v>35</v>
      </c>
      <c r="B116" s="62">
        <v>6978</v>
      </c>
      <c r="C116" s="62">
        <v>6532</v>
      </c>
      <c r="D116" s="62">
        <v>6254</v>
      </c>
      <c r="E116" s="55">
        <v>1990</v>
      </c>
      <c r="F116" s="55">
        <v>2530.86</v>
      </c>
      <c r="G116" s="55">
        <v>6810</v>
      </c>
      <c r="H116" s="55">
        <v>6189</v>
      </c>
      <c r="I116" s="55">
        <v>4988</v>
      </c>
      <c r="J116" s="75">
        <f t="shared" si="4"/>
        <v>42271.86</v>
      </c>
      <c r="K116" s="55">
        <v>4084</v>
      </c>
      <c r="L116" s="55">
        <v>2284</v>
      </c>
      <c r="M116" s="55">
        <v>1989</v>
      </c>
      <c r="N116" s="55">
        <v>5624.8663460000025</v>
      </c>
      <c r="O116" s="63">
        <f t="shared" si="5"/>
        <v>98525.586345999996</v>
      </c>
      <c r="R116" s="57"/>
      <c r="S116" s="64"/>
    </row>
    <row r="117" spans="1:19" ht="33.75" customHeight="1" x14ac:dyDescent="0.35">
      <c r="A117" s="13" t="s">
        <v>36</v>
      </c>
      <c r="B117" s="62">
        <v>5799</v>
      </c>
      <c r="C117" s="62">
        <v>8100</v>
      </c>
      <c r="D117" s="62">
        <v>5898</v>
      </c>
      <c r="E117" s="55">
        <v>14885</v>
      </c>
      <c r="F117" s="55">
        <v>4536</v>
      </c>
      <c r="G117" s="55">
        <v>5705</v>
      </c>
      <c r="H117" s="55">
        <v>8822</v>
      </c>
      <c r="I117" s="55">
        <v>8316</v>
      </c>
      <c r="J117" s="75">
        <f t="shared" si="4"/>
        <v>62061</v>
      </c>
      <c r="K117" s="55">
        <v>3033</v>
      </c>
      <c r="L117" s="55">
        <v>1082</v>
      </c>
      <c r="M117" s="55">
        <v>364</v>
      </c>
      <c r="N117" s="55">
        <v>2057.9364773999987</v>
      </c>
      <c r="O117" s="63">
        <f t="shared" si="5"/>
        <v>130658.9364774</v>
      </c>
      <c r="R117" s="57"/>
      <c r="S117" s="64"/>
    </row>
    <row r="118" spans="1:19" ht="33.75" customHeight="1" x14ac:dyDescent="0.35">
      <c r="A118" s="13" t="s">
        <v>37</v>
      </c>
      <c r="B118" s="62">
        <v>1370</v>
      </c>
      <c r="C118" s="62">
        <v>1985</v>
      </c>
      <c r="D118" s="62">
        <v>855</v>
      </c>
      <c r="E118" s="55">
        <v>1398</v>
      </c>
      <c r="F118" s="55">
        <v>723</v>
      </c>
      <c r="G118" s="55">
        <v>405</v>
      </c>
      <c r="H118" s="55">
        <v>1575</v>
      </c>
      <c r="I118" s="55">
        <v>1045</v>
      </c>
      <c r="J118" s="75">
        <f t="shared" si="4"/>
        <v>9356</v>
      </c>
      <c r="K118" s="55">
        <v>356</v>
      </c>
      <c r="L118" s="55">
        <v>404</v>
      </c>
      <c r="M118" s="55">
        <v>424</v>
      </c>
      <c r="N118" s="55">
        <v>672.75723840000137</v>
      </c>
      <c r="O118" s="63">
        <f t="shared" si="5"/>
        <v>20568.757238400001</v>
      </c>
      <c r="R118" s="57"/>
      <c r="S118" s="64"/>
    </row>
    <row r="119" spans="1:19" ht="33.75" customHeight="1" x14ac:dyDescent="0.35">
      <c r="A119" s="13" t="s">
        <v>38</v>
      </c>
      <c r="B119" s="62">
        <v>4888</v>
      </c>
      <c r="C119" s="62">
        <v>2495</v>
      </c>
      <c r="D119" s="62">
        <v>3499</v>
      </c>
      <c r="E119" s="55">
        <v>1769</v>
      </c>
      <c r="F119" s="55">
        <v>1703</v>
      </c>
      <c r="G119" s="55">
        <v>1157</v>
      </c>
      <c r="H119" s="55">
        <v>3200</v>
      </c>
      <c r="I119" s="55">
        <v>1828</v>
      </c>
      <c r="J119" s="75">
        <f t="shared" si="4"/>
        <v>20539</v>
      </c>
      <c r="K119" s="55">
        <v>1842</v>
      </c>
      <c r="L119" s="55">
        <v>1344</v>
      </c>
      <c r="M119" s="55">
        <v>766</v>
      </c>
      <c r="N119" s="55">
        <v>1702.5524955318724</v>
      </c>
      <c r="O119" s="63">
        <f t="shared" si="5"/>
        <v>46732.552495531869</v>
      </c>
      <c r="R119" s="57"/>
      <c r="S119" s="64"/>
    </row>
    <row r="120" spans="1:19" ht="33.75" customHeight="1" x14ac:dyDescent="0.35">
      <c r="A120" s="13" t="s">
        <v>39</v>
      </c>
      <c r="B120" s="62">
        <v>1044</v>
      </c>
      <c r="C120" s="62">
        <v>1567</v>
      </c>
      <c r="D120" s="62">
        <v>1512</v>
      </c>
      <c r="E120" s="55">
        <v>722</v>
      </c>
      <c r="F120" s="55">
        <v>881</v>
      </c>
      <c r="G120" s="55">
        <v>769</v>
      </c>
      <c r="H120" s="55">
        <v>1638</v>
      </c>
      <c r="I120" s="55">
        <v>1107</v>
      </c>
      <c r="J120" s="75">
        <f t="shared" si="4"/>
        <v>9240</v>
      </c>
      <c r="K120" s="55">
        <v>854</v>
      </c>
      <c r="L120" s="55">
        <v>559</v>
      </c>
      <c r="M120" s="55">
        <v>655</v>
      </c>
      <c r="N120" s="55">
        <v>864.20624087674696</v>
      </c>
      <c r="O120" s="63">
        <f t="shared" si="5"/>
        <v>21412.206240876745</v>
      </c>
      <c r="R120" s="57"/>
      <c r="S120" s="64"/>
    </row>
    <row r="121" spans="1:19" ht="33.75" customHeight="1" x14ac:dyDescent="0.35">
      <c r="A121" s="13" t="s">
        <v>40</v>
      </c>
      <c r="B121" s="62">
        <v>8812</v>
      </c>
      <c r="C121" s="62">
        <v>13654</v>
      </c>
      <c r="D121" s="62">
        <v>11455</v>
      </c>
      <c r="E121" s="55">
        <v>6122</v>
      </c>
      <c r="F121" s="55">
        <v>3502</v>
      </c>
      <c r="G121" s="55">
        <v>7628</v>
      </c>
      <c r="H121" s="55">
        <v>6999</v>
      </c>
      <c r="I121" s="55">
        <v>6805</v>
      </c>
      <c r="J121" s="75">
        <f t="shared" si="4"/>
        <v>64977</v>
      </c>
      <c r="K121" s="55">
        <v>7903</v>
      </c>
      <c r="L121" s="55">
        <v>3185</v>
      </c>
      <c r="M121" s="55">
        <v>5998</v>
      </c>
      <c r="N121" s="55">
        <v>11188.088647680008</v>
      </c>
      <c r="O121" s="63">
        <f t="shared" si="5"/>
        <v>158228.08864768001</v>
      </c>
      <c r="R121" s="57"/>
      <c r="S121" s="64"/>
    </row>
    <row r="122" spans="1:19" ht="33.75" customHeight="1" x14ac:dyDescent="0.35">
      <c r="A122" s="13" t="s">
        <v>41</v>
      </c>
      <c r="B122" s="62">
        <v>2100</v>
      </c>
      <c r="C122" s="62">
        <v>2654</v>
      </c>
      <c r="D122" s="62">
        <v>3160</v>
      </c>
      <c r="E122" s="55">
        <v>2999</v>
      </c>
      <c r="F122" s="55">
        <v>364</v>
      </c>
      <c r="G122" s="55">
        <v>2591</v>
      </c>
      <c r="H122" s="55">
        <v>1621</v>
      </c>
      <c r="I122" s="55">
        <v>1490</v>
      </c>
      <c r="J122" s="75">
        <f t="shared" si="4"/>
        <v>16979</v>
      </c>
      <c r="K122" s="55">
        <v>1355</v>
      </c>
      <c r="L122" s="55">
        <v>389.3</v>
      </c>
      <c r="M122" s="55">
        <v>1986</v>
      </c>
      <c r="N122" s="55">
        <v>1135.9448589036292</v>
      </c>
      <c r="O122" s="63">
        <f t="shared" si="5"/>
        <v>38824.244858903636</v>
      </c>
      <c r="R122" s="57"/>
      <c r="S122" s="64"/>
    </row>
    <row r="123" spans="1:19" ht="33.75" customHeight="1" x14ac:dyDescent="0.35">
      <c r="A123" s="13" t="s">
        <v>42</v>
      </c>
      <c r="B123" s="62">
        <v>0</v>
      </c>
      <c r="C123" s="62">
        <v>0</v>
      </c>
      <c r="D123" s="62">
        <v>0</v>
      </c>
      <c r="E123" s="55">
        <v>0</v>
      </c>
      <c r="F123" s="55">
        <v>996</v>
      </c>
      <c r="G123" s="55">
        <v>941</v>
      </c>
      <c r="H123" s="55"/>
      <c r="I123" s="55">
        <v>1143</v>
      </c>
      <c r="J123" s="75">
        <f t="shared" si="4"/>
        <v>3080</v>
      </c>
      <c r="K123" s="55">
        <v>901</v>
      </c>
      <c r="L123" s="55">
        <v>370</v>
      </c>
      <c r="M123" s="55">
        <v>468</v>
      </c>
      <c r="N123" s="55">
        <v>320</v>
      </c>
      <c r="O123" s="63">
        <f t="shared" si="5"/>
        <v>8219</v>
      </c>
      <c r="R123" s="57"/>
      <c r="S123" s="64"/>
    </row>
    <row r="124" spans="1:19" ht="33.75" customHeight="1" x14ac:dyDescent="0.35">
      <c r="A124" s="13" t="s">
        <v>43</v>
      </c>
      <c r="B124" s="62">
        <v>2649</v>
      </c>
      <c r="C124" s="62">
        <v>3201</v>
      </c>
      <c r="D124" s="62">
        <v>2489</v>
      </c>
      <c r="E124" s="55">
        <v>1799</v>
      </c>
      <c r="F124" s="55">
        <v>1759</v>
      </c>
      <c r="G124" s="55">
        <v>1263</v>
      </c>
      <c r="H124" s="55">
        <v>2003</v>
      </c>
      <c r="I124" s="55">
        <v>1997</v>
      </c>
      <c r="J124" s="75">
        <f t="shared" si="4"/>
        <v>17160</v>
      </c>
      <c r="K124" s="55">
        <v>2219</v>
      </c>
      <c r="L124" s="55">
        <v>999</v>
      </c>
      <c r="M124" s="55">
        <v>6621</v>
      </c>
      <c r="N124" s="55">
        <v>2032.134002990002</v>
      </c>
      <c r="O124" s="63">
        <f t="shared" si="5"/>
        <v>46191.134002990002</v>
      </c>
      <c r="R124" s="57"/>
      <c r="S124" s="64"/>
    </row>
    <row r="125" spans="1:19" ht="33.75" customHeight="1" x14ac:dyDescent="0.35">
      <c r="A125" s="13" t="s">
        <v>44</v>
      </c>
      <c r="B125" s="62">
        <v>439</v>
      </c>
      <c r="C125" s="62">
        <v>552</v>
      </c>
      <c r="D125" s="62">
        <v>309</v>
      </c>
      <c r="E125" s="55">
        <v>475</v>
      </c>
      <c r="F125" s="55">
        <v>485</v>
      </c>
      <c r="G125" s="55">
        <v>144</v>
      </c>
      <c r="H125" s="55">
        <v>451</v>
      </c>
      <c r="I125" s="55">
        <v>415</v>
      </c>
      <c r="J125" s="75">
        <f t="shared" si="4"/>
        <v>3270</v>
      </c>
      <c r="K125" s="55">
        <v>562</v>
      </c>
      <c r="L125" s="55">
        <v>168</v>
      </c>
      <c r="M125" s="55">
        <v>652</v>
      </c>
      <c r="N125" s="55">
        <v>574.88211132000015</v>
      </c>
      <c r="O125" s="63">
        <f t="shared" si="5"/>
        <v>8496.8821113199992</v>
      </c>
      <c r="R125" s="57"/>
      <c r="S125" s="64"/>
    </row>
    <row r="126" spans="1:19" ht="33.75" customHeight="1" x14ac:dyDescent="0.35">
      <c r="A126" s="13" t="s">
        <v>45</v>
      </c>
      <c r="B126" s="62">
        <v>117</v>
      </c>
      <c r="C126" s="62">
        <v>163</v>
      </c>
      <c r="D126" s="62">
        <v>89</v>
      </c>
      <c r="E126" s="55">
        <v>159</v>
      </c>
      <c r="F126" s="55">
        <v>127</v>
      </c>
      <c r="G126" s="55">
        <v>20</v>
      </c>
      <c r="H126" s="55">
        <v>260</v>
      </c>
      <c r="I126" s="55">
        <v>168</v>
      </c>
      <c r="J126" s="75">
        <f t="shared" si="4"/>
        <v>1103</v>
      </c>
      <c r="K126" s="55">
        <v>357</v>
      </c>
      <c r="L126" s="55">
        <v>196</v>
      </c>
      <c r="M126" s="55">
        <v>467</v>
      </c>
      <c r="N126" s="55">
        <v>159.79186223000033</v>
      </c>
      <c r="O126" s="63">
        <f t="shared" si="5"/>
        <v>3385.7918622300003</v>
      </c>
      <c r="R126" s="57"/>
      <c r="S126" s="64"/>
    </row>
    <row r="127" spans="1:19" ht="33.75" customHeight="1" x14ac:dyDescent="0.35">
      <c r="A127" s="13" t="s">
        <v>46</v>
      </c>
      <c r="B127" s="62">
        <v>633</v>
      </c>
      <c r="C127" s="62">
        <v>580</v>
      </c>
      <c r="D127" s="62">
        <v>492</v>
      </c>
      <c r="E127" s="55">
        <v>513</v>
      </c>
      <c r="F127" s="55">
        <v>567</v>
      </c>
      <c r="G127" s="55">
        <v>456</v>
      </c>
      <c r="H127" s="55">
        <v>880</v>
      </c>
      <c r="I127" s="55">
        <v>533</v>
      </c>
      <c r="J127" s="75">
        <f t="shared" si="4"/>
        <v>4654</v>
      </c>
      <c r="K127" s="55">
        <v>1325</v>
      </c>
      <c r="L127" s="55">
        <v>635</v>
      </c>
      <c r="M127" s="55">
        <v>398</v>
      </c>
      <c r="N127" s="55">
        <v>609.71415552000144</v>
      </c>
      <c r="O127" s="63">
        <f t="shared" si="5"/>
        <v>12275.714155520001</v>
      </c>
      <c r="R127" s="57"/>
      <c r="S127" s="64"/>
    </row>
    <row r="128" spans="1:19" ht="33.75" customHeight="1" x14ac:dyDescent="0.35">
      <c r="A128" s="13" t="s">
        <v>47</v>
      </c>
      <c r="B128" s="62">
        <v>191</v>
      </c>
      <c r="C128" s="62">
        <v>190</v>
      </c>
      <c r="D128" s="62">
        <v>153</v>
      </c>
      <c r="E128" s="55">
        <v>260</v>
      </c>
      <c r="F128" s="55">
        <v>90</v>
      </c>
      <c r="G128" s="55">
        <v>64</v>
      </c>
      <c r="H128" s="55">
        <v>403</v>
      </c>
      <c r="I128" s="55">
        <v>253</v>
      </c>
      <c r="J128" s="75">
        <f t="shared" si="4"/>
        <v>1604</v>
      </c>
      <c r="K128" s="55">
        <v>401</v>
      </c>
      <c r="L128" s="55">
        <v>205</v>
      </c>
      <c r="M128" s="55">
        <v>126</v>
      </c>
      <c r="N128" s="55">
        <v>154.40283572889621</v>
      </c>
      <c r="O128" s="63">
        <f t="shared" si="5"/>
        <v>4094.4028357288962</v>
      </c>
      <c r="R128" s="57"/>
      <c r="S128" s="64"/>
    </row>
    <row r="129" spans="1:19" ht="33.75" customHeight="1" x14ac:dyDescent="0.35">
      <c r="A129" s="13" t="s">
        <v>48</v>
      </c>
      <c r="B129" s="62">
        <v>1648</v>
      </c>
      <c r="C129" s="62">
        <v>1855</v>
      </c>
      <c r="D129" s="62">
        <v>1598</v>
      </c>
      <c r="E129" s="55">
        <v>1382</v>
      </c>
      <c r="F129" s="55">
        <v>4712</v>
      </c>
      <c r="G129" s="55">
        <v>4197</v>
      </c>
      <c r="H129" s="55">
        <v>2493</v>
      </c>
      <c r="I129" s="55">
        <v>3196</v>
      </c>
      <c r="J129" s="75">
        <f t="shared" si="4"/>
        <v>21081</v>
      </c>
      <c r="K129" s="55">
        <v>2370</v>
      </c>
      <c r="L129" s="55">
        <v>617</v>
      </c>
      <c r="M129" s="55">
        <v>523</v>
      </c>
      <c r="N129" s="55">
        <v>1569.6179553600014</v>
      </c>
      <c r="O129" s="63">
        <f t="shared" si="5"/>
        <v>47241.617955360001</v>
      </c>
      <c r="R129" s="57"/>
      <c r="S129" s="64"/>
    </row>
    <row r="130" spans="1:19" ht="33.75" customHeight="1" x14ac:dyDescent="0.35">
      <c r="A130" s="13" t="s">
        <v>49</v>
      </c>
      <c r="B130" s="62">
        <v>845</v>
      </c>
      <c r="C130" s="62">
        <v>1260</v>
      </c>
      <c r="D130" s="62">
        <v>1129</v>
      </c>
      <c r="E130" s="55">
        <v>1115</v>
      </c>
      <c r="F130" s="55">
        <v>45</v>
      </c>
      <c r="G130" s="55">
        <v>33</v>
      </c>
      <c r="H130" s="55">
        <v>1737</v>
      </c>
      <c r="I130" s="55">
        <v>876</v>
      </c>
      <c r="J130" s="75">
        <f t="shared" si="4"/>
        <v>7040</v>
      </c>
      <c r="K130" s="55">
        <v>1501</v>
      </c>
      <c r="L130" s="55">
        <v>42</v>
      </c>
      <c r="M130" s="55">
        <v>82</v>
      </c>
      <c r="N130" s="55">
        <v>22</v>
      </c>
      <c r="O130" s="63">
        <f t="shared" si="5"/>
        <v>15727</v>
      </c>
      <c r="R130" s="57"/>
      <c r="S130" s="64"/>
    </row>
    <row r="131" spans="1:19" ht="33.75" customHeight="1" x14ac:dyDescent="0.35">
      <c r="A131" s="13" t="s">
        <v>50</v>
      </c>
      <c r="B131" s="62">
        <v>6542</v>
      </c>
      <c r="C131" s="62">
        <v>3011</v>
      </c>
      <c r="D131" s="62">
        <v>3788</v>
      </c>
      <c r="E131" s="55">
        <v>3654</v>
      </c>
      <c r="F131" s="55">
        <v>1397</v>
      </c>
      <c r="G131" s="55">
        <v>1807</v>
      </c>
      <c r="H131" s="55">
        <v>3143</v>
      </c>
      <c r="I131" s="55">
        <v>6613</v>
      </c>
      <c r="J131" s="75">
        <f t="shared" si="4"/>
        <v>29955</v>
      </c>
      <c r="K131" s="55">
        <v>2782</v>
      </c>
      <c r="L131" s="55">
        <v>2827</v>
      </c>
      <c r="M131" s="55">
        <v>2485</v>
      </c>
      <c r="N131" s="55">
        <v>2996.2223535048033</v>
      </c>
      <c r="O131" s="63">
        <f t="shared" si="5"/>
        <v>71000.222353504796</v>
      </c>
      <c r="R131" s="57"/>
      <c r="S131" s="64"/>
    </row>
    <row r="132" spans="1:19" ht="33.75" customHeight="1" x14ac:dyDescent="0.35">
      <c r="A132" s="13" t="s">
        <v>51</v>
      </c>
      <c r="B132" s="62">
        <v>1277</v>
      </c>
      <c r="C132" s="62">
        <v>755</v>
      </c>
      <c r="D132" s="62">
        <v>1000</v>
      </c>
      <c r="E132" s="55">
        <v>855</v>
      </c>
      <c r="F132" s="55">
        <v>436</v>
      </c>
      <c r="G132" s="55">
        <v>328</v>
      </c>
      <c r="H132" s="55">
        <v>935</v>
      </c>
      <c r="I132" s="55">
        <v>995</v>
      </c>
      <c r="J132" s="75">
        <f t="shared" si="4"/>
        <v>6581</v>
      </c>
      <c r="K132" s="55">
        <v>483</v>
      </c>
      <c r="L132" s="55">
        <v>678</v>
      </c>
      <c r="M132" s="55">
        <v>785</v>
      </c>
      <c r="N132" s="55">
        <v>573.31113926744729</v>
      </c>
      <c r="O132" s="63">
        <f t="shared" si="5"/>
        <v>15681.311139267447</v>
      </c>
      <c r="R132" s="57"/>
      <c r="S132" s="64"/>
    </row>
    <row r="133" spans="1:19" ht="33.75" customHeight="1" x14ac:dyDescent="0.35">
      <c r="A133" s="13" t="s">
        <v>52</v>
      </c>
      <c r="B133" s="62">
        <v>0</v>
      </c>
      <c r="C133" s="62">
        <v>34</v>
      </c>
      <c r="D133" s="62">
        <v>27</v>
      </c>
      <c r="E133" s="55">
        <v>51</v>
      </c>
      <c r="F133" s="55">
        <v>12</v>
      </c>
      <c r="G133" s="55">
        <v>13</v>
      </c>
      <c r="H133" s="55">
        <v>13</v>
      </c>
      <c r="I133" s="55">
        <v>25</v>
      </c>
      <c r="J133" s="75">
        <f t="shared" si="4"/>
        <v>175</v>
      </c>
      <c r="K133" s="55">
        <v>47</v>
      </c>
      <c r="L133" s="55">
        <v>12</v>
      </c>
      <c r="M133" s="55">
        <v>0</v>
      </c>
      <c r="N133" s="55">
        <v>9.7499750400000096</v>
      </c>
      <c r="O133" s="63">
        <f t="shared" ref="O133:O156" si="6">SUM(B133:N133)</f>
        <v>418.74997503999998</v>
      </c>
      <c r="R133" s="57"/>
      <c r="S133" s="64"/>
    </row>
    <row r="134" spans="1:19" ht="33.75" customHeight="1" x14ac:dyDescent="0.35">
      <c r="A134" s="13" t="s">
        <v>53</v>
      </c>
      <c r="B134" s="62">
        <v>619</v>
      </c>
      <c r="C134" s="62">
        <v>1200</v>
      </c>
      <c r="D134" s="62">
        <v>360</v>
      </c>
      <c r="E134" s="55">
        <v>506</v>
      </c>
      <c r="F134" s="55">
        <v>185</v>
      </c>
      <c r="G134" s="55">
        <v>139</v>
      </c>
      <c r="H134" s="55">
        <v>920</v>
      </c>
      <c r="I134" s="55">
        <v>698</v>
      </c>
      <c r="J134" s="75">
        <f t="shared" si="4"/>
        <v>4627</v>
      </c>
      <c r="K134" s="55">
        <v>751</v>
      </c>
      <c r="L134" s="55">
        <v>298</v>
      </c>
      <c r="M134" s="55">
        <v>182</v>
      </c>
      <c r="N134" s="55">
        <v>622.0356587028491</v>
      </c>
      <c r="O134" s="63">
        <f t="shared" si="6"/>
        <v>11107.035658702849</v>
      </c>
      <c r="R134" s="57"/>
      <c r="S134" s="64"/>
    </row>
    <row r="135" spans="1:19" ht="33.75" customHeight="1" x14ac:dyDescent="0.35">
      <c r="A135" s="13" t="s">
        <v>54</v>
      </c>
      <c r="B135" s="62">
        <v>294</v>
      </c>
      <c r="C135" s="62">
        <v>865</v>
      </c>
      <c r="D135" s="62">
        <v>535</v>
      </c>
      <c r="E135" s="55">
        <v>825</v>
      </c>
      <c r="F135" s="55">
        <v>161</v>
      </c>
      <c r="G135" s="55">
        <v>33</v>
      </c>
      <c r="H135" s="55">
        <v>800</v>
      </c>
      <c r="I135" s="55">
        <v>1200</v>
      </c>
      <c r="J135" s="75">
        <f t="shared" si="4"/>
        <v>4713</v>
      </c>
      <c r="K135" s="55">
        <v>658</v>
      </c>
      <c r="L135" s="55">
        <v>65</v>
      </c>
      <c r="M135" s="55">
        <v>139</v>
      </c>
      <c r="N135" s="55">
        <v>368.49135667320024</v>
      </c>
      <c r="O135" s="63">
        <f t="shared" si="6"/>
        <v>10656.491356673199</v>
      </c>
      <c r="R135" s="57"/>
      <c r="S135" s="64"/>
    </row>
    <row r="136" spans="1:19" ht="33.75" customHeight="1" x14ac:dyDescent="0.35">
      <c r="A136" s="13" t="s">
        <v>55</v>
      </c>
      <c r="B136" s="62">
        <v>276</v>
      </c>
      <c r="C136" s="62">
        <v>294</v>
      </c>
      <c r="D136" s="62">
        <v>229</v>
      </c>
      <c r="E136" s="55">
        <v>248</v>
      </c>
      <c r="F136" s="55">
        <v>555</v>
      </c>
      <c r="G136" s="55">
        <v>308</v>
      </c>
      <c r="H136" s="55">
        <v>354</v>
      </c>
      <c r="I136" s="55">
        <v>552</v>
      </c>
      <c r="J136" s="75">
        <f t="shared" si="4"/>
        <v>2816</v>
      </c>
      <c r="K136" s="55">
        <v>436</v>
      </c>
      <c r="L136" s="55">
        <v>178</v>
      </c>
      <c r="M136" s="55">
        <v>297</v>
      </c>
      <c r="N136" s="55">
        <v>460.57300707000013</v>
      </c>
      <c r="O136" s="63">
        <f t="shared" si="6"/>
        <v>7003.5730070700001</v>
      </c>
      <c r="R136" s="57"/>
      <c r="S136" s="64"/>
    </row>
    <row r="137" spans="1:19" ht="33.75" customHeight="1" x14ac:dyDescent="0.35">
      <c r="A137" s="13" t="s">
        <v>56</v>
      </c>
      <c r="B137" s="62">
        <v>37</v>
      </c>
      <c r="C137" s="62">
        <v>268</v>
      </c>
      <c r="D137" s="62">
        <v>232</v>
      </c>
      <c r="E137" s="55">
        <v>154</v>
      </c>
      <c r="F137" s="55">
        <v>44</v>
      </c>
      <c r="G137" s="55">
        <v>59</v>
      </c>
      <c r="H137" s="55">
        <v>151</v>
      </c>
      <c r="I137" s="55">
        <v>35</v>
      </c>
      <c r="J137" s="75">
        <f t="shared" si="4"/>
        <v>980</v>
      </c>
      <c r="K137" s="55">
        <v>178</v>
      </c>
      <c r="L137" s="55">
        <v>128</v>
      </c>
      <c r="M137" s="55">
        <v>270</v>
      </c>
      <c r="N137" s="55">
        <v>108.16919207249998</v>
      </c>
      <c r="O137" s="63">
        <f t="shared" si="6"/>
        <v>2644.1691920724998</v>
      </c>
      <c r="R137" s="57"/>
      <c r="S137" s="64"/>
    </row>
    <row r="138" spans="1:19" ht="33.75" customHeight="1" x14ac:dyDescent="0.35">
      <c r="A138" s="13" t="s">
        <v>57</v>
      </c>
      <c r="B138" s="62">
        <v>2010</v>
      </c>
      <c r="C138" s="62">
        <v>4333</v>
      </c>
      <c r="D138" s="62">
        <v>2610</v>
      </c>
      <c r="E138" s="55">
        <v>3724</v>
      </c>
      <c r="F138" s="55">
        <v>2323</v>
      </c>
      <c r="G138" s="55">
        <v>1260</v>
      </c>
      <c r="H138" s="55">
        <v>1931</v>
      </c>
      <c r="I138" s="55">
        <v>2760</v>
      </c>
      <c r="J138" s="75">
        <f t="shared" si="4"/>
        <v>20951</v>
      </c>
      <c r="K138" s="55">
        <v>3576</v>
      </c>
      <c r="L138" s="55">
        <v>1943</v>
      </c>
      <c r="M138" s="55">
        <v>4249</v>
      </c>
      <c r="N138" s="55">
        <v>2135.5073337243739</v>
      </c>
      <c r="O138" s="63">
        <f t="shared" si="6"/>
        <v>53805.507333724374</v>
      </c>
      <c r="R138" s="57"/>
      <c r="S138" s="64"/>
    </row>
    <row r="139" spans="1:19" ht="33.75" customHeight="1" x14ac:dyDescent="0.35">
      <c r="A139" s="13" t="s">
        <v>58</v>
      </c>
      <c r="B139" s="62">
        <v>0</v>
      </c>
      <c r="C139" s="62">
        <v>358</v>
      </c>
      <c r="D139" s="62">
        <v>504</v>
      </c>
      <c r="E139" s="55">
        <v>0</v>
      </c>
      <c r="F139" s="55">
        <v>0</v>
      </c>
      <c r="G139" s="55">
        <v>0</v>
      </c>
      <c r="H139" s="55">
        <v>600</v>
      </c>
      <c r="I139" s="55" t="s">
        <v>116</v>
      </c>
      <c r="J139" s="75">
        <f t="shared" si="4"/>
        <v>1462</v>
      </c>
      <c r="K139" s="55">
        <v>2386</v>
      </c>
      <c r="L139" s="55">
        <v>0</v>
      </c>
      <c r="M139" s="55">
        <v>0</v>
      </c>
      <c r="N139" s="55">
        <v>52</v>
      </c>
      <c r="O139" s="63">
        <f t="shared" si="6"/>
        <v>5362</v>
      </c>
      <c r="R139" s="57"/>
      <c r="S139" s="64"/>
    </row>
    <row r="140" spans="1:19" ht="33.75" customHeight="1" x14ac:dyDescent="0.35">
      <c r="A140" s="13" t="s">
        <v>59</v>
      </c>
      <c r="B140" s="62">
        <v>66874</v>
      </c>
      <c r="C140" s="62">
        <v>91254</v>
      </c>
      <c r="D140" s="62">
        <v>74564</v>
      </c>
      <c r="E140" s="55">
        <v>11433</v>
      </c>
      <c r="F140" s="55">
        <v>13738.660000000002</v>
      </c>
      <c r="G140" s="55">
        <v>46218.333333333336</v>
      </c>
      <c r="H140" s="55">
        <v>40500</v>
      </c>
      <c r="I140" s="55">
        <v>54728</v>
      </c>
      <c r="J140" s="75">
        <f t="shared" si="4"/>
        <v>399309.99333333335</v>
      </c>
      <c r="K140" s="55">
        <v>89918</v>
      </c>
      <c r="L140" s="55">
        <v>28199.600000000002</v>
      </c>
      <c r="M140" s="55">
        <v>48980</v>
      </c>
      <c r="N140" s="55">
        <v>62927.883619333385</v>
      </c>
      <c r="O140" s="63">
        <f t="shared" si="6"/>
        <v>1028645.4702860001</v>
      </c>
      <c r="R140" s="57"/>
      <c r="S140" s="64"/>
    </row>
    <row r="141" spans="1:19" ht="33.75" customHeight="1" x14ac:dyDescent="0.35">
      <c r="A141" s="13" t="s">
        <v>60</v>
      </c>
      <c r="B141" s="62">
        <v>14522</v>
      </c>
      <c r="C141" s="62">
        <v>21663</v>
      </c>
      <c r="D141" s="62">
        <v>15754</v>
      </c>
      <c r="E141" s="55">
        <v>12878</v>
      </c>
      <c r="F141" s="55">
        <v>17894.919999999998</v>
      </c>
      <c r="G141" s="55">
        <v>18893.2</v>
      </c>
      <c r="H141" s="55">
        <v>19305</v>
      </c>
      <c r="I141" s="55">
        <v>17300</v>
      </c>
      <c r="J141" s="75">
        <f t="shared" si="4"/>
        <v>138210.12</v>
      </c>
      <c r="K141" s="55">
        <v>18440</v>
      </c>
      <c r="L141" s="55">
        <v>20895</v>
      </c>
      <c r="M141" s="55">
        <v>22124</v>
      </c>
      <c r="N141" s="55">
        <v>24674.59270657922</v>
      </c>
      <c r="O141" s="63">
        <f t="shared" si="6"/>
        <v>362553.83270657924</v>
      </c>
      <c r="R141" s="57"/>
      <c r="S141" s="64"/>
    </row>
    <row r="142" spans="1:19" ht="33.75" customHeight="1" x14ac:dyDescent="0.35">
      <c r="A142" s="13" t="s">
        <v>61</v>
      </c>
      <c r="B142" s="62">
        <v>19635</v>
      </c>
      <c r="C142" s="62">
        <v>17245</v>
      </c>
      <c r="D142" s="62">
        <v>17341</v>
      </c>
      <c r="E142" s="55">
        <v>15730</v>
      </c>
      <c r="F142" s="55">
        <v>9291.8200000000015</v>
      </c>
      <c r="G142" s="55">
        <v>13258.333333333334</v>
      </c>
      <c r="H142" s="55">
        <v>12900</v>
      </c>
      <c r="I142" s="55">
        <v>15113</v>
      </c>
      <c r="J142" s="75">
        <f t="shared" si="4"/>
        <v>120514.15333333334</v>
      </c>
      <c r="K142" s="55">
        <v>11156</v>
      </c>
      <c r="L142" s="55">
        <v>6548</v>
      </c>
      <c r="M142" s="55">
        <v>7593</v>
      </c>
      <c r="N142" s="55">
        <v>13544.59132404346</v>
      </c>
      <c r="O142" s="63">
        <f t="shared" si="6"/>
        <v>279869.8979907101</v>
      </c>
      <c r="R142" s="57"/>
      <c r="S142" s="64"/>
    </row>
    <row r="143" spans="1:19" ht="33.75" customHeight="1" x14ac:dyDescent="0.35">
      <c r="A143" s="13" t="s">
        <v>62</v>
      </c>
      <c r="B143" s="62">
        <v>1299</v>
      </c>
      <c r="C143" s="62">
        <v>2399</v>
      </c>
      <c r="D143" s="62">
        <v>1574</v>
      </c>
      <c r="E143" s="55">
        <v>1333</v>
      </c>
      <c r="F143" s="55">
        <v>885.1</v>
      </c>
      <c r="G143" s="55">
        <v>36437.666666666664</v>
      </c>
      <c r="H143" s="55">
        <v>1536</v>
      </c>
      <c r="I143" s="55">
        <v>930</v>
      </c>
      <c r="J143" s="75">
        <f t="shared" si="4"/>
        <v>46393.766666666663</v>
      </c>
      <c r="K143" s="55">
        <v>530</v>
      </c>
      <c r="L143" s="55">
        <v>1095</v>
      </c>
      <c r="M143" s="55">
        <v>1190</v>
      </c>
      <c r="N143" s="55">
        <v>497.05824418766861</v>
      </c>
      <c r="O143" s="63">
        <f t="shared" si="6"/>
        <v>96099.591577521001</v>
      </c>
      <c r="R143" s="57"/>
      <c r="S143" s="64"/>
    </row>
    <row r="144" spans="1:19" ht="33.75" customHeight="1" x14ac:dyDescent="0.35">
      <c r="A144" s="13" t="s">
        <v>63</v>
      </c>
      <c r="B144" s="62">
        <v>58211</v>
      </c>
      <c r="C144" s="62">
        <v>54641</v>
      </c>
      <c r="D144" s="62">
        <v>30412</v>
      </c>
      <c r="E144" s="55">
        <v>27544</v>
      </c>
      <c r="F144" s="55">
        <v>9847</v>
      </c>
      <c r="G144" s="55">
        <v>5687</v>
      </c>
      <c r="H144" s="55">
        <v>13931</v>
      </c>
      <c r="I144" s="55">
        <v>10070</v>
      </c>
      <c r="J144" s="75">
        <f t="shared" si="4"/>
        <v>210343</v>
      </c>
      <c r="K144" s="55">
        <v>9111</v>
      </c>
      <c r="L144" s="55">
        <v>13936</v>
      </c>
      <c r="M144" s="55">
        <v>9080</v>
      </c>
      <c r="N144" s="55">
        <v>29963.814602700004</v>
      </c>
      <c r="O144" s="63">
        <f t="shared" si="6"/>
        <v>482776.8146027</v>
      </c>
      <c r="R144" s="57"/>
      <c r="S144" s="64"/>
    </row>
    <row r="145" spans="1:19" ht="33.75" customHeight="1" x14ac:dyDescent="0.35">
      <c r="A145" s="13" t="s">
        <v>64</v>
      </c>
      <c r="B145" s="62">
        <v>8766</v>
      </c>
      <c r="C145" s="62">
        <v>13566</v>
      </c>
      <c r="D145" s="62">
        <v>11220</v>
      </c>
      <c r="E145" s="55">
        <v>26554</v>
      </c>
      <c r="F145" s="55">
        <v>5900</v>
      </c>
      <c r="G145" s="55">
        <v>8026</v>
      </c>
      <c r="H145" s="55">
        <v>14770</v>
      </c>
      <c r="I145" s="55">
        <v>6350</v>
      </c>
      <c r="J145" s="75">
        <f t="shared" si="4"/>
        <v>95152</v>
      </c>
      <c r="K145" s="55">
        <v>10598</v>
      </c>
      <c r="L145" s="55">
        <v>3754</v>
      </c>
      <c r="M145" s="55">
        <v>2708</v>
      </c>
      <c r="N145" s="55">
        <v>9097.9823953124869</v>
      </c>
      <c r="O145" s="63">
        <f t="shared" si="6"/>
        <v>216461.98239531249</v>
      </c>
      <c r="R145" s="57"/>
      <c r="S145" s="64"/>
    </row>
    <row r="146" spans="1:19" ht="33.75" customHeight="1" x14ac:dyDescent="0.35">
      <c r="A146" s="13" t="s">
        <v>65</v>
      </c>
      <c r="B146" s="62">
        <v>49858</v>
      </c>
      <c r="C146" s="62">
        <v>45698</v>
      </c>
      <c r="D146" s="62">
        <v>30599</v>
      </c>
      <c r="E146" s="55">
        <v>27124</v>
      </c>
      <c r="F146" s="55">
        <v>33787</v>
      </c>
      <c r="G146" s="55">
        <v>47086</v>
      </c>
      <c r="H146" s="55">
        <v>62812</v>
      </c>
      <c r="I146" s="55">
        <v>58212</v>
      </c>
      <c r="J146" s="75">
        <f t="shared" si="4"/>
        <v>355176</v>
      </c>
      <c r="K146" s="55">
        <v>53918</v>
      </c>
      <c r="L146" s="55">
        <v>41808</v>
      </c>
      <c r="M146" s="55">
        <v>51522</v>
      </c>
      <c r="N146" s="55">
        <v>40149.310062436271</v>
      </c>
      <c r="O146" s="63">
        <f t="shared" si="6"/>
        <v>897749.31006243627</v>
      </c>
      <c r="R146" s="57"/>
      <c r="S146" s="64"/>
    </row>
    <row r="147" spans="1:19" ht="33.75" customHeight="1" x14ac:dyDescent="0.35">
      <c r="A147" s="13" t="s">
        <v>66</v>
      </c>
      <c r="B147" s="62">
        <v>197</v>
      </c>
      <c r="C147" s="62">
        <v>1498</v>
      </c>
      <c r="D147" s="62">
        <v>523</v>
      </c>
      <c r="E147" s="55">
        <v>592</v>
      </c>
      <c r="F147" s="55">
        <v>181</v>
      </c>
      <c r="G147" s="55">
        <v>150</v>
      </c>
      <c r="H147" s="55">
        <v>0</v>
      </c>
      <c r="I147" s="55">
        <v>20</v>
      </c>
      <c r="J147" s="75">
        <f t="shared" si="4"/>
        <v>3161</v>
      </c>
      <c r="K147" s="55">
        <v>256</v>
      </c>
      <c r="L147" s="55">
        <v>103</v>
      </c>
      <c r="M147" s="55">
        <v>283</v>
      </c>
      <c r="N147" s="55">
        <v>2470.4287999999988</v>
      </c>
      <c r="O147" s="63">
        <f t="shared" si="6"/>
        <v>9434.4287999999979</v>
      </c>
      <c r="R147" s="57"/>
      <c r="S147" s="64"/>
    </row>
    <row r="148" spans="1:19" ht="33.75" customHeight="1" x14ac:dyDescent="0.35">
      <c r="A148" s="13" t="s">
        <v>67</v>
      </c>
      <c r="B148" s="62">
        <v>9778</v>
      </c>
      <c r="C148" s="62">
        <v>6977</v>
      </c>
      <c r="D148" s="62">
        <v>6325</v>
      </c>
      <c r="E148" s="55">
        <v>221</v>
      </c>
      <c r="F148" s="55">
        <v>770</v>
      </c>
      <c r="G148" s="55">
        <v>45</v>
      </c>
      <c r="H148" s="55">
        <v>945</v>
      </c>
      <c r="I148" s="55">
        <v>475</v>
      </c>
      <c r="J148" s="75">
        <f t="shared" si="4"/>
        <v>25536</v>
      </c>
      <c r="K148" s="55">
        <v>320</v>
      </c>
      <c r="L148" s="55">
        <v>275</v>
      </c>
      <c r="M148" s="55">
        <v>1101</v>
      </c>
      <c r="N148" s="55">
        <v>2160</v>
      </c>
      <c r="O148" s="63">
        <f t="shared" si="6"/>
        <v>54928</v>
      </c>
      <c r="R148" s="57"/>
      <c r="S148" s="64"/>
    </row>
    <row r="149" spans="1:19" ht="33.75" customHeight="1" x14ac:dyDescent="0.35">
      <c r="A149" s="13" t="s">
        <v>68</v>
      </c>
      <c r="B149" s="62">
        <v>2689</v>
      </c>
      <c r="C149" s="62">
        <v>1452</v>
      </c>
      <c r="D149" s="62">
        <v>2454</v>
      </c>
      <c r="E149" s="55">
        <v>3622</v>
      </c>
      <c r="F149" s="55">
        <v>911</v>
      </c>
      <c r="G149" s="55">
        <v>1983</v>
      </c>
      <c r="H149" s="55">
        <v>5778</v>
      </c>
      <c r="I149" s="55">
        <v>3585</v>
      </c>
      <c r="J149" s="75">
        <f t="shared" si="4"/>
        <v>22474</v>
      </c>
      <c r="K149" s="55">
        <v>6839</v>
      </c>
      <c r="L149" s="55">
        <v>1487</v>
      </c>
      <c r="M149" s="55">
        <v>2526</v>
      </c>
      <c r="N149" s="55">
        <v>1388.5797785600007</v>
      </c>
      <c r="O149" s="63">
        <f t="shared" si="6"/>
        <v>57188.579778560001</v>
      </c>
      <c r="R149" s="57"/>
      <c r="S149" s="64"/>
    </row>
    <row r="150" spans="1:19" ht="33.75" customHeight="1" x14ac:dyDescent="0.35">
      <c r="A150" s="13" t="s">
        <v>69</v>
      </c>
      <c r="B150" s="62">
        <v>198</v>
      </c>
      <c r="C150" s="62">
        <v>310</v>
      </c>
      <c r="D150" s="62">
        <v>280</v>
      </c>
      <c r="E150" s="55">
        <v>299</v>
      </c>
      <c r="F150" s="55">
        <v>134</v>
      </c>
      <c r="G150" s="55">
        <v>177</v>
      </c>
      <c r="H150" s="55">
        <v>536</v>
      </c>
      <c r="I150" s="55">
        <v>540</v>
      </c>
      <c r="J150" s="75">
        <f t="shared" si="4"/>
        <v>2474</v>
      </c>
      <c r="K150" s="55">
        <v>881</v>
      </c>
      <c r="L150" s="55">
        <v>101</v>
      </c>
      <c r="M150" s="55">
        <v>254</v>
      </c>
      <c r="N150" s="55">
        <v>154.58293760000015</v>
      </c>
      <c r="O150" s="63">
        <f t="shared" si="6"/>
        <v>6338.5829376000002</v>
      </c>
      <c r="R150" s="57"/>
      <c r="S150" s="64"/>
    </row>
    <row r="151" spans="1:19" ht="33.75" customHeight="1" x14ac:dyDescent="0.35">
      <c r="A151" s="13" t="s">
        <v>70</v>
      </c>
      <c r="B151" s="62">
        <v>251</v>
      </c>
      <c r="C151" s="62">
        <v>470</v>
      </c>
      <c r="D151" s="62">
        <v>229</v>
      </c>
      <c r="E151" s="55">
        <v>125</v>
      </c>
      <c r="F151" s="55">
        <v>317</v>
      </c>
      <c r="G151" s="55">
        <v>464</v>
      </c>
      <c r="H151" s="55">
        <v>842</v>
      </c>
      <c r="I151" s="55">
        <v>846</v>
      </c>
      <c r="J151" s="75">
        <f t="shared" si="4"/>
        <v>3544</v>
      </c>
      <c r="K151" s="55">
        <v>324</v>
      </c>
      <c r="L151" s="55">
        <v>310</v>
      </c>
      <c r="M151" s="55">
        <v>267</v>
      </c>
      <c r="N151" s="55">
        <v>354.56185944999999</v>
      </c>
      <c r="O151" s="63">
        <f t="shared" si="6"/>
        <v>8343.5618594499992</v>
      </c>
      <c r="R151" s="57"/>
      <c r="S151" s="64"/>
    </row>
    <row r="152" spans="1:19" ht="33.75" customHeight="1" x14ac:dyDescent="0.35">
      <c r="A152" s="13" t="s">
        <v>71</v>
      </c>
      <c r="B152" s="62">
        <v>321</v>
      </c>
      <c r="C152" s="62">
        <v>214</v>
      </c>
      <c r="D152" s="62">
        <v>156</v>
      </c>
      <c r="E152" s="55">
        <v>263</v>
      </c>
      <c r="F152" s="55">
        <v>550</v>
      </c>
      <c r="G152" s="55">
        <v>296</v>
      </c>
      <c r="H152" s="55">
        <v>361</v>
      </c>
      <c r="I152" s="55">
        <v>514</v>
      </c>
      <c r="J152" s="75">
        <f t="shared" si="4"/>
        <v>2675</v>
      </c>
      <c r="K152" s="55">
        <v>373</v>
      </c>
      <c r="L152" s="55">
        <v>927</v>
      </c>
      <c r="M152" s="55">
        <v>463</v>
      </c>
      <c r="N152" s="55">
        <v>485.89723648</v>
      </c>
      <c r="O152" s="63">
        <f t="shared" si="6"/>
        <v>7598.8972364800002</v>
      </c>
      <c r="R152" s="57"/>
      <c r="S152" s="64"/>
    </row>
    <row r="153" spans="1:19" ht="33.75" customHeight="1" x14ac:dyDescent="0.35">
      <c r="A153" s="13" t="s">
        <v>72</v>
      </c>
      <c r="B153" s="62">
        <v>145</v>
      </c>
      <c r="C153" s="62">
        <v>55</v>
      </c>
      <c r="D153" s="62">
        <v>1021</v>
      </c>
      <c r="E153" s="55">
        <v>2025</v>
      </c>
      <c r="F153" s="55">
        <v>9050</v>
      </c>
      <c r="G153" s="55">
        <v>18295</v>
      </c>
      <c r="H153" s="55">
        <v>30046</v>
      </c>
      <c r="I153" s="55">
        <v>9019</v>
      </c>
      <c r="J153" s="75">
        <f t="shared" si="4"/>
        <v>69656</v>
      </c>
      <c r="K153" s="55">
        <v>6613</v>
      </c>
      <c r="L153" s="55">
        <v>3340</v>
      </c>
      <c r="M153" s="55">
        <v>2240</v>
      </c>
      <c r="N153" s="55">
        <v>69.138883329986101</v>
      </c>
      <c r="O153" s="63">
        <f t="shared" si="6"/>
        <v>151574.13888332999</v>
      </c>
      <c r="R153" s="57"/>
      <c r="S153" s="64"/>
    </row>
    <row r="154" spans="1:19" ht="33.75" customHeight="1" x14ac:dyDescent="0.35">
      <c r="A154" s="13" t="s">
        <v>73</v>
      </c>
      <c r="B154" s="62">
        <v>966</v>
      </c>
      <c r="C154" s="62">
        <v>2933</v>
      </c>
      <c r="D154" s="62">
        <v>1858</v>
      </c>
      <c r="E154" s="55">
        <v>1048</v>
      </c>
      <c r="F154" s="55">
        <v>8399</v>
      </c>
      <c r="G154" s="55">
        <v>4824</v>
      </c>
      <c r="H154" s="55">
        <v>1930</v>
      </c>
      <c r="I154" s="55">
        <v>2425</v>
      </c>
      <c r="J154" s="75">
        <f t="shared" si="4"/>
        <v>24383</v>
      </c>
      <c r="K154" s="55">
        <v>2104</v>
      </c>
      <c r="L154" s="55">
        <v>2214</v>
      </c>
      <c r="M154" s="55">
        <v>2381</v>
      </c>
      <c r="N154" s="55">
        <v>1635.8845125000043</v>
      </c>
      <c r="O154" s="63">
        <f t="shared" si="6"/>
        <v>57100.884512500008</v>
      </c>
      <c r="R154" s="57"/>
      <c r="S154" s="64"/>
    </row>
    <row r="155" spans="1:19" ht="33.75" customHeight="1" x14ac:dyDescent="0.35">
      <c r="A155" s="13" t="s">
        <v>74</v>
      </c>
      <c r="B155" s="62">
        <v>35</v>
      </c>
      <c r="C155" s="62">
        <v>13</v>
      </c>
      <c r="D155" s="62">
        <v>14</v>
      </c>
      <c r="E155" s="55">
        <v>45</v>
      </c>
      <c r="F155" s="55">
        <v>102</v>
      </c>
      <c r="G155" s="55">
        <v>501</v>
      </c>
      <c r="H155" s="55">
        <v>2382</v>
      </c>
      <c r="I155" s="55">
        <v>743</v>
      </c>
      <c r="J155" s="75">
        <f t="shared" si="4"/>
        <v>3835</v>
      </c>
      <c r="K155" s="55">
        <v>694</v>
      </c>
      <c r="L155" s="55">
        <v>606</v>
      </c>
      <c r="M155" s="55">
        <v>298</v>
      </c>
      <c r="N155" s="55">
        <v>139.30763789062439</v>
      </c>
      <c r="O155" s="63">
        <f t="shared" si="6"/>
        <v>9407.3076378906244</v>
      </c>
      <c r="R155" s="57"/>
      <c r="S155" s="64"/>
    </row>
    <row r="156" spans="1:19" ht="33.75" customHeight="1" x14ac:dyDescent="0.35">
      <c r="A156" s="13" t="s">
        <v>75</v>
      </c>
      <c r="B156" s="62">
        <v>4088</v>
      </c>
      <c r="C156" s="62">
        <v>3785</v>
      </c>
      <c r="D156" s="62">
        <v>7211</v>
      </c>
      <c r="E156" s="55">
        <v>4216</v>
      </c>
      <c r="F156" s="55">
        <v>3703</v>
      </c>
      <c r="G156" s="55">
        <v>2599</v>
      </c>
      <c r="H156" s="55">
        <v>5391</v>
      </c>
      <c r="I156" s="55">
        <v>8550</v>
      </c>
      <c r="J156" s="75">
        <f t="shared" si="4"/>
        <v>39543</v>
      </c>
      <c r="K156" s="55">
        <v>4869</v>
      </c>
      <c r="L156" s="55">
        <v>3791</v>
      </c>
      <c r="M156" s="55">
        <v>3348</v>
      </c>
      <c r="N156" s="55">
        <v>3880.0896325100039</v>
      </c>
      <c r="O156" s="63">
        <f t="shared" si="6"/>
        <v>94974.089632510004</v>
      </c>
      <c r="R156" s="57"/>
      <c r="S156" s="64"/>
    </row>
    <row r="157" spans="1:19" ht="33.75" customHeight="1" x14ac:dyDescent="0.35">
      <c r="A157" s="13" t="s">
        <v>76</v>
      </c>
      <c r="B157" s="62">
        <v>446878</v>
      </c>
      <c r="C157" s="62">
        <v>498678</v>
      </c>
      <c r="D157" s="62">
        <v>484254</v>
      </c>
      <c r="E157" s="55">
        <v>495452</v>
      </c>
      <c r="F157" s="55">
        <v>531245</v>
      </c>
      <c r="G157" s="55">
        <v>512463.57500312413</v>
      </c>
      <c r="H157" s="55">
        <v>599764</v>
      </c>
      <c r="I157" s="55">
        <v>600501</v>
      </c>
      <c r="J157" s="75">
        <f t="shared" si="4"/>
        <v>4169235.5750031243</v>
      </c>
      <c r="K157" s="55">
        <v>536697</v>
      </c>
      <c r="L157" s="55">
        <v>361168</v>
      </c>
      <c r="M157" s="55">
        <v>523319</v>
      </c>
      <c r="N157" s="55">
        <v>473184.4</v>
      </c>
      <c r="O157" s="66">
        <v>481316</v>
      </c>
      <c r="R157" s="57"/>
      <c r="S157" s="64"/>
    </row>
    <row r="158" spans="1:19" ht="33.75" customHeight="1" x14ac:dyDescent="0.35">
      <c r="A158" s="13" t="s">
        <v>77</v>
      </c>
      <c r="B158" s="62">
        <v>752142</v>
      </c>
      <c r="C158" s="62">
        <v>795332</v>
      </c>
      <c r="D158" s="62">
        <v>764899</v>
      </c>
      <c r="E158" s="55">
        <v>809521</v>
      </c>
      <c r="F158" s="55">
        <v>866784</v>
      </c>
      <c r="G158" s="55">
        <v>803065.16666666663</v>
      </c>
      <c r="H158" s="55">
        <v>1170098</v>
      </c>
      <c r="I158" s="55">
        <v>1172098</v>
      </c>
      <c r="J158" s="75">
        <f t="shared" si="4"/>
        <v>7133939.166666667</v>
      </c>
      <c r="K158" s="55">
        <v>1150301</v>
      </c>
      <c r="L158" s="55">
        <v>585459</v>
      </c>
      <c r="M158" s="55">
        <v>788161</v>
      </c>
      <c r="N158" s="55">
        <v>702426.59999999986</v>
      </c>
      <c r="O158" s="66">
        <v>780474</v>
      </c>
      <c r="R158" s="57"/>
      <c r="S158" s="64"/>
    </row>
    <row r="159" spans="1:19" ht="33.75" customHeight="1" thickBot="1" x14ac:dyDescent="0.4">
      <c r="A159" s="37" t="s">
        <v>78</v>
      </c>
      <c r="B159" s="67">
        <f t="shared" ref="B159:N159" si="7">SUM(B97:B158)</f>
        <v>2226085</v>
      </c>
      <c r="C159" s="67">
        <f t="shared" si="7"/>
        <v>2515589</v>
      </c>
      <c r="D159" s="67">
        <f t="shared" si="7"/>
        <v>2369459</v>
      </c>
      <c r="E159" s="67">
        <f t="shared" si="7"/>
        <v>2727023</v>
      </c>
      <c r="F159" s="67">
        <f t="shared" si="7"/>
        <v>2677521.35</v>
      </c>
      <c r="G159" s="67">
        <f t="shared" si="7"/>
        <v>2603387.3416697909</v>
      </c>
      <c r="H159" s="67">
        <f t="shared" si="7"/>
        <v>2882133</v>
      </c>
      <c r="I159" s="67">
        <f t="shared" si="7"/>
        <v>3076291</v>
      </c>
      <c r="J159" s="67">
        <f t="shared" si="7"/>
        <v>21077488.691669792</v>
      </c>
      <c r="K159" s="67">
        <f t="shared" si="7"/>
        <v>3036754</v>
      </c>
      <c r="L159" s="67">
        <f t="shared" si="7"/>
        <v>2083910.4500000002</v>
      </c>
      <c r="M159" s="67">
        <f t="shared" si="7"/>
        <v>2474453</v>
      </c>
      <c r="N159" s="67">
        <f t="shared" si="7"/>
        <v>2296051.5867074905</v>
      </c>
      <c r="O159" s="68">
        <f>SUM(O97:O158)</f>
        <v>16582994.288016047</v>
      </c>
      <c r="R159" s="57"/>
    </row>
    <row r="160" spans="1:19" ht="18.75" customHeight="1" x14ac:dyDescent="0.35">
      <c r="A160" s="32" t="s">
        <v>84</v>
      </c>
      <c r="B160" s="40"/>
      <c r="C160" s="40"/>
      <c r="D160" s="40"/>
      <c r="E160" s="40"/>
      <c r="F160" s="40"/>
      <c r="G160" s="11" t="s">
        <v>80</v>
      </c>
      <c r="H160" s="40"/>
      <c r="I160" s="40"/>
      <c r="J160" s="40"/>
      <c r="K160" s="40"/>
      <c r="L160" s="40"/>
      <c r="M160" s="40"/>
      <c r="N160" s="40"/>
      <c r="O160" s="40"/>
      <c r="R160" s="57"/>
    </row>
    <row r="161" spans="1:19" ht="18.75" customHeight="1" x14ac:dyDescent="0.35">
      <c r="A161" s="32" t="s">
        <v>81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R161" s="57"/>
    </row>
    <row r="162" spans="1:19" s="3" customFormat="1" ht="32.25" customHeight="1" x14ac:dyDescent="0.3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R162" s="57"/>
    </row>
    <row r="163" spans="1:19" s="3" customFormat="1" ht="32.25" customHeight="1" x14ac:dyDescent="0.3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R163" s="57"/>
    </row>
    <row r="164" spans="1:19" s="3" customFormat="1" ht="36.75" customHeight="1" x14ac:dyDescent="0.3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R164" s="57"/>
    </row>
    <row r="165" spans="1:19" s="3" customFormat="1" ht="21.75" customHeight="1" x14ac:dyDescent="0.3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R165" s="57"/>
    </row>
    <row r="166" spans="1:19" s="3" customFormat="1" ht="21" x14ac:dyDescent="0.35">
      <c r="A166" s="32"/>
      <c r="B166" s="32"/>
      <c r="C166" s="32"/>
      <c r="D166" s="32"/>
      <c r="E166" s="32"/>
      <c r="F166" s="32"/>
      <c r="G166" s="11"/>
      <c r="H166" s="11"/>
      <c r="I166" s="11"/>
      <c r="J166" s="11"/>
      <c r="K166" s="11"/>
      <c r="L166" s="11"/>
      <c r="M166" s="11"/>
      <c r="N166" s="11"/>
      <c r="O166" s="11"/>
      <c r="R166" s="57"/>
    </row>
    <row r="167" spans="1:19" s="3" customFormat="1" ht="21" x14ac:dyDescent="0.3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R167" s="57"/>
    </row>
    <row r="168" spans="1:19" s="3" customFormat="1" ht="21" x14ac:dyDescent="0.35">
      <c r="A168" s="34"/>
      <c r="B168" s="34"/>
      <c r="C168" s="34"/>
      <c r="D168" s="34"/>
      <c r="E168" s="34"/>
      <c r="F168" s="34"/>
      <c r="G168" s="34"/>
      <c r="H168" s="41"/>
      <c r="I168" s="34"/>
      <c r="J168" s="34"/>
      <c r="K168" s="34"/>
      <c r="L168" s="34"/>
      <c r="M168" s="34"/>
      <c r="N168" s="34"/>
      <c r="O168" s="34"/>
      <c r="R168" s="57"/>
    </row>
    <row r="169" spans="1:19" ht="2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R169" s="57"/>
    </row>
    <row r="170" spans="1:19" ht="33.75" x14ac:dyDescent="0.5">
      <c r="A170" s="80" t="s">
        <v>117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R170" s="57"/>
    </row>
    <row r="171" spans="1:19" ht="26.25" x14ac:dyDescent="0.4">
      <c r="A171" s="79" t="s">
        <v>86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R171" s="57"/>
    </row>
    <row r="172" spans="1:19" ht="2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R172" s="57"/>
    </row>
    <row r="173" spans="1:19" ht="21.75" thickBot="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R173" s="57"/>
    </row>
    <row r="174" spans="1:19" ht="34.5" customHeight="1" x14ac:dyDescent="0.35">
      <c r="A174" s="8" t="s">
        <v>2</v>
      </c>
      <c r="B174" s="9" t="s">
        <v>3</v>
      </c>
      <c r="C174" s="9" t="s">
        <v>4</v>
      </c>
      <c r="D174" s="9" t="s">
        <v>5</v>
      </c>
      <c r="E174" s="9" t="s">
        <v>6</v>
      </c>
      <c r="F174" s="9" t="s">
        <v>7</v>
      </c>
      <c r="G174" s="9" t="s">
        <v>8</v>
      </c>
      <c r="H174" s="9" t="s">
        <v>9</v>
      </c>
      <c r="I174" s="9" t="s">
        <v>10</v>
      </c>
      <c r="J174" s="9"/>
      <c r="K174" s="9" t="s">
        <v>11</v>
      </c>
      <c r="L174" s="9" t="s">
        <v>12</v>
      </c>
      <c r="M174" s="9" t="s">
        <v>13</v>
      </c>
      <c r="N174" s="9" t="s">
        <v>14</v>
      </c>
      <c r="O174" s="10" t="s">
        <v>15</v>
      </c>
      <c r="R174" s="57"/>
    </row>
    <row r="175" spans="1:19" ht="34.5" customHeight="1" x14ac:dyDescent="0.35">
      <c r="A175" s="13" t="s">
        <v>16</v>
      </c>
      <c r="B175" s="62">
        <v>92145</v>
      </c>
      <c r="C175" s="62">
        <v>20784</v>
      </c>
      <c r="D175" s="62">
        <v>820565</v>
      </c>
      <c r="E175" s="55">
        <v>2952000</v>
      </c>
      <c r="F175" s="55">
        <v>2708765.1087000002</v>
      </c>
      <c r="G175" s="55">
        <v>998865</v>
      </c>
      <c r="H175" s="55">
        <v>752763.5</v>
      </c>
      <c r="I175" s="55">
        <v>1745960.0000000002</v>
      </c>
      <c r="J175" s="75">
        <f t="shared" ref="J175:J236" si="8">SUM(B175:I175)</f>
        <v>10091847.6087</v>
      </c>
      <c r="K175" s="55">
        <v>1732944.55</v>
      </c>
      <c r="L175" s="55">
        <v>1357053.84</v>
      </c>
      <c r="M175" s="55">
        <v>1055854</v>
      </c>
      <c r="N175" s="53">
        <v>512300</v>
      </c>
      <c r="O175" s="69">
        <f t="shared" ref="O175:O206" si="9">SUM(B175:N175)</f>
        <v>24841847.6074</v>
      </c>
      <c r="P175" s="42">
        <v>512300</v>
      </c>
      <c r="Q175" s="42"/>
      <c r="R175" s="57"/>
      <c r="S175" s="64"/>
    </row>
    <row r="176" spans="1:19" ht="34.5" customHeight="1" x14ac:dyDescent="0.35">
      <c r="A176" s="13" t="s">
        <v>17</v>
      </c>
      <c r="B176" s="62">
        <v>98785</v>
      </c>
      <c r="C176" s="62">
        <v>80577</v>
      </c>
      <c r="D176" s="65">
        <v>84677</v>
      </c>
      <c r="E176" s="55">
        <v>71542</v>
      </c>
      <c r="F176" s="55">
        <v>84025</v>
      </c>
      <c r="G176" s="55">
        <v>129319.45</v>
      </c>
      <c r="H176" s="55">
        <v>123699.51000000001</v>
      </c>
      <c r="I176" s="55">
        <v>135236</v>
      </c>
      <c r="J176" s="75">
        <f t="shared" si="8"/>
        <v>807860.96</v>
      </c>
      <c r="K176" s="55">
        <v>150133.75999999998</v>
      </c>
      <c r="L176" s="55">
        <v>190211.28</v>
      </c>
      <c r="M176" s="55">
        <v>121413.04000000001</v>
      </c>
      <c r="N176" s="55">
        <v>115419.91272727273</v>
      </c>
      <c r="O176" s="63">
        <f t="shared" si="9"/>
        <v>2192899.9127272726</v>
      </c>
      <c r="P176" s="42"/>
      <c r="Q176" s="42"/>
      <c r="R176" s="57"/>
      <c r="S176" s="64"/>
    </row>
    <row r="177" spans="1:19" ht="34.5" customHeight="1" x14ac:dyDescent="0.35">
      <c r="A177" s="13" t="s">
        <v>18</v>
      </c>
      <c r="B177" s="62">
        <v>188</v>
      </c>
      <c r="C177" s="62">
        <v>3445</v>
      </c>
      <c r="D177" s="62">
        <v>526</v>
      </c>
      <c r="E177" s="55">
        <v>0</v>
      </c>
      <c r="F177" s="55">
        <v>60</v>
      </c>
      <c r="G177" s="55">
        <v>0</v>
      </c>
      <c r="H177" s="55">
        <v>0</v>
      </c>
      <c r="I177" s="55">
        <v>0</v>
      </c>
      <c r="J177" s="75">
        <f t="shared" si="8"/>
        <v>4219</v>
      </c>
      <c r="K177" s="55">
        <v>436</v>
      </c>
      <c r="L177" s="55">
        <v>0</v>
      </c>
      <c r="M177" s="55">
        <v>0</v>
      </c>
      <c r="N177" s="55">
        <v>288</v>
      </c>
      <c r="O177" s="63">
        <f t="shared" si="9"/>
        <v>9162</v>
      </c>
      <c r="P177" s="42"/>
      <c r="Q177" s="42"/>
      <c r="R177" s="57"/>
      <c r="S177" s="64"/>
    </row>
    <row r="178" spans="1:19" ht="34.5" customHeight="1" x14ac:dyDescent="0.35">
      <c r="A178" s="13" t="s">
        <v>19</v>
      </c>
      <c r="B178" s="62">
        <v>57554</v>
      </c>
      <c r="C178" s="62">
        <v>53899</v>
      </c>
      <c r="D178" s="65">
        <v>53214</v>
      </c>
      <c r="E178" s="55">
        <v>54875</v>
      </c>
      <c r="F178" s="55">
        <v>55351.85656</v>
      </c>
      <c r="G178" s="55">
        <v>28620.112643547742</v>
      </c>
      <c r="H178" s="55">
        <v>73732.349999999991</v>
      </c>
      <c r="I178" s="55">
        <v>73890</v>
      </c>
      <c r="J178" s="75">
        <f t="shared" si="8"/>
        <v>451136.31920354773</v>
      </c>
      <c r="K178" s="55">
        <v>55824.78</v>
      </c>
      <c r="L178" s="55">
        <v>73984.05</v>
      </c>
      <c r="M178" s="55">
        <v>54694.75</v>
      </c>
      <c r="N178" s="55">
        <v>57785.445382140701</v>
      </c>
      <c r="O178" s="63">
        <f t="shared" si="9"/>
        <v>1144561.6637892362</v>
      </c>
      <c r="P178" s="42"/>
      <c r="Q178" s="42"/>
      <c r="R178" s="57"/>
      <c r="S178" s="64"/>
    </row>
    <row r="179" spans="1:19" ht="34.5" customHeight="1" x14ac:dyDescent="0.35">
      <c r="A179" s="13" t="s">
        <v>20</v>
      </c>
      <c r="B179" s="62">
        <v>9584</v>
      </c>
      <c r="C179" s="62">
        <v>7988</v>
      </c>
      <c r="D179" s="62">
        <v>3845</v>
      </c>
      <c r="E179" s="55">
        <v>9877</v>
      </c>
      <c r="F179" s="55">
        <v>4930.0812000000014</v>
      </c>
      <c r="G179" s="55">
        <v>3289</v>
      </c>
      <c r="H179" s="55">
        <v>24499.205700950159</v>
      </c>
      <c r="I179" s="55">
        <v>21838.282213702281</v>
      </c>
      <c r="J179" s="75">
        <f t="shared" si="8"/>
        <v>85850.569114652433</v>
      </c>
      <c r="K179" s="55">
        <v>22093.759999999998</v>
      </c>
      <c r="L179" s="55">
        <v>13267.98</v>
      </c>
      <c r="M179" s="55">
        <v>6930</v>
      </c>
      <c r="N179" s="55">
        <v>19649.300828604799</v>
      </c>
      <c r="O179" s="63">
        <f t="shared" si="9"/>
        <v>233642.1790579097</v>
      </c>
      <c r="P179" s="42"/>
      <c r="Q179" s="42"/>
      <c r="R179" s="57"/>
      <c r="S179" s="64"/>
    </row>
    <row r="180" spans="1:19" ht="34.5" customHeight="1" x14ac:dyDescent="0.35">
      <c r="A180" s="13" t="s">
        <v>21</v>
      </c>
      <c r="B180" s="62">
        <v>18332</v>
      </c>
      <c r="C180" s="62">
        <v>250214</v>
      </c>
      <c r="D180" s="62">
        <v>68758</v>
      </c>
      <c r="E180" s="55">
        <v>22500</v>
      </c>
      <c r="F180" s="55">
        <v>4657</v>
      </c>
      <c r="G180" s="55">
        <v>4595.8999999999996</v>
      </c>
      <c r="H180" s="55">
        <v>15259.924477003249</v>
      </c>
      <c r="I180" s="55">
        <v>32010</v>
      </c>
      <c r="J180" s="75">
        <f t="shared" si="8"/>
        <v>416326.82447700325</v>
      </c>
      <c r="K180" s="55">
        <v>5174</v>
      </c>
      <c r="L180" s="55">
        <v>5615</v>
      </c>
      <c r="M180" s="55">
        <v>7257.1</v>
      </c>
      <c r="N180" s="55">
        <v>39488.447679727564</v>
      </c>
      <c r="O180" s="63">
        <f t="shared" si="9"/>
        <v>890188.19663373404</v>
      </c>
      <c r="P180" s="42"/>
      <c r="Q180" s="42"/>
      <c r="R180" s="57"/>
      <c r="S180" s="64"/>
    </row>
    <row r="181" spans="1:19" ht="34.5" customHeight="1" x14ac:dyDescent="0.35">
      <c r="A181" s="13" t="s">
        <v>22</v>
      </c>
      <c r="B181" s="62">
        <v>28858</v>
      </c>
      <c r="C181" s="62">
        <v>63874</v>
      </c>
      <c r="D181" s="62">
        <v>97887</v>
      </c>
      <c r="E181" s="55">
        <v>46754</v>
      </c>
      <c r="F181" s="55">
        <v>2615</v>
      </c>
      <c r="G181" s="55">
        <v>12318</v>
      </c>
      <c r="H181" s="55">
        <v>32208.054793569223</v>
      </c>
      <c r="I181" s="55">
        <v>34398</v>
      </c>
      <c r="J181" s="75">
        <f t="shared" si="8"/>
        <v>318912.0547935692</v>
      </c>
      <c r="K181" s="55">
        <v>15809</v>
      </c>
      <c r="L181" s="55">
        <v>4027</v>
      </c>
      <c r="M181" s="55">
        <v>8774.3840841828351</v>
      </c>
      <c r="N181" s="55">
        <v>31592.94898888655</v>
      </c>
      <c r="O181" s="63">
        <f t="shared" si="9"/>
        <v>698027.44266020774</v>
      </c>
      <c r="P181" s="42"/>
      <c r="Q181" s="42"/>
      <c r="R181" s="57"/>
      <c r="S181" s="64"/>
    </row>
    <row r="182" spans="1:19" ht="34.5" customHeight="1" x14ac:dyDescent="0.35">
      <c r="A182" s="13" t="s">
        <v>23</v>
      </c>
      <c r="B182" s="62">
        <v>2799</v>
      </c>
      <c r="C182" s="62">
        <v>1311</v>
      </c>
      <c r="D182" s="62">
        <v>1789</v>
      </c>
      <c r="E182" s="55">
        <v>821</v>
      </c>
      <c r="F182" s="55">
        <v>125</v>
      </c>
      <c r="G182" s="55">
        <v>103</v>
      </c>
      <c r="H182" s="55">
        <v>795</v>
      </c>
      <c r="I182" s="55">
        <v>1465.75</v>
      </c>
      <c r="J182" s="75">
        <f t="shared" si="8"/>
        <v>9208.75</v>
      </c>
      <c r="K182" s="55">
        <v>311</v>
      </c>
      <c r="L182" s="55">
        <v>4614.3900000000003</v>
      </c>
      <c r="M182" s="55">
        <v>861.1</v>
      </c>
      <c r="N182" s="55">
        <v>1363.2036363636364</v>
      </c>
      <c r="O182" s="63">
        <f t="shared" si="9"/>
        <v>25567.193636363634</v>
      </c>
      <c r="P182" s="42"/>
      <c r="Q182" s="42"/>
      <c r="R182" s="57"/>
      <c r="S182" s="64"/>
    </row>
    <row r="183" spans="1:19" ht="34.5" customHeight="1" x14ac:dyDescent="0.35">
      <c r="A183" s="13" t="s">
        <v>24</v>
      </c>
      <c r="B183" s="62">
        <v>93544</v>
      </c>
      <c r="C183" s="62">
        <v>80215</v>
      </c>
      <c r="D183" s="62">
        <v>54214</v>
      </c>
      <c r="E183" s="55">
        <v>40214</v>
      </c>
      <c r="F183" s="55">
        <v>31348</v>
      </c>
      <c r="G183" s="55">
        <v>19234</v>
      </c>
      <c r="H183" s="55">
        <v>22174</v>
      </c>
      <c r="I183" s="55">
        <v>26887</v>
      </c>
      <c r="J183" s="75">
        <f t="shared" si="8"/>
        <v>367830</v>
      </c>
      <c r="K183" s="55">
        <v>17544</v>
      </c>
      <c r="L183" s="55">
        <v>19951.100000000002</v>
      </c>
      <c r="M183" s="55">
        <v>32160.720000000001</v>
      </c>
      <c r="N183" s="55">
        <v>76412</v>
      </c>
      <c r="O183" s="63">
        <f t="shared" si="9"/>
        <v>881727.82</v>
      </c>
      <c r="P183" s="42"/>
      <c r="Q183" s="42"/>
      <c r="R183" s="57"/>
      <c r="S183" s="64"/>
    </row>
    <row r="184" spans="1:19" ht="34.5" customHeight="1" x14ac:dyDescent="0.35">
      <c r="A184" s="13" t="s">
        <v>25</v>
      </c>
      <c r="B184" s="62">
        <v>9816</v>
      </c>
      <c r="C184" s="62">
        <v>15685</v>
      </c>
      <c r="D184" s="62">
        <v>17214</v>
      </c>
      <c r="E184" s="55">
        <v>5399</v>
      </c>
      <c r="F184" s="55">
        <v>8320</v>
      </c>
      <c r="G184" s="55">
        <v>4542</v>
      </c>
      <c r="H184" s="55">
        <v>7043</v>
      </c>
      <c r="I184" s="55">
        <v>5085</v>
      </c>
      <c r="J184" s="75">
        <f t="shared" si="8"/>
        <v>73104</v>
      </c>
      <c r="K184" s="55">
        <v>15738</v>
      </c>
      <c r="L184" s="55">
        <v>17992.8</v>
      </c>
      <c r="M184" s="55">
        <v>9240</v>
      </c>
      <c r="N184" s="55">
        <v>10552.254545454545</v>
      </c>
      <c r="O184" s="63">
        <f t="shared" si="9"/>
        <v>199731.05454545454</v>
      </c>
      <c r="P184" s="42"/>
      <c r="Q184" s="42"/>
      <c r="R184" s="57"/>
      <c r="S184" s="64"/>
    </row>
    <row r="185" spans="1:19" ht="34.5" customHeight="1" x14ac:dyDescent="0.35">
      <c r="A185" s="13" t="s">
        <v>26</v>
      </c>
      <c r="B185" s="62">
        <v>85417</v>
      </c>
      <c r="C185" s="62">
        <v>111201</v>
      </c>
      <c r="D185" s="62">
        <v>128995</v>
      </c>
      <c r="E185" s="55">
        <v>138878</v>
      </c>
      <c r="F185" s="55">
        <v>116729.95348403396</v>
      </c>
      <c r="G185" s="55">
        <v>150961</v>
      </c>
      <c r="H185" s="55">
        <v>112209</v>
      </c>
      <c r="I185" s="55">
        <v>97990</v>
      </c>
      <c r="J185" s="75">
        <f t="shared" si="8"/>
        <v>942380.95348403393</v>
      </c>
      <c r="K185" s="55">
        <v>87900.9</v>
      </c>
      <c r="L185" s="55">
        <v>110284.20000000001</v>
      </c>
      <c r="M185" s="55">
        <v>117299</v>
      </c>
      <c r="N185" s="55">
        <v>114351.36849854855</v>
      </c>
      <c r="O185" s="63">
        <f t="shared" si="9"/>
        <v>2314597.3754666164</v>
      </c>
      <c r="P185" s="42"/>
      <c r="Q185" s="42"/>
      <c r="R185" s="57"/>
      <c r="S185" s="64"/>
    </row>
    <row r="186" spans="1:19" ht="34.5" customHeight="1" x14ac:dyDescent="0.35">
      <c r="A186" s="13" t="s">
        <v>27</v>
      </c>
      <c r="B186" s="62">
        <v>74587</v>
      </c>
      <c r="C186" s="62">
        <v>84524</v>
      </c>
      <c r="D186" s="62">
        <v>73214</v>
      </c>
      <c r="E186" s="55">
        <v>86547</v>
      </c>
      <c r="F186" s="55">
        <v>66246</v>
      </c>
      <c r="G186" s="55">
        <v>49532</v>
      </c>
      <c r="H186" s="55">
        <v>57554</v>
      </c>
      <c r="I186" s="55">
        <v>77618</v>
      </c>
      <c r="J186" s="75">
        <f t="shared" si="8"/>
        <v>569822</v>
      </c>
      <c r="K186" s="55">
        <v>43512</v>
      </c>
      <c r="L186" s="55">
        <v>77939</v>
      </c>
      <c r="M186" s="55">
        <v>58047.35</v>
      </c>
      <c r="N186" s="55">
        <v>68120.031818181815</v>
      </c>
      <c r="O186" s="63">
        <f t="shared" si="9"/>
        <v>1387262.3818181818</v>
      </c>
      <c r="P186" s="42"/>
      <c r="Q186" s="42"/>
      <c r="R186" s="57"/>
      <c r="S186" s="64"/>
    </row>
    <row r="187" spans="1:19" ht="34.5" customHeight="1" x14ac:dyDescent="0.35">
      <c r="A187" s="13" t="s">
        <v>28</v>
      </c>
      <c r="B187" s="62">
        <v>138747</v>
      </c>
      <c r="C187" s="62">
        <v>176544</v>
      </c>
      <c r="D187" s="62">
        <v>212122</v>
      </c>
      <c r="E187" s="55">
        <v>169899</v>
      </c>
      <c r="F187" s="55">
        <v>170000</v>
      </c>
      <c r="G187" s="55">
        <v>136080</v>
      </c>
      <c r="H187" s="55">
        <v>159380</v>
      </c>
      <c r="I187" s="55">
        <v>176280</v>
      </c>
      <c r="J187" s="75">
        <f t="shared" si="8"/>
        <v>1339052</v>
      </c>
      <c r="K187" s="55">
        <v>198240</v>
      </c>
      <c r="L187" s="55">
        <v>169510</v>
      </c>
      <c r="M187" s="55">
        <v>161000</v>
      </c>
      <c r="N187" s="55">
        <v>169800.181818182</v>
      </c>
      <c r="O187" s="63">
        <f t="shared" si="9"/>
        <v>3376654.1818181821</v>
      </c>
      <c r="P187" s="42"/>
      <c r="Q187" s="42"/>
      <c r="R187" s="57"/>
      <c r="S187" s="64"/>
    </row>
    <row r="188" spans="1:19" ht="34.5" customHeight="1" x14ac:dyDescent="0.35">
      <c r="A188" s="13" t="s">
        <v>29</v>
      </c>
      <c r="B188" s="62">
        <v>74189</v>
      </c>
      <c r="C188" s="62">
        <v>70144</v>
      </c>
      <c r="D188" s="62">
        <v>54677</v>
      </c>
      <c r="E188" s="55">
        <v>64585</v>
      </c>
      <c r="F188" s="55">
        <v>130822</v>
      </c>
      <c r="G188" s="55">
        <v>110591</v>
      </c>
      <c r="H188" s="55">
        <v>102943</v>
      </c>
      <c r="I188" s="55">
        <v>101817</v>
      </c>
      <c r="J188" s="75">
        <f t="shared" si="8"/>
        <v>709768</v>
      </c>
      <c r="K188" s="55">
        <v>86715</v>
      </c>
      <c r="L188" s="55">
        <v>82026</v>
      </c>
      <c r="M188" s="55">
        <v>126417.62</v>
      </c>
      <c r="N188" s="55">
        <v>103019</v>
      </c>
      <c r="O188" s="63">
        <f t="shared" si="9"/>
        <v>1817713.62</v>
      </c>
      <c r="P188" s="42"/>
      <c r="Q188" s="42"/>
      <c r="R188" s="57"/>
      <c r="S188" s="64"/>
    </row>
    <row r="189" spans="1:19" ht="34.5" customHeight="1" x14ac:dyDescent="0.35">
      <c r="A189" s="13" t="s">
        <v>30</v>
      </c>
      <c r="B189" s="62">
        <v>288785</v>
      </c>
      <c r="C189" s="62">
        <v>419582</v>
      </c>
      <c r="D189" s="62">
        <v>286547</v>
      </c>
      <c r="E189" s="55">
        <v>289985</v>
      </c>
      <c r="F189" s="55">
        <v>238992</v>
      </c>
      <c r="G189" s="55">
        <v>310385</v>
      </c>
      <c r="H189" s="55">
        <v>411888</v>
      </c>
      <c r="I189" s="55">
        <v>404532</v>
      </c>
      <c r="J189" s="75">
        <f t="shared" si="8"/>
        <v>2650696</v>
      </c>
      <c r="K189" s="55">
        <v>346664.7</v>
      </c>
      <c r="L189" s="55">
        <v>259307</v>
      </c>
      <c r="M189" s="55">
        <v>308289.43253662298</v>
      </c>
      <c r="N189" s="55">
        <v>324087.01204878394</v>
      </c>
      <c r="O189" s="63">
        <f t="shared" si="9"/>
        <v>6539740.1445854073</v>
      </c>
      <c r="P189" s="42"/>
      <c r="Q189" s="42"/>
      <c r="R189" s="57"/>
      <c r="S189" s="64"/>
    </row>
    <row r="190" spans="1:19" ht="34.5" customHeight="1" x14ac:dyDescent="0.35">
      <c r="A190" s="13" t="s">
        <v>31</v>
      </c>
      <c r="B190" s="62">
        <v>1577</v>
      </c>
      <c r="C190" s="62">
        <v>2852</v>
      </c>
      <c r="D190" s="62">
        <v>2565</v>
      </c>
      <c r="E190" s="55">
        <v>2014</v>
      </c>
      <c r="F190" s="55">
        <v>3721</v>
      </c>
      <c r="G190" s="55">
        <v>5395</v>
      </c>
      <c r="H190" s="55">
        <v>2146</v>
      </c>
      <c r="I190" s="55">
        <v>4228</v>
      </c>
      <c r="J190" s="75">
        <f t="shared" si="8"/>
        <v>24498</v>
      </c>
      <c r="K190" s="55">
        <v>1350.5</v>
      </c>
      <c r="L190" s="55">
        <v>4715</v>
      </c>
      <c r="M190" s="55">
        <v>4767.8499999999995</v>
      </c>
      <c r="N190" s="55">
        <v>3211.9409090909089</v>
      </c>
      <c r="O190" s="63">
        <f t="shared" si="9"/>
        <v>63041.290909090909</v>
      </c>
      <c r="P190" s="42"/>
      <c r="Q190" s="42"/>
      <c r="R190" s="57"/>
      <c r="S190" s="64"/>
    </row>
    <row r="191" spans="1:19" ht="34.5" customHeight="1" x14ac:dyDescent="0.35">
      <c r="A191" s="13" t="s">
        <v>32</v>
      </c>
      <c r="B191" s="62">
        <v>107574</v>
      </c>
      <c r="C191" s="62">
        <v>89887</v>
      </c>
      <c r="D191" s="62">
        <v>88954</v>
      </c>
      <c r="E191" s="55">
        <v>93215</v>
      </c>
      <c r="F191" s="55">
        <v>127484</v>
      </c>
      <c r="G191" s="55">
        <v>81814.3</v>
      </c>
      <c r="H191" s="55">
        <v>105156.44561403508</v>
      </c>
      <c r="I191" s="55">
        <v>106898.54694736842</v>
      </c>
      <c r="J191" s="75">
        <f t="shared" si="8"/>
        <v>800983.29256140359</v>
      </c>
      <c r="K191" s="55">
        <v>78196.303372260852</v>
      </c>
      <c r="L191" s="55">
        <v>73308</v>
      </c>
      <c r="M191" s="55">
        <v>138020</v>
      </c>
      <c r="N191" s="55">
        <v>99137.054175787693</v>
      </c>
      <c r="O191" s="63">
        <f t="shared" si="9"/>
        <v>1990627.9426708557</v>
      </c>
      <c r="P191" s="42"/>
      <c r="Q191" s="42"/>
      <c r="R191" s="57"/>
      <c r="S191" s="64"/>
    </row>
    <row r="192" spans="1:19" ht="34.5" customHeight="1" x14ac:dyDescent="0.35">
      <c r="A192" s="13" t="s">
        <v>33</v>
      </c>
      <c r="B192" s="62">
        <v>0</v>
      </c>
      <c r="C192" s="62">
        <v>0</v>
      </c>
      <c r="D192" s="62">
        <v>210</v>
      </c>
      <c r="E192" s="55">
        <v>8012</v>
      </c>
      <c r="F192" s="55">
        <v>24318</v>
      </c>
      <c r="G192" s="55">
        <v>7468</v>
      </c>
      <c r="H192" s="55">
        <v>10324</v>
      </c>
      <c r="I192" s="55">
        <v>10901.880000000001</v>
      </c>
      <c r="J192" s="75">
        <f t="shared" si="8"/>
        <v>61233.880000000005</v>
      </c>
      <c r="K192" s="55">
        <v>5413</v>
      </c>
      <c r="L192" s="55">
        <v>0</v>
      </c>
      <c r="M192" s="55">
        <v>0</v>
      </c>
      <c r="N192" s="55">
        <v>0</v>
      </c>
      <c r="O192" s="63">
        <f t="shared" si="9"/>
        <v>127880.76000000001</v>
      </c>
      <c r="P192" s="42"/>
      <c r="Q192" s="42"/>
      <c r="R192" s="57"/>
      <c r="S192" s="64"/>
    </row>
    <row r="193" spans="1:19" ht="34.5" customHeight="1" x14ac:dyDescent="0.35">
      <c r="A193" s="13" t="s">
        <v>34</v>
      </c>
      <c r="B193" s="62">
        <v>88541</v>
      </c>
      <c r="C193" s="62">
        <v>94889</v>
      </c>
      <c r="D193" s="62">
        <v>79533</v>
      </c>
      <c r="E193" s="55">
        <v>72145</v>
      </c>
      <c r="F193" s="55">
        <v>92379</v>
      </c>
      <c r="G193" s="55">
        <v>91488.1</v>
      </c>
      <c r="H193" s="55">
        <v>109853</v>
      </c>
      <c r="I193" s="55">
        <v>126663.3</v>
      </c>
      <c r="J193" s="75">
        <f t="shared" si="8"/>
        <v>755491.4</v>
      </c>
      <c r="K193" s="55">
        <v>89433</v>
      </c>
      <c r="L193" s="55">
        <v>135126</v>
      </c>
      <c r="M193" s="55">
        <v>101176.81786941581</v>
      </c>
      <c r="N193" s="55">
        <v>98293.383442674167</v>
      </c>
      <c r="O193" s="63">
        <f t="shared" si="9"/>
        <v>1935012.0013120899</v>
      </c>
      <c r="P193" s="42"/>
      <c r="Q193" s="42"/>
      <c r="R193" s="57"/>
      <c r="S193" s="64"/>
    </row>
    <row r="194" spans="1:19" ht="34.5" customHeight="1" x14ac:dyDescent="0.35">
      <c r="A194" s="13" t="s">
        <v>35</v>
      </c>
      <c r="B194" s="62">
        <v>59208</v>
      </c>
      <c r="C194" s="62">
        <v>61254</v>
      </c>
      <c r="D194" s="62">
        <v>58788</v>
      </c>
      <c r="E194" s="55">
        <v>49215</v>
      </c>
      <c r="F194" s="55">
        <v>41623.630000000005</v>
      </c>
      <c r="G194" s="55">
        <v>36757.350000000006</v>
      </c>
      <c r="H194" s="55">
        <v>62224.013393736466</v>
      </c>
      <c r="I194" s="55">
        <v>52773.04</v>
      </c>
      <c r="J194" s="75">
        <f t="shared" si="8"/>
        <v>421843.0333937364</v>
      </c>
      <c r="K194" s="55">
        <v>37260.022103970528</v>
      </c>
      <c r="L194" s="55">
        <v>28849</v>
      </c>
      <c r="M194" s="55">
        <v>25122.881348511382</v>
      </c>
      <c r="N194" s="55">
        <v>46643.176076928939</v>
      </c>
      <c r="O194" s="63">
        <f t="shared" si="9"/>
        <v>981561.14631688374</v>
      </c>
      <c r="P194" s="42"/>
      <c r="Q194" s="42"/>
      <c r="R194" s="57"/>
      <c r="S194" s="64"/>
    </row>
    <row r="195" spans="1:19" ht="34.5" customHeight="1" x14ac:dyDescent="0.35">
      <c r="A195" s="13" t="s">
        <v>36</v>
      </c>
      <c r="B195" s="62">
        <v>187101</v>
      </c>
      <c r="C195" s="62">
        <v>155898</v>
      </c>
      <c r="D195" s="62">
        <v>106857</v>
      </c>
      <c r="E195" s="55">
        <v>254254</v>
      </c>
      <c r="F195" s="55">
        <v>160150</v>
      </c>
      <c r="G195" s="55">
        <v>108996.66666666667</v>
      </c>
      <c r="H195" s="55">
        <v>220550</v>
      </c>
      <c r="I195" s="55">
        <v>207900</v>
      </c>
      <c r="J195" s="75">
        <f t="shared" si="8"/>
        <v>1401706.6666666665</v>
      </c>
      <c r="K195" s="55">
        <v>59214</v>
      </c>
      <c r="L195" s="55">
        <v>30296</v>
      </c>
      <c r="M195" s="55">
        <v>10192</v>
      </c>
      <c r="N195" s="55">
        <v>136491.69696969696</v>
      </c>
      <c r="O195" s="63">
        <f t="shared" si="9"/>
        <v>3039607.0303030298</v>
      </c>
      <c r="P195" s="42"/>
      <c r="Q195" s="42"/>
      <c r="R195" s="57"/>
      <c r="S195" s="64"/>
    </row>
    <row r="196" spans="1:19" ht="34.5" customHeight="1" x14ac:dyDescent="0.35">
      <c r="A196" s="13" t="s">
        <v>37</v>
      </c>
      <c r="B196" s="62">
        <v>45987</v>
      </c>
      <c r="C196" s="62">
        <v>28574</v>
      </c>
      <c r="D196" s="62">
        <v>28723</v>
      </c>
      <c r="E196" s="55">
        <v>27465</v>
      </c>
      <c r="F196" s="55">
        <v>19251</v>
      </c>
      <c r="G196" s="55">
        <v>12779</v>
      </c>
      <c r="H196" s="55">
        <v>36475.774495677229</v>
      </c>
      <c r="I196" s="55">
        <v>29260</v>
      </c>
      <c r="J196" s="75">
        <f t="shared" si="8"/>
        <v>228514.77449567724</v>
      </c>
      <c r="K196" s="55">
        <v>9525</v>
      </c>
      <c r="L196" s="55">
        <v>12120</v>
      </c>
      <c r="M196" s="55">
        <v>13992</v>
      </c>
      <c r="N196" s="55">
        <v>24013.7976814252</v>
      </c>
      <c r="O196" s="63">
        <f t="shared" si="9"/>
        <v>516680.34667277965</v>
      </c>
      <c r="P196" s="42"/>
      <c r="Q196" s="42"/>
      <c r="R196" s="57"/>
      <c r="S196" s="64"/>
    </row>
    <row r="197" spans="1:19" ht="34.5" customHeight="1" x14ac:dyDescent="0.35">
      <c r="A197" s="13" t="s">
        <v>87</v>
      </c>
      <c r="B197" s="62">
        <v>13101</v>
      </c>
      <c r="C197" s="62">
        <v>6442</v>
      </c>
      <c r="D197" s="65">
        <v>13688</v>
      </c>
      <c r="E197" s="55">
        <v>4898</v>
      </c>
      <c r="F197" s="55">
        <v>7022</v>
      </c>
      <c r="G197" s="55">
        <v>4539</v>
      </c>
      <c r="H197" s="55">
        <v>8500</v>
      </c>
      <c r="I197" s="55">
        <v>7860.4</v>
      </c>
      <c r="J197" s="75">
        <f t="shared" si="8"/>
        <v>66050.399999999994</v>
      </c>
      <c r="K197" s="55">
        <v>7368</v>
      </c>
      <c r="L197" s="55">
        <v>5145</v>
      </c>
      <c r="M197" s="55">
        <v>5285.4000000000005</v>
      </c>
      <c r="N197" s="55">
        <v>7622.6181818181803</v>
      </c>
      <c r="O197" s="63">
        <f t="shared" si="9"/>
        <v>157521.81818181818</v>
      </c>
      <c r="P197" s="42"/>
      <c r="Q197" s="42"/>
      <c r="R197" s="57"/>
      <c r="S197" s="64"/>
    </row>
    <row r="198" spans="1:19" ht="34.5" customHeight="1" x14ac:dyDescent="0.35">
      <c r="A198" s="13" t="s">
        <v>88</v>
      </c>
      <c r="B198" s="62">
        <v>2152</v>
      </c>
      <c r="C198" s="62">
        <v>2845</v>
      </c>
      <c r="D198" s="65">
        <v>2985</v>
      </c>
      <c r="E198" s="55">
        <v>1288</v>
      </c>
      <c r="F198" s="55">
        <v>1775</v>
      </c>
      <c r="G198" s="55">
        <v>2173</v>
      </c>
      <c r="H198" s="55">
        <v>3698</v>
      </c>
      <c r="I198" s="55">
        <v>3118</v>
      </c>
      <c r="J198" s="75">
        <f t="shared" si="8"/>
        <v>20034</v>
      </c>
      <c r="K198" s="55">
        <v>1715</v>
      </c>
      <c r="L198" s="55">
        <v>1118</v>
      </c>
      <c r="M198" s="55">
        <v>1493.3999999999999</v>
      </c>
      <c r="N198" s="55">
        <v>2214.5818181818181</v>
      </c>
      <c r="O198" s="63">
        <f t="shared" si="9"/>
        <v>46608.981818181819</v>
      </c>
      <c r="P198" s="42"/>
      <c r="Q198" s="42"/>
      <c r="R198" s="57"/>
      <c r="S198" s="64"/>
    </row>
    <row r="199" spans="1:19" ht="34.5" customHeight="1" x14ac:dyDescent="0.35">
      <c r="A199" s="13" t="s">
        <v>89</v>
      </c>
      <c r="B199" s="62">
        <v>26898</v>
      </c>
      <c r="C199" s="62">
        <v>31241</v>
      </c>
      <c r="D199" s="62">
        <v>29985</v>
      </c>
      <c r="E199" s="55">
        <v>13245</v>
      </c>
      <c r="F199" s="55">
        <v>118007</v>
      </c>
      <c r="G199" s="55">
        <v>41729</v>
      </c>
      <c r="H199" s="55">
        <v>93396</v>
      </c>
      <c r="I199" s="55">
        <v>90778.7</v>
      </c>
      <c r="J199" s="75">
        <f t="shared" si="8"/>
        <v>445279.7</v>
      </c>
      <c r="K199" s="55">
        <v>238570</v>
      </c>
      <c r="L199" s="55">
        <v>31850</v>
      </c>
      <c r="M199" s="55">
        <v>17994</v>
      </c>
      <c r="N199" s="55">
        <v>66699.427272727262</v>
      </c>
      <c r="O199" s="63">
        <f t="shared" si="9"/>
        <v>1245672.8272727272</v>
      </c>
      <c r="P199" s="42"/>
      <c r="Q199" s="42"/>
      <c r="R199" s="57"/>
      <c r="S199" s="64"/>
    </row>
    <row r="200" spans="1:19" ht="34.5" customHeight="1" x14ac:dyDescent="0.35">
      <c r="A200" s="13" t="s">
        <v>41</v>
      </c>
      <c r="B200" s="62">
        <v>82665</v>
      </c>
      <c r="C200" s="62">
        <v>58987</v>
      </c>
      <c r="D200" s="62">
        <v>56887</v>
      </c>
      <c r="E200" s="55">
        <v>59874</v>
      </c>
      <c r="F200" s="55">
        <v>18091</v>
      </c>
      <c r="G200" s="55">
        <v>57205.375</v>
      </c>
      <c r="H200" s="55">
        <v>73917.600000000006</v>
      </c>
      <c r="I200" s="55">
        <v>85421.7</v>
      </c>
      <c r="J200" s="75">
        <f t="shared" si="8"/>
        <v>493048.67499999999</v>
      </c>
      <c r="K200" s="55">
        <v>62506.421417565485</v>
      </c>
      <c r="L200" s="55">
        <v>22190.100000000002</v>
      </c>
      <c r="M200" s="55">
        <v>59580</v>
      </c>
      <c r="N200" s="55">
        <v>57938.654219778677</v>
      </c>
      <c r="O200" s="63">
        <f t="shared" si="9"/>
        <v>1188312.5256373442</v>
      </c>
      <c r="P200" s="42"/>
      <c r="Q200" s="42"/>
      <c r="R200" s="57"/>
      <c r="S200" s="64"/>
    </row>
    <row r="201" spans="1:19" ht="34.5" customHeight="1" x14ac:dyDescent="0.35">
      <c r="A201" s="13" t="s">
        <v>42</v>
      </c>
      <c r="B201" s="62">
        <v>0</v>
      </c>
      <c r="C201" s="62">
        <v>0</v>
      </c>
      <c r="D201" s="62">
        <v>0</v>
      </c>
      <c r="E201" s="55">
        <v>0</v>
      </c>
      <c r="F201" s="55">
        <v>43230</v>
      </c>
      <c r="G201" s="55">
        <v>42791</v>
      </c>
      <c r="H201" s="55">
        <v>49689</v>
      </c>
      <c r="I201" s="55">
        <v>52120.800000000003</v>
      </c>
      <c r="J201" s="75">
        <f t="shared" si="8"/>
        <v>187830.8</v>
      </c>
      <c r="K201" s="55">
        <v>37657</v>
      </c>
      <c r="L201" s="55">
        <v>39443</v>
      </c>
      <c r="M201" s="55">
        <v>49890.064864864864</v>
      </c>
      <c r="N201" s="55">
        <v>28620.078624078622</v>
      </c>
      <c r="O201" s="63">
        <f t="shared" si="9"/>
        <v>531271.74348894344</v>
      </c>
      <c r="P201" s="42"/>
      <c r="Q201" s="42"/>
      <c r="R201" s="57"/>
      <c r="S201" s="64"/>
    </row>
    <row r="202" spans="1:19" ht="34.5" customHeight="1" x14ac:dyDescent="0.35">
      <c r="A202" s="13" t="s">
        <v>43</v>
      </c>
      <c r="B202" s="62">
        <v>86221</v>
      </c>
      <c r="C202" s="62">
        <v>126987</v>
      </c>
      <c r="D202" s="62">
        <v>116998</v>
      </c>
      <c r="E202" s="55">
        <v>65487</v>
      </c>
      <c r="F202" s="55">
        <v>89733</v>
      </c>
      <c r="G202" s="55">
        <v>72588</v>
      </c>
      <c r="H202" s="55">
        <v>120180</v>
      </c>
      <c r="I202" s="55">
        <v>119820</v>
      </c>
      <c r="J202" s="75">
        <f t="shared" si="8"/>
        <v>798014</v>
      </c>
      <c r="K202" s="55">
        <v>133428.47</v>
      </c>
      <c r="L202" s="55">
        <v>65411</v>
      </c>
      <c r="M202" s="55">
        <v>198630</v>
      </c>
      <c r="N202" s="55">
        <v>108680.31545454545</v>
      </c>
      <c r="O202" s="63">
        <f t="shared" si="9"/>
        <v>2102177.7854545456</v>
      </c>
      <c r="P202" s="42"/>
      <c r="Q202" s="42"/>
      <c r="R202" s="57"/>
      <c r="S202" s="64"/>
    </row>
    <row r="203" spans="1:19" ht="34.5" customHeight="1" x14ac:dyDescent="0.35">
      <c r="A203" s="13" t="s">
        <v>44</v>
      </c>
      <c r="B203" s="62">
        <v>25221</v>
      </c>
      <c r="C203" s="62">
        <v>22989</v>
      </c>
      <c r="D203" s="62">
        <v>13621</v>
      </c>
      <c r="E203" s="55">
        <v>21440</v>
      </c>
      <c r="F203" s="55">
        <v>33716</v>
      </c>
      <c r="G203" s="55">
        <v>9430</v>
      </c>
      <c r="H203" s="55">
        <v>14364</v>
      </c>
      <c r="I203" s="55">
        <v>13217.75</v>
      </c>
      <c r="J203" s="75">
        <f t="shared" si="8"/>
        <v>153998.75</v>
      </c>
      <c r="K203" s="55">
        <v>26414</v>
      </c>
      <c r="L203" s="55">
        <v>10080</v>
      </c>
      <c r="M203" s="55">
        <v>22820</v>
      </c>
      <c r="N203" s="55">
        <v>19392.06818181818</v>
      </c>
      <c r="O203" s="63">
        <f t="shared" si="9"/>
        <v>386703.56818181818</v>
      </c>
      <c r="P203" s="42"/>
      <c r="Q203" s="42"/>
      <c r="R203" s="57"/>
      <c r="S203" s="64"/>
    </row>
    <row r="204" spans="1:19" ht="34.5" customHeight="1" x14ac:dyDescent="0.35">
      <c r="A204" s="13" t="s">
        <v>45</v>
      </c>
      <c r="B204" s="62">
        <v>1685</v>
      </c>
      <c r="C204" s="62">
        <v>3211</v>
      </c>
      <c r="D204" s="62">
        <v>1855</v>
      </c>
      <c r="E204" s="55">
        <v>3924</v>
      </c>
      <c r="F204" s="55">
        <v>2897</v>
      </c>
      <c r="G204" s="55">
        <v>400</v>
      </c>
      <c r="H204" s="55">
        <v>3050</v>
      </c>
      <c r="I204" s="55">
        <v>3528</v>
      </c>
      <c r="J204" s="75">
        <f t="shared" si="8"/>
        <v>20550</v>
      </c>
      <c r="K204" s="55">
        <v>7105</v>
      </c>
      <c r="L204" s="55">
        <v>4725</v>
      </c>
      <c r="M204" s="55">
        <v>11258.035714285714</v>
      </c>
      <c r="N204" s="55">
        <v>3967.0941558441555</v>
      </c>
      <c r="O204" s="63">
        <f t="shared" si="9"/>
        <v>68155.129870129866</v>
      </c>
      <c r="P204" s="42"/>
      <c r="Q204" s="42"/>
      <c r="R204" s="57"/>
      <c r="S204" s="64"/>
    </row>
    <row r="205" spans="1:19" ht="34.5" customHeight="1" x14ac:dyDescent="0.35">
      <c r="A205" s="13" t="s">
        <v>46</v>
      </c>
      <c r="B205" s="62">
        <v>5887</v>
      </c>
      <c r="C205" s="62">
        <v>6452</v>
      </c>
      <c r="D205" s="62">
        <v>4921</v>
      </c>
      <c r="E205" s="55">
        <v>6555</v>
      </c>
      <c r="F205" s="55">
        <v>5376</v>
      </c>
      <c r="G205" s="55">
        <v>5568</v>
      </c>
      <c r="H205" s="55">
        <v>7920</v>
      </c>
      <c r="I205" s="55">
        <v>5463.25</v>
      </c>
      <c r="J205" s="75">
        <f t="shared" si="8"/>
        <v>48142.25</v>
      </c>
      <c r="K205" s="55">
        <v>14246.658536585366</v>
      </c>
      <c r="L205" s="55">
        <v>5222</v>
      </c>
      <c r="M205" s="55">
        <v>5687.42</v>
      </c>
      <c r="N205" s="55">
        <v>6663.4844124168512</v>
      </c>
      <c r="O205" s="63">
        <f t="shared" si="9"/>
        <v>128104.06294900221</v>
      </c>
      <c r="P205" s="42"/>
      <c r="Q205" s="42"/>
      <c r="R205" s="57"/>
      <c r="S205" s="64"/>
    </row>
    <row r="206" spans="1:19" ht="34.5" customHeight="1" x14ac:dyDescent="0.35">
      <c r="A206" s="13" t="s">
        <v>47</v>
      </c>
      <c r="B206" s="62">
        <v>2721</v>
      </c>
      <c r="C206" s="62">
        <v>2799</v>
      </c>
      <c r="D206" s="62">
        <v>1721</v>
      </c>
      <c r="E206" s="55">
        <v>3887</v>
      </c>
      <c r="F206" s="55">
        <v>828</v>
      </c>
      <c r="G206" s="55">
        <v>576</v>
      </c>
      <c r="H206" s="55">
        <v>6246.5</v>
      </c>
      <c r="I206" s="55">
        <v>3921.5</v>
      </c>
      <c r="J206" s="75">
        <f t="shared" si="8"/>
        <v>22700</v>
      </c>
      <c r="K206" s="55">
        <v>4555.0778894472369</v>
      </c>
      <c r="L206" s="55">
        <v>2050</v>
      </c>
      <c r="M206" s="55">
        <v>1260</v>
      </c>
      <c r="N206" s="55">
        <v>2778.6434444952033</v>
      </c>
      <c r="O206" s="63">
        <f t="shared" si="9"/>
        <v>56043.721333942442</v>
      </c>
      <c r="P206" s="42"/>
      <c r="Q206" s="42"/>
      <c r="R206" s="57"/>
      <c r="S206" s="64"/>
    </row>
    <row r="207" spans="1:19" ht="34.5" customHeight="1" x14ac:dyDescent="0.35">
      <c r="A207" s="13" t="s">
        <v>48</v>
      </c>
      <c r="B207" s="62">
        <v>15466</v>
      </c>
      <c r="C207" s="62">
        <v>17895</v>
      </c>
      <c r="D207" s="62">
        <v>13454</v>
      </c>
      <c r="E207" s="55">
        <v>21024</v>
      </c>
      <c r="F207" s="55">
        <v>23390</v>
      </c>
      <c r="G207" s="55">
        <v>22583</v>
      </c>
      <c r="H207" s="55">
        <v>18990</v>
      </c>
      <c r="I207" s="55">
        <v>24344.981949458484</v>
      </c>
      <c r="J207" s="75">
        <f t="shared" si="8"/>
        <v>157146.98194945848</v>
      </c>
      <c r="K207" s="55">
        <v>18197.274969173861</v>
      </c>
      <c r="L207" s="55">
        <v>1535</v>
      </c>
      <c r="M207" s="55">
        <v>3661</v>
      </c>
      <c r="N207" s="55">
        <v>16412.750628966576</v>
      </c>
      <c r="O207" s="63">
        <f t="shared" ref="O207:O236" si="10">SUM(B207:N207)</f>
        <v>354099.9894970574</v>
      </c>
      <c r="P207" s="42"/>
      <c r="Q207" s="42"/>
      <c r="R207" s="57"/>
      <c r="S207" s="64"/>
    </row>
    <row r="208" spans="1:19" ht="34.5" customHeight="1" x14ac:dyDescent="0.35">
      <c r="A208" s="18" t="s">
        <v>49</v>
      </c>
      <c r="B208" s="62">
        <v>7654</v>
      </c>
      <c r="C208" s="62">
        <v>9857</v>
      </c>
      <c r="D208" s="62">
        <v>8991</v>
      </c>
      <c r="E208" s="55">
        <v>10114</v>
      </c>
      <c r="F208" s="55">
        <v>180</v>
      </c>
      <c r="G208" s="55">
        <v>223</v>
      </c>
      <c r="H208" s="55">
        <v>16172</v>
      </c>
      <c r="I208" s="55">
        <v>10512</v>
      </c>
      <c r="J208" s="75">
        <f t="shared" si="8"/>
        <v>63703</v>
      </c>
      <c r="K208" s="55">
        <v>19753.16</v>
      </c>
      <c r="L208" s="55">
        <v>155</v>
      </c>
      <c r="M208" s="55">
        <v>302.61904761904765</v>
      </c>
      <c r="N208" s="55">
        <v>92</v>
      </c>
      <c r="O208" s="63">
        <f t="shared" si="10"/>
        <v>147708.77904761906</v>
      </c>
      <c r="P208" s="42"/>
      <c r="Q208" s="42"/>
      <c r="R208" s="57"/>
      <c r="S208" s="64"/>
    </row>
    <row r="209" spans="1:19" ht="34.5" customHeight="1" x14ac:dyDescent="0.35">
      <c r="A209" s="18" t="s">
        <v>50</v>
      </c>
      <c r="B209" s="62">
        <v>32998</v>
      </c>
      <c r="C209" s="62">
        <v>29565</v>
      </c>
      <c r="D209" s="62">
        <v>25124</v>
      </c>
      <c r="E209" s="55">
        <v>35241</v>
      </c>
      <c r="F209" s="55">
        <v>9629</v>
      </c>
      <c r="G209" s="55">
        <v>7363.2</v>
      </c>
      <c r="H209" s="55">
        <v>33663</v>
      </c>
      <c r="I209" s="55">
        <v>48473.29</v>
      </c>
      <c r="J209" s="75">
        <f t="shared" si="8"/>
        <v>222056.49000000002</v>
      </c>
      <c r="K209" s="55">
        <v>13474</v>
      </c>
      <c r="L209" s="55">
        <v>42405</v>
      </c>
      <c r="M209" s="55">
        <v>24850</v>
      </c>
      <c r="N209" s="55">
        <v>27525.953636363636</v>
      </c>
      <c r="O209" s="63">
        <f t="shared" si="10"/>
        <v>552367.9336363636</v>
      </c>
      <c r="P209" s="42"/>
      <c r="Q209" s="42"/>
      <c r="R209" s="57"/>
      <c r="S209" s="64"/>
    </row>
    <row r="210" spans="1:19" ht="34.5" customHeight="1" x14ac:dyDescent="0.35">
      <c r="A210" s="13" t="s">
        <v>51</v>
      </c>
      <c r="B210" s="65">
        <v>15899</v>
      </c>
      <c r="C210" s="65">
        <v>18825</v>
      </c>
      <c r="D210" s="65">
        <v>12514</v>
      </c>
      <c r="E210" s="65">
        <v>11345</v>
      </c>
      <c r="F210" s="65">
        <v>3306</v>
      </c>
      <c r="G210" s="65">
        <v>2976</v>
      </c>
      <c r="H210" s="65">
        <v>20065.100000000002</v>
      </c>
      <c r="I210" s="65">
        <v>11824.460000000001</v>
      </c>
      <c r="J210" s="75">
        <f t="shared" si="8"/>
        <v>96754.560000000012</v>
      </c>
      <c r="K210" s="65">
        <v>2815</v>
      </c>
      <c r="L210" s="65">
        <v>8337</v>
      </c>
      <c r="M210" s="65">
        <v>14130</v>
      </c>
      <c r="N210" s="65">
        <v>20094.232727272702</v>
      </c>
      <c r="O210" s="70">
        <f t="shared" si="10"/>
        <v>238885.35272727272</v>
      </c>
      <c r="P210" s="43"/>
      <c r="Q210" s="43"/>
      <c r="R210" s="57"/>
      <c r="S210" s="64"/>
    </row>
    <row r="211" spans="1:19" ht="34.5" customHeight="1" x14ac:dyDescent="0.35">
      <c r="A211" s="13" t="s">
        <v>52</v>
      </c>
      <c r="B211" s="65">
        <v>0</v>
      </c>
      <c r="C211" s="65">
        <v>510</v>
      </c>
      <c r="D211" s="65">
        <v>504</v>
      </c>
      <c r="E211" s="65">
        <v>320</v>
      </c>
      <c r="F211" s="65">
        <v>524</v>
      </c>
      <c r="G211" s="65">
        <v>430</v>
      </c>
      <c r="H211" s="65">
        <v>432</v>
      </c>
      <c r="I211" s="65">
        <v>432.00000000000006</v>
      </c>
      <c r="J211" s="75">
        <f t="shared" si="8"/>
        <v>3152</v>
      </c>
      <c r="K211" s="65">
        <v>940</v>
      </c>
      <c r="L211" s="65">
        <v>156</v>
      </c>
      <c r="M211" s="65">
        <v>0</v>
      </c>
      <c r="N211" s="65">
        <v>186.18181818181799</v>
      </c>
      <c r="O211" s="70">
        <f t="shared" si="10"/>
        <v>7586.181818181818</v>
      </c>
      <c r="P211" s="43"/>
      <c r="Q211" s="43"/>
      <c r="R211" s="57"/>
      <c r="S211" s="64"/>
    </row>
    <row r="212" spans="1:19" ht="34.5" customHeight="1" x14ac:dyDescent="0.35">
      <c r="A212" s="13" t="s">
        <v>53</v>
      </c>
      <c r="B212" s="65">
        <v>4677</v>
      </c>
      <c r="C212" s="65">
        <v>6011</v>
      </c>
      <c r="D212" s="65">
        <v>1588</v>
      </c>
      <c r="E212" s="65">
        <v>3211</v>
      </c>
      <c r="F212" s="65">
        <v>611</v>
      </c>
      <c r="G212" s="65">
        <v>587</v>
      </c>
      <c r="H212" s="65">
        <v>4278</v>
      </c>
      <c r="I212" s="65">
        <v>4641.7</v>
      </c>
      <c r="J212" s="75">
        <f t="shared" si="8"/>
        <v>25604.7</v>
      </c>
      <c r="K212" s="65">
        <v>6032.8451127819553</v>
      </c>
      <c r="L212" s="65">
        <v>1783</v>
      </c>
      <c r="M212" s="65">
        <v>1088.9463087248323</v>
      </c>
      <c r="N212" s="65">
        <v>3137.226492864253</v>
      </c>
      <c r="O212" s="70">
        <f t="shared" si="10"/>
        <v>63251.417914371043</v>
      </c>
      <c r="P212" s="43"/>
      <c r="Q212" s="43"/>
      <c r="R212" s="57"/>
      <c r="S212" s="64"/>
    </row>
    <row r="213" spans="1:19" ht="34.5" customHeight="1" x14ac:dyDescent="0.35">
      <c r="A213" s="13" t="s">
        <v>54</v>
      </c>
      <c r="B213" s="65">
        <v>5524</v>
      </c>
      <c r="C213" s="65">
        <v>8524</v>
      </c>
      <c r="D213" s="65">
        <v>6545</v>
      </c>
      <c r="E213" s="65">
        <v>3542</v>
      </c>
      <c r="F213" s="65">
        <v>270</v>
      </c>
      <c r="G213" s="65">
        <v>457</v>
      </c>
      <c r="H213" s="65">
        <v>6120</v>
      </c>
      <c r="I213" s="65">
        <v>9180</v>
      </c>
      <c r="J213" s="75">
        <f t="shared" si="8"/>
        <v>40162</v>
      </c>
      <c r="K213" s="65">
        <v>9911</v>
      </c>
      <c r="L213" s="65">
        <v>305.5</v>
      </c>
      <c r="M213" s="65">
        <v>653.30000000000007</v>
      </c>
      <c r="N213" s="65">
        <v>1639.25454545455</v>
      </c>
      <c r="O213" s="70">
        <f t="shared" si="10"/>
        <v>92833.05454545455</v>
      </c>
      <c r="P213" s="43"/>
      <c r="Q213" s="43"/>
      <c r="R213" s="57"/>
      <c r="S213" s="64"/>
    </row>
    <row r="214" spans="1:19" ht="34.5" customHeight="1" x14ac:dyDescent="0.35">
      <c r="A214" s="13" t="s">
        <v>90</v>
      </c>
      <c r="B214" s="65">
        <v>18241</v>
      </c>
      <c r="C214" s="65">
        <v>18254</v>
      </c>
      <c r="D214" s="65">
        <v>12545</v>
      </c>
      <c r="E214" s="65">
        <v>12658</v>
      </c>
      <c r="F214" s="65">
        <v>37553</v>
      </c>
      <c r="G214" s="65">
        <v>17599</v>
      </c>
      <c r="H214" s="65">
        <v>23470.2</v>
      </c>
      <c r="I214" s="65">
        <v>36597.599999999999</v>
      </c>
      <c r="J214" s="75">
        <f t="shared" si="8"/>
        <v>176917.80000000002</v>
      </c>
      <c r="K214" s="65">
        <v>29912.177339901482</v>
      </c>
      <c r="L214" s="65">
        <v>11430</v>
      </c>
      <c r="M214" s="65">
        <v>19071.404494382023</v>
      </c>
      <c r="N214" s="65">
        <v>18804</v>
      </c>
      <c r="O214" s="70">
        <f t="shared" si="10"/>
        <v>433053.18183428358</v>
      </c>
      <c r="P214" s="43"/>
      <c r="Q214" s="43"/>
      <c r="R214" s="57"/>
      <c r="S214" s="64"/>
    </row>
    <row r="215" spans="1:19" ht="34.5" customHeight="1" x14ac:dyDescent="0.35">
      <c r="A215" s="13" t="s">
        <v>56</v>
      </c>
      <c r="B215" s="65">
        <v>745</v>
      </c>
      <c r="C215" s="65">
        <v>6177</v>
      </c>
      <c r="D215" s="65">
        <v>4654</v>
      </c>
      <c r="E215" s="65">
        <v>4633</v>
      </c>
      <c r="F215" s="65">
        <v>3962</v>
      </c>
      <c r="G215" s="65">
        <v>1906</v>
      </c>
      <c r="H215" s="65">
        <v>11749.31</v>
      </c>
      <c r="I215" s="65">
        <v>735</v>
      </c>
      <c r="J215" s="75">
        <f t="shared" si="8"/>
        <v>34561.31</v>
      </c>
      <c r="K215" s="65">
        <v>3804.2073170731705</v>
      </c>
      <c r="L215" s="65">
        <v>2816</v>
      </c>
      <c r="M215" s="65">
        <v>5940</v>
      </c>
      <c r="N215" s="65">
        <v>4283.7743015521055</v>
      </c>
      <c r="O215" s="70">
        <f t="shared" si="10"/>
        <v>85966.601618625282</v>
      </c>
      <c r="P215" s="43"/>
      <c r="Q215" s="43"/>
      <c r="R215" s="57"/>
      <c r="S215" s="64"/>
    </row>
    <row r="216" spans="1:19" ht="34.5" customHeight="1" x14ac:dyDescent="0.35">
      <c r="A216" s="13" t="s">
        <v>57</v>
      </c>
      <c r="B216" s="65">
        <v>4912</v>
      </c>
      <c r="C216" s="65">
        <v>9895</v>
      </c>
      <c r="D216" s="65">
        <v>6166</v>
      </c>
      <c r="E216" s="65">
        <v>7854</v>
      </c>
      <c r="F216" s="65">
        <v>5008</v>
      </c>
      <c r="G216" s="65">
        <v>2367</v>
      </c>
      <c r="H216" s="65">
        <v>3630.2799999999997</v>
      </c>
      <c r="I216" s="65">
        <v>6762.0000000000009</v>
      </c>
      <c r="J216" s="75">
        <f t="shared" si="8"/>
        <v>46594.28</v>
      </c>
      <c r="K216" s="65">
        <v>5362.2125958013994</v>
      </c>
      <c r="L216" s="65">
        <v>2914.5</v>
      </c>
      <c r="M216" s="65">
        <v>6373.5</v>
      </c>
      <c r="N216" s="65">
        <v>5567.6811450728546</v>
      </c>
      <c r="O216" s="70">
        <f t="shared" si="10"/>
        <v>113406.45374087425</v>
      </c>
      <c r="P216" s="43"/>
      <c r="Q216" s="43"/>
      <c r="R216" s="57"/>
      <c r="S216" s="64"/>
    </row>
    <row r="217" spans="1:19" ht="34.5" customHeight="1" x14ac:dyDescent="0.35">
      <c r="A217" s="13" t="s">
        <v>58</v>
      </c>
      <c r="B217" s="62">
        <v>0</v>
      </c>
      <c r="C217" s="62">
        <v>412</v>
      </c>
      <c r="D217" s="62">
        <v>507</v>
      </c>
      <c r="E217" s="55">
        <v>0</v>
      </c>
      <c r="F217" s="55">
        <v>0</v>
      </c>
      <c r="G217" s="55">
        <v>0</v>
      </c>
      <c r="H217" s="55">
        <v>858</v>
      </c>
      <c r="I217" s="55" t="s">
        <v>116</v>
      </c>
      <c r="J217" s="75">
        <f t="shared" si="8"/>
        <v>1777</v>
      </c>
      <c r="K217" s="55">
        <v>2480.6061827956987</v>
      </c>
      <c r="L217" s="55">
        <v>0</v>
      </c>
      <c r="M217" s="55">
        <v>0</v>
      </c>
      <c r="N217" s="55">
        <v>103</v>
      </c>
      <c r="O217" s="63">
        <f t="shared" si="10"/>
        <v>6137.6061827956983</v>
      </c>
      <c r="P217" s="42"/>
      <c r="Q217" s="42"/>
      <c r="R217" s="57"/>
      <c r="S217" s="64"/>
    </row>
    <row r="218" spans="1:19" ht="34.5" customHeight="1" x14ac:dyDescent="0.35">
      <c r="A218" s="13" t="s">
        <v>91</v>
      </c>
      <c r="B218" s="62">
        <v>99854</v>
      </c>
      <c r="C218" s="62">
        <v>155987</v>
      </c>
      <c r="D218" s="62">
        <v>99665</v>
      </c>
      <c r="E218" s="55">
        <v>13021</v>
      </c>
      <c r="F218" s="55">
        <v>40247.967483870969</v>
      </c>
      <c r="G218" s="55">
        <v>108914</v>
      </c>
      <c r="H218" s="55">
        <v>121500</v>
      </c>
      <c r="I218" s="55">
        <v>195048</v>
      </c>
      <c r="J218" s="75">
        <f t="shared" si="8"/>
        <v>834236.96748387092</v>
      </c>
      <c r="K218" s="55">
        <v>175721.9</v>
      </c>
      <c r="L218" s="55">
        <v>84598.8</v>
      </c>
      <c r="M218" s="55">
        <v>146940</v>
      </c>
      <c r="N218" s="55">
        <v>112863.42431671554</v>
      </c>
      <c r="O218" s="63">
        <f t="shared" si="10"/>
        <v>2188598.0592844575</v>
      </c>
      <c r="P218" s="42"/>
      <c r="Q218" s="42"/>
      <c r="R218" s="57"/>
      <c r="S218" s="64"/>
    </row>
    <row r="219" spans="1:19" ht="34.5" customHeight="1" x14ac:dyDescent="0.35">
      <c r="A219" s="13" t="s">
        <v>92</v>
      </c>
      <c r="B219" s="62">
        <v>23001</v>
      </c>
      <c r="C219" s="62">
        <v>28544</v>
      </c>
      <c r="D219" s="62">
        <v>14899</v>
      </c>
      <c r="E219" s="55">
        <v>15021</v>
      </c>
      <c r="F219" s="55">
        <v>18841.5</v>
      </c>
      <c r="G219" s="55">
        <v>21973.3</v>
      </c>
      <c r="H219" s="55">
        <v>25727</v>
      </c>
      <c r="I219" s="55">
        <v>23009</v>
      </c>
      <c r="J219" s="75">
        <f t="shared" si="8"/>
        <v>171015.8</v>
      </c>
      <c r="K219" s="55">
        <v>33007.599999999999</v>
      </c>
      <c r="L219" s="55">
        <v>47013.75</v>
      </c>
      <c r="M219" s="55">
        <v>49779</v>
      </c>
      <c r="N219" s="55">
        <v>38346.9227272727</v>
      </c>
      <c r="O219" s="63">
        <f t="shared" si="10"/>
        <v>510178.87272727268</v>
      </c>
      <c r="P219" s="42"/>
      <c r="Q219" s="42"/>
      <c r="R219" s="57"/>
      <c r="S219" s="64"/>
    </row>
    <row r="220" spans="1:19" ht="34.5" customHeight="1" x14ac:dyDescent="0.35">
      <c r="A220" s="13" t="s">
        <v>93</v>
      </c>
      <c r="B220" s="62">
        <v>39887</v>
      </c>
      <c r="C220" s="62">
        <v>38124</v>
      </c>
      <c r="D220" s="62">
        <v>28998</v>
      </c>
      <c r="E220" s="55">
        <v>39454</v>
      </c>
      <c r="F220" s="55">
        <v>24380.2</v>
      </c>
      <c r="G220" s="55">
        <v>36437.666666666664</v>
      </c>
      <c r="H220" s="55">
        <v>39200</v>
      </c>
      <c r="I220" s="55">
        <v>45943.520000000004</v>
      </c>
      <c r="J220" s="75">
        <f t="shared" si="8"/>
        <v>292424.38666666666</v>
      </c>
      <c r="K220" s="55">
        <v>41336.848508330106</v>
      </c>
      <c r="L220" s="55">
        <v>52384</v>
      </c>
      <c r="M220" s="55">
        <v>45558</v>
      </c>
      <c r="N220" s="55">
        <v>39245.748652272436</v>
      </c>
      <c r="O220" s="63">
        <f t="shared" si="10"/>
        <v>763373.37049393577</v>
      </c>
      <c r="P220" s="42"/>
      <c r="Q220" s="42"/>
      <c r="R220" s="57"/>
      <c r="S220" s="64"/>
    </row>
    <row r="221" spans="1:19" ht="34.5" customHeight="1" x14ac:dyDescent="0.35">
      <c r="A221" s="13" t="s">
        <v>94</v>
      </c>
      <c r="B221" s="62">
        <v>1530</v>
      </c>
      <c r="C221" s="62">
        <v>2212</v>
      </c>
      <c r="D221" s="65">
        <v>931</v>
      </c>
      <c r="E221" s="55">
        <v>1588</v>
      </c>
      <c r="F221" s="55">
        <v>969.9</v>
      </c>
      <c r="G221" s="55">
        <v>2978</v>
      </c>
      <c r="H221" s="55">
        <v>1619</v>
      </c>
      <c r="I221" s="55">
        <v>1636.8</v>
      </c>
      <c r="J221" s="75">
        <f t="shared" si="8"/>
        <v>13464.699999999999</v>
      </c>
      <c r="K221" s="55">
        <v>584</v>
      </c>
      <c r="L221" s="55">
        <v>2190</v>
      </c>
      <c r="M221" s="55">
        <v>2380</v>
      </c>
      <c r="N221" s="55">
        <v>1692.6090909090906</v>
      </c>
      <c r="O221" s="63">
        <f t="shared" si="10"/>
        <v>33776.009090909087</v>
      </c>
      <c r="P221" s="42"/>
      <c r="Q221" s="42"/>
      <c r="R221" s="57"/>
      <c r="S221" s="64"/>
    </row>
    <row r="222" spans="1:19" ht="34.5" customHeight="1" x14ac:dyDescent="0.35">
      <c r="A222" s="13" t="s">
        <v>95</v>
      </c>
      <c r="B222" s="62">
        <v>76121</v>
      </c>
      <c r="C222" s="65">
        <v>78995</v>
      </c>
      <c r="D222" s="62">
        <v>47454</v>
      </c>
      <c r="E222" s="55">
        <v>43544</v>
      </c>
      <c r="F222" s="55">
        <v>23699</v>
      </c>
      <c r="G222" s="55">
        <v>16823</v>
      </c>
      <c r="H222" s="55">
        <v>28779</v>
      </c>
      <c r="I222" s="55">
        <v>20802.851912999784</v>
      </c>
      <c r="J222" s="75">
        <f t="shared" si="8"/>
        <v>336217.85191299976</v>
      </c>
      <c r="K222" s="55">
        <v>20069</v>
      </c>
      <c r="L222" s="55">
        <v>29019</v>
      </c>
      <c r="M222" s="55">
        <v>18907.327784156143</v>
      </c>
      <c r="N222" s="55">
        <v>36746.652699741448</v>
      </c>
      <c r="O222" s="63">
        <f t="shared" si="10"/>
        <v>777177.68430989713</v>
      </c>
      <c r="P222" s="42"/>
      <c r="Q222" s="42"/>
      <c r="R222" s="57"/>
      <c r="S222" s="64"/>
    </row>
    <row r="223" spans="1:19" ht="34.5" customHeight="1" x14ac:dyDescent="0.35">
      <c r="A223" s="13" t="s">
        <v>96</v>
      </c>
      <c r="B223" s="62">
        <v>11452</v>
      </c>
      <c r="C223" s="62">
        <v>24652</v>
      </c>
      <c r="D223" s="62">
        <v>26541</v>
      </c>
      <c r="E223" s="55">
        <v>19214</v>
      </c>
      <c r="F223" s="55">
        <v>16439</v>
      </c>
      <c r="G223" s="55">
        <v>15116</v>
      </c>
      <c r="H223" s="55">
        <v>33175</v>
      </c>
      <c r="I223" s="55">
        <v>14062.5</v>
      </c>
      <c r="J223" s="75">
        <f t="shared" si="8"/>
        <v>160651.5</v>
      </c>
      <c r="K223" s="55">
        <v>20786.918993231811</v>
      </c>
      <c r="L223" s="55">
        <v>11262</v>
      </c>
      <c r="M223" s="55">
        <v>8124</v>
      </c>
      <c r="N223" s="55">
        <v>18256.765363021073</v>
      </c>
      <c r="O223" s="63">
        <f t="shared" si="10"/>
        <v>379732.6843562529</v>
      </c>
      <c r="P223" s="42"/>
      <c r="Q223" s="42"/>
      <c r="R223" s="57"/>
      <c r="S223" s="64"/>
    </row>
    <row r="224" spans="1:19" ht="34.5" customHeight="1" x14ac:dyDescent="0.35">
      <c r="A224" s="13" t="s">
        <v>97</v>
      </c>
      <c r="B224" s="62">
        <v>60011</v>
      </c>
      <c r="C224" s="62">
        <v>52414</v>
      </c>
      <c r="D224" s="62">
        <v>34887</v>
      </c>
      <c r="E224" s="55">
        <v>38657</v>
      </c>
      <c r="F224" s="55">
        <v>80552</v>
      </c>
      <c r="G224" s="55">
        <v>93316.25</v>
      </c>
      <c r="H224" s="55">
        <v>120535</v>
      </c>
      <c r="I224" s="55">
        <v>111707.68993186015</v>
      </c>
      <c r="J224" s="75">
        <f t="shared" si="8"/>
        <v>592079.93993186019</v>
      </c>
      <c r="K224" s="55">
        <v>157778</v>
      </c>
      <c r="L224" s="55">
        <v>99020</v>
      </c>
      <c r="M224" s="55">
        <v>122027.08668197475</v>
      </c>
      <c r="N224" s="55">
        <v>88264.093328530449</v>
      </c>
      <c r="O224" s="63">
        <f t="shared" si="10"/>
        <v>1651249.0598742256</v>
      </c>
      <c r="P224" s="42"/>
      <c r="Q224" s="42"/>
      <c r="R224" s="57"/>
      <c r="S224" s="64"/>
    </row>
    <row r="225" spans="1:35" ht="34.5" customHeight="1" x14ac:dyDescent="0.35">
      <c r="A225" s="13" t="s">
        <v>98</v>
      </c>
      <c r="B225" s="62">
        <v>231</v>
      </c>
      <c r="C225" s="62">
        <v>1324</v>
      </c>
      <c r="D225" s="62">
        <v>325</v>
      </c>
      <c r="E225" s="55">
        <v>654</v>
      </c>
      <c r="F225" s="55">
        <v>238</v>
      </c>
      <c r="G225" s="55">
        <v>195</v>
      </c>
      <c r="H225" s="55">
        <v>0</v>
      </c>
      <c r="I225" s="55">
        <v>0</v>
      </c>
      <c r="J225" s="75">
        <f t="shared" si="8"/>
        <v>2967</v>
      </c>
      <c r="K225" s="55">
        <v>360</v>
      </c>
      <c r="L225" s="55">
        <v>102</v>
      </c>
      <c r="M225" s="55">
        <v>280.252427184466</v>
      </c>
      <c r="N225" s="55">
        <v>593</v>
      </c>
      <c r="O225" s="63">
        <f t="shared" si="10"/>
        <v>7269.2524271844659</v>
      </c>
      <c r="P225" s="42"/>
      <c r="Q225" s="42"/>
      <c r="R225" s="57"/>
      <c r="S225" s="64"/>
    </row>
    <row r="226" spans="1:35" ht="34.5" customHeight="1" x14ac:dyDescent="0.35">
      <c r="A226" s="13" t="s">
        <v>99</v>
      </c>
      <c r="B226" s="62">
        <v>26541</v>
      </c>
      <c r="C226" s="62">
        <v>9662</v>
      </c>
      <c r="D226" s="62">
        <v>6401</v>
      </c>
      <c r="E226" s="55">
        <v>154</v>
      </c>
      <c r="F226" s="55">
        <v>3850</v>
      </c>
      <c r="G226" s="55">
        <v>90</v>
      </c>
      <c r="H226" s="55">
        <v>617.59842519685037</v>
      </c>
      <c r="I226" s="55">
        <v>308.75</v>
      </c>
      <c r="J226" s="75">
        <f t="shared" si="8"/>
        <v>47624.348425196848</v>
      </c>
      <c r="K226" s="55">
        <v>628.43373493975901</v>
      </c>
      <c r="L226" s="55">
        <v>536.25</v>
      </c>
      <c r="M226" s="55">
        <v>4382.8472622478384</v>
      </c>
      <c r="N226" s="55">
        <v>9833.8072202167696</v>
      </c>
      <c r="O226" s="63">
        <f t="shared" si="10"/>
        <v>110630.03506779806</v>
      </c>
      <c r="P226" s="42"/>
      <c r="Q226" s="42"/>
      <c r="R226" s="57"/>
      <c r="S226" s="64"/>
    </row>
    <row r="227" spans="1:35" ht="34.5" customHeight="1" x14ac:dyDescent="0.35">
      <c r="A227" s="18" t="s">
        <v>68</v>
      </c>
      <c r="B227" s="62">
        <v>6412</v>
      </c>
      <c r="C227" s="62">
        <v>4321</v>
      </c>
      <c r="D227" s="62">
        <v>9241</v>
      </c>
      <c r="E227" s="55">
        <v>8544</v>
      </c>
      <c r="F227" s="55">
        <v>7565</v>
      </c>
      <c r="G227" s="55">
        <v>12393</v>
      </c>
      <c r="H227" s="55">
        <v>29506</v>
      </c>
      <c r="I227" s="55">
        <v>18319.350000000002</v>
      </c>
      <c r="J227" s="75">
        <f t="shared" si="8"/>
        <v>96301.35</v>
      </c>
      <c r="K227" s="55">
        <v>26996</v>
      </c>
      <c r="L227" s="55">
        <v>10722</v>
      </c>
      <c r="M227" s="55">
        <v>18213.700067249498</v>
      </c>
      <c r="N227" s="55">
        <v>13839.368187931774</v>
      </c>
      <c r="O227" s="63">
        <f t="shared" si="10"/>
        <v>262373.76825518126</v>
      </c>
      <c r="P227" s="42"/>
      <c r="Q227" s="42"/>
      <c r="R227" s="57"/>
      <c r="S227" s="64"/>
    </row>
    <row r="228" spans="1:35" ht="34.5" customHeight="1" x14ac:dyDescent="0.35">
      <c r="A228" s="18" t="s">
        <v>100</v>
      </c>
      <c r="B228" s="62">
        <v>554</v>
      </c>
      <c r="C228" s="62">
        <v>750</v>
      </c>
      <c r="D228" s="62">
        <v>758</v>
      </c>
      <c r="E228" s="55">
        <v>729</v>
      </c>
      <c r="F228" s="55">
        <v>626</v>
      </c>
      <c r="G228" s="55">
        <v>767</v>
      </c>
      <c r="H228" s="55">
        <v>632</v>
      </c>
      <c r="I228" s="55">
        <v>1026</v>
      </c>
      <c r="J228" s="75">
        <f t="shared" si="8"/>
        <v>5842</v>
      </c>
      <c r="K228" s="55">
        <v>3905.2215777262177</v>
      </c>
      <c r="L228" s="55">
        <v>945</v>
      </c>
      <c r="M228" s="55">
        <v>2376.5346534653468</v>
      </c>
      <c r="N228" s="55">
        <v>1188.0687482901421</v>
      </c>
      <c r="O228" s="63">
        <f t="shared" si="10"/>
        <v>20098.824979481706</v>
      </c>
      <c r="P228" s="42"/>
      <c r="Q228" s="42"/>
      <c r="R228" s="57"/>
      <c r="S228" s="64"/>
    </row>
    <row r="229" spans="1:35" ht="34.5" customHeight="1" x14ac:dyDescent="0.35">
      <c r="A229" s="18" t="s">
        <v>101</v>
      </c>
      <c r="B229" s="62">
        <v>658</v>
      </c>
      <c r="C229" s="62">
        <v>396</v>
      </c>
      <c r="D229" s="62">
        <v>785</v>
      </c>
      <c r="E229" s="55">
        <v>94</v>
      </c>
      <c r="F229" s="55">
        <v>568</v>
      </c>
      <c r="G229" s="55">
        <v>547</v>
      </c>
      <c r="H229" s="55">
        <v>3512</v>
      </c>
      <c r="I229" s="55">
        <v>1844.2800000000002</v>
      </c>
      <c r="J229" s="75">
        <f t="shared" si="8"/>
        <v>8404.2800000000007</v>
      </c>
      <c r="K229" s="55">
        <v>139</v>
      </c>
      <c r="L229" s="55">
        <v>3720</v>
      </c>
      <c r="M229" s="55">
        <v>3358.7279151943462</v>
      </c>
      <c r="N229" s="55">
        <v>1620.18253774494</v>
      </c>
      <c r="O229" s="63">
        <f t="shared" si="10"/>
        <v>25646.470452939287</v>
      </c>
      <c r="P229" s="42"/>
      <c r="Q229" s="42"/>
      <c r="R229" s="57"/>
      <c r="S229" s="64"/>
    </row>
    <row r="230" spans="1:35" ht="34.5" customHeight="1" x14ac:dyDescent="0.35">
      <c r="A230" s="18" t="s">
        <v>102</v>
      </c>
      <c r="B230" s="62">
        <v>1954</v>
      </c>
      <c r="C230" s="62">
        <v>842</v>
      </c>
      <c r="D230" s="62">
        <v>812</v>
      </c>
      <c r="E230" s="55">
        <v>1197</v>
      </c>
      <c r="F230" s="55">
        <v>1203</v>
      </c>
      <c r="G230" s="55">
        <v>455</v>
      </c>
      <c r="H230" s="55">
        <v>1300</v>
      </c>
      <c r="I230" s="55">
        <v>1850.9695290858724</v>
      </c>
      <c r="J230" s="75">
        <f t="shared" si="8"/>
        <v>9613.9695290858726</v>
      </c>
      <c r="K230" s="55">
        <v>894</v>
      </c>
      <c r="L230" s="55">
        <v>1010</v>
      </c>
      <c r="M230" s="55">
        <v>1146.1147540983607</v>
      </c>
      <c r="N230" s="55">
        <v>1151.2803893803848</v>
      </c>
      <c r="O230" s="63">
        <f t="shared" si="10"/>
        <v>23429.33420165049</v>
      </c>
      <c r="P230" s="42"/>
      <c r="Q230" s="42"/>
      <c r="R230" s="57"/>
      <c r="S230" s="64"/>
    </row>
    <row r="231" spans="1:35" ht="34.5" customHeight="1" x14ac:dyDescent="0.35">
      <c r="A231" s="18" t="s">
        <v>103</v>
      </c>
      <c r="B231" s="62">
        <v>290</v>
      </c>
      <c r="C231" s="62">
        <v>45</v>
      </c>
      <c r="D231" s="62">
        <v>2121</v>
      </c>
      <c r="E231" s="55">
        <v>3998</v>
      </c>
      <c r="F231" s="55">
        <v>32580</v>
      </c>
      <c r="G231" s="55">
        <v>41903.5</v>
      </c>
      <c r="H231" s="55">
        <v>70688</v>
      </c>
      <c r="I231" s="55">
        <v>21194.65</v>
      </c>
      <c r="J231" s="75">
        <f t="shared" si="8"/>
        <v>172820.15</v>
      </c>
      <c r="K231" s="55">
        <v>18579</v>
      </c>
      <c r="L231" s="55">
        <v>9385.4</v>
      </c>
      <c r="M231" s="55">
        <v>3808</v>
      </c>
      <c r="N231" s="55">
        <v>599.32272727270004</v>
      </c>
      <c r="O231" s="63">
        <f t="shared" si="10"/>
        <v>378012.02272727271</v>
      </c>
      <c r="P231" s="42"/>
      <c r="Q231" s="42"/>
      <c r="R231" s="57"/>
      <c r="S231" s="64"/>
    </row>
    <row r="232" spans="1:35" ht="34.5" customHeight="1" x14ac:dyDescent="0.35">
      <c r="A232" s="18" t="s">
        <v>104</v>
      </c>
      <c r="B232" s="62">
        <v>4788</v>
      </c>
      <c r="C232" s="62">
        <v>7995</v>
      </c>
      <c r="D232" s="62">
        <v>6788</v>
      </c>
      <c r="E232" s="55">
        <v>5441</v>
      </c>
      <c r="F232" s="55">
        <v>30590.400000000001</v>
      </c>
      <c r="G232" s="55">
        <v>5052.7749999999996</v>
      </c>
      <c r="H232" s="55">
        <v>3879.2999999999997</v>
      </c>
      <c r="I232" s="55">
        <v>4874.2499999999991</v>
      </c>
      <c r="J232" s="75">
        <f t="shared" si="8"/>
        <v>69408.725000000006</v>
      </c>
      <c r="K232" s="55">
        <v>9999</v>
      </c>
      <c r="L232" s="55">
        <v>4140.18</v>
      </c>
      <c r="M232" s="55">
        <v>4452.47</v>
      </c>
      <c r="N232" s="55">
        <v>6302</v>
      </c>
      <c r="O232" s="63">
        <f t="shared" si="10"/>
        <v>163711.1</v>
      </c>
      <c r="P232" s="42"/>
      <c r="Q232" s="42"/>
      <c r="R232" s="57"/>
      <c r="S232" s="64"/>
    </row>
    <row r="233" spans="1:35" ht="34.5" customHeight="1" x14ac:dyDescent="0.35">
      <c r="A233" s="18" t="s">
        <v>74</v>
      </c>
      <c r="B233" s="62">
        <v>85</v>
      </c>
      <c r="C233" s="62">
        <v>26</v>
      </c>
      <c r="D233" s="62">
        <v>29</v>
      </c>
      <c r="E233" s="55">
        <v>89</v>
      </c>
      <c r="F233" s="55">
        <v>1128</v>
      </c>
      <c r="G233" s="55">
        <v>1944.5</v>
      </c>
      <c r="H233" s="55">
        <v>6373</v>
      </c>
      <c r="I233" s="55">
        <v>1991.24</v>
      </c>
      <c r="J233" s="75">
        <f t="shared" si="8"/>
        <v>11665.74</v>
      </c>
      <c r="K233" s="55">
        <v>7747</v>
      </c>
      <c r="L233" s="55">
        <v>5363</v>
      </c>
      <c r="M233" s="55">
        <v>2637.2508250825081</v>
      </c>
      <c r="N233" s="55">
        <v>1492.0900750075</v>
      </c>
      <c r="O233" s="63">
        <f t="shared" si="10"/>
        <v>40570.820900090002</v>
      </c>
      <c r="P233" s="42"/>
      <c r="Q233" s="42"/>
      <c r="R233" s="57"/>
      <c r="S233" s="64"/>
    </row>
    <row r="234" spans="1:35" ht="34.5" customHeight="1" x14ac:dyDescent="0.35">
      <c r="A234" s="18" t="s">
        <v>105</v>
      </c>
      <c r="B234" s="62">
        <v>4975</v>
      </c>
      <c r="C234" s="62">
        <v>10155</v>
      </c>
      <c r="D234" s="62">
        <v>26124</v>
      </c>
      <c r="E234" s="55">
        <v>7725</v>
      </c>
      <c r="F234" s="55">
        <v>54098</v>
      </c>
      <c r="G234" s="55">
        <v>5162</v>
      </c>
      <c r="H234" s="55">
        <v>10240.583125989595</v>
      </c>
      <c r="I234" s="55">
        <v>36166.500000000007</v>
      </c>
      <c r="J234" s="75">
        <f t="shared" si="8"/>
        <v>154646.08312598959</v>
      </c>
      <c r="K234" s="55">
        <v>14422.616908850727</v>
      </c>
      <c r="L234" s="55">
        <v>8719.2999999999993</v>
      </c>
      <c r="M234" s="55">
        <v>5022</v>
      </c>
      <c r="N234" s="55">
        <v>16619.090912258209</v>
      </c>
      <c r="O234" s="63">
        <f t="shared" si="10"/>
        <v>354075.1740730881</v>
      </c>
      <c r="P234" s="42"/>
      <c r="Q234" s="42"/>
      <c r="R234" s="57"/>
      <c r="S234" s="64"/>
    </row>
    <row r="235" spans="1:35" ht="34.5" customHeight="1" x14ac:dyDescent="0.35">
      <c r="A235" s="13" t="s">
        <v>106</v>
      </c>
      <c r="B235" s="62">
        <v>3410012</v>
      </c>
      <c r="C235" s="62">
        <v>3752154</v>
      </c>
      <c r="D235" s="62">
        <v>3754689</v>
      </c>
      <c r="E235" s="55">
        <v>4185989</v>
      </c>
      <c r="F235" s="55">
        <v>3453092.4999999995</v>
      </c>
      <c r="G235" s="55">
        <v>4094378.4130601003</v>
      </c>
      <c r="H235" s="55">
        <v>5997640</v>
      </c>
      <c r="I235" s="55">
        <v>6005810</v>
      </c>
      <c r="J235" s="75">
        <f t="shared" si="8"/>
        <v>34653764.913060099</v>
      </c>
      <c r="K235" s="55">
        <v>4830273</v>
      </c>
      <c r="L235" s="55">
        <v>3972848</v>
      </c>
      <c r="M235" s="55">
        <v>3610901.1</v>
      </c>
      <c r="N235" s="55">
        <v>4278889.7284600092</v>
      </c>
      <c r="O235" s="63">
        <f t="shared" si="10"/>
        <v>86000441.654580206</v>
      </c>
      <c r="P235" s="42"/>
      <c r="Q235" s="42"/>
      <c r="R235" s="57"/>
      <c r="S235" s="64"/>
    </row>
    <row r="236" spans="1:35" ht="34.5" customHeight="1" x14ac:dyDescent="0.35">
      <c r="A236" s="13" t="s">
        <v>107</v>
      </c>
      <c r="B236" s="53">
        <v>155241</v>
      </c>
      <c r="C236" s="53">
        <v>164998</v>
      </c>
      <c r="D236" s="53">
        <v>198254</v>
      </c>
      <c r="E236" s="53">
        <v>374254</v>
      </c>
      <c r="F236" s="53">
        <v>149279.46666666665</v>
      </c>
      <c r="G236" s="53">
        <v>181124.74000000002</v>
      </c>
      <c r="H236" s="53">
        <v>374431.36</v>
      </c>
      <c r="I236" s="53">
        <v>386792.34</v>
      </c>
      <c r="J236" s="75">
        <f t="shared" si="8"/>
        <v>1984374.906666667</v>
      </c>
      <c r="K236" s="53">
        <v>310581.27</v>
      </c>
      <c r="L236" s="53">
        <v>204910.65</v>
      </c>
      <c r="M236" s="53">
        <v>141868.97999999998</v>
      </c>
      <c r="N236" s="53">
        <v>178519</v>
      </c>
      <c r="O236" s="69">
        <f t="shared" si="10"/>
        <v>4804629.7133333348</v>
      </c>
      <c r="P236" s="42"/>
      <c r="Q236" s="42"/>
      <c r="R236" s="57"/>
      <c r="S236" s="64"/>
    </row>
    <row r="237" spans="1:35" ht="33.75" hidden="1" customHeight="1" x14ac:dyDescent="0.35">
      <c r="A237" s="46" t="s">
        <v>78</v>
      </c>
      <c r="B237" s="71">
        <f t="shared" ref="B237:H237" si="11">SUM(B175:B236)</f>
        <v>5839582</v>
      </c>
      <c r="C237" s="71">
        <f t="shared" si="11"/>
        <v>6594815</v>
      </c>
      <c r="D237" s="71">
        <f t="shared" si="11"/>
        <v>6918829</v>
      </c>
      <c r="E237" s="71">
        <f t="shared" si="11"/>
        <v>9510103</v>
      </c>
      <c r="F237" s="71">
        <f t="shared" si="11"/>
        <v>8436969.5640945714</v>
      </c>
      <c r="G237" s="71">
        <f t="shared" si="11"/>
        <v>7236195.5990369814</v>
      </c>
      <c r="H237" s="71">
        <f t="shared" si="11"/>
        <v>9832621.6100261565</v>
      </c>
      <c r="I237" s="71">
        <f t="shared" ref="I237:O237" si="12">SUM(I175:I236)</f>
        <v>10904773.622484475</v>
      </c>
      <c r="J237" s="71"/>
      <c r="K237" s="71">
        <f t="shared" si="12"/>
        <v>9379490.196560435</v>
      </c>
      <c r="L237" s="71">
        <f t="shared" si="12"/>
        <v>7477158.0700000003</v>
      </c>
      <c r="M237" s="71">
        <f t="shared" si="12"/>
        <v>7003642.5286392625</v>
      </c>
      <c r="N237" s="71">
        <f t="shared" si="12"/>
        <v>7300506.3337257579</v>
      </c>
      <c r="O237" s="72">
        <f t="shared" si="12"/>
        <v>161708575.9202098</v>
      </c>
      <c r="R237" s="57"/>
    </row>
    <row r="238" spans="1:35" customFormat="1" ht="21" x14ac:dyDescent="0.35">
      <c r="A238" s="49" t="s">
        <v>108</v>
      </c>
      <c r="B238" s="50"/>
      <c r="C238" s="50"/>
      <c r="D238" s="50"/>
      <c r="E238" s="50"/>
      <c r="F238" s="50" t="s">
        <v>109</v>
      </c>
      <c r="G238" s="50"/>
      <c r="H238" s="50"/>
      <c r="I238" s="50"/>
      <c r="J238" s="50"/>
      <c r="K238" s="50"/>
      <c r="L238" s="50"/>
      <c r="M238" s="50"/>
      <c r="N238" s="50"/>
      <c r="O238" s="50"/>
      <c r="P238" s="51"/>
      <c r="Q238" s="52"/>
      <c r="R238" s="57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</row>
    <row r="239" spans="1:35" customFormat="1" ht="21" x14ac:dyDescent="0.35">
      <c r="A239" s="49" t="s">
        <v>110</v>
      </c>
      <c r="B239" s="50"/>
      <c r="C239" s="50"/>
      <c r="D239" s="49"/>
      <c r="E239" s="50"/>
      <c r="F239" s="50" t="s">
        <v>111</v>
      </c>
      <c r="G239" s="50"/>
      <c r="H239" s="50"/>
      <c r="I239" s="50"/>
      <c r="J239" s="50"/>
      <c r="K239" s="50"/>
      <c r="L239" s="50"/>
      <c r="M239" s="50"/>
      <c r="N239" s="50"/>
      <c r="O239" s="50"/>
      <c r="P239" s="51"/>
      <c r="Q239" s="52"/>
      <c r="R239" s="57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</row>
    <row r="240" spans="1:35" customFormat="1" ht="21" x14ac:dyDescent="0.35">
      <c r="A240" s="49" t="s">
        <v>112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1"/>
      <c r="Q240" s="52"/>
      <c r="R240" s="57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</row>
    <row r="241" spans="1:35" customFormat="1" ht="21" x14ac:dyDescent="0.35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1"/>
      <c r="Q241" s="52"/>
      <c r="R241" s="57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</row>
    <row r="242" spans="1:35" customFormat="1" ht="21" x14ac:dyDescent="0.35">
      <c r="A242" s="49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1"/>
      <c r="Q242" s="52"/>
      <c r="R242" s="57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</row>
    <row r="243" spans="1:35" customFormat="1" ht="21" x14ac:dyDescent="0.35">
      <c r="A243" s="49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1"/>
      <c r="Q243" s="52"/>
      <c r="R243" s="57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</row>
    <row r="244" spans="1:35" customFormat="1" ht="21" x14ac:dyDescent="0.35">
      <c r="A244" s="49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1"/>
      <c r="Q244" s="52"/>
      <c r="R244" s="57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</row>
    <row r="245" spans="1:35" customFormat="1" ht="21" x14ac:dyDescent="0.35">
      <c r="A245" s="49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1"/>
      <c r="Q245" s="52"/>
      <c r="R245" s="57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</row>
    <row r="246" spans="1:35" ht="2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R246" s="57"/>
    </row>
    <row r="247" spans="1:35" ht="21" x14ac:dyDescent="0.3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R247" s="57"/>
    </row>
    <row r="248" spans="1:35" ht="21" x14ac:dyDescent="0.3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R248" s="57"/>
    </row>
    <row r="249" spans="1:35" ht="33.75" x14ac:dyDescent="0.5">
      <c r="A249" s="80" t="s">
        <v>118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R249" s="57"/>
    </row>
    <row r="250" spans="1:35" ht="28.5" x14ac:dyDescent="0.45">
      <c r="A250" s="83" t="s">
        <v>113</v>
      </c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R250" s="57"/>
    </row>
    <row r="251" spans="1:35" ht="2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R251" s="57"/>
    </row>
    <row r="252" spans="1:35" ht="21.75" thickBo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R252" s="57"/>
    </row>
    <row r="253" spans="1:35" ht="51" customHeight="1" x14ac:dyDescent="0.35">
      <c r="A253" s="8" t="s">
        <v>2</v>
      </c>
      <c r="B253" s="9" t="s">
        <v>3</v>
      </c>
      <c r="C253" s="9" t="s">
        <v>4</v>
      </c>
      <c r="D253" s="9" t="s">
        <v>5</v>
      </c>
      <c r="E253" s="9" t="s">
        <v>6</v>
      </c>
      <c r="F253" s="9" t="s">
        <v>7</v>
      </c>
      <c r="G253" s="9" t="s">
        <v>8</v>
      </c>
      <c r="H253" s="9" t="s">
        <v>9</v>
      </c>
      <c r="I253" s="9" t="s">
        <v>10</v>
      </c>
      <c r="J253" s="9"/>
      <c r="K253" s="9" t="s">
        <v>11</v>
      </c>
      <c r="L253" s="9" t="s">
        <v>12</v>
      </c>
      <c r="M253" s="9" t="s">
        <v>13</v>
      </c>
      <c r="N253" s="9" t="s">
        <v>14</v>
      </c>
      <c r="O253" s="73" t="s">
        <v>15</v>
      </c>
      <c r="R253" s="57"/>
    </row>
    <row r="254" spans="1:35" ht="34.5" customHeight="1" x14ac:dyDescent="0.35">
      <c r="A254" s="13" t="s">
        <v>16</v>
      </c>
      <c r="B254" s="62">
        <v>92145</v>
      </c>
      <c r="C254" s="62">
        <v>20784</v>
      </c>
      <c r="D254" s="62">
        <v>820565</v>
      </c>
      <c r="E254" s="62">
        <v>2952000</v>
      </c>
      <c r="F254" s="62">
        <v>2708765.1087000002</v>
      </c>
      <c r="G254" s="62">
        <v>998865</v>
      </c>
      <c r="H254" s="62">
        <v>752763.5</v>
      </c>
      <c r="I254" s="62">
        <v>1745960.0000000002</v>
      </c>
      <c r="J254" s="62"/>
      <c r="K254" s="62">
        <v>1732944.55</v>
      </c>
      <c r="L254" s="62">
        <v>1357053.84</v>
      </c>
      <c r="M254" s="62">
        <v>1055854</v>
      </c>
      <c r="N254" s="53">
        <v>512300</v>
      </c>
      <c r="O254" s="69">
        <f t="shared" ref="O254:O285" si="13">SUM(B254:N254)</f>
        <v>14749999.9987</v>
      </c>
      <c r="P254" s="42"/>
      <c r="Q254" s="42"/>
      <c r="R254" s="57"/>
      <c r="S254" s="64"/>
    </row>
    <row r="255" spans="1:35" ht="34.5" customHeight="1" x14ac:dyDescent="0.35">
      <c r="A255" s="13" t="s">
        <v>17</v>
      </c>
      <c r="B255" s="62">
        <v>98785</v>
      </c>
      <c r="C255" s="62">
        <v>80577</v>
      </c>
      <c r="D255" s="62">
        <v>84677</v>
      </c>
      <c r="E255" s="62">
        <v>71542</v>
      </c>
      <c r="F255" s="62">
        <v>84025</v>
      </c>
      <c r="G255" s="62">
        <v>129319.45</v>
      </c>
      <c r="H255" s="62">
        <v>123699.51000000001</v>
      </c>
      <c r="I255" s="62">
        <v>135236</v>
      </c>
      <c r="J255" s="62"/>
      <c r="K255" s="62">
        <v>150133.75999999998</v>
      </c>
      <c r="L255" s="62">
        <v>190211.28</v>
      </c>
      <c r="M255" s="62">
        <v>121413.04000000001</v>
      </c>
      <c r="N255" s="62">
        <v>115419.91272727273</v>
      </c>
      <c r="O255" s="63">
        <f t="shared" si="13"/>
        <v>1385038.9527272729</v>
      </c>
      <c r="P255" s="42"/>
      <c r="Q255" s="42"/>
      <c r="R255" s="57"/>
      <c r="S255" s="64"/>
    </row>
    <row r="256" spans="1:35" ht="34.5" customHeight="1" x14ac:dyDescent="0.35">
      <c r="A256" s="13" t="s">
        <v>18</v>
      </c>
      <c r="B256" s="62">
        <v>188</v>
      </c>
      <c r="C256" s="62">
        <v>3445</v>
      </c>
      <c r="D256" s="62">
        <v>526</v>
      </c>
      <c r="E256" s="62">
        <v>0</v>
      </c>
      <c r="F256" s="62">
        <v>60</v>
      </c>
      <c r="G256" s="62">
        <v>0</v>
      </c>
      <c r="H256" s="62">
        <v>0</v>
      </c>
      <c r="I256" s="62" t="s">
        <v>116</v>
      </c>
      <c r="J256" s="62"/>
      <c r="K256" s="62">
        <v>436</v>
      </c>
      <c r="L256" s="62">
        <v>0</v>
      </c>
      <c r="M256" s="62">
        <v>0</v>
      </c>
      <c r="N256" s="62">
        <v>288</v>
      </c>
      <c r="O256" s="63">
        <f t="shared" si="13"/>
        <v>4943</v>
      </c>
      <c r="P256" s="42"/>
      <c r="Q256" s="42"/>
      <c r="R256" s="57"/>
      <c r="S256" s="64"/>
    </row>
    <row r="257" spans="1:19" ht="34.5" customHeight="1" x14ac:dyDescent="0.35">
      <c r="A257" s="13" t="s">
        <v>19</v>
      </c>
      <c r="B257" s="62">
        <v>863310</v>
      </c>
      <c r="C257" s="62">
        <v>808485</v>
      </c>
      <c r="D257" s="62">
        <v>798210</v>
      </c>
      <c r="E257" s="62">
        <v>823125</v>
      </c>
      <c r="F257" s="62">
        <v>830277.84840000002</v>
      </c>
      <c r="G257" s="62">
        <v>429301.6896532161</v>
      </c>
      <c r="H257" s="62">
        <v>1105985.2499999998</v>
      </c>
      <c r="I257" s="62">
        <v>1108350</v>
      </c>
      <c r="J257" s="62"/>
      <c r="K257" s="62">
        <v>837371.7</v>
      </c>
      <c r="L257" s="62">
        <v>1109760.75</v>
      </c>
      <c r="M257" s="62">
        <v>820421.25</v>
      </c>
      <c r="N257" s="62">
        <v>866781.68073211052</v>
      </c>
      <c r="O257" s="63">
        <f t="shared" si="13"/>
        <v>10401380.168785328</v>
      </c>
      <c r="P257" s="42"/>
      <c r="Q257" s="42"/>
      <c r="R257" s="57"/>
      <c r="S257" s="64"/>
    </row>
    <row r="258" spans="1:19" ht="34.5" customHeight="1" x14ac:dyDescent="0.35">
      <c r="A258" s="13" t="s">
        <v>20</v>
      </c>
      <c r="B258" s="62">
        <v>9584</v>
      </c>
      <c r="C258" s="62">
        <v>7988</v>
      </c>
      <c r="D258" s="62">
        <v>3845</v>
      </c>
      <c r="E258" s="62">
        <v>9877</v>
      </c>
      <c r="F258" s="62">
        <v>4930.0812000000014</v>
      </c>
      <c r="G258" s="62">
        <v>3289</v>
      </c>
      <c r="H258" s="62">
        <v>24499.205700950159</v>
      </c>
      <c r="I258" s="62">
        <v>21838.282213702281</v>
      </c>
      <c r="J258" s="62"/>
      <c r="K258" s="62">
        <v>22093.759999999998</v>
      </c>
      <c r="L258" s="62">
        <v>13267.98</v>
      </c>
      <c r="M258" s="62">
        <v>6930</v>
      </c>
      <c r="N258" s="62">
        <v>19649.300828604799</v>
      </c>
      <c r="O258" s="63">
        <f t="shared" si="13"/>
        <v>147791.60994325724</v>
      </c>
      <c r="P258" s="42"/>
      <c r="Q258" s="42"/>
      <c r="R258" s="57"/>
      <c r="S258" s="64"/>
    </row>
    <row r="259" spans="1:19" ht="34.5" customHeight="1" x14ac:dyDescent="0.35">
      <c r="A259" s="13" t="s">
        <v>21</v>
      </c>
      <c r="B259" s="62">
        <v>18332</v>
      </c>
      <c r="C259" s="62">
        <v>250214</v>
      </c>
      <c r="D259" s="62">
        <v>68758</v>
      </c>
      <c r="E259" s="62">
        <v>22500</v>
      </c>
      <c r="F259" s="62">
        <v>4657</v>
      </c>
      <c r="G259" s="62">
        <v>4595.8999999999996</v>
      </c>
      <c r="H259" s="62">
        <v>15259.924477003249</v>
      </c>
      <c r="I259" s="62">
        <v>32010</v>
      </c>
      <c r="J259" s="62"/>
      <c r="K259" s="62">
        <v>5174</v>
      </c>
      <c r="L259" s="62">
        <v>5615</v>
      </c>
      <c r="M259" s="62">
        <v>7257.1</v>
      </c>
      <c r="N259" s="62">
        <v>39488.447679727564</v>
      </c>
      <c r="O259" s="63">
        <f t="shared" si="13"/>
        <v>473861.37215673079</v>
      </c>
      <c r="P259" s="42"/>
      <c r="Q259" s="42"/>
      <c r="R259" s="57"/>
      <c r="S259" s="64"/>
    </row>
    <row r="260" spans="1:19" ht="34.5" customHeight="1" x14ac:dyDescent="0.35">
      <c r="A260" s="13" t="s">
        <v>22</v>
      </c>
      <c r="B260" s="62">
        <v>28858</v>
      </c>
      <c r="C260" s="62">
        <v>63874</v>
      </c>
      <c r="D260" s="62">
        <v>97887</v>
      </c>
      <c r="E260" s="62">
        <v>46754</v>
      </c>
      <c r="F260" s="62">
        <v>2615</v>
      </c>
      <c r="G260" s="62">
        <v>12318</v>
      </c>
      <c r="H260" s="62">
        <v>32208.054793569223</v>
      </c>
      <c r="I260" s="62">
        <v>34398</v>
      </c>
      <c r="J260" s="62"/>
      <c r="K260" s="62">
        <v>15809</v>
      </c>
      <c r="L260" s="62">
        <v>4027</v>
      </c>
      <c r="M260" s="62">
        <v>8774.3840841828351</v>
      </c>
      <c r="N260" s="62">
        <v>31592.94898888655</v>
      </c>
      <c r="O260" s="63">
        <f t="shared" si="13"/>
        <v>379115.3878666386</v>
      </c>
      <c r="P260" s="42"/>
      <c r="Q260" s="42"/>
      <c r="R260" s="57"/>
      <c r="S260" s="64"/>
    </row>
    <row r="261" spans="1:19" ht="34.5" customHeight="1" x14ac:dyDescent="0.35">
      <c r="A261" s="13" t="s">
        <v>23</v>
      </c>
      <c r="B261" s="62">
        <v>2799</v>
      </c>
      <c r="C261" s="62">
        <v>1311</v>
      </c>
      <c r="D261" s="62">
        <v>1789</v>
      </c>
      <c r="E261" s="62">
        <v>821</v>
      </c>
      <c r="F261" s="62">
        <v>125</v>
      </c>
      <c r="G261" s="62">
        <v>103</v>
      </c>
      <c r="H261" s="62">
        <v>795</v>
      </c>
      <c r="I261" s="62">
        <v>1465.75</v>
      </c>
      <c r="J261" s="62"/>
      <c r="K261" s="62">
        <v>311</v>
      </c>
      <c r="L261" s="62">
        <v>4614.3900000000003</v>
      </c>
      <c r="M261" s="62">
        <v>861.1</v>
      </c>
      <c r="N261" s="62">
        <v>1363.2036363636364</v>
      </c>
      <c r="O261" s="63">
        <f t="shared" si="13"/>
        <v>16358.443636363636</v>
      </c>
      <c r="P261" s="42"/>
      <c r="Q261" s="42"/>
      <c r="R261" s="57"/>
      <c r="S261" s="64"/>
    </row>
    <row r="262" spans="1:19" ht="34.5" customHeight="1" x14ac:dyDescent="0.35">
      <c r="A262" s="13" t="s">
        <v>24</v>
      </c>
      <c r="B262" s="62">
        <v>93544</v>
      </c>
      <c r="C262" s="62">
        <v>80215</v>
      </c>
      <c r="D262" s="62">
        <v>54214</v>
      </c>
      <c r="E262" s="62">
        <v>40214</v>
      </c>
      <c r="F262" s="62">
        <v>31348</v>
      </c>
      <c r="G262" s="62">
        <v>19234</v>
      </c>
      <c r="H262" s="62">
        <v>22174</v>
      </c>
      <c r="I262" s="62">
        <v>26887</v>
      </c>
      <c r="J262" s="62"/>
      <c r="K262" s="62">
        <v>17544</v>
      </c>
      <c r="L262" s="62">
        <v>19951.100000000002</v>
      </c>
      <c r="M262" s="62">
        <v>32160.720000000001</v>
      </c>
      <c r="N262" s="62">
        <v>76412</v>
      </c>
      <c r="O262" s="63">
        <f t="shared" si="13"/>
        <v>513897.81999999995</v>
      </c>
      <c r="P262" s="42"/>
      <c r="Q262" s="42"/>
      <c r="R262" s="57"/>
      <c r="S262" s="64"/>
    </row>
    <row r="263" spans="1:19" ht="34.5" customHeight="1" x14ac:dyDescent="0.35">
      <c r="A263" s="13" t="s">
        <v>25</v>
      </c>
      <c r="B263" s="62">
        <v>9816</v>
      </c>
      <c r="C263" s="62">
        <v>15685</v>
      </c>
      <c r="D263" s="62">
        <v>17214</v>
      </c>
      <c r="E263" s="62">
        <v>5399</v>
      </c>
      <c r="F263" s="62">
        <v>8320</v>
      </c>
      <c r="G263" s="62">
        <v>4542</v>
      </c>
      <c r="H263" s="62">
        <v>7043</v>
      </c>
      <c r="I263" s="62">
        <v>5085</v>
      </c>
      <c r="J263" s="62"/>
      <c r="K263" s="62">
        <v>15738</v>
      </c>
      <c r="L263" s="62">
        <v>17992.8</v>
      </c>
      <c r="M263" s="62">
        <v>9240</v>
      </c>
      <c r="N263" s="62">
        <v>10552.254545454545</v>
      </c>
      <c r="O263" s="63">
        <f t="shared" si="13"/>
        <v>126627.05454545455</v>
      </c>
      <c r="P263" s="42"/>
      <c r="Q263" s="42"/>
      <c r="R263" s="57"/>
      <c r="S263" s="64"/>
    </row>
    <row r="264" spans="1:19" ht="34.5" customHeight="1" x14ac:dyDescent="0.35">
      <c r="A264" s="13" t="s">
        <v>26</v>
      </c>
      <c r="B264" s="62">
        <v>85417</v>
      </c>
      <c r="C264" s="62">
        <v>111201</v>
      </c>
      <c r="D264" s="62">
        <v>128995</v>
      </c>
      <c r="E264" s="62">
        <v>138878</v>
      </c>
      <c r="F264" s="62">
        <v>116729.95348403396</v>
      </c>
      <c r="G264" s="62">
        <v>150961</v>
      </c>
      <c r="H264" s="62">
        <v>112209</v>
      </c>
      <c r="I264" s="62">
        <v>97990</v>
      </c>
      <c r="J264" s="62"/>
      <c r="K264" s="62">
        <v>87900.9</v>
      </c>
      <c r="L264" s="62">
        <v>110284.20000000001</v>
      </c>
      <c r="M264" s="62">
        <v>117299</v>
      </c>
      <c r="N264" s="62">
        <v>114351.36849854855</v>
      </c>
      <c r="O264" s="63">
        <f t="shared" si="13"/>
        <v>1372216.4219825827</v>
      </c>
      <c r="P264" s="42"/>
      <c r="Q264" s="42"/>
      <c r="R264" s="57"/>
      <c r="S264" s="64"/>
    </row>
    <row r="265" spans="1:19" ht="34.5" customHeight="1" x14ac:dyDescent="0.35">
      <c r="A265" s="13" t="s">
        <v>27</v>
      </c>
      <c r="B265" s="62">
        <v>74587</v>
      </c>
      <c r="C265" s="62">
        <v>84524</v>
      </c>
      <c r="D265" s="62">
        <v>73214</v>
      </c>
      <c r="E265" s="62">
        <v>86547</v>
      </c>
      <c r="F265" s="62">
        <v>66246</v>
      </c>
      <c r="G265" s="62">
        <v>49532</v>
      </c>
      <c r="H265" s="62">
        <v>57554</v>
      </c>
      <c r="I265" s="62">
        <v>77618</v>
      </c>
      <c r="J265" s="62"/>
      <c r="K265" s="62">
        <v>43512</v>
      </c>
      <c r="L265" s="62">
        <v>77939</v>
      </c>
      <c r="M265" s="62">
        <v>58047.35</v>
      </c>
      <c r="N265" s="62">
        <v>68120.031818181815</v>
      </c>
      <c r="O265" s="63">
        <f t="shared" si="13"/>
        <v>817440.38181818184</v>
      </c>
      <c r="P265" s="42"/>
      <c r="Q265" s="42"/>
      <c r="R265" s="57"/>
      <c r="S265" s="64"/>
    </row>
    <row r="266" spans="1:19" ht="34.5" customHeight="1" x14ac:dyDescent="0.35">
      <c r="A266" s="13" t="s">
        <v>28</v>
      </c>
      <c r="B266" s="62">
        <v>138747</v>
      </c>
      <c r="C266" s="62">
        <v>176544</v>
      </c>
      <c r="D266" s="62">
        <v>212122</v>
      </c>
      <c r="E266" s="62">
        <v>169899</v>
      </c>
      <c r="F266" s="62">
        <v>170000</v>
      </c>
      <c r="G266" s="62">
        <v>136080</v>
      </c>
      <c r="H266" s="62">
        <v>159380</v>
      </c>
      <c r="I266" s="62">
        <v>176280</v>
      </c>
      <c r="J266" s="62"/>
      <c r="K266" s="62">
        <v>198240</v>
      </c>
      <c r="L266" s="62">
        <v>169510</v>
      </c>
      <c r="M266" s="62">
        <v>161000</v>
      </c>
      <c r="N266" s="62">
        <v>169800.181818182</v>
      </c>
      <c r="O266" s="63">
        <f t="shared" si="13"/>
        <v>2037602.1818181821</v>
      </c>
      <c r="P266" s="42"/>
      <c r="Q266" s="42"/>
      <c r="R266" s="57"/>
      <c r="S266" s="64"/>
    </row>
    <row r="267" spans="1:19" ht="34.5" customHeight="1" x14ac:dyDescent="0.35">
      <c r="A267" s="13" t="s">
        <v>29</v>
      </c>
      <c r="B267" s="62">
        <v>74189</v>
      </c>
      <c r="C267" s="62">
        <v>70144</v>
      </c>
      <c r="D267" s="62">
        <v>54677</v>
      </c>
      <c r="E267" s="62">
        <v>64585</v>
      </c>
      <c r="F267" s="62">
        <v>130822</v>
      </c>
      <c r="G267" s="62">
        <v>110591</v>
      </c>
      <c r="H267" s="62">
        <v>102943</v>
      </c>
      <c r="I267" s="62">
        <v>101817</v>
      </c>
      <c r="J267" s="62"/>
      <c r="K267" s="62">
        <v>86715</v>
      </c>
      <c r="L267" s="62">
        <v>82026</v>
      </c>
      <c r="M267" s="62">
        <v>126417.62</v>
      </c>
      <c r="N267" s="62">
        <v>103019</v>
      </c>
      <c r="O267" s="63">
        <f t="shared" si="13"/>
        <v>1107945.6200000001</v>
      </c>
      <c r="P267" s="42"/>
      <c r="Q267" s="42"/>
      <c r="R267" s="57"/>
      <c r="S267" s="64"/>
    </row>
    <row r="268" spans="1:19" ht="34.5" customHeight="1" x14ac:dyDescent="0.35">
      <c r="A268" s="13" t="s">
        <v>30</v>
      </c>
      <c r="B268" s="62">
        <v>288785</v>
      </c>
      <c r="C268" s="62">
        <v>419582</v>
      </c>
      <c r="D268" s="62">
        <v>286547</v>
      </c>
      <c r="E268" s="62">
        <v>289985</v>
      </c>
      <c r="F268" s="62">
        <v>238992</v>
      </c>
      <c r="G268" s="62">
        <v>310385</v>
      </c>
      <c r="H268" s="62">
        <v>411888</v>
      </c>
      <c r="I268" s="62">
        <v>404532</v>
      </c>
      <c r="J268" s="62"/>
      <c r="K268" s="62">
        <v>346664.7</v>
      </c>
      <c r="L268" s="62">
        <v>259307</v>
      </c>
      <c r="M268" s="62">
        <v>308289.43253662298</v>
      </c>
      <c r="N268" s="62">
        <v>324087.01204878394</v>
      </c>
      <c r="O268" s="63">
        <f t="shared" si="13"/>
        <v>3889044.1445854073</v>
      </c>
      <c r="P268" s="42"/>
      <c r="Q268" s="42"/>
      <c r="R268" s="57"/>
      <c r="S268" s="64"/>
    </row>
    <row r="269" spans="1:19" ht="34.5" customHeight="1" x14ac:dyDescent="0.35">
      <c r="A269" s="13" t="s">
        <v>31</v>
      </c>
      <c r="B269" s="62">
        <v>1577</v>
      </c>
      <c r="C269" s="62">
        <v>2852</v>
      </c>
      <c r="D269" s="62">
        <v>2565</v>
      </c>
      <c r="E269" s="62">
        <v>2014</v>
      </c>
      <c r="F269" s="62">
        <v>3721</v>
      </c>
      <c r="G269" s="62">
        <v>5395</v>
      </c>
      <c r="H269" s="62">
        <v>2146</v>
      </c>
      <c r="I269" s="62">
        <v>4228</v>
      </c>
      <c r="J269" s="62"/>
      <c r="K269" s="62">
        <v>1350.5</v>
      </c>
      <c r="L269" s="62">
        <v>4715</v>
      </c>
      <c r="M269" s="62">
        <v>4767.8499999999995</v>
      </c>
      <c r="N269" s="62">
        <v>3211.9409090909089</v>
      </c>
      <c r="O269" s="63">
        <f t="shared" si="13"/>
        <v>38543.290909090909</v>
      </c>
      <c r="P269" s="42"/>
      <c r="Q269" s="42"/>
      <c r="R269" s="57"/>
      <c r="S269" s="64"/>
    </row>
    <row r="270" spans="1:19" ht="34.5" customHeight="1" x14ac:dyDescent="0.35">
      <c r="A270" s="13" t="s">
        <v>32</v>
      </c>
      <c r="B270" s="62">
        <v>107574</v>
      </c>
      <c r="C270" s="62">
        <v>89887</v>
      </c>
      <c r="D270" s="62">
        <v>88954</v>
      </c>
      <c r="E270" s="62">
        <v>93215</v>
      </c>
      <c r="F270" s="62">
        <v>127484</v>
      </c>
      <c r="G270" s="62">
        <v>81814.3</v>
      </c>
      <c r="H270" s="62">
        <v>105156.44561403508</v>
      </c>
      <c r="I270" s="62">
        <v>106898.54694736842</v>
      </c>
      <c r="J270" s="62"/>
      <c r="K270" s="62">
        <v>78196.303372260852</v>
      </c>
      <c r="L270" s="62">
        <v>73308</v>
      </c>
      <c r="M270" s="62">
        <v>138020</v>
      </c>
      <c r="N270" s="62">
        <v>99137.054175787693</v>
      </c>
      <c r="O270" s="63">
        <f t="shared" si="13"/>
        <v>1189644.6501094522</v>
      </c>
      <c r="P270" s="42"/>
      <c r="Q270" s="42"/>
      <c r="R270" s="57"/>
      <c r="S270" s="64"/>
    </row>
    <row r="271" spans="1:19" ht="34.5" customHeight="1" x14ac:dyDescent="0.35">
      <c r="A271" s="13" t="s">
        <v>33</v>
      </c>
      <c r="B271" s="62">
        <v>0</v>
      </c>
      <c r="C271" s="62">
        <v>0</v>
      </c>
      <c r="D271" s="62">
        <v>210</v>
      </c>
      <c r="E271" s="62">
        <v>8012</v>
      </c>
      <c r="F271" s="62">
        <v>24318</v>
      </c>
      <c r="G271" s="62">
        <v>7468</v>
      </c>
      <c r="H271" s="62">
        <v>10324</v>
      </c>
      <c r="I271" s="62">
        <v>10901.880000000001</v>
      </c>
      <c r="J271" s="62"/>
      <c r="K271" s="62">
        <v>5413</v>
      </c>
      <c r="L271" s="62">
        <v>0</v>
      </c>
      <c r="M271" s="62">
        <v>0</v>
      </c>
      <c r="N271" s="62">
        <v>0</v>
      </c>
      <c r="O271" s="63">
        <f t="shared" si="13"/>
        <v>66646.880000000005</v>
      </c>
      <c r="P271" s="42"/>
      <c r="Q271" s="42"/>
      <c r="R271" s="57"/>
      <c r="S271" s="64"/>
    </row>
    <row r="272" spans="1:19" ht="34.5" customHeight="1" x14ac:dyDescent="0.35">
      <c r="A272" s="13" t="s">
        <v>34</v>
      </c>
      <c r="B272" s="62">
        <v>88541</v>
      </c>
      <c r="C272" s="62">
        <v>94889</v>
      </c>
      <c r="D272" s="62">
        <v>79533</v>
      </c>
      <c r="E272" s="62">
        <v>72145</v>
      </c>
      <c r="F272" s="62">
        <v>92379</v>
      </c>
      <c r="G272" s="62">
        <v>91488.1</v>
      </c>
      <c r="H272" s="62">
        <v>109853</v>
      </c>
      <c r="I272" s="62">
        <v>126663.3</v>
      </c>
      <c r="J272" s="62"/>
      <c r="K272" s="62">
        <v>89433</v>
      </c>
      <c r="L272" s="62">
        <v>135126</v>
      </c>
      <c r="M272" s="62">
        <v>101176.81786941581</v>
      </c>
      <c r="N272" s="62">
        <v>98293.383442674167</v>
      </c>
      <c r="O272" s="63">
        <f t="shared" si="13"/>
        <v>1179520.6013120899</v>
      </c>
      <c r="P272" s="42"/>
      <c r="Q272" s="42"/>
      <c r="R272" s="57"/>
      <c r="S272" s="64"/>
    </row>
    <row r="273" spans="1:19" ht="34.5" customHeight="1" x14ac:dyDescent="0.35">
      <c r="A273" s="13" t="s">
        <v>35</v>
      </c>
      <c r="B273" s="62">
        <v>59208</v>
      </c>
      <c r="C273" s="62">
        <v>61254</v>
      </c>
      <c r="D273" s="62">
        <v>58788</v>
      </c>
      <c r="E273" s="62">
        <v>49215</v>
      </c>
      <c r="F273" s="62">
        <v>41623.630000000005</v>
      </c>
      <c r="G273" s="62">
        <v>36757.350000000006</v>
      </c>
      <c r="H273" s="62">
        <v>62224.013393736466</v>
      </c>
      <c r="I273" s="62">
        <v>52773.04</v>
      </c>
      <c r="J273" s="62"/>
      <c r="K273" s="62">
        <v>37260.022103970528</v>
      </c>
      <c r="L273" s="62">
        <v>28849</v>
      </c>
      <c r="M273" s="62">
        <v>25122.881348511382</v>
      </c>
      <c r="N273" s="62">
        <v>46643.176076928939</v>
      </c>
      <c r="O273" s="63">
        <f t="shared" si="13"/>
        <v>559718.11292314727</v>
      </c>
      <c r="P273" s="42"/>
      <c r="Q273" s="42"/>
      <c r="R273" s="57"/>
      <c r="S273" s="64"/>
    </row>
    <row r="274" spans="1:19" ht="34.5" customHeight="1" x14ac:dyDescent="0.35">
      <c r="A274" s="13" t="s">
        <v>36</v>
      </c>
      <c r="B274" s="62">
        <v>187101</v>
      </c>
      <c r="C274" s="62">
        <v>155898</v>
      </c>
      <c r="D274" s="62">
        <v>106857</v>
      </c>
      <c r="E274" s="62">
        <v>254254</v>
      </c>
      <c r="F274" s="62">
        <v>160150</v>
      </c>
      <c r="G274" s="62">
        <v>108996.66666666667</v>
      </c>
      <c r="H274" s="62">
        <v>220550</v>
      </c>
      <c r="I274" s="62">
        <v>207900</v>
      </c>
      <c r="J274" s="62"/>
      <c r="K274" s="62">
        <v>59214</v>
      </c>
      <c r="L274" s="62">
        <v>30296</v>
      </c>
      <c r="M274" s="62">
        <v>10192</v>
      </c>
      <c r="N274" s="62">
        <v>136491.69696969696</v>
      </c>
      <c r="O274" s="63">
        <f t="shared" si="13"/>
        <v>1637900.3636363635</v>
      </c>
      <c r="P274" s="42"/>
      <c r="Q274" s="42"/>
      <c r="R274" s="57"/>
      <c r="S274" s="64"/>
    </row>
    <row r="275" spans="1:19" ht="34.5" customHeight="1" x14ac:dyDescent="0.35">
      <c r="A275" s="13" t="s">
        <v>37</v>
      </c>
      <c r="B275" s="62">
        <v>45987</v>
      </c>
      <c r="C275" s="62">
        <v>28574</v>
      </c>
      <c r="D275" s="62">
        <v>28723</v>
      </c>
      <c r="E275" s="62">
        <v>27465</v>
      </c>
      <c r="F275" s="62">
        <v>19251</v>
      </c>
      <c r="G275" s="62">
        <v>12779</v>
      </c>
      <c r="H275" s="62">
        <v>36475.774495677229</v>
      </c>
      <c r="I275" s="62">
        <v>29260</v>
      </c>
      <c r="J275" s="62"/>
      <c r="K275" s="62">
        <v>9525</v>
      </c>
      <c r="L275" s="62">
        <v>12120</v>
      </c>
      <c r="M275" s="62">
        <v>13992</v>
      </c>
      <c r="N275" s="62">
        <v>24013.7976814252</v>
      </c>
      <c r="O275" s="63">
        <f t="shared" si="13"/>
        <v>288165.57217710238</v>
      </c>
      <c r="P275" s="42"/>
      <c r="Q275" s="42"/>
      <c r="R275" s="57"/>
      <c r="S275" s="64"/>
    </row>
    <row r="276" spans="1:19" ht="34.5" customHeight="1" x14ac:dyDescent="0.35">
      <c r="A276" s="13" t="s">
        <v>38</v>
      </c>
      <c r="B276" s="62">
        <v>20961.600000000002</v>
      </c>
      <c r="C276" s="62">
        <v>10307.200000000001</v>
      </c>
      <c r="D276" s="62">
        <v>21900.800000000003</v>
      </c>
      <c r="E276" s="62">
        <v>7836.8</v>
      </c>
      <c r="F276" s="62">
        <v>11235.2</v>
      </c>
      <c r="G276" s="62">
        <v>7262.4000000000005</v>
      </c>
      <c r="H276" s="62">
        <v>13600</v>
      </c>
      <c r="I276" s="62">
        <v>12576.64</v>
      </c>
      <c r="J276" s="62"/>
      <c r="K276" s="62">
        <v>11788.800000000001</v>
      </c>
      <c r="L276" s="62">
        <v>8232</v>
      </c>
      <c r="M276" s="62">
        <v>8456.6400000000012</v>
      </c>
      <c r="N276" s="62">
        <v>12196.189090909089</v>
      </c>
      <c r="O276" s="63">
        <f t="shared" si="13"/>
        <v>146354.2690909091</v>
      </c>
      <c r="P276" s="42"/>
      <c r="Q276" s="42"/>
      <c r="R276" s="57"/>
      <c r="S276" s="64"/>
    </row>
    <row r="277" spans="1:19" ht="34.5" customHeight="1" x14ac:dyDescent="0.35">
      <c r="A277" s="13" t="s">
        <v>39</v>
      </c>
      <c r="B277" s="62">
        <v>75320</v>
      </c>
      <c r="C277" s="62">
        <v>99575</v>
      </c>
      <c r="D277" s="62">
        <v>104475</v>
      </c>
      <c r="E277" s="62">
        <v>45080</v>
      </c>
      <c r="F277" s="62">
        <v>62125</v>
      </c>
      <c r="G277" s="62">
        <v>76055</v>
      </c>
      <c r="H277" s="62">
        <v>129430</v>
      </c>
      <c r="I277" s="62">
        <v>109130</v>
      </c>
      <c r="J277" s="62"/>
      <c r="K277" s="62">
        <v>60025</v>
      </c>
      <c r="L277" s="62">
        <v>39130</v>
      </c>
      <c r="M277" s="62">
        <v>52268.999999999993</v>
      </c>
      <c r="N277" s="62">
        <v>77510.363636363632</v>
      </c>
      <c r="O277" s="63">
        <f t="shared" si="13"/>
        <v>930124.36363636365</v>
      </c>
      <c r="P277" s="42"/>
      <c r="Q277" s="42"/>
      <c r="R277" s="57"/>
      <c r="S277" s="64"/>
    </row>
    <row r="278" spans="1:19" ht="34.5" customHeight="1" x14ac:dyDescent="0.35">
      <c r="A278" s="13" t="s">
        <v>40</v>
      </c>
      <c r="B278" s="62">
        <v>403470</v>
      </c>
      <c r="C278" s="62">
        <v>468615</v>
      </c>
      <c r="D278" s="62">
        <v>449775</v>
      </c>
      <c r="E278" s="62">
        <v>198675</v>
      </c>
      <c r="F278" s="62">
        <v>1770105</v>
      </c>
      <c r="G278" s="62">
        <v>625935</v>
      </c>
      <c r="H278" s="62">
        <v>1400940</v>
      </c>
      <c r="I278" s="62">
        <v>1361680.5</v>
      </c>
      <c r="J278" s="62"/>
      <c r="K278" s="62">
        <v>3578550</v>
      </c>
      <c r="L278" s="62">
        <v>477750</v>
      </c>
      <c r="M278" s="62">
        <v>269910</v>
      </c>
      <c r="N278" s="62">
        <v>1000491.4090909089</v>
      </c>
      <c r="O278" s="63">
        <f t="shared" si="13"/>
        <v>12005896.909090908</v>
      </c>
      <c r="P278" s="42"/>
      <c r="Q278" s="42"/>
      <c r="R278" s="57"/>
      <c r="S278" s="64"/>
    </row>
    <row r="279" spans="1:19" ht="34.5" customHeight="1" x14ac:dyDescent="0.35">
      <c r="A279" s="13" t="s">
        <v>41</v>
      </c>
      <c r="B279" s="62">
        <v>82665</v>
      </c>
      <c r="C279" s="62">
        <v>58987</v>
      </c>
      <c r="D279" s="62">
        <v>56887</v>
      </c>
      <c r="E279" s="62">
        <v>59874</v>
      </c>
      <c r="F279" s="62">
        <v>18091</v>
      </c>
      <c r="G279" s="62">
        <v>57205.375</v>
      </c>
      <c r="H279" s="62">
        <v>73917.600000000006</v>
      </c>
      <c r="I279" s="62">
        <v>85421.7</v>
      </c>
      <c r="J279" s="62"/>
      <c r="K279" s="62">
        <v>62506.421417565485</v>
      </c>
      <c r="L279" s="62">
        <v>22190.100000000002</v>
      </c>
      <c r="M279" s="62">
        <v>59580</v>
      </c>
      <c r="N279" s="62">
        <v>57938.654219778677</v>
      </c>
      <c r="O279" s="63">
        <f t="shared" si="13"/>
        <v>695263.85063734418</v>
      </c>
      <c r="P279" s="42"/>
      <c r="Q279" s="42"/>
      <c r="R279" s="57"/>
      <c r="S279" s="64"/>
    </row>
    <row r="280" spans="1:19" ht="34.5" customHeight="1" x14ac:dyDescent="0.35">
      <c r="A280" s="13" t="s">
        <v>42</v>
      </c>
      <c r="B280" s="53">
        <v>0</v>
      </c>
      <c r="C280" s="53">
        <v>0</v>
      </c>
      <c r="D280" s="53">
        <v>0</v>
      </c>
      <c r="E280" s="53">
        <v>0</v>
      </c>
      <c r="F280" s="53">
        <v>43230</v>
      </c>
      <c r="G280" s="53">
        <v>42791</v>
      </c>
      <c r="H280" s="53">
        <v>49689</v>
      </c>
      <c r="I280" s="53">
        <v>52120.800000000003</v>
      </c>
      <c r="J280" s="53"/>
      <c r="K280" s="53">
        <v>37657</v>
      </c>
      <c r="L280" s="53">
        <v>39443</v>
      </c>
      <c r="M280" s="53">
        <v>49890.064864864864</v>
      </c>
      <c r="N280" s="53">
        <v>28620.078624078622</v>
      </c>
      <c r="O280" s="69">
        <f t="shared" si="13"/>
        <v>343440.94348894345</v>
      </c>
      <c r="P280" s="42"/>
      <c r="Q280" s="42"/>
      <c r="R280" s="57"/>
      <c r="S280" s="64"/>
    </row>
    <row r="281" spans="1:19" ht="34.5" customHeight="1" x14ac:dyDescent="0.35">
      <c r="A281" s="13" t="s">
        <v>43</v>
      </c>
      <c r="B281" s="62">
        <v>86221</v>
      </c>
      <c r="C281" s="62">
        <v>126987</v>
      </c>
      <c r="D281" s="62">
        <v>116998</v>
      </c>
      <c r="E281" s="62">
        <v>65487</v>
      </c>
      <c r="F281" s="62">
        <v>89733</v>
      </c>
      <c r="G281" s="62">
        <v>72588</v>
      </c>
      <c r="H281" s="62">
        <v>120180</v>
      </c>
      <c r="I281" s="62">
        <v>119820</v>
      </c>
      <c r="J281" s="62"/>
      <c r="K281" s="62">
        <v>133428.47</v>
      </c>
      <c r="L281" s="62">
        <v>65411</v>
      </c>
      <c r="M281" s="62">
        <v>198630</v>
      </c>
      <c r="N281" s="62">
        <v>108680.31545454545</v>
      </c>
      <c r="O281" s="63">
        <f t="shared" si="13"/>
        <v>1304163.7854545454</v>
      </c>
      <c r="P281" s="42"/>
      <c r="Q281" s="42"/>
      <c r="R281" s="57"/>
      <c r="S281" s="64"/>
    </row>
    <row r="282" spans="1:19" ht="34.5" customHeight="1" x14ac:dyDescent="0.35">
      <c r="A282" s="13" t="s">
        <v>44</v>
      </c>
      <c r="B282" s="62">
        <v>25221</v>
      </c>
      <c r="C282" s="62">
        <v>22989</v>
      </c>
      <c r="D282" s="62">
        <v>13621</v>
      </c>
      <c r="E282" s="62">
        <v>21440</v>
      </c>
      <c r="F282" s="62">
        <v>33716</v>
      </c>
      <c r="G282" s="62">
        <v>9430</v>
      </c>
      <c r="H282" s="62">
        <v>14364</v>
      </c>
      <c r="I282" s="62">
        <v>13217.75</v>
      </c>
      <c r="J282" s="62"/>
      <c r="K282" s="62">
        <v>26414</v>
      </c>
      <c r="L282" s="62">
        <v>10080</v>
      </c>
      <c r="M282" s="62">
        <v>22820</v>
      </c>
      <c r="N282" s="62">
        <v>19392.06818181818</v>
      </c>
      <c r="O282" s="63">
        <f t="shared" si="13"/>
        <v>232704.81818181818</v>
      </c>
      <c r="P282" s="42"/>
      <c r="Q282" s="42"/>
      <c r="R282" s="57"/>
      <c r="S282" s="64"/>
    </row>
    <row r="283" spans="1:19" ht="34.5" customHeight="1" x14ac:dyDescent="0.35">
      <c r="A283" s="13" t="s">
        <v>45</v>
      </c>
      <c r="B283" s="62">
        <v>1685</v>
      </c>
      <c r="C283" s="62">
        <v>3211</v>
      </c>
      <c r="D283" s="62">
        <v>1855</v>
      </c>
      <c r="E283" s="62">
        <v>3924</v>
      </c>
      <c r="F283" s="62">
        <v>2897</v>
      </c>
      <c r="G283" s="62">
        <v>400</v>
      </c>
      <c r="H283" s="62">
        <v>3050</v>
      </c>
      <c r="I283" s="62">
        <v>3528</v>
      </c>
      <c r="J283" s="62"/>
      <c r="K283" s="62">
        <v>7105</v>
      </c>
      <c r="L283" s="62">
        <v>4725</v>
      </c>
      <c r="M283" s="62">
        <v>11258.035714285714</v>
      </c>
      <c r="N283" s="62">
        <v>3967.0941558441555</v>
      </c>
      <c r="O283" s="63">
        <f t="shared" si="13"/>
        <v>47605.129870129866</v>
      </c>
      <c r="P283" s="42"/>
      <c r="Q283" s="42"/>
      <c r="R283" s="57"/>
      <c r="S283" s="64"/>
    </row>
    <row r="284" spans="1:19" ht="34.5" customHeight="1" x14ac:dyDescent="0.35">
      <c r="A284" s="13" t="s">
        <v>46</v>
      </c>
      <c r="B284" s="62">
        <v>5887</v>
      </c>
      <c r="C284" s="62">
        <v>6452</v>
      </c>
      <c r="D284" s="62">
        <v>4921</v>
      </c>
      <c r="E284" s="62">
        <v>6555</v>
      </c>
      <c r="F284" s="62">
        <v>5376</v>
      </c>
      <c r="G284" s="62">
        <v>5568</v>
      </c>
      <c r="H284" s="62">
        <v>7920</v>
      </c>
      <c r="I284" s="62">
        <v>5463.25</v>
      </c>
      <c r="J284" s="62"/>
      <c r="K284" s="62">
        <v>14246.658536585366</v>
      </c>
      <c r="L284" s="62">
        <v>5222</v>
      </c>
      <c r="M284" s="62">
        <v>5687.42</v>
      </c>
      <c r="N284" s="62">
        <v>6663.4844124168512</v>
      </c>
      <c r="O284" s="63">
        <f t="shared" si="13"/>
        <v>79961.812949002211</v>
      </c>
      <c r="P284" s="42"/>
      <c r="Q284" s="42"/>
      <c r="R284" s="57"/>
      <c r="S284" s="64"/>
    </row>
    <row r="285" spans="1:19" ht="34.5" customHeight="1" x14ac:dyDescent="0.35">
      <c r="A285" s="13" t="s">
        <v>47</v>
      </c>
      <c r="B285" s="62">
        <v>2721</v>
      </c>
      <c r="C285" s="62">
        <v>2799</v>
      </c>
      <c r="D285" s="62">
        <v>1721</v>
      </c>
      <c r="E285" s="62">
        <v>3887</v>
      </c>
      <c r="F285" s="62">
        <v>828</v>
      </c>
      <c r="G285" s="62">
        <v>576</v>
      </c>
      <c r="H285" s="62">
        <v>6246.5</v>
      </c>
      <c r="I285" s="62">
        <v>3921.5</v>
      </c>
      <c r="J285" s="62"/>
      <c r="K285" s="62">
        <v>4555.0778894472369</v>
      </c>
      <c r="L285" s="62">
        <v>2050</v>
      </c>
      <c r="M285" s="62">
        <v>1260</v>
      </c>
      <c r="N285" s="62">
        <v>2778.6434444952033</v>
      </c>
      <c r="O285" s="63">
        <f t="shared" si="13"/>
        <v>33343.721333942442</v>
      </c>
      <c r="P285" s="42"/>
      <c r="Q285" s="42"/>
      <c r="R285" s="57"/>
      <c r="S285" s="64"/>
    </row>
    <row r="286" spans="1:19" ht="34.5" customHeight="1" x14ac:dyDescent="0.35">
      <c r="A286" s="13" t="s">
        <v>48</v>
      </c>
      <c r="B286" s="62">
        <v>15466</v>
      </c>
      <c r="C286" s="62">
        <v>17895</v>
      </c>
      <c r="D286" s="62">
        <v>13454</v>
      </c>
      <c r="E286" s="62">
        <v>21024</v>
      </c>
      <c r="F286" s="62">
        <v>23390</v>
      </c>
      <c r="G286" s="62">
        <v>22583</v>
      </c>
      <c r="H286" s="62">
        <v>18990</v>
      </c>
      <c r="I286" s="62">
        <v>24344.981949458484</v>
      </c>
      <c r="J286" s="62"/>
      <c r="K286" s="62">
        <v>18197.274969173861</v>
      </c>
      <c r="L286" s="62">
        <v>1535</v>
      </c>
      <c r="M286" s="62">
        <v>3661</v>
      </c>
      <c r="N286" s="62">
        <v>16412.750628966576</v>
      </c>
      <c r="O286" s="63">
        <f t="shared" ref="O286:O315" si="14">SUM(B286:N286)</f>
        <v>196953.00754759891</v>
      </c>
      <c r="P286" s="42"/>
      <c r="Q286" s="42"/>
      <c r="R286" s="57"/>
      <c r="S286" s="64"/>
    </row>
    <row r="287" spans="1:19" ht="34.5" customHeight="1" x14ac:dyDescent="0.35">
      <c r="A287" s="13" t="s">
        <v>49</v>
      </c>
      <c r="B287" s="62">
        <v>7654</v>
      </c>
      <c r="C287" s="62">
        <v>9857</v>
      </c>
      <c r="D287" s="62">
        <v>8991</v>
      </c>
      <c r="E287" s="62">
        <v>10114</v>
      </c>
      <c r="F287" s="62">
        <v>180</v>
      </c>
      <c r="G287" s="62">
        <v>223</v>
      </c>
      <c r="H287" s="62">
        <v>16172</v>
      </c>
      <c r="I287" s="62">
        <v>10512</v>
      </c>
      <c r="J287" s="62"/>
      <c r="K287" s="62">
        <v>19753.16</v>
      </c>
      <c r="L287" s="62">
        <v>155</v>
      </c>
      <c r="M287" s="62">
        <v>302.61904761904765</v>
      </c>
      <c r="N287" s="62">
        <v>92</v>
      </c>
      <c r="O287" s="63">
        <f t="shared" si="14"/>
        <v>84005.779047619057</v>
      </c>
      <c r="P287" s="42"/>
      <c r="Q287" s="42"/>
      <c r="R287" s="57"/>
      <c r="S287" s="64"/>
    </row>
    <row r="288" spans="1:19" ht="34.5" customHeight="1" x14ac:dyDescent="0.35">
      <c r="A288" s="13" t="s">
        <v>50</v>
      </c>
      <c r="B288" s="62">
        <v>32998</v>
      </c>
      <c r="C288" s="62">
        <v>29565</v>
      </c>
      <c r="D288" s="62">
        <v>25124</v>
      </c>
      <c r="E288" s="62">
        <v>35241</v>
      </c>
      <c r="F288" s="62">
        <v>9629</v>
      </c>
      <c r="G288" s="62">
        <v>7363.2</v>
      </c>
      <c r="H288" s="62">
        <v>33663</v>
      </c>
      <c r="I288" s="62">
        <v>48473.29</v>
      </c>
      <c r="J288" s="62"/>
      <c r="K288" s="62">
        <v>13474</v>
      </c>
      <c r="L288" s="62">
        <v>42405</v>
      </c>
      <c r="M288" s="62">
        <v>24850</v>
      </c>
      <c r="N288" s="62">
        <v>27525.953636363636</v>
      </c>
      <c r="O288" s="63">
        <f t="shared" si="14"/>
        <v>330311.44363636361</v>
      </c>
      <c r="P288" s="42"/>
      <c r="Q288" s="42"/>
      <c r="R288" s="57"/>
      <c r="S288" s="64"/>
    </row>
    <row r="289" spans="1:19" ht="34.5" customHeight="1" x14ac:dyDescent="0.35">
      <c r="A289" s="13" t="s">
        <v>51</v>
      </c>
      <c r="B289" s="62">
        <v>15899</v>
      </c>
      <c r="C289" s="62">
        <v>18825</v>
      </c>
      <c r="D289" s="62">
        <v>12514</v>
      </c>
      <c r="E289" s="62">
        <v>11345</v>
      </c>
      <c r="F289" s="62">
        <v>3306</v>
      </c>
      <c r="G289" s="62">
        <v>2976</v>
      </c>
      <c r="H289" s="62">
        <v>20065.100000000002</v>
      </c>
      <c r="I289" s="62">
        <v>11824.460000000001</v>
      </c>
      <c r="J289" s="62"/>
      <c r="K289" s="62">
        <v>2815</v>
      </c>
      <c r="L289" s="62">
        <v>8337</v>
      </c>
      <c r="M289" s="62">
        <v>14130</v>
      </c>
      <c r="N289" s="62">
        <v>20094.232727272702</v>
      </c>
      <c r="O289" s="63">
        <f t="shared" si="14"/>
        <v>142130.79272727272</v>
      </c>
      <c r="P289" s="42"/>
      <c r="Q289" s="42"/>
      <c r="R289" s="57"/>
      <c r="S289" s="64"/>
    </row>
    <row r="290" spans="1:19" ht="34.5" customHeight="1" x14ac:dyDescent="0.35">
      <c r="A290" s="13" t="s">
        <v>52</v>
      </c>
      <c r="B290" s="62">
        <v>0</v>
      </c>
      <c r="C290" s="62">
        <v>510</v>
      </c>
      <c r="D290" s="62">
        <v>504</v>
      </c>
      <c r="E290" s="62">
        <v>320</v>
      </c>
      <c r="F290" s="62">
        <v>524</v>
      </c>
      <c r="G290" s="62">
        <v>430</v>
      </c>
      <c r="H290" s="62">
        <v>432</v>
      </c>
      <c r="I290" s="62">
        <v>432.00000000000006</v>
      </c>
      <c r="J290" s="62"/>
      <c r="K290" s="62">
        <v>940</v>
      </c>
      <c r="L290" s="62">
        <v>156</v>
      </c>
      <c r="M290" s="62">
        <v>0</v>
      </c>
      <c r="N290" s="62">
        <v>186.18181818181799</v>
      </c>
      <c r="O290" s="63">
        <f t="shared" si="14"/>
        <v>4434.181818181818</v>
      </c>
      <c r="P290" s="42"/>
      <c r="Q290" s="42"/>
      <c r="R290" s="57"/>
      <c r="S290" s="64"/>
    </row>
    <row r="291" spans="1:19" ht="34.5" customHeight="1" x14ac:dyDescent="0.35">
      <c r="A291" s="13" t="s">
        <v>53</v>
      </c>
      <c r="B291" s="62">
        <v>4677</v>
      </c>
      <c r="C291" s="62">
        <v>6011</v>
      </c>
      <c r="D291" s="62">
        <v>1588</v>
      </c>
      <c r="E291" s="62">
        <v>3211</v>
      </c>
      <c r="F291" s="62">
        <v>611</v>
      </c>
      <c r="G291" s="62">
        <v>587</v>
      </c>
      <c r="H291" s="62">
        <v>4278</v>
      </c>
      <c r="I291" s="62">
        <v>4641.7</v>
      </c>
      <c r="J291" s="62"/>
      <c r="K291" s="62">
        <v>6032.8451127819553</v>
      </c>
      <c r="L291" s="62">
        <v>1783</v>
      </c>
      <c r="M291" s="62">
        <v>1088.9463087248323</v>
      </c>
      <c r="N291" s="62">
        <v>3137.226492864253</v>
      </c>
      <c r="O291" s="63">
        <f t="shared" si="14"/>
        <v>37646.717914371038</v>
      </c>
      <c r="P291" s="42"/>
      <c r="Q291" s="42"/>
      <c r="R291" s="57"/>
      <c r="S291" s="64"/>
    </row>
    <row r="292" spans="1:19" ht="34.5" customHeight="1" x14ac:dyDescent="0.35">
      <c r="A292" s="13" t="s">
        <v>54</v>
      </c>
      <c r="B292" s="62">
        <v>5524</v>
      </c>
      <c r="C292" s="62">
        <v>8524</v>
      </c>
      <c r="D292" s="62">
        <v>6545</v>
      </c>
      <c r="E292" s="62">
        <v>3542</v>
      </c>
      <c r="F292" s="62">
        <v>270</v>
      </c>
      <c r="G292" s="62">
        <v>457</v>
      </c>
      <c r="H292" s="62">
        <v>6120</v>
      </c>
      <c r="I292" s="62">
        <v>9180</v>
      </c>
      <c r="J292" s="62"/>
      <c r="K292" s="62">
        <v>9911</v>
      </c>
      <c r="L292" s="62">
        <v>305.5</v>
      </c>
      <c r="M292" s="62">
        <v>653.30000000000007</v>
      </c>
      <c r="N292" s="62">
        <v>1639.25454545455</v>
      </c>
      <c r="O292" s="63">
        <f t="shared" si="14"/>
        <v>52671.05454545455</v>
      </c>
      <c r="P292" s="42"/>
      <c r="Q292" s="42"/>
      <c r="R292" s="57"/>
      <c r="S292" s="64"/>
    </row>
    <row r="293" spans="1:19" ht="34.5" customHeight="1" x14ac:dyDescent="0.35">
      <c r="A293" s="13" t="s">
        <v>55</v>
      </c>
      <c r="B293" s="62">
        <v>18241</v>
      </c>
      <c r="C293" s="62">
        <v>18254</v>
      </c>
      <c r="D293" s="62">
        <v>12545</v>
      </c>
      <c r="E293" s="62">
        <v>12658</v>
      </c>
      <c r="F293" s="62">
        <v>37553</v>
      </c>
      <c r="G293" s="62">
        <v>17599</v>
      </c>
      <c r="H293" s="62">
        <v>23470.2</v>
      </c>
      <c r="I293" s="62">
        <v>36597.599999999999</v>
      </c>
      <c r="J293" s="62"/>
      <c r="K293" s="62">
        <v>29912.177339901482</v>
      </c>
      <c r="L293" s="62">
        <v>11430</v>
      </c>
      <c r="M293" s="62">
        <v>19071.404494382023</v>
      </c>
      <c r="N293" s="62">
        <v>18804</v>
      </c>
      <c r="O293" s="63">
        <f t="shared" si="14"/>
        <v>256135.38183428353</v>
      </c>
      <c r="P293" s="42"/>
      <c r="Q293" s="42"/>
      <c r="R293" s="57"/>
      <c r="S293" s="64"/>
    </row>
    <row r="294" spans="1:19" ht="34.5" customHeight="1" x14ac:dyDescent="0.35">
      <c r="A294" s="13" t="s">
        <v>56</v>
      </c>
      <c r="B294" s="62">
        <v>745</v>
      </c>
      <c r="C294" s="62">
        <v>6177</v>
      </c>
      <c r="D294" s="62">
        <v>4654</v>
      </c>
      <c r="E294" s="62">
        <v>4633</v>
      </c>
      <c r="F294" s="62">
        <v>3962</v>
      </c>
      <c r="G294" s="62">
        <v>1906</v>
      </c>
      <c r="H294" s="62">
        <v>11749.31</v>
      </c>
      <c r="I294" s="62">
        <v>735</v>
      </c>
      <c r="J294" s="62"/>
      <c r="K294" s="62">
        <v>3804.2073170731705</v>
      </c>
      <c r="L294" s="62">
        <v>2816</v>
      </c>
      <c r="M294" s="62">
        <v>5940</v>
      </c>
      <c r="N294" s="62">
        <v>4283.7743015521055</v>
      </c>
      <c r="O294" s="63">
        <f t="shared" si="14"/>
        <v>51405.29161862527</v>
      </c>
      <c r="P294" s="42"/>
      <c r="Q294" s="42"/>
      <c r="R294" s="57"/>
      <c r="S294" s="64"/>
    </row>
    <row r="295" spans="1:19" ht="34.5" customHeight="1" x14ac:dyDescent="0.35">
      <c r="A295" s="13" t="s">
        <v>57</v>
      </c>
      <c r="B295" s="62">
        <v>4912</v>
      </c>
      <c r="C295" s="62">
        <v>9895</v>
      </c>
      <c r="D295" s="62">
        <v>6166</v>
      </c>
      <c r="E295" s="62">
        <v>7854</v>
      </c>
      <c r="F295" s="62">
        <v>5008</v>
      </c>
      <c r="G295" s="62">
        <v>2367</v>
      </c>
      <c r="H295" s="62">
        <v>3630.2799999999997</v>
      </c>
      <c r="I295" s="62">
        <v>6762.0000000000009</v>
      </c>
      <c r="J295" s="62"/>
      <c r="K295" s="62">
        <v>5362.2125958013994</v>
      </c>
      <c r="L295" s="62">
        <v>2914.5</v>
      </c>
      <c r="M295" s="62">
        <v>6373.5</v>
      </c>
      <c r="N295" s="62">
        <v>5567.6811450728546</v>
      </c>
      <c r="O295" s="63">
        <f t="shared" si="14"/>
        <v>66812.173740874248</v>
      </c>
      <c r="P295" s="42"/>
      <c r="Q295" s="42"/>
      <c r="R295" s="57"/>
      <c r="S295" s="64"/>
    </row>
    <row r="296" spans="1:19" ht="34.5" customHeight="1" x14ac:dyDescent="0.35">
      <c r="A296" s="13" t="s">
        <v>58</v>
      </c>
      <c r="B296" s="53">
        <v>0</v>
      </c>
      <c r="C296" s="53">
        <v>412</v>
      </c>
      <c r="D296" s="53">
        <v>507</v>
      </c>
      <c r="E296" s="53">
        <v>0</v>
      </c>
      <c r="F296" s="53">
        <v>0</v>
      </c>
      <c r="G296" s="53">
        <v>0</v>
      </c>
      <c r="H296" s="53">
        <v>858</v>
      </c>
      <c r="I296" s="53" t="s">
        <v>116</v>
      </c>
      <c r="J296" s="53"/>
      <c r="K296" s="53">
        <v>2480.6061827956987</v>
      </c>
      <c r="L296" s="53">
        <v>0</v>
      </c>
      <c r="M296" s="53">
        <v>0</v>
      </c>
      <c r="N296" s="53">
        <v>103</v>
      </c>
      <c r="O296" s="69">
        <f t="shared" si="14"/>
        <v>4360.6061827956983</v>
      </c>
      <c r="P296" s="42"/>
      <c r="Q296" s="42"/>
      <c r="R296" s="57"/>
      <c r="S296" s="64"/>
    </row>
    <row r="297" spans="1:19" ht="34.5" customHeight="1" x14ac:dyDescent="0.35">
      <c r="A297" s="13" t="s">
        <v>59</v>
      </c>
      <c r="B297" s="53">
        <v>1198248</v>
      </c>
      <c r="C297" s="53">
        <v>1871844</v>
      </c>
      <c r="D297" s="53">
        <v>1195980</v>
      </c>
      <c r="E297" s="53">
        <v>156252</v>
      </c>
      <c r="F297" s="53">
        <v>482975.6098064516</v>
      </c>
      <c r="G297" s="53">
        <v>1306968</v>
      </c>
      <c r="H297" s="53">
        <v>1458000</v>
      </c>
      <c r="I297" s="53">
        <v>2340576</v>
      </c>
      <c r="J297" s="53"/>
      <c r="K297" s="53">
        <v>2108662.7999999998</v>
      </c>
      <c r="L297" s="53">
        <v>1015185.6000000001</v>
      </c>
      <c r="M297" s="53">
        <v>1763280</v>
      </c>
      <c r="N297" s="53">
        <v>1354361.0918005863</v>
      </c>
      <c r="O297" s="69">
        <f t="shared" si="14"/>
        <v>16252333.10160704</v>
      </c>
      <c r="P297" s="42"/>
      <c r="Q297" s="42"/>
      <c r="R297" s="57"/>
      <c r="S297" s="64"/>
    </row>
    <row r="298" spans="1:19" ht="34.5" customHeight="1" x14ac:dyDescent="0.35">
      <c r="A298" s="13" t="s">
        <v>60</v>
      </c>
      <c r="B298" s="62">
        <v>69003</v>
      </c>
      <c r="C298" s="62">
        <v>85632</v>
      </c>
      <c r="D298" s="62">
        <v>44697</v>
      </c>
      <c r="E298" s="62">
        <v>45063</v>
      </c>
      <c r="F298" s="62">
        <v>56524.5</v>
      </c>
      <c r="G298" s="62">
        <v>65919.899999999994</v>
      </c>
      <c r="H298" s="62">
        <v>77181</v>
      </c>
      <c r="I298" s="62">
        <v>69027</v>
      </c>
      <c r="J298" s="62"/>
      <c r="K298" s="62">
        <v>99022.799999999988</v>
      </c>
      <c r="L298" s="62">
        <v>141041.25</v>
      </c>
      <c r="M298" s="62">
        <v>149337</v>
      </c>
      <c r="N298" s="62">
        <v>115040.7681818181</v>
      </c>
      <c r="O298" s="63">
        <f t="shared" si="14"/>
        <v>1017489.218181818</v>
      </c>
      <c r="P298" s="42"/>
      <c r="Q298" s="42"/>
      <c r="R298" s="57"/>
      <c r="S298" s="64"/>
    </row>
    <row r="299" spans="1:19" ht="34.5" customHeight="1" x14ac:dyDescent="0.35">
      <c r="A299" s="13" t="s">
        <v>61</v>
      </c>
      <c r="B299" s="62">
        <v>2393220</v>
      </c>
      <c r="C299" s="62">
        <v>2287440</v>
      </c>
      <c r="D299" s="62">
        <v>1739880</v>
      </c>
      <c r="E299" s="62">
        <v>2367240</v>
      </c>
      <c r="F299" s="62">
        <v>1462812</v>
      </c>
      <c r="G299" s="62">
        <v>2186260</v>
      </c>
      <c r="H299" s="62">
        <v>2352000</v>
      </c>
      <c r="I299" s="62">
        <v>2756611.2</v>
      </c>
      <c r="J299" s="62"/>
      <c r="K299" s="62">
        <v>2480210.9104998065</v>
      </c>
      <c r="L299" s="62">
        <v>3143040</v>
      </c>
      <c r="M299" s="62">
        <v>2733480</v>
      </c>
      <c r="N299" s="62">
        <v>2354744.9191363463</v>
      </c>
      <c r="O299" s="63">
        <f t="shared" si="14"/>
        <v>28256939.029636152</v>
      </c>
      <c r="P299" s="42"/>
      <c r="Q299" s="42"/>
      <c r="R299" s="57"/>
      <c r="S299" s="64"/>
    </row>
    <row r="300" spans="1:19" ht="34.5" customHeight="1" x14ac:dyDescent="0.35">
      <c r="A300" s="13" t="s">
        <v>62</v>
      </c>
      <c r="B300" s="62">
        <v>53550</v>
      </c>
      <c r="C300" s="62">
        <v>77420</v>
      </c>
      <c r="D300" s="62">
        <v>32585</v>
      </c>
      <c r="E300" s="62">
        <v>55580</v>
      </c>
      <c r="F300" s="62">
        <v>33946.5</v>
      </c>
      <c r="G300" s="62">
        <v>104230</v>
      </c>
      <c r="H300" s="62">
        <v>56665</v>
      </c>
      <c r="I300" s="62">
        <v>57288</v>
      </c>
      <c r="J300" s="62"/>
      <c r="K300" s="62">
        <v>20440</v>
      </c>
      <c r="L300" s="62">
        <v>76650</v>
      </c>
      <c r="M300" s="62">
        <v>83300</v>
      </c>
      <c r="N300" s="62">
        <v>59241.318181818169</v>
      </c>
      <c r="O300" s="63">
        <f t="shared" si="14"/>
        <v>710895.81818181812</v>
      </c>
      <c r="P300" s="42"/>
      <c r="Q300" s="42"/>
      <c r="R300" s="57"/>
      <c r="S300" s="64"/>
    </row>
    <row r="301" spans="1:19" ht="34.5" customHeight="1" x14ac:dyDescent="0.35">
      <c r="A301" s="13" t="s">
        <v>63</v>
      </c>
      <c r="B301" s="53">
        <v>380605</v>
      </c>
      <c r="C301" s="53">
        <v>394975</v>
      </c>
      <c r="D301" s="53">
        <v>237270</v>
      </c>
      <c r="E301" s="53">
        <v>217720</v>
      </c>
      <c r="F301" s="53">
        <v>118495</v>
      </c>
      <c r="G301" s="53">
        <v>84115</v>
      </c>
      <c r="H301" s="53">
        <v>143895</v>
      </c>
      <c r="I301" s="53">
        <v>104014.25956499892</v>
      </c>
      <c r="J301" s="53"/>
      <c r="K301" s="53">
        <v>100345</v>
      </c>
      <c r="L301" s="53">
        <v>145095</v>
      </c>
      <c r="M301" s="53">
        <v>94536.638920780708</v>
      </c>
      <c r="N301" s="53">
        <v>183733.26349870724</v>
      </c>
      <c r="O301" s="69">
        <f t="shared" si="14"/>
        <v>2204799.161984487</v>
      </c>
      <c r="P301" s="42"/>
      <c r="Q301" s="42"/>
      <c r="R301" s="57"/>
      <c r="S301" s="64"/>
    </row>
    <row r="302" spans="1:19" ht="34.5" customHeight="1" x14ac:dyDescent="0.35">
      <c r="A302" s="13" t="s">
        <v>64</v>
      </c>
      <c r="B302" s="62">
        <v>572600</v>
      </c>
      <c r="C302" s="62">
        <v>1232600</v>
      </c>
      <c r="D302" s="62">
        <v>1327050</v>
      </c>
      <c r="E302" s="62">
        <v>960700</v>
      </c>
      <c r="F302" s="62">
        <v>821950</v>
      </c>
      <c r="G302" s="62">
        <v>755800</v>
      </c>
      <c r="H302" s="62">
        <v>1658750</v>
      </c>
      <c r="I302" s="62">
        <v>703125</v>
      </c>
      <c r="J302" s="62"/>
      <c r="K302" s="62">
        <v>1039345.9496615906</v>
      </c>
      <c r="L302" s="62">
        <v>563100</v>
      </c>
      <c r="M302" s="62">
        <v>406200</v>
      </c>
      <c r="N302" s="62">
        <v>912838.26815105369</v>
      </c>
      <c r="O302" s="63">
        <f t="shared" si="14"/>
        <v>10954059.217812644</v>
      </c>
      <c r="P302" s="42"/>
      <c r="Q302" s="42"/>
      <c r="R302" s="57"/>
      <c r="S302" s="64"/>
    </row>
    <row r="303" spans="1:19" ht="34.5" customHeight="1" x14ac:dyDescent="0.35">
      <c r="A303" s="13" t="s">
        <v>65</v>
      </c>
      <c r="B303" s="62">
        <v>78014.3</v>
      </c>
      <c r="C303" s="62">
        <v>68138.2</v>
      </c>
      <c r="D303" s="62">
        <v>45353.1</v>
      </c>
      <c r="E303" s="62">
        <v>50254.1</v>
      </c>
      <c r="F303" s="62">
        <v>104717.6</v>
      </c>
      <c r="G303" s="62">
        <v>121311.125</v>
      </c>
      <c r="H303" s="62">
        <v>156695.5</v>
      </c>
      <c r="I303" s="62">
        <v>145219.99691141819</v>
      </c>
      <c r="J303" s="62"/>
      <c r="K303" s="62">
        <v>205111.4</v>
      </c>
      <c r="L303" s="62">
        <v>128726</v>
      </c>
      <c r="M303" s="62">
        <v>158635.21268656719</v>
      </c>
      <c r="N303" s="62">
        <v>114743.32132708959</v>
      </c>
      <c r="O303" s="63">
        <f t="shared" si="14"/>
        <v>1376919.855925075</v>
      </c>
      <c r="P303" s="42"/>
      <c r="Q303" s="42"/>
      <c r="R303" s="57"/>
      <c r="S303" s="64"/>
    </row>
    <row r="304" spans="1:19" ht="34.5" customHeight="1" x14ac:dyDescent="0.35">
      <c r="A304" s="13" t="s">
        <v>66</v>
      </c>
      <c r="B304" s="62">
        <v>1848</v>
      </c>
      <c r="C304" s="62">
        <v>10592</v>
      </c>
      <c r="D304" s="62">
        <v>2600</v>
      </c>
      <c r="E304" s="62">
        <v>5232</v>
      </c>
      <c r="F304" s="62">
        <v>1904</v>
      </c>
      <c r="G304" s="62">
        <v>1560</v>
      </c>
      <c r="H304" s="62">
        <v>0</v>
      </c>
      <c r="I304" s="62">
        <v>0</v>
      </c>
      <c r="J304" s="62"/>
      <c r="K304" s="62">
        <v>2880</v>
      </c>
      <c r="L304" s="62">
        <v>816</v>
      </c>
      <c r="M304" s="62">
        <v>2242.019417475728</v>
      </c>
      <c r="N304" s="62">
        <v>4744</v>
      </c>
      <c r="O304" s="63">
        <f t="shared" si="14"/>
        <v>34418.019417475727</v>
      </c>
      <c r="P304" s="42"/>
      <c r="Q304" s="42"/>
      <c r="R304" s="57"/>
      <c r="S304" s="64"/>
    </row>
    <row r="305" spans="1:35" ht="34.5" customHeight="1" x14ac:dyDescent="0.35">
      <c r="A305" s="13" t="s">
        <v>67</v>
      </c>
      <c r="B305" s="62">
        <v>124742.70000000001</v>
      </c>
      <c r="C305" s="62">
        <v>45411.4</v>
      </c>
      <c r="D305" s="62">
        <v>30084.7</v>
      </c>
      <c r="E305" s="62">
        <v>723.80000000000007</v>
      </c>
      <c r="F305" s="62">
        <v>18095</v>
      </c>
      <c r="G305" s="62">
        <v>423</v>
      </c>
      <c r="H305" s="62">
        <v>2902.712598425197</v>
      </c>
      <c r="I305" s="62">
        <v>1451.125</v>
      </c>
      <c r="J305" s="62"/>
      <c r="K305" s="62">
        <v>2953.6385542168673</v>
      </c>
      <c r="L305" s="62">
        <v>2520.375</v>
      </c>
      <c r="M305" s="62">
        <v>20599.382132564842</v>
      </c>
      <c r="N305" s="62">
        <v>46218.893935018816</v>
      </c>
      <c r="O305" s="63">
        <f t="shared" si="14"/>
        <v>296126.72722022573</v>
      </c>
      <c r="P305" s="42"/>
      <c r="Q305" s="42"/>
      <c r="R305" s="57"/>
      <c r="S305" s="64"/>
    </row>
    <row r="306" spans="1:35" ht="34.5" customHeight="1" x14ac:dyDescent="0.35">
      <c r="A306" s="13" t="s">
        <v>68</v>
      </c>
      <c r="B306" s="62">
        <v>6412</v>
      </c>
      <c r="C306" s="62">
        <v>4321</v>
      </c>
      <c r="D306" s="62">
        <v>9241</v>
      </c>
      <c r="E306" s="62">
        <v>8544</v>
      </c>
      <c r="F306" s="62">
        <v>7565</v>
      </c>
      <c r="G306" s="62">
        <v>12393</v>
      </c>
      <c r="H306" s="62">
        <v>29506</v>
      </c>
      <c r="I306" s="62">
        <v>18319.350000000002</v>
      </c>
      <c r="J306" s="62"/>
      <c r="K306" s="62">
        <v>26996</v>
      </c>
      <c r="L306" s="62">
        <v>10722</v>
      </c>
      <c r="M306" s="62">
        <v>18213.700067249498</v>
      </c>
      <c r="N306" s="62">
        <v>13839.368187931774</v>
      </c>
      <c r="O306" s="63">
        <f t="shared" si="14"/>
        <v>166072.41825518128</v>
      </c>
      <c r="P306" s="42"/>
      <c r="Q306" s="42"/>
      <c r="R306" s="57"/>
      <c r="S306" s="64"/>
    </row>
    <row r="307" spans="1:35" ht="34.5" customHeight="1" x14ac:dyDescent="0.35">
      <c r="A307" s="13" t="s">
        <v>69</v>
      </c>
      <c r="B307" s="53">
        <v>19390</v>
      </c>
      <c r="C307" s="53">
        <v>26250</v>
      </c>
      <c r="D307" s="53">
        <v>26530</v>
      </c>
      <c r="E307" s="53">
        <v>25515</v>
      </c>
      <c r="F307" s="53">
        <v>21910</v>
      </c>
      <c r="G307" s="53">
        <v>26845</v>
      </c>
      <c r="H307" s="53">
        <v>22120</v>
      </c>
      <c r="I307" s="53">
        <v>35910</v>
      </c>
      <c r="J307" s="53"/>
      <c r="K307" s="53">
        <v>136682.75522041763</v>
      </c>
      <c r="L307" s="53">
        <v>33075</v>
      </c>
      <c r="M307" s="53">
        <v>83178.712871287134</v>
      </c>
      <c r="N307" s="53">
        <v>41582.406190154972</v>
      </c>
      <c r="O307" s="69">
        <f t="shared" si="14"/>
        <v>498988.87428185972</v>
      </c>
      <c r="P307" s="42"/>
      <c r="Q307" s="42"/>
      <c r="R307" s="57"/>
      <c r="S307" s="64"/>
    </row>
    <row r="308" spans="1:35" ht="34.5" customHeight="1" x14ac:dyDescent="0.35">
      <c r="A308" s="13" t="s">
        <v>70</v>
      </c>
      <c r="B308" s="62">
        <v>13160</v>
      </c>
      <c r="C308" s="62">
        <v>7920</v>
      </c>
      <c r="D308" s="62">
        <v>15700</v>
      </c>
      <c r="E308" s="62">
        <v>1880</v>
      </c>
      <c r="F308" s="62">
        <v>11360</v>
      </c>
      <c r="G308" s="62">
        <v>10940</v>
      </c>
      <c r="H308" s="62">
        <v>70240</v>
      </c>
      <c r="I308" s="62">
        <v>36885.600000000006</v>
      </c>
      <c r="J308" s="62"/>
      <c r="K308" s="62">
        <v>2780</v>
      </c>
      <c r="L308" s="62">
        <v>74400</v>
      </c>
      <c r="M308" s="62">
        <v>67174.558303886923</v>
      </c>
      <c r="N308" s="62">
        <v>32403.650754898801</v>
      </c>
      <c r="O308" s="63">
        <f t="shared" si="14"/>
        <v>344843.80905878573</v>
      </c>
      <c r="P308" s="42"/>
      <c r="Q308" s="42"/>
      <c r="R308" s="57"/>
      <c r="S308" s="64"/>
    </row>
    <row r="309" spans="1:35" ht="34.5" customHeight="1" x14ac:dyDescent="0.35">
      <c r="A309" s="13" t="s">
        <v>71</v>
      </c>
      <c r="B309" s="62">
        <v>5862</v>
      </c>
      <c r="C309" s="62">
        <v>2526</v>
      </c>
      <c r="D309" s="62">
        <v>2436</v>
      </c>
      <c r="E309" s="62">
        <v>3591</v>
      </c>
      <c r="F309" s="62">
        <v>3609</v>
      </c>
      <c r="G309" s="62">
        <v>1365</v>
      </c>
      <c r="H309" s="62">
        <v>3900</v>
      </c>
      <c r="I309" s="62">
        <v>5552.908587257617</v>
      </c>
      <c r="J309" s="62"/>
      <c r="K309" s="62">
        <v>2682</v>
      </c>
      <c r="L309" s="62">
        <v>3030</v>
      </c>
      <c r="M309" s="62">
        <v>3438.344262295082</v>
      </c>
      <c r="N309" s="62">
        <v>3453.8411681411544</v>
      </c>
      <c r="O309" s="63">
        <f t="shared" si="14"/>
        <v>41446.094017693853</v>
      </c>
      <c r="P309" s="42"/>
      <c r="Q309" s="42"/>
      <c r="R309" s="57"/>
      <c r="S309" s="64"/>
    </row>
    <row r="310" spans="1:35" ht="34.5" customHeight="1" x14ac:dyDescent="0.35">
      <c r="A310" s="13" t="s">
        <v>72</v>
      </c>
      <c r="B310" s="62">
        <v>2320</v>
      </c>
      <c r="C310" s="62">
        <v>360</v>
      </c>
      <c r="D310" s="62">
        <v>16968</v>
      </c>
      <c r="E310" s="62">
        <v>31984</v>
      </c>
      <c r="F310" s="62">
        <v>260640</v>
      </c>
      <c r="G310" s="62">
        <v>335228</v>
      </c>
      <c r="H310" s="62">
        <v>565504</v>
      </c>
      <c r="I310" s="62">
        <v>169557.2</v>
      </c>
      <c r="J310" s="62"/>
      <c r="K310" s="62">
        <v>148632</v>
      </c>
      <c r="L310" s="62">
        <v>75083.199999999997</v>
      </c>
      <c r="M310" s="62">
        <v>30464</v>
      </c>
      <c r="N310" s="62">
        <v>4794.5818181816003</v>
      </c>
      <c r="O310" s="63">
        <f t="shared" si="14"/>
        <v>1641534.9818181815</v>
      </c>
      <c r="P310" s="42"/>
      <c r="Q310" s="42"/>
      <c r="R310" s="57"/>
      <c r="S310" s="64"/>
    </row>
    <row r="311" spans="1:35" ht="34.5" customHeight="1" x14ac:dyDescent="0.35">
      <c r="A311" s="13" t="s">
        <v>73</v>
      </c>
      <c r="B311" s="62">
        <v>718200</v>
      </c>
      <c r="C311" s="62">
        <v>1199250</v>
      </c>
      <c r="D311" s="62">
        <v>1018200</v>
      </c>
      <c r="E311" s="62">
        <v>816150</v>
      </c>
      <c r="F311" s="62">
        <v>4588560</v>
      </c>
      <c r="G311" s="62">
        <v>757916.25</v>
      </c>
      <c r="H311" s="62">
        <v>581895</v>
      </c>
      <c r="I311" s="62">
        <v>731137.49999999988</v>
      </c>
      <c r="J311" s="62"/>
      <c r="K311" s="62">
        <v>1499850</v>
      </c>
      <c r="L311" s="62">
        <v>621027</v>
      </c>
      <c r="M311" s="62">
        <v>667870.5</v>
      </c>
      <c r="N311" s="62">
        <v>945300</v>
      </c>
      <c r="O311" s="63">
        <f t="shared" si="14"/>
        <v>14145356.25</v>
      </c>
      <c r="P311" s="42"/>
      <c r="Q311" s="42"/>
      <c r="R311" s="57"/>
      <c r="S311" s="64"/>
    </row>
    <row r="312" spans="1:35" ht="34.5" customHeight="1" x14ac:dyDescent="0.35">
      <c r="A312" s="13" t="s">
        <v>74</v>
      </c>
      <c r="B312" s="62">
        <v>85</v>
      </c>
      <c r="C312" s="62">
        <v>26</v>
      </c>
      <c r="D312" s="62">
        <v>29</v>
      </c>
      <c r="E312" s="62">
        <v>89</v>
      </c>
      <c r="F312" s="62">
        <v>1128</v>
      </c>
      <c r="G312" s="62">
        <v>1944.5</v>
      </c>
      <c r="H312" s="62">
        <v>6373</v>
      </c>
      <c r="I312" s="62">
        <v>1991.24</v>
      </c>
      <c r="J312" s="62"/>
      <c r="K312" s="62">
        <v>7747</v>
      </c>
      <c r="L312" s="62">
        <v>5363</v>
      </c>
      <c r="M312" s="62">
        <v>2637.2508250825081</v>
      </c>
      <c r="N312" s="62">
        <v>1492.0900750075</v>
      </c>
      <c r="O312" s="63">
        <f t="shared" si="14"/>
        <v>28905.080900090008</v>
      </c>
      <c r="P312" s="42"/>
      <c r="Q312" s="42"/>
      <c r="R312" s="57"/>
      <c r="S312" s="64"/>
    </row>
    <row r="313" spans="1:35" ht="34.5" customHeight="1" x14ac:dyDescent="0.35">
      <c r="A313" s="13" t="s">
        <v>75</v>
      </c>
      <c r="B313" s="53">
        <v>74625</v>
      </c>
      <c r="C313" s="53">
        <v>152325</v>
      </c>
      <c r="D313" s="53">
        <v>391860</v>
      </c>
      <c r="E313" s="53">
        <v>115875</v>
      </c>
      <c r="F313" s="53">
        <v>811470</v>
      </c>
      <c r="G313" s="53">
        <v>77430</v>
      </c>
      <c r="H313" s="53">
        <v>153608.74688984393</v>
      </c>
      <c r="I313" s="53">
        <v>542497.50000000012</v>
      </c>
      <c r="J313" s="53"/>
      <c r="K313" s="53">
        <v>216339.2536327609</v>
      </c>
      <c r="L313" s="53">
        <v>130789.49999999999</v>
      </c>
      <c r="M313" s="53">
        <v>75330</v>
      </c>
      <c r="N313" s="53">
        <v>249286.36368387315</v>
      </c>
      <c r="O313" s="69">
        <f t="shared" si="14"/>
        <v>2991436.3642064785</v>
      </c>
      <c r="P313" s="42"/>
      <c r="Q313" s="42"/>
      <c r="R313" s="57"/>
      <c r="S313" s="64"/>
    </row>
    <row r="314" spans="1:35" ht="34.5" customHeight="1" x14ac:dyDescent="0.35">
      <c r="A314" s="13" t="s">
        <v>76</v>
      </c>
      <c r="B314" s="62">
        <v>2046007.2</v>
      </c>
      <c r="C314" s="62">
        <v>2251292.4</v>
      </c>
      <c r="D314" s="62">
        <v>2252813.4</v>
      </c>
      <c r="E314" s="62">
        <v>2511593.4</v>
      </c>
      <c r="F314" s="62">
        <v>2071855.4999999995</v>
      </c>
      <c r="G314" s="62">
        <v>2456627.0478360602</v>
      </c>
      <c r="H314" s="62">
        <v>3598584</v>
      </c>
      <c r="I314" s="62">
        <v>3603486</v>
      </c>
      <c r="J314" s="62"/>
      <c r="K314" s="62">
        <v>2898163.8</v>
      </c>
      <c r="L314" s="62">
        <v>2383708.7999999998</v>
      </c>
      <c r="M314" s="62">
        <v>2166540.66</v>
      </c>
      <c r="N314" s="62">
        <v>2567333.8370760055</v>
      </c>
      <c r="O314" s="63">
        <f t="shared" si="14"/>
        <v>30808006.044912066</v>
      </c>
      <c r="P314" s="42"/>
      <c r="Q314" s="42"/>
      <c r="R314" s="57"/>
      <c r="S314" s="64"/>
    </row>
    <row r="315" spans="1:35" ht="34.5" customHeight="1" x14ac:dyDescent="0.35">
      <c r="A315" s="13" t="s">
        <v>77</v>
      </c>
      <c r="B315" s="62">
        <v>1397169</v>
      </c>
      <c r="C315" s="62">
        <v>1484982</v>
      </c>
      <c r="D315" s="62">
        <v>1784286</v>
      </c>
      <c r="E315" s="62">
        <v>3368286</v>
      </c>
      <c r="F315" s="62">
        <v>1343515.1999999997</v>
      </c>
      <c r="G315" s="62">
        <v>1630122.6600000001</v>
      </c>
      <c r="H315" s="62">
        <v>3369882.2399999998</v>
      </c>
      <c r="I315" s="62">
        <v>3481131.06</v>
      </c>
      <c r="J315" s="62"/>
      <c r="K315" s="62">
        <v>2795231.43</v>
      </c>
      <c r="L315" s="62">
        <v>1844195.8499999999</v>
      </c>
      <c r="M315" s="62">
        <v>1276820.8199999998</v>
      </c>
      <c r="N315" s="62">
        <v>1606671</v>
      </c>
      <c r="O315" s="63">
        <f t="shared" si="14"/>
        <v>25382293.260000002</v>
      </c>
      <c r="P315" s="42"/>
      <c r="Q315" s="42"/>
      <c r="R315" s="57"/>
      <c r="S315" s="64"/>
    </row>
    <row r="316" spans="1:35" ht="33.75" customHeight="1" thickBot="1" x14ac:dyDescent="0.4">
      <c r="A316" s="37" t="s">
        <v>78</v>
      </c>
      <c r="B316" s="67">
        <f t="shared" ref="B316:N316" si="15">SUM(B254:B315)</f>
        <v>12334402.799999999</v>
      </c>
      <c r="C316" s="67">
        <f t="shared" si="15"/>
        <v>14757079.199999999</v>
      </c>
      <c r="D316" s="67">
        <f t="shared" si="15"/>
        <v>14107179</v>
      </c>
      <c r="E316" s="67">
        <f t="shared" si="15"/>
        <v>16493419.100000001</v>
      </c>
      <c r="F316" s="67">
        <f t="shared" si="15"/>
        <v>19211641.731590483</v>
      </c>
      <c r="G316" s="67">
        <f t="shared" si="15"/>
        <v>13595515.914155943</v>
      </c>
      <c r="H316" s="67">
        <f t="shared" si="15"/>
        <v>19741597.86796324</v>
      </c>
      <c r="I316" s="67">
        <f t="shared" si="15"/>
        <v>21232255.911174204</v>
      </c>
      <c r="J316" s="67"/>
      <c r="K316" s="67">
        <f t="shared" si="15"/>
        <v>21684015.84440615</v>
      </c>
      <c r="L316" s="67">
        <f t="shared" si="15"/>
        <v>14849613.014999999</v>
      </c>
      <c r="M316" s="67">
        <f t="shared" si="15"/>
        <v>13686347.2757558</v>
      </c>
      <c r="N316" s="67">
        <f t="shared" si="15"/>
        <v>14888923.731351245</v>
      </c>
      <c r="O316" s="68">
        <f>SUM(O254:O315)</f>
        <v>196581991.39139706</v>
      </c>
      <c r="R316" s="57"/>
    </row>
    <row r="317" spans="1:35" customFormat="1" ht="20.25" x14ac:dyDescent="0.3">
      <c r="A317" s="49" t="s">
        <v>108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1"/>
      <c r="N317" s="50"/>
      <c r="O317" s="50"/>
      <c r="P317" s="51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</row>
    <row r="318" spans="1:35" customFormat="1" ht="20.25" x14ac:dyDescent="0.3">
      <c r="A318" s="49" t="s">
        <v>110</v>
      </c>
      <c r="B318" s="50"/>
      <c r="C318" s="50"/>
      <c r="D318" s="49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1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</row>
    <row r="319" spans="1:35" customFormat="1" ht="20.25" x14ac:dyDescent="0.3">
      <c r="A319" s="49" t="s">
        <v>112</v>
      </c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1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</row>
    <row r="320" spans="1:35" customFormat="1" ht="20.25" x14ac:dyDescent="0.3">
      <c r="A320" s="49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1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</row>
    <row r="321" spans="1:15" x14ac:dyDescent="0.2">
      <c r="A321" s="3"/>
      <c r="B321" s="3"/>
      <c r="C321" s="3"/>
      <c r="D321" s="3"/>
      <c r="E321" s="3"/>
      <c r="F321" s="3"/>
      <c r="G321" s="3"/>
      <c r="H321" s="74"/>
      <c r="I321" s="3"/>
      <c r="J321" s="3"/>
      <c r="K321" s="3"/>
      <c r="L321" s="3"/>
      <c r="M321" s="3"/>
      <c r="N321" s="3"/>
      <c r="O321" s="3"/>
    </row>
    <row r="322" spans="1:1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</sheetData>
  <mergeCells count="8">
    <mergeCell ref="A249:O249"/>
    <mergeCell ref="A250:O250"/>
    <mergeCell ref="A13:O13"/>
    <mergeCell ref="A14:O14"/>
    <mergeCell ref="A92:O92"/>
    <mergeCell ref="A93:O93"/>
    <mergeCell ref="A170:O170"/>
    <mergeCell ref="A171:O1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Nacional, 2023</vt:lpstr>
      <vt:lpstr>Consolidado,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Adelle Borbon</cp:lastModifiedBy>
  <dcterms:created xsi:type="dcterms:W3CDTF">2023-08-04T14:51:34Z</dcterms:created>
  <dcterms:modified xsi:type="dcterms:W3CDTF">2023-11-16T17:13:43Z</dcterms:modified>
</cp:coreProperties>
</file>