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rbon.AGRICULTURA\Desktop\TRABAJOS DE LA OFICINA\Estadisticas al 2022\Estadistica actualizadas año 2022 anual\"/>
    </mc:Choice>
  </mc:AlternateContent>
  <xr:revisionPtr revIDLastSave="0" documentId="13_ncr:1_{F8FE5DC8-0CC5-477A-A3B5-A7C935F1CD87}" xr6:coauthVersionLast="47" xr6:coauthVersionMax="47" xr10:uidLastSave="{00000000-0000-0000-0000-000000000000}"/>
  <bookViews>
    <workbookView xWindow="-120" yWindow="-120" windowWidth="20730" windowHeight="11160" tabRatio="771" firstSheet="17" activeTab="22" xr2:uid="{00000000-000D-0000-FFFF-FFFF00000000}"/>
  </bookViews>
  <sheets>
    <sheet name="Reg. Siembra 2000" sheetId="14" r:id="rId1"/>
    <sheet name="Reg. Siembra 2001" sheetId="15" r:id="rId2"/>
    <sheet name="Reg.Siembra 2002" sheetId="16" r:id="rId3"/>
    <sheet name="Reg. Siembra 2003" sheetId="17" r:id="rId4"/>
    <sheet name="Reg. Siembra 2004" sheetId="18" r:id="rId5"/>
    <sheet name="Reg. Siembra 2005" sheetId="19" r:id="rId6"/>
    <sheet name="Reg. Siembra 2006" sheetId="20" r:id="rId7"/>
    <sheet name="Reg. Siembra 2007" sheetId="21" r:id="rId8"/>
    <sheet name="Reg. Siembra 2008" sheetId="22" r:id="rId9"/>
    <sheet name="Reg. Siembra 2009" sheetId="23" r:id="rId10"/>
    <sheet name="Reg. Siembra 2010" sheetId="24" r:id="rId11"/>
    <sheet name="Reg. Siembra 2011" sheetId="25" r:id="rId12"/>
    <sheet name="Reg. Siembra 2012" sheetId="2" r:id="rId13"/>
    <sheet name="Reg. Siembra 2013" sheetId="4" r:id="rId14"/>
    <sheet name="Reg.  Siembra 2014" sheetId="6" r:id="rId15"/>
    <sheet name="Reg. Siembra 2015" sheetId="8" r:id="rId16"/>
    <sheet name="Reg. Siembra 2016" sheetId="10" r:id="rId17"/>
    <sheet name="Reg. Siembra 2017" sheetId="11" r:id="rId18"/>
    <sheet name="Reg. Siembra 2018" sheetId="12" r:id="rId19"/>
    <sheet name="Reg. Siembra 2019" sheetId="13" r:id="rId20"/>
    <sheet name="Reg. Siembra 2020" sheetId="26" r:id="rId21"/>
    <sheet name="Reg. Siembra 2021" sheetId="27" r:id="rId22"/>
    <sheet name="Reg. Siembra 2022" sheetId="29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14">'Reg.  Siembra 2014'!$A$6:$J$60</definedName>
    <definedName name="_xlnm.Print_Area" localSheetId="12">'Reg. Siembra 2012'!$A$4:$J$59</definedName>
    <definedName name="_xlnm.Print_Area" localSheetId="13">'Reg. Siembra 2013'!$A$5:$J$59</definedName>
    <definedName name="_xlnm.Print_Area" localSheetId="15">'Reg. Siembra 2015'!$A$4:$J$58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27" l="1"/>
  <c r="D74" i="27"/>
  <c r="E74" i="27"/>
  <c r="F74" i="27"/>
  <c r="G74" i="27"/>
  <c r="H74" i="27"/>
  <c r="I74" i="27"/>
  <c r="B74" i="29"/>
  <c r="J74" i="29" l="1"/>
  <c r="I74" i="29"/>
  <c r="H74" i="29"/>
  <c r="G74" i="29"/>
  <c r="F74" i="29"/>
  <c r="E74" i="29"/>
  <c r="D74" i="29"/>
  <c r="C74" i="29"/>
  <c r="I74" i="26"/>
  <c r="H74" i="26"/>
  <c r="G74" i="26"/>
  <c r="F74" i="26"/>
  <c r="E74" i="26"/>
  <c r="D74" i="26"/>
  <c r="C74" i="26"/>
  <c r="B74" i="26"/>
  <c r="I73" i="26"/>
  <c r="H73" i="26"/>
  <c r="G73" i="26"/>
  <c r="F73" i="26"/>
  <c r="E73" i="26"/>
  <c r="D73" i="26"/>
  <c r="C73" i="26"/>
  <c r="B73" i="26"/>
  <c r="J73" i="26" s="1"/>
  <c r="I72" i="26"/>
  <c r="H72" i="26"/>
  <c r="G72" i="26"/>
  <c r="F72" i="26"/>
  <c r="E72" i="26"/>
  <c r="D72" i="26"/>
  <c r="C72" i="26"/>
  <c r="B72" i="26"/>
  <c r="I71" i="26"/>
  <c r="H71" i="26"/>
  <c r="G71" i="26"/>
  <c r="F71" i="26"/>
  <c r="E71" i="26"/>
  <c r="D71" i="26"/>
  <c r="C71" i="26"/>
  <c r="B71" i="26"/>
  <c r="J71" i="26" s="1"/>
  <c r="I70" i="26"/>
  <c r="H70" i="26"/>
  <c r="G70" i="26"/>
  <c r="F70" i="26"/>
  <c r="E70" i="26"/>
  <c r="D70" i="26"/>
  <c r="C70" i="26"/>
  <c r="B70" i="26"/>
  <c r="I69" i="26"/>
  <c r="H69" i="26"/>
  <c r="G69" i="26"/>
  <c r="F69" i="26"/>
  <c r="E69" i="26"/>
  <c r="D69" i="26"/>
  <c r="C69" i="26"/>
  <c r="B69" i="26"/>
  <c r="I68" i="26"/>
  <c r="H68" i="26"/>
  <c r="G68" i="26"/>
  <c r="F68" i="26"/>
  <c r="E68" i="26"/>
  <c r="D68" i="26"/>
  <c r="C68" i="26"/>
  <c r="I67" i="26"/>
  <c r="H67" i="26"/>
  <c r="G67" i="26"/>
  <c r="F67" i="26"/>
  <c r="E67" i="26"/>
  <c r="D67" i="26"/>
  <c r="C67" i="26"/>
  <c r="B67" i="26"/>
  <c r="I66" i="26"/>
  <c r="H66" i="26"/>
  <c r="G66" i="26"/>
  <c r="F66" i="26"/>
  <c r="E66" i="26"/>
  <c r="D66" i="26"/>
  <c r="C66" i="26"/>
  <c r="B66" i="26"/>
  <c r="I65" i="26"/>
  <c r="H65" i="26"/>
  <c r="G65" i="26"/>
  <c r="F65" i="26"/>
  <c r="E65" i="26"/>
  <c r="D65" i="26"/>
  <c r="C65" i="26"/>
  <c r="B65" i="26"/>
  <c r="I64" i="26"/>
  <c r="H64" i="26"/>
  <c r="G64" i="26"/>
  <c r="F64" i="26"/>
  <c r="E64" i="26"/>
  <c r="D64" i="26"/>
  <c r="C64" i="26"/>
  <c r="B64" i="26"/>
  <c r="I63" i="26"/>
  <c r="H63" i="26"/>
  <c r="G63" i="26"/>
  <c r="F63" i="26"/>
  <c r="E63" i="26"/>
  <c r="D63" i="26"/>
  <c r="C63" i="26"/>
  <c r="B63" i="26"/>
  <c r="I62" i="26"/>
  <c r="H62" i="26"/>
  <c r="G62" i="26"/>
  <c r="F62" i="26"/>
  <c r="E62" i="26"/>
  <c r="D62" i="26"/>
  <c r="C62" i="26"/>
  <c r="B62" i="26"/>
  <c r="I61" i="26"/>
  <c r="H61" i="26"/>
  <c r="G61" i="26"/>
  <c r="F61" i="26"/>
  <c r="E61" i="26"/>
  <c r="D61" i="26"/>
  <c r="C61" i="26"/>
  <c r="B61" i="26"/>
  <c r="I60" i="26"/>
  <c r="H60" i="26"/>
  <c r="G60" i="26"/>
  <c r="F60" i="26"/>
  <c r="E60" i="26"/>
  <c r="D60" i="26"/>
  <c r="C60" i="26"/>
  <c r="B60" i="26"/>
  <c r="I59" i="26"/>
  <c r="H59" i="26"/>
  <c r="G59" i="26"/>
  <c r="F59" i="26"/>
  <c r="E59" i="26"/>
  <c r="D59" i="26"/>
  <c r="C59" i="26"/>
  <c r="B59" i="26"/>
  <c r="I58" i="26"/>
  <c r="H58" i="26"/>
  <c r="G58" i="26"/>
  <c r="F58" i="26"/>
  <c r="E58" i="26"/>
  <c r="D58" i="26"/>
  <c r="C58" i="26"/>
  <c r="B58" i="26"/>
  <c r="I57" i="26"/>
  <c r="H57" i="26"/>
  <c r="G57" i="26"/>
  <c r="F57" i="26"/>
  <c r="E57" i="26"/>
  <c r="D57" i="26"/>
  <c r="C57" i="26"/>
  <c r="B57" i="26"/>
  <c r="I56" i="26"/>
  <c r="H56" i="26"/>
  <c r="G56" i="26"/>
  <c r="F56" i="26"/>
  <c r="E56" i="26"/>
  <c r="D56" i="26"/>
  <c r="C56" i="26"/>
  <c r="B56" i="26"/>
  <c r="I55" i="26"/>
  <c r="H55" i="26"/>
  <c r="G55" i="26"/>
  <c r="F55" i="26"/>
  <c r="E55" i="26"/>
  <c r="D55" i="26"/>
  <c r="C55" i="26"/>
  <c r="B55" i="26"/>
  <c r="I54" i="26"/>
  <c r="H54" i="26"/>
  <c r="G54" i="26"/>
  <c r="F54" i="26"/>
  <c r="E54" i="26"/>
  <c r="D54" i="26"/>
  <c r="C54" i="26"/>
  <c r="B54" i="26"/>
  <c r="I53" i="26"/>
  <c r="H53" i="26"/>
  <c r="G53" i="26"/>
  <c r="F53" i="26"/>
  <c r="E53" i="26"/>
  <c r="D53" i="26"/>
  <c r="C53" i="26"/>
  <c r="B53" i="26"/>
  <c r="I52" i="26"/>
  <c r="H52" i="26"/>
  <c r="G52" i="26"/>
  <c r="F52" i="26"/>
  <c r="E52" i="26"/>
  <c r="D52" i="26"/>
  <c r="C52" i="26"/>
  <c r="B52" i="26"/>
  <c r="I51" i="26"/>
  <c r="H51" i="26"/>
  <c r="G51" i="26"/>
  <c r="F51" i="26"/>
  <c r="E51" i="26"/>
  <c r="D51" i="26"/>
  <c r="C51" i="26"/>
  <c r="B51" i="26"/>
  <c r="I50" i="26"/>
  <c r="H50" i="26"/>
  <c r="G50" i="26"/>
  <c r="F50" i="26"/>
  <c r="E50" i="26"/>
  <c r="D50" i="26"/>
  <c r="C50" i="26"/>
  <c r="B50" i="26"/>
  <c r="I49" i="26"/>
  <c r="H49" i="26"/>
  <c r="G49" i="26"/>
  <c r="F49" i="26"/>
  <c r="E49" i="26"/>
  <c r="D49" i="26"/>
  <c r="C49" i="26"/>
  <c r="B49" i="26"/>
  <c r="I48" i="26"/>
  <c r="H48" i="26"/>
  <c r="G48" i="26"/>
  <c r="F48" i="26"/>
  <c r="E48" i="26"/>
  <c r="D48" i="26"/>
  <c r="C48" i="26"/>
  <c r="B48" i="26"/>
  <c r="I47" i="26"/>
  <c r="H47" i="26"/>
  <c r="G47" i="26"/>
  <c r="F47" i="26"/>
  <c r="E47" i="26"/>
  <c r="D47" i="26"/>
  <c r="C47" i="26"/>
  <c r="I46" i="26"/>
  <c r="H46" i="26"/>
  <c r="G46" i="26"/>
  <c r="F46" i="26"/>
  <c r="E46" i="26"/>
  <c r="D46" i="26"/>
  <c r="C46" i="26"/>
  <c r="B46" i="26"/>
  <c r="I45" i="26"/>
  <c r="H45" i="26"/>
  <c r="G45" i="26"/>
  <c r="F45" i="26"/>
  <c r="E45" i="26"/>
  <c r="D45" i="26"/>
  <c r="C45" i="26"/>
  <c r="B45" i="26"/>
  <c r="I44" i="26"/>
  <c r="H44" i="26"/>
  <c r="G44" i="26"/>
  <c r="F44" i="26"/>
  <c r="E44" i="26"/>
  <c r="D44" i="26"/>
  <c r="C44" i="26"/>
  <c r="B44" i="26"/>
  <c r="I43" i="26"/>
  <c r="H43" i="26"/>
  <c r="G43" i="26"/>
  <c r="F43" i="26"/>
  <c r="E43" i="26"/>
  <c r="D43" i="26"/>
  <c r="C43" i="26"/>
  <c r="B43" i="26"/>
  <c r="I42" i="26"/>
  <c r="H42" i="26"/>
  <c r="G42" i="26"/>
  <c r="F42" i="26"/>
  <c r="E42" i="26"/>
  <c r="D42" i="26"/>
  <c r="C42" i="26"/>
  <c r="B42" i="26"/>
  <c r="I41" i="26"/>
  <c r="H41" i="26"/>
  <c r="G41" i="26"/>
  <c r="F41" i="26"/>
  <c r="E41" i="26"/>
  <c r="D41" i="26"/>
  <c r="C41" i="26"/>
  <c r="B41" i="26"/>
  <c r="I40" i="26"/>
  <c r="H40" i="26"/>
  <c r="G40" i="26"/>
  <c r="F40" i="26"/>
  <c r="E40" i="26"/>
  <c r="D40" i="26"/>
  <c r="C40" i="26"/>
  <c r="B40" i="26"/>
  <c r="I39" i="26"/>
  <c r="H39" i="26"/>
  <c r="G39" i="26"/>
  <c r="F39" i="26"/>
  <c r="E39" i="26"/>
  <c r="D39" i="26"/>
  <c r="C39" i="26"/>
  <c r="B39" i="26"/>
  <c r="I38" i="26"/>
  <c r="H38" i="26"/>
  <c r="G38" i="26"/>
  <c r="F38" i="26"/>
  <c r="E38" i="26"/>
  <c r="D38" i="26"/>
  <c r="C38" i="26"/>
  <c r="B38" i="26"/>
  <c r="I37" i="26"/>
  <c r="H37" i="26"/>
  <c r="G37" i="26"/>
  <c r="F37" i="26"/>
  <c r="E37" i="26"/>
  <c r="D37" i="26"/>
  <c r="C37" i="26"/>
  <c r="B37" i="26"/>
  <c r="I36" i="26"/>
  <c r="H36" i="26"/>
  <c r="G36" i="26"/>
  <c r="F36" i="26"/>
  <c r="E36" i="26"/>
  <c r="D36" i="26"/>
  <c r="C36" i="26"/>
  <c r="B36" i="26"/>
  <c r="I35" i="26"/>
  <c r="H35" i="26"/>
  <c r="G35" i="26"/>
  <c r="F35" i="26"/>
  <c r="E35" i="26"/>
  <c r="D35" i="26"/>
  <c r="C35" i="26"/>
  <c r="B35" i="26"/>
  <c r="I34" i="26"/>
  <c r="H34" i="26"/>
  <c r="G34" i="26"/>
  <c r="F34" i="26"/>
  <c r="E34" i="26"/>
  <c r="D34" i="26"/>
  <c r="C34" i="26"/>
  <c r="B34" i="26"/>
  <c r="I33" i="26"/>
  <c r="H33" i="26"/>
  <c r="G33" i="26"/>
  <c r="F33" i="26"/>
  <c r="E33" i="26"/>
  <c r="D33" i="26"/>
  <c r="C33" i="26"/>
  <c r="B33" i="26"/>
  <c r="I32" i="26"/>
  <c r="H32" i="26"/>
  <c r="G32" i="26"/>
  <c r="F32" i="26"/>
  <c r="E32" i="26"/>
  <c r="D32" i="26"/>
  <c r="C32" i="26"/>
  <c r="B32" i="26"/>
  <c r="I31" i="26"/>
  <c r="H31" i="26"/>
  <c r="G31" i="26"/>
  <c r="F31" i="26"/>
  <c r="E31" i="26"/>
  <c r="D31" i="26"/>
  <c r="C31" i="26"/>
  <c r="B31" i="26"/>
  <c r="I30" i="26"/>
  <c r="H30" i="26"/>
  <c r="G30" i="26"/>
  <c r="D30" i="26"/>
  <c r="C30" i="26"/>
  <c r="B30" i="26"/>
  <c r="J30" i="26" s="1"/>
  <c r="I29" i="26"/>
  <c r="H29" i="26"/>
  <c r="G29" i="26"/>
  <c r="F29" i="26"/>
  <c r="E29" i="26"/>
  <c r="D29" i="26"/>
  <c r="C29" i="26"/>
  <c r="B29" i="26"/>
  <c r="J29" i="26" s="1"/>
  <c r="I28" i="26"/>
  <c r="H28" i="26"/>
  <c r="G28" i="26"/>
  <c r="F28" i="26"/>
  <c r="E28" i="26"/>
  <c r="D28" i="26"/>
  <c r="C28" i="26"/>
  <c r="B28" i="26"/>
  <c r="J28" i="26" s="1"/>
  <c r="I27" i="26"/>
  <c r="H27" i="26"/>
  <c r="G27" i="26"/>
  <c r="F27" i="26"/>
  <c r="E27" i="26"/>
  <c r="D27" i="26"/>
  <c r="C27" i="26"/>
  <c r="B27" i="26"/>
  <c r="J27" i="26" s="1"/>
  <c r="I26" i="26"/>
  <c r="H26" i="26"/>
  <c r="G26" i="26"/>
  <c r="F26" i="26"/>
  <c r="E26" i="26"/>
  <c r="D26" i="26"/>
  <c r="C26" i="26"/>
  <c r="B26" i="26"/>
  <c r="I25" i="26"/>
  <c r="H25" i="26"/>
  <c r="G25" i="26"/>
  <c r="F25" i="26"/>
  <c r="E25" i="26"/>
  <c r="D25" i="26"/>
  <c r="C25" i="26"/>
  <c r="B25" i="26"/>
  <c r="J25" i="26" s="1"/>
  <c r="I24" i="26"/>
  <c r="H24" i="26"/>
  <c r="G24" i="26"/>
  <c r="F24" i="26"/>
  <c r="E24" i="26"/>
  <c r="D24" i="26"/>
  <c r="C24" i="26"/>
  <c r="B24" i="26"/>
  <c r="J24" i="26" s="1"/>
  <c r="I23" i="26"/>
  <c r="H23" i="26"/>
  <c r="G23" i="26"/>
  <c r="F23" i="26"/>
  <c r="E23" i="26"/>
  <c r="D23" i="26"/>
  <c r="C23" i="26"/>
  <c r="B23" i="26"/>
  <c r="J23" i="26" s="1"/>
  <c r="I22" i="26"/>
  <c r="H22" i="26"/>
  <c r="G22" i="26"/>
  <c r="F22" i="26"/>
  <c r="E22" i="26"/>
  <c r="D22" i="26"/>
  <c r="C22" i="26"/>
  <c r="B22" i="26"/>
  <c r="J22" i="26" s="1"/>
  <c r="I21" i="26"/>
  <c r="H21" i="26"/>
  <c r="G21" i="26"/>
  <c r="F21" i="26"/>
  <c r="E21" i="26"/>
  <c r="D21" i="26"/>
  <c r="C21" i="26"/>
  <c r="B21" i="26"/>
  <c r="J21" i="26" s="1"/>
  <c r="I20" i="26"/>
  <c r="H20" i="26"/>
  <c r="G20" i="26"/>
  <c r="F20" i="26"/>
  <c r="E20" i="26"/>
  <c r="D20" i="26"/>
  <c r="C20" i="26"/>
  <c r="B20" i="26"/>
  <c r="J20" i="26" s="1"/>
  <c r="I19" i="26"/>
  <c r="H19" i="26"/>
  <c r="G19" i="26"/>
  <c r="F19" i="26"/>
  <c r="E19" i="26"/>
  <c r="D19" i="26"/>
  <c r="C19" i="26"/>
  <c r="B19" i="26"/>
  <c r="J19" i="26" s="1"/>
  <c r="I18" i="26"/>
  <c r="H18" i="26"/>
  <c r="G18" i="26"/>
  <c r="F18" i="26"/>
  <c r="E18" i="26"/>
  <c r="D18" i="26"/>
  <c r="C18" i="26"/>
  <c r="B18" i="26"/>
  <c r="J18" i="26" s="1"/>
  <c r="I17" i="26"/>
  <c r="H17" i="26"/>
  <c r="G17" i="26"/>
  <c r="F17" i="26"/>
  <c r="E17" i="26"/>
  <c r="D17" i="26"/>
  <c r="C17" i="26"/>
  <c r="B17" i="26"/>
  <c r="J17" i="26" s="1"/>
  <c r="I16" i="26"/>
  <c r="H16" i="26"/>
  <c r="G16" i="26"/>
  <c r="F16" i="26"/>
  <c r="E16" i="26"/>
  <c r="D16" i="26"/>
  <c r="C16" i="26"/>
  <c r="B16" i="26"/>
  <c r="J16" i="26" s="1"/>
  <c r="I15" i="26"/>
  <c r="H15" i="26"/>
  <c r="G15" i="26"/>
  <c r="F15" i="26"/>
  <c r="E15" i="26"/>
  <c r="D15" i="26"/>
  <c r="C15" i="26"/>
  <c r="B15" i="26"/>
  <c r="I14" i="26"/>
  <c r="H14" i="26"/>
  <c r="G14" i="26"/>
  <c r="F14" i="26"/>
  <c r="E14" i="26"/>
  <c r="D14" i="26"/>
  <c r="C14" i="26"/>
  <c r="B14" i="26"/>
  <c r="J14" i="26" s="1"/>
  <c r="I13" i="26"/>
  <c r="H13" i="26"/>
  <c r="G13" i="26"/>
  <c r="G75" i="26" s="1"/>
  <c r="F13" i="26"/>
  <c r="F75" i="26" s="1"/>
  <c r="E13" i="26"/>
  <c r="D13" i="26"/>
  <c r="C13" i="26"/>
  <c r="C75" i="26" s="1"/>
  <c r="B13" i="26"/>
  <c r="J72" i="26" l="1"/>
  <c r="B74" i="27"/>
  <c r="J26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E75" i="26"/>
  <c r="I75" i="26"/>
  <c r="J74" i="26"/>
  <c r="B75" i="26"/>
  <c r="D75" i="26"/>
  <c r="H75" i="26"/>
  <c r="J69" i="26"/>
  <c r="J70" i="26"/>
  <c r="J74" i="27" l="1"/>
  <c r="J75" i="26"/>
  <c r="I44" i="25" l="1"/>
  <c r="H44" i="25"/>
  <c r="G44" i="25"/>
  <c r="F44" i="25"/>
  <c r="E44" i="25"/>
  <c r="D44" i="25"/>
  <c r="C44" i="25"/>
  <c r="B44" i="25"/>
  <c r="I43" i="25"/>
  <c r="H43" i="25"/>
  <c r="G43" i="25"/>
  <c r="F43" i="25"/>
  <c r="E43" i="25"/>
  <c r="D43" i="25"/>
  <c r="C43" i="25"/>
  <c r="B43" i="25"/>
  <c r="I42" i="25"/>
  <c r="H42" i="25"/>
  <c r="G42" i="25"/>
  <c r="F42" i="25"/>
  <c r="E42" i="25"/>
  <c r="D42" i="25"/>
  <c r="C42" i="25"/>
  <c r="B42" i="25"/>
  <c r="I41" i="25"/>
  <c r="H41" i="25"/>
  <c r="G41" i="25"/>
  <c r="F41" i="25"/>
  <c r="E41" i="25"/>
  <c r="D41" i="25"/>
  <c r="C41" i="25"/>
  <c r="B41" i="25"/>
  <c r="I40" i="25"/>
  <c r="H40" i="25"/>
  <c r="G40" i="25"/>
  <c r="F40" i="25"/>
  <c r="E40" i="25"/>
  <c r="D40" i="25"/>
  <c r="C40" i="25"/>
  <c r="B40" i="25"/>
  <c r="I39" i="25"/>
  <c r="H39" i="25"/>
  <c r="G39" i="25"/>
  <c r="F39" i="25"/>
  <c r="E39" i="25"/>
  <c r="D39" i="25"/>
  <c r="C39" i="25"/>
  <c r="B39" i="25"/>
  <c r="J39" i="25" s="1"/>
  <c r="I38" i="25"/>
  <c r="H38" i="25"/>
  <c r="G38" i="25"/>
  <c r="F38" i="25"/>
  <c r="E38" i="25"/>
  <c r="D38" i="25"/>
  <c r="C38" i="25"/>
  <c r="B38" i="25"/>
  <c r="J38" i="25" s="1"/>
  <c r="I37" i="25"/>
  <c r="H37" i="25"/>
  <c r="G37" i="25"/>
  <c r="F37" i="25"/>
  <c r="E37" i="25"/>
  <c r="D37" i="25"/>
  <c r="C37" i="25"/>
  <c r="B37" i="25"/>
  <c r="J37" i="25" s="1"/>
  <c r="I36" i="25"/>
  <c r="H36" i="25"/>
  <c r="G36" i="25"/>
  <c r="F36" i="25"/>
  <c r="E36" i="25"/>
  <c r="D36" i="25"/>
  <c r="C36" i="25"/>
  <c r="B36" i="25"/>
  <c r="J36" i="25" s="1"/>
  <c r="I35" i="25"/>
  <c r="H35" i="25"/>
  <c r="G35" i="25"/>
  <c r="F35" i="25"/>
  <c r="E35" i="25"/>
  <c r="D35" i="25"/>
  <c r="C35" i="25"/>
  <c r="B35" i="25"/>
  <c r="J35" i="25" s="1"/>
  <c r="I34" i="25"/>
  <c r="H34" i="25"/>
  <c r="G34" i="25"/>
  <c r="F34" i="25"/>
  <c r="E34" i="25"/>
  <c r="D34" i="25"/>
  <c r="C34" i="25"/>
  <c r="B34" i="25"/>
  <c r="I33" i="25"/>
  <c r="H33" i="25"/>
  <c r="G33" i="25"/>
  <c r="F33" i="25"/>
  <c r="E33" i="25"/>
  <c r="D33" i="25"/>
  <c r="C33" i="25"/>
  <c r="B33" i="25"/>
  <c r="I32" i="25"/>
  <c r="H32" i="25"/>
  <c r="G32" i="25"/>
  <c r="F32" i="25"/>
  <c r="E32" i="25"/>
  <c r="D32" i="25"/>
  <c r="C32" i="25"/>
  <c r="B32" i="25"/>
  <c r="J32" i="25" s="1"/>
  <c r="I31" i="25"/>
  <c r="H31" i="25"/>
  <c r="G31" i="25"/>
  <c r="F31" i="25"/>
  <c r="E31" i="25"/>
  <c r="D31" i="25"/>
  <c r="C31" i="25"/>
  <c r="B31" i="25"/>
  <c r="J31" i="25" s="1"/>
  <c r="I30" i="25"/>
  <c r="H30" i="25"/>
  <c r="G30" i="25"/>
  <c r="F30" i="25"/>
  <c r="E30" i="25"/>
  <c r="D30" i="25"/>
  <c r="C30" i="25"/>
  <c r="B30" i="25"/>
  <c r="J30" i="25" s="1"/>
  <c r="I29" i="25"/>
  <c r="H29" i="25"/>
  <c r="G29" i="25"/>
  <c r="F29" i="25"/>
  <c r="E29" i="25"/>
  <c r="D29" i="25"/>
  <c r="C29" i="25"/>
  <c r="B29" i="25"/>
  <c r="J29" i="25" s="1"/>
  <c r="I28" i="25"/>
  <c r="H28" i="25"/>
  <c r="G28" i="25"/>
  <c r="F28" i="25"/>
  <c r="E28" i="25"/>
  <c r="D28" i="25"/>
  <c r="C28" i="25"/>
  <c r="B28" i="25"/>
  <c r="J28" i="25" s="1"/>
  <c r="I27" i="25"/>
  <c r="H27" i="25"/>
  <c r="G27" i="25"/>
  <c r="F27" i="25"/>
  <c r="E27" i="25"/>
  <c r="D27" i="25"/>
  <c r="C27" i="25"/>
  <c r="B27" i="25"/>
  <c r="J27" i="25" s="1"/>
  <c r="I26" i="25"/>
  <c r="H26" i="25"/>
  <c r="G26" i="25"/>
  <c r="F26" i="25"/>
  <c r="E26" i="25"/>
  <c r="D26" i="25"/>
  <c r="C26" i="25"/>
  <c r="B26" i="25"/>
  <c r="I25" i="25"/>
  <c r="H25" i="25"/>
  <c r="G25" i="25"/>
  <c r="F25" i="25"/>
  <c r="E25" i="25"/>
  <c r="D25" i="25"/>
  <c r="C25" i="25"/>
  <c r="B25" i="25"/>
  <c r="J25" i="25" s="1"/>
  <c r="I24" i="25"/>
  <c r="H24" i="25"/>
  <c r="G24" i="25"/>
  <c r="F24" i="25"/>
  <c r="E24" i="25"/>
  <c r="D24" i="25"/>
  <c r="C24" i="25"/>
  <c r="B24" i="25"/>
  <c r="J24" i="25" s="1"/>
  <c r="I23" i="25"/>
  <c r="H23" i="25"/>
  <c r="G23" i="25"/>
  <c r="F23" i="25"/>
  <c r="E23" i="25"/>
  <c r="D23" i="25"/>
  <c r="C23" i="25"/>
  <c r="B23" i="25"/>
  <c r="J23" i="25" s="1"/>
  <c r="I22" i="25"/>
  <c r="H22" i="25"/>
  <c r="G22" i="25"/>
  <c r="F22" i="25"/>
  <c r="E22" i="25"/>
  <c r="D22" i="25"/>
  <c r="C22" i="25"/>
  <c r="B22" i="25"/>
  <c r="J22" i="25" s="1"/>
  <c r="I21" i="25"/>
  <c r="H21" i="25"/>
  <c r="G21" i="25"/>
  <c r="F21" i="25"/>
  <c r="E21" i="25"/>
  <c r="D21" i="25"/>
  <c r="C21" i="25"/>
  <c r="B21" i="25"/>
  <c r="J21" i="25" s="1"/>
  <c r="I20" i="25"/>
  <c r="H20" i="25"/>
  <c r="G20" i="25"/>
  <c r="F20" i="25"/>
  <c r="E20" i="25"/>
  <c r="D20" i="25"/>
  <c r="C20" i="25"/>
  <c r="B20" i="25"/>
  <c r="J20" i="25" s="1"/>
  <c r="I19" i="25"/>
  <c r="H19" i="25"/>
  <c r="G19" i="25"/>
  <c r="F19" i="25"/>
  <c r="E19" i="25"/>
  <c r="D19" i="25"/>
  <c r="C19" i="25"/>
  <c r="B19" i="25"/>
  <c r="J19" i="25" s="1"/>
  <c r="I18" i="25"/>
  <c r="H18" i="25"/>
  <c r="G18" i="25"/>
  <c r="F18" i="25"/>
  <c r="E18" i="25"/>
  <c r="D18" i="25"/>
  <c r="C18" i="25"/>
  <c r="B18" i="25"/>
  <c r="J18" i="25" s="1"/>
  <c r="I17" i="25"/>
  <c r="H17" i="25"/>
  <c r="G17" i="25"/>
  <c r="F17" i="25"/>
  <c r="E17" i="25"/>
  <c r="D17" i="25"/>
  <c r="C17" i="25"/>
  <c r="B17" i="25"/>
  <c r="J17" i="25" s="1"/>
  <c r="I16" i="25"/>
  <c r="H16" i="25"/>
  <c r="G16" i="25"/>
  <c r="F16" i="25"/>
  <c r="E16" i="25"/>
  <c r="D16" i="25"/>
  <c r="C16" i="25"/>
  <c r="B16" i="25"/>
  <c r="J16" i="25" s="1"/>
  <c r="I15" i="25"/>
  <c r="H15" i="25"/>
  <c r="G15" i="25"/>
  <c r="F15" i="25"/>
  <c r="E15" i="25"/>
  <c r="D15" i="25"/>
  <c r="C15" i="25"/>
  <c r="B15" i="25"/>
  <c r="J15" i="25" s="1"/>
  <c r="I14" i="25"/>
  <c r="H14" i="25"/>
  <c r="G14" i="25"/>
  <c r="F14" i="25"/>
  <c r="E14" i="25"/>
  <c r="D14" i="25"/>
  <c r="C14" i="25"/>
  <c r="B14" i="25"/>
  <c r="J14" i="25" s="1"/>
  <c r="I13" i="25"/>
  <c r="H13" i="25"/>
  <c r="G13" i="25"/>
  <c r="F13" i="25"/>
  <c r="E13" i="25"/>
  <c r="D13" i="25"/>
  <c r="C13" i="25"/>
  <c r="B13" i="25"/>
  <c r="J13" i="25" s="1"/>
  <c r="I12" i="25"/>
  <c r="H12" i="25"/>
  <c r="G12" i="25"/>
  <c r="F12" i="25"/>
  <c r="E12" i="25"/>
  <c r="D12" i="25"/>
  <c r="C12" i="25"/>
  <c r="B12" i="25"/>
  <c r="J12" i="25" s="1"/>
  <c r="I11" i="25"/>
  <c r="I45" i="25" s="1"/>
  <c r="H11" i="25"/>
  <c r="G11" i="25"/>
  <c r="G45" i="25" s="1"/>
  <c r="F11" i="25"/>
  <c r="F45" i="25" s="1"/>
  <c r="E11" i="25"/>
  <c r="E45" i="25" s="1"/>
  <c r="D11" i="25"/>
  <c r="D45" i="25" s="1"/>
  <c r="C11" i="25"/>
  <c r="C45" i="25" s="1"/>
  <c r="B11" i="25"/>
  <c r="B45" i="25" s="1"/>
  <c r="D54" i="24"/>
  <c r="I45" i="24"/>
  <c r="H45" i="24"/>
  <c r="G45" i="24"/>
  <c r="F45" i="24"/>
  <c r="E45" i="24"/>
  <c r="D45" i="24"/>
  <c r="C45" i="24"/>
  <c r="B45" i="24"/>
  <c r="I44" i="24"/>
  <c r="H44" i="24"/>
  <c r="G44" i="24"/>
  <c r="F44" i="24"/>
  <c r="E44" i="24"/>
  <c r="D44" i="24"/>
  <c r="C44" i="24"/>
  <c r="B44" i="24"/>
  <c r="I43" i="24"/>
  <c r="H43" i="24"/>
  <c r="G43" i="24"/>
  <c r="F43" i="24"/>
  <c r="E43" i="24"/>
  <c r="D43" i="24"/>
  <c r="C43" i="24"/>
  <c r="B43" i="24"/>
  <c r="I42" i="24"/>
  <c r="H42" i="24"/>
  <c r="G42" i="24"/>
  <c r="F42" i="24"/>
  <c r="E42" i="24"/>
  <c r="D42" i="24"/>
  <c r="C42" i="24"/>
  <c r="B42" i="24"/>
  <c r="I41" i="24"/>
  <c r="H41" i="24"/>
  <c r="G41" i="24"/>
  <c r="F41" i="24"/>
  <c r="E41" i="24"/>
  <c r="D41" i="24"/>
  <c r="C41" i="24"/>
  <c r="B41" i="24"/>
  <c r="I40" i="24"/>
  <c r="H40" i="24"/>
  <c r="G40" i="24"/>
  <c r="F40" i="24"/>
  <c r="E40" i="24"/>
  <c r="D40" i="24"/>
  <c r="C40" i="24"/>
  <c r="B40" i="24"/>
  <c r="I39" i="24"/>
  <c r="H39" i="24"/>
  <c r="G39" i="24"/>
  <c r="F39" i="24"/>
  <c r="E39" i="24"/>
  <c r="D39" i="24"/>
  <c r="C39" i="24"/>
  <c r="B39" i="24"/>
  <c r="I38" i="24"/>
  <c r="H38" i="24"/>
  <c r="G38" i="24"/>
  <c r="F38" i="24"/>
  <c r="E38" i="24"/>
  <c r="D38" i="24"/>
  <c r="C38" i="24"/>
  <c r="B38" i="24"/>
  <c r="I37" i="24"/>
  <c r="H37" i="24"/>
  <c r="G37" i="24"/>
  <c r="F37" i="24"/>
  <c r="E37" i="24"/>
  <c r="D37" i="24"/>
  <c r="C37" i="24"/>
  <c r="B37" i="24"/>
  <c r="I36" i="24"/>
  <c r="H36" i="24"/>
  <c r="G36" i="24"/>
  <c r="F36" i="24"/>
  <c r="E36" i="24"/>
  <c r="D36" i="24"/>
  <c r="C36" i="24"/>
  <c r="B36" i="24"/>
  <c r="I35" i="24"/>
  <c r="H35" i="24"/>
  <c r="G35" i="24"/>
  <c r="F35" i="24"/>
  <c r="E35" i="24"/>
  <c r="D35" i="24"/>
  <c r="C35" i="24"/>
  <c r="B35" i="24"/>
  <c r="I34" i="24"/>
  <c r="H34" i="24"/>
  <c r="G34" i="24"/>
  <c r="F34" i="24"/>
  <c r="E34" i="24"/>
  <c r="D34" i="24"/>
  <c r="C34" i="24"/>
  <c r="B34" i="24"/>
  <c r="I33" i="24"/>
  <c r="H33" i="24"/>
  <c r="G33" i="24"/>
  <c r="F33" i="24"/>
  <c r="E33" i="24"/>
  <c r="D33" i="24"/>
  <c r="C33" i="24"/>
  <c r="B33" i="24"/>
  <c r="I32" i="24"/>
  <c r="H32" i="24"/>
  <c r="G32" i="24"/>
  <c r="F32" i="24"/>
  <c r="E32" i="24"/>
  <c r="D32" i="24"/>
  <c r="C32" i="24"/>
  <c r="B32" i="24"/>
  <c r="I31" i="24"/>
  <c r="H31" i="24"/>
  <c r="G31" i="24"/>
  <c r="F31" i="24"/>
  <c r="E31" i="24"/>
  <c r="D31" i="24"/>
  <c r="C31" i="24"/>
  <c r="B31" i="24"/>
  <c r="I30" i="24"/>
  <c r="H30" i="24"/>
  <c r="G30" i="24"/>
  <c r="F30" i="24"/>
  <c r="E30" i="24"/>
  <c r="D30" i="24"/>
  <c r="C30" i="24"/>
  <c r="B30" i="24"/>
  <c r="I29" i="24"/>
  <c r="H29" i="24"/>
  <c r="G29" i="24"/>
  <c r="F29" i="24"/>
  <c r="E29" i="24"/>
  <c r="D29" i="24"/>
  <c r="C29" i="24"/>
  <c r="B29" i="24"/>
  <c r="I28" i="24"/>
  <c r="H28" i="24"/>
  <c r="G28" i="24"/>
  <c r="F28" i="24"/>
  <c r="E28" i="24"/>
  <c r="D28" i="24"/>
  <c r="C28" i="24"/>
  <c r="B28" i="24"/>
  <c r="I27" i="24"/>
  <c r="H27" i="24"/>
  <c r="G27" i="24"/>
  <c r="F27" i="24"/>
  <c r="E27" i="24"/>
  <c r="D27" i="24"/>
  <c r="C27" i="24"/>
  <c r="B27" i="24"/>
  <c r="I26" i="24"/>
  <c r="H26" i="24"/>
  <c r="G26" i="24"/>
  <c r="F26" i="24"/>
  <c r="E26" i="24"/>
  <c r="D26" i="24"/>
  <c r="C26" i="24"/>
  <c r="B26" i="24"/>
  <c r="I25" i="24"/>
  <c r="H25" i="24"/>
  <c r="G25" i="24"/>
  <c r="F25" i="24"/>
  <c r="E25" i="24"/>
  <c r="D25" i="24"/>
  <c r="C25" i="24"/>
  <c r="B25" i="24"/>
  <c r="I24" i="24"/>
  <c r="H24" i="24"/>
  <c r="G24" i="24"/>
  <c r="F24" i="24"/>
  <c r="E24" i="24"/>
  <c r="D24" i="24"/>
  <c r="C24" i="24"/>
  <c r="B24" i="24"/>
  <c r="I23" i="24"/>
  <c r="H23" i="24"/>
  <c r="G23" i="24"/>
  <c r="F23" i="24"/>
  <c r="E23" i="24"/>
  <c r="D23" i="24"/>
  <c r="C23" i="24"/>
  <c r="B23" i="24"/>
  <c r="I22" i="24"/>
  <c r="H22" i="24"/>
  <c r="G22" i="24"/>
  <c r="F22" i="24"/>
  <c r="E22" i="24"/>
  <c r="D22" i="24"/>
  <c r="C22" i="24"/>
  <c r="B22" i="24"/>
  <c r="I21" i="24"/>
  <c r="H21" i="24"/>
  <c r="G21" i="24"/>
  <c r="F21" i="24"/>
  <c r="E21" i="24"/>
  <c r="D21" i="24"/>
  <c r="C21" i="24"/>
  <c r="B21" i="24"/>
  <c r="I20" i="24"/>
  <c r="H20" i="24"/>
  <c r="G20" i="24"/>
  <c r="F20" i="24"/>
  <c r="E20" i="24"/>
  <c r="D20" i="24"/>
  <c r="C20" i="24"/>
  <c r="B20" i="24"/>
  <c r="I19" i="24"/>
  <c r="H19" i="24"/>
  <c r="G19" i="24"/>
  <c r="F19" i="24"/>
  <c r="E19" i="24"/>
  <c r="D19" i="24"/>
  <c r="C19" i="24"/>
  <c r="B19" i="24"/>
  <c r="I18" i="24"/>
  <c r="H18" i="24"/>
  <c r="G18" i="24"/>
  <c r="F18" i="24"/>
  <c r="E18" i="24"/>
  <c r="D18" i="24"/>
  <c r="C18" i="24"/>
  <c r="B18" i="24"/>
  <c r="I17" i="24"/>
  <c r="H17" i="24"/>
  <c r="G17" i="24"/>
  <c r="F17" i="24"/>
  <c r="E17" i="24"/>
  <c r="D17" i="24"/>
  <c r="C17" i="24"/>
  <c r="B17" i="24"/>
  <c r="I16" i="24"/>
  <c r="H16" i="24"/>
  <c r="G16" i="24"/>
  <c r="F16" i="24"/>
  <c r="E16" i="24"/>
  <c r="D16" i="24"/>
  <c r="C16" i="24"/>
  <c r="B16" i="24"/>
  <c r="I15" i="24"/>
  <c r="H15" i="24"/>
  <c r="G15" i="24"/>
  <c r="F15" i="24"/>
  <c r="E15" i="24"/>
  <c r="D15" i="24"/>
  <c r="C15" i="24"/>
  <c r="B15" i="24"/>
  <c r="I14" i="24"/>
  <c r="H14" i="24"/>
  <c r="G14" i="24"/>
  <c r="F14" i="24"/>
  <c r="E14" i="24"/>
  <c r="D14" i="24"/>
  <c r="C14" i="24"/>
  <c r="B14" i="24"/>
  <c r="I13" i="24"/>
  <c r="H13" i="24"/>
  <c r="G13" i="24"/>
  <c r="F13" i="24"/>
  <c r="E13" i="24"/>
  <c r="D13" i="24"/>
  <c r="C13" i="24"/>
  <c r="B13" i="24"/>
  <c r="I12" i="24"/>
  <c r="I46" i="24" s="1"/>
  <c r="H12" i="24"/>
  <c r="G12" i="24"/>
  <c r="G46" i="24" s="1"/>
  <c r="F12" i="24"/>
  <c r="E12" i="24"/>
  <c r="E46" i="24" s="1"/>
  <c r="D12" i="24"/>
  <c r="C12" i="24"/>
  <c r="C46" i="24" s="1"/>
  <c r="B12" i="24"/>
  <c r="I43" i="21"/>
  <c r="H43" i="21"/>
  <c r="G43" i="21"/>
  <c r="F43" i="21"/>
  <c r="E43" i="21"/>
  <c r="D43" i="21"/>
  <c r="C43" i="21"/>
  <c r="B43" i="21"/>
  <c r="J43" i="21" s="1"/>
  <c r="I42" i="21"/>
  <c r="H42" i="21"/>
  <c r="G42" i="21"/>
  <c r="F42" i="21"/>
  <c r="E42" i="21"/>
  <c r="D42" i="21"/>
  <c r="C42" i="21"/>
  <c r="B42" i="21"/>
  <c r="J42" i="21" s="1"/>
  <c r="I41" i="21"/>
  <c r="H41" i="21"/>
  <c r="G41" i="21"/>
  <c r="F41" i="21"/>
  <c r="E41" i="21"/>
  <c r="D41" i="21"/>
  <c r="C41" i="21"/>
  <c r="B41" i="21"/>
  <c r="J41" i="21" s="1"/>
  <c r="I40" i="21"/>
  <c r="H40" i="21"/>
  <c r="G40" i="21"/>
  <c r="F40" i="21"/>
  <c r="E40" i="21"/>
  <c r="D40" i="21"/>
  <c r="C40" i="21"/>
  <c r="B40" i="21"/>
  <c r="J40" i="21" s="1"/>
  <c r="I39" i="21"/>
  <c r="H39" i="21"/>
  <c r="G39" i="21"/>
  <c r="F39" i="21"/>
  <c r="E39" i="21"/>
  <c r="D39" i="21"/>
  <c r="C39" i="21"/>
  <c r="B39" i="21"/>
  <c r="J39" i="21" s="1"/>
  <c r="I38" i="21"/>
  <c r="H38" i="21"/>
  <c r="G38" i="21"/>
  <c r="F38" i="21"/>
  <c r="E38" i="21"/>
  <c r="D38" i="21"/>
  <c r="C38" i="21"/>
  <c r="B38" i="21"/>
  <c r="J38" i="21" s="1"/>
  <c r="I37" i="21"/>
  <c r="H37" i="21"/>
  <c r="G37" i="21"/>
  <c r="F37" i="21"/>
  <c r="E37" i="21"/>
  <c r="D37" i="21"/>
  <c r="C37" i="21"/>
  <c r="B37" i="21"/>
  <c r="J37" i="21" s="1"/>
  <c r="I36" i="21"/>
  <c r="H36" i="21"/>
  <c r="G36" i="21"/>
  <c r="F36" i="21"/>
  <c r="E36" i="21"/>
  <c r="D36" i="21"/>
  <c r="C36" i="21"/>
  <c r="B36" i="21"/>
  <c r="J36" i="21" s="1"/>
  <c r="I35" i="21"/>
  <c r="H35" i="21"/>
  <c r="G35" i="21"/>
  <c r="F35" i="21"/>
  <c r="E35" i="21"/>
  <c r="D35" i="21"/>
  <c r="C35" i="21"/>
  <c r="B35" i="21"/>
  <c r="J35" i="21" s="1"/>
  <c r="I34" i="21"/>
  <c r="H34" i="21"/>
  <c r="G34" i="21"/>
  <c r="F34" i="21"/>
  <c r="E34" i="21"/>
  <c r="D34" i="21"/>
  <c r="C34" i="21"/>
  <c r="B34" i="21"/>
  <c r="J34" i="21" s="1"/>
  <c r="I33" i="21"/>
  <c r="H33" i="21"/>
  <c r="G33" i="21"/>
  <c r="F33" i="21"/>
  <c r="E33" i="21"/>
  <c r="D33" i="21"/>
  <c r="C33" i="21"/>
  <c r="B33" i="21"/>
  <c r="J33" i="21" s="1"/>
  <c r="I32" i="21"/>
  <c r="H32" i="21"/>
  <c r="G32" i="21"/>
  <c r="F32" i="21"/>
  <c r="E32" i="21"/>
  <c r="D32" i="21"/>
  <c r="C32" i="21"/>
  <c r="B32" i="21"/>
  <c r="J32" i="21" s="1"/>
  <c r="I31" i="21"/>
  <c r="H31" i="21"/>
  <c r="G31" i="21"/>
  <c r="F31" i="21"/>
  <c r="E31" i="21"/>
  <c r="D31" i="21"/>
  <c r="C31" i="21"/>
  <c r="B31" i="21"/>
  <c r="J31" i="21" s="1"/>
  <c r="I30" i="21"/>
  <c r="H30" i="21"/>
  <c r="G30" i="21"/>
  <c r="F30" i="21"/>
  <c r="E30" i="21"/>
  <c r="D30" i="21"/>
  <c r="C30" i="21"/>
  <c r="B30" i="21"/>
  <c r="J30" i="21" s="1"/>
  <c r="I29" i="21"/>
  <c r="H29" i="21"/>
  <c r="G29" i="21"/>
  <c r="F29" i="21"/>
  <c r="E29" i="21"/>
  <c r="D29" i="21"/>
  <c r="C29" i="21"/>
  <c r="B29" i="21"/>
  <c r="J29" i="21" s="1"/>
  <c r="I28" i="21"/>
  <c r="H28" i="21"/>
  <c r="G28" i="21"/>
  <c r="F28" i="21"/>
  <c r="E28" i="21"/>
  <c r="D28" i="21"/>
  <c r="C28" i="21"/>
  <c r="B28" i="21"/>
  <c r="J28" i="21" s="1"/>
  <c r="I27" i="21"/>
  <c r="H27" i="21"/>
  <c r="G27" i="21"/>
  <c r="F27" i="21"/>
  <c r="E27" i="21"/>
  <c r="D27" i="21"/>
  <c r="C27" i="21"/>
  <c r="B27" i="21"/>
  <c r="J27" i="21" s="1"/>
  <c r="I26" i="21"/>
  <c r="H26" i="21"/>
  <c r="G26" i="21"/>
  <c r="F26" i="21"/>
  <c r="E26" i="21"/>
  <c r="D26" i="21"/>
  <c r="C26" i="21"/>
  <c r="B26" i="21"/>
  <c r="J26" i="21" s="1"/>
  <c r="I25" i="21"/>
  <c r="H25" i="21"/>
  <c r="G25" i="21"/>
  <c r="F25" i="21"/>
  <c r="E25" i="21"/>
  <c r="D25" i="21"/>
  <c r="C25" i="21"/>
  <c r="B25" i="21"/>
  <c r="I24" i="21"/>
  <c r="H24" i="21"/>
  <c r="G24" i="21"/>
  <c r="F24" i="21"/>
  <c r="E24" i="21"/>
  <c r="D24" i="21"/>
  <c r="C24" i="21"/>
  <c r="B24" i="21"/>
  <c r="J24" i="21" s="1"/>
  <c r="I23" i="21"/>
  <c r="H23" i="21"/>
  <c r="G23" i="21"/>
  <c r="F23" i="21"/>
  <c r="E23" i="21"/>
  <c r="D23" i="21"/>
  <c r="C23" i="21"/>
  <c r="B23" i="21"/>
  <c r="J23" i="21" s="1"/>
  <c r="I22" i="21"/>
  <c r="H22" i="21"/>
  <c r="G22" i="21"/>
  <c r="F22" i="21"/>
  <c r="E22" i="21"/>
  <c r="D22" i="21"/>
  <c r="C22" i="21"/>
  <c r="B22" i="21"/>
  <c r="J22" i="21" s="1"/>
  <c r="I21" i="21"/>
  <c r="H21" i="21"/>
  <c r="G21" i="21"/>
  <c r="F21" i="21"/>
  <c r="E21" i="21"/>
  <c r="D21" i="21"/>
  <c r="C21" i="21"/>
  <c r="B21" i="21"/>
  <c r="I20" i="21"/>
  <c r="H20" i="21"/>
  <c r="G20" i="21"/>
  <c r="F20" i="21"/>
  <c r="E20" i="21"/>
  <c r="D20" i="21"/>
  <c r="C20" i="21"/>
  <c r="B20" i="21"/>
  <c r="J20" i="21" s="1"/>
  <c r="I19" i="21"/>
  <c r="H19" i="21"/>
  <c r="G19" i="21"/>
  <c r="F19" i="21"/>
  <c r="E19" i="21"/>
  <c r="D19" i="21"/>
  <c r="C19" i="21"/>
  <c r="B19" i="21"/>
  <c r="J19" i="21" s="1"/>
  <c r="I18" i="21"/>
  <c r="H18" i="21"/>
  <c r="G18" i="21"/>
  <c r="F18" i="21"/>
  <c r="E18" i="21"/>
  <c r="D18" i="21"/>
  <c r="C18" i="21"/>
  <c r="B18" i="21"/>
  <c r="J18" i="21" s="1"/>
  <c r="I17" i="21"/>
  <c r="H17" i="21"/>
  <c r="G17" i="21"/>
  <c r="F17" i="21"/>
  <c r="E17" i="21"/>
  <c r="D17" i="21"/>
  <c r="C17" i="21"/>
  <c r="B17" i="21"/>
  <c r="J17" i="21" s="1"/>
  <c r="I16" i="21"/>
  <c r="H16" i="21"/>
  <c r="G16" i="21"/>
  <c r="F16" i="21"/>
  <c r="E16" i="21"/>
  <c r="D16" i="21"/>
  <c r="C16" i="21"/>
  <c r="B16" i="21"/>
  <c r="I15" i="21"/>
  <c r="H15" i="21"/>
  <c r="G15" i="21"/>
  <c r="F15" i="21"/>
  <c r="E15" i="21"/>
  <c r="D15" i="21"/>
  <c r="C15" i="21"/>
  <c r="B15" i="21"/>
  <c r="J15" i="21" s="1"/>
  <c r="I14" i="21"/>
  <c r="H14" i="21"/>
  <c r="G14" i="21"/>
  <c r="F14" i="21"/>
  <c r="E14" i="21"/>
  <c r="D14" i="21"/>
  <c r="C14" i="21"/>
  <c r="B14" i="21"/>
  <c r="J14" i="21" s="1"/>
  <c r="I13" i="21"/>
  <c r="H13" i="21"/>
  <c r="G13" i="21"/>
  <c r="F13" i="21"/>
  <c r="E13" i="21"/>
  <c r="D13" i="21"/>
  <c r="C13" i="21"/>
  <c r="B13" i="21"/>
  <c r="J13" i="21" s="1"/>
  <c r="I12" i="21"/>
  <c r="H12" i="21"/>
  <c r="G12" i="21"/>
  <c r="F12" i="21"/>
  <c r="E12" i="21"/>
  <c r="D12" i="21"/>
  <c r="C12" i="21"/>
  <c r="B12" i="21"/>
  <c r="J12" i="21" s="1"/>
  <c r="I11" i="21"/>
  <c r="H11" i="21"/>
  <c r="G11" i="21"/>
  <c r="F11" i="21"/>
  <c r="E11" i="21"/>
  <c r="D11" i="21"/>
  <c r="C11" i="21"/>
  <c r="B11" i="21"/>
  <c r="J11" i="21" s="1"/>
  <c r="I10" i="21"/>
  <c r="I44" i="21" s="1"/>
  <c r="H10" i="21"/>
  <c r="G10" i="21"/>
  <c r="G44" i="21" s="1"/>
  <c r="F10" i="21"/>
  <c r="F44" i="21" s="1"/>
  <c r="E10" i="21"/>
  <c r="E44" i="21" s="1"/>
  <c r="D10" i="21"/>
  <c r="C10" i="21"/>
  <c r="C44" i="21" s="1"/>
  <c r="B10" i="21"/>
  <c r="B44" i="21" s="1"/>
  <c r="I44" i="20"/>
  <c r="H44" i="20"/>
  <c r="G44" i="20"/>
  <c r="F44" i="20"/>
  <c r="E44" i="20"/>
  <c r="D44" i="20"/>
  <c r="C44" i="20"/>
  <c r="B44" i="20"/>
  <c r="J44" i="20" s="1"/>
  <c r="I43" i="20"/>
  <c r="H43" i="20"/>
  <c r="G43" i="20"/>
  <c r="F43" i="20"/>
  <c r="E43" i="20"/>
  <c r="D43" i="20"/>
  <c r="C43" i="20"/>
  <c r="B43" i="20"/>
  <c r="J43" i="20" s="1"/>
  <c r="I42" i="20"/>
  <c r="H42" i="20"/>
  <c r="G42" i="20"/>
  <c r="F42" i="20"/>
  <c r="E42" i="20"/>
  <c r="D42" i="20"/>
  <c r="C42" i="20"/>
  <c r="B42" i="20"/>
  <c r="J42" i="20" s="1"/>
  <c r="I41" i="20"/>
  <c r="H41" i="20"/>
  <c r="G41" i="20"/>
  <c r="F41" i="20"/>
  <c r="E41" i="20"/>
  <c r="D41" i="20"/>
  <c r="C41" i="20"/>
  <c r="B41" i="20"/>
  <c r="J41" i="20" s="1"/>
  <c r="I40" i="20"/>
  <c r="H40" i="20"/>
  <c r="G40" i="20"/>
  <c r="F40" i="20"/>
  <c r="E40" i="20"/>
  <c r="D40" i="20"/>
  <c r="C40" i="20"/>
  <c r="B40" i="20"/>
  <c r="J40" i="20" s="1"/>
  <c r="I39" i="20"/>
  <c r="H39" i="20"/>
  <c r="G39" i="20"/>
  <c r="F39" i="20"/>
  <c r="E39" i="20"/>
  <c r="D39" i="20"/>
  <c r="C39" i="20"/>
  <c r="B39" i="20"/>
  <c r="I38" i="20"/>
  <c r="H38" i="20"/>
  <c r="G38" i="20"/>
  <c r="F38" i="20"/>
  <c r="E38" i="20"/>
  <c r="D38" i="20"/>
  <c r="C38" i="20"/>
  <c r="B38" i="20"/>
  <c r="I37" i="20"/>
  <c r="H37" i="20"/>
  <c r="G37" i="20"/>
  <c r="F37" i="20"/>
  <c r="E37" i="20"/>
  <c r="D37" i="20"/>
  <c r="C37" i="20"/>
  <c r="B37" i="20"/>
  <c r="J37" i="20" s="1"/>
  <c r="I36" i="20"/>
  <c r="H36" i="20"/>
  <c r="G36" i="20"/>
  <c r="F36" i="20"/>
  <c r="E36" i="20"/>
  <c r="D36" i="20"/>
  <c r="C36" i="20"/>
  <c r="B36" i="20"/>
  <c r="I35" i="20"/>
  <c r="H35" i="20"/>
  <c r="G35" i="20"/>
  <c r="F35" i="20"/>
  <c r="E35" i="20"/>
  <c r="D35" i="20"/>
  <c r="C35" i="20"/>
  <c r="B35" i="20"/>
  <c r="J35" i="20" s="1"/>
  <c r="I34" i="20"/>
  <c r="H34" i="20"/>
  <c r="G34" i="20"/>
  <c r="F34" i="20"/>
  <c r="E34" i="20"/>
  <c r="D34" i="20"/>
  <c r="C34" i="20"/>
  <c r="B34" i="20"/>
  <c r="J34" i="20" s="1"/>
  <c r="I33" i="20"/>
  <c r="H33" i="20"/>
  <c r="G33" i="20"/>
  <c r="F33" i="20"/>
  <c r="E33" i="20"/>
  <c r="D33" i="20"/>
  <c r="C33" i="20"/>
  <c r="B33" i="20"/>
  <c r="J33" i="20" s="1"/>
  <c r="I32" i="20"/>
  <c r="H32" i="20"/>
  <c r="G32" i="20"/>
  <c r="F32" i="20"/>
  <c r="E32" i="20"/>
  <c r="D32" i="20"/>
  <c r="C32" i="20"/>
  <c r="B32" i="20"/>
  <c r="I31" i="20"/>
  <c r="H31" i="20"/>
  <c r="G31" i="20"/>
  <c r="F31" i="20"/>
  <c r="E31" i="20"/>
  <c r="D31" i="20"/>
  <c r="C31" i="20"/>
  <c r="B31" i="20"/>
  <c r="I30" i="20"/>
  <c r="H30" i="20"/>
  <c r="G30" i="20"/>
  <c r="F30" i="20"/>
  <c r="E30" i="20"/>
  <c r="D30" i="20"/>
  <c r="C30" i="20"/>
  <c r="B30" i="20"/>
  <c r="J30" i="20" s="1"/>
  <c r="I29" i="20"/>
  <c r="H29" i="20"/>
  <c r="G29" i="20"/>
  <c r="F29" i="20"/>
  <c r="E29" i="20"/>
  <c r="D29" i="20"/>
  <c r="C29" i="20"/>
  <c r="B29" i="20"/>
  <c r="J29" i="20" s="1"/>
  <c r="I28" i="20"/>
  <c r="H28" i="20"/>
  <c r="G28" i="20"/>
  <c r="F28" i="20"/>
  <c r="E28" i="20"/>
  <c r="D28" i="20"/>
  <c r="C28" i="20"/>
  <c r="B28" i="20"/>
  <c r="J28" i="20" s="1"/>
  <c r="I27" i="20"/>
  <c r="H27" i="20"/>
  <c r="G27" i="20"/>
  <c r="F27" i="20"/>
  <c r="E27" i="20"/>
  <c r="D27" i="20"/>
  <c r="C27" i="20"/>
  <c r="B27" i="20"/>
  <c r="J27" i="20" s="1"/>
  <c r="I26" i="20"/>
  <c r="H26" i="20"/>
  <c r="G26" i="20"/>
  <c r="F26" i="20"/>
  <c r="E26" i="20"/>
  <c r="D26" i="20"/>
  <c r="C26" i="20"/>
  <c r="B26" i="20"/>
  <c r="J26" i="20" s="1"/>
  <c r="I25" i="20"/>
  <c r="H25" i="20"/>
  <c r="G25" i="20"/>
  <c r="F25" i="20"/>
  <c r="E25" i="20"/>
  <c r="D25" i="20"/>
  <c r="C25" i="20"/>
  <c r="B25" i="20"/>
  <c r="J25" i="20" s="1"/>
  <c r="I24" i="20"/>
  <c r="H24" i="20"/>
  <c r="G24" i="20"/>
  <c r="F24" i="20"/>
  <c r="E24" i="20"/>
  <c r="D24" i="20"/>
  <c r="C24" i="20"/>
  <c r="B24" i="20"/>
  <c r="J24" i="20" s="1"/>
  <c r="I23" i="20"/>
  <c r="H23" i="20"/>
  <c r="G23" i="20"/>
  <c r="F23" i="20"/>
  <c r="E23" i="20"/>
  <c r="D23" i="20"/>
  <c r="C23" i="20"/>
  <c r="B23" i="20"/>
  <c r="J23" i="20" s="1"/>
  <c r="I22" i="20"/>
  <c r="H22" i="20"/>
  <c r="G22" i="20"/>
  <c r="F22" i="20"/>
  <c r="E22" i="20"/>
  <c r="D22" i="20"/>
  <c r="C22" i="20"/>
  <c r="B22" i="20"/>
  <c r="J22" i="20" s="1"/>
  <c r="I21" i="20"/>
  <c r="H21" i="20"/>
  <c r="G21" i="20"/>
  <c r="F21" i="20"/>
  <c r="E21" i="20"/>
  <c r="D21" i="20"/>
  <c r="C21" i="20"/>
  <c r="B21" i="20"/>
  <c r="J21" i="20" s="1"/>
  <c r="I20" i="20"/>
  <c r="H20" i="20"/>
  <c r="G20" i="20"/>
  <c r="F20" i="20"/>
  <c r="E20" i="20"/>
  <c r="D20" i="20"/>
  <c r="C20" i="20"/>
  <c r="B20" i="20"/>
  <c r="J20" i="20" s="1"/>
  <c r="I19" i="20"/>
  <c r="H19" i="20"/>
  <c r="G19" i="20"/>
  <c r="F19" i="20"/>
  <c r="E19" i="20"/>
  <c r="D19" i="20"/>
  <c r="C19" i="20"/>
  <c r="B19" i="20"/>
  <c r="J19" i="20" s="1"/>
  <c r="I18" i="20"/>
  <c r="H18" i="20"/>
  <c r="G18" i="20"/>
  <c r="F18" i="20"/>
  <c r="E18" i="20"/>
  <c r="D18" i="20"/>
  <c r="C18" i="20"/>
  <c r="B18" i="20"/>
  <c r="J18" i="20" s="1"/>
  <c r="I17" i="20"/>
  <c r="H17" i="20"/>
  <c r="G17" i="20"/>
  <c r="F17" i="20"/>
  <c r="E17" i="20"/>
  <c r="D17" i="20"/>
  <c r="C17" i="20"/>
  <c r="B17" i="20"/>
  <c r="J17" i="20" s="1"/>
  <c r="I16" i="20"/>
  <c r="H16" i="20"/>
  <c r="G16" i="20"/>
  <c r="F16" i="20"/>
  <c r="E16" i="20"/>
  <c r="D16" i="20"/>
  <c r="C16" i="20"/>
  <c r="B16" i="20"/>
  <c r="J16" i="20" s="1"/>
  <c r="I15" i="20"/>
  <c r="H15" i="20"/>
  <c r="G15" i="20"/>
  <c r="F15" i="20"/>
  <c r="E15" i="20"/>
  <c r="D15" i="20"/>
  <c r="C15" i="20"/>
  <c r="B15" i="20"/>
  <c r="J15" i="20" s="1"/>
  <c r="I14" i="20"/>
  <c r="H14" i="20"/>
  <c r="G14" i="20"/>
  <c r="F14" i="20"/>
  <c r="E14" i="20"/>
  <c r="D14" i="20"/>
  <c r="C14" i="20"/>
  <c r="B14" i="20"/>
  <c r="J14" i="20" s="1"/>
  <c r="I13" i="20"/>
  <c r="H13" i="20"/>
  <c r="G13" i="20"/>
  <c r="F13" i="20"/>
  <c r="E13" i="20"/>
  <c r="D13" i="20"/>
  <c r="C13" i="20"/>
  <c r="B13" i="20"/>
  <c r="J13" i="20" s="1"/>
  <c r="I12" i="20"/>
  <c r="H12" i="20"/>
  <c r="G12" i="20"/>
  <c r="F12" i="20"/>
  <c r="E12" i="20"/>
  <c r="D12" i="20"/>
  <c r="C12" i="20"/>
  <c r="B12" i="20"/>
  <c r="J12" i="20" s="1"/>
  <c r="I11" i="20"/>
  <c r="I45" i="20" s="1"/>
  <c r="H11" i="20"/>
  <c r="H45" i="20" s="1"/>
  <c r="G11" i="20"/>
  <c r="G45" i="20" s="1"/>
  <c r="F11" i="20"/>
  <c r="F45" i="20" s="1"/>
  <c r="E11" i="20"/>
  <c r="E45" i="20" s="1"/>
  <c r="D11" i="20"/>
  <c r="D45" i="20" s="1"/>
  <c r="C11" i="20"/>
  <c r="C45" i="20" s="1"/>
  <c r="B11" i="20"/>
  <c r="B45" i="20" s="1"/>
  <c r="I43" i="19"/>
  <c r="H43" i="19"/>
  <c r="G43" i="19"/>
  <c r="F43" i="19"/>
  <c r="E43" i="19"/>
  <c r="D43" i="19"/>
  <c r="C43" i="19"/>
  <c r="B43" i="19"/>
  <c r="J43" i="19" s="1"/>
  <c r="I42" i="19"/>
  <c r="H42" i="19"/>
  <c r="G42" i="19"/>
  <c r="F42" i="19"/>
  <c r="E42" i="19"/>
  <c r="D42" i="19"/>
  <c r="C42" i="19"/>
  <c r="B42" i="19"/>
  <c r="J42" i="19" s="1"/>
  <c r="I41" i="19"/>
  <c r="H41" i="19"/>
  <c r="G41" i="19"/>
  <c r="F41" i="19"/>
  <c r="E41" i="19"/>
  <c r="D41" i="19"/>
  <c r="C41" i="19"/>
  <c r="B41" i="19"/>
  <c r="J41" i="19" s="1"/>
  <c r="I40" i="19"/>
  <c r="H40" i="19"/>
  <c r="G40" i="19"/>
  <c r="F40" i="19"/>
  <c r="E40" i="19"/>
  <c r="D40" i="19"/>
  <c r="C40" i="19"/>
  <c r="B40" i="19"/>
  <c r="J40" i="19" s="1"/>
  <c r="I39" i="19"/>
  <c r="H39" i="19"/>
  <c r="G39" i="19"/>
  <c r="F39" i="19"/>
  <c r="E39" i="19"/>
  <c r="D39" i="19"/>
  <c r="C39" i="19"/>
  <c r="B39" i="19"/>
  <c r="J39" i="19" s="1"/>
  <c r="I38" i="19"/>
  <c r="H38" i="19"/>
  <c r="G38" i="19"/>
  <c r="F38" i="19"/>
  <c r="E38" i="19"/>
  <c r="D38" i="19"/>
  <c r="C38" i="19"/>
  <c r="B38" i="19"/>
  <c r="J38" i="19" s="1"/>
  <c r="I37" i="19"/>
  <c r="H37" i="19"/>
  <c r="G37" i="19"/>
  <c r="F37" i="19"/>
  <c r="E37" i="19"/>
  <c r="D37" i="19"/>
  <c r="C37" i="19"/>
  <c r="B37" i="19"/>
  <c r="J37" i="19" s="1"/>
  <c r="I36" i="19"/>
  <c r="H36" i="19"/>
  <c r="G36" i="19"/>
  <c r="F36" i="19"/>
  <c r="E36" i="19"/>
  <c r="D36" i="19"/>
  <c r="C36" i="19"/>
  <c r="B36" i="19"/>
  <c r="J36" i="19" s="1"/>
  <c r="I35" i="19"/>
  <c r="H35" i="19"/>
  <c r="G35" i="19"/>
  <c r="F35" i="19"/>
  <c r="E35" i="19"/>
  <c r="D35" i="19"/>
  <c r="C35" i="19"/>
  <c r="B35" i="19"/>
  <c r="J35" i="19" s="1"/>
  <c r="I34" i="19"/>
  <c r="H34" i="19"/>
  <c r="G34" i="19"/>
  <c r="F34" i="19"/>
  <c r="E34" i="19"/>
  <c r="D34" i="19"/>
  <c r="C34" i="19"/>
  <c r="B34" i="19"/>
  <c r="J34" i="19" s="1"/>
  <c r="I33" i="19"/>
  <c r="H33" i="19"/>
  <c r="G33" i="19"/>
  <c r="F33" i="19"/>
  <c r="E33" i="19"/>
  <c r="D33" i="19"/>
  <c r="C33" i="19"/>
  <c r="B33" i="19"/>
  <c r="J33" i="19" s="1"/>
  <c r="I32" i="19"/>
  <c r="H32" i="19"/>
  <c r="G32" i="19"/>
  <c r="F32" i="19"/>
  <c r="E32" i="19"/>
  <c r="D32" i="19"/>
  <c r="C32" i="19"/>
  <c r="B32" i="19"/>
  <c r="J32" i="19" s="1"/>
  <c r="I31" i="19"/>
  <c r="H31" i="19"/>
  <c r="G31" i="19"/>
  <c r="F31" i="19"/>
  <c r="E31" i="19"/>
  <c r="D31" i="19"/>
  <c r="C31" i="19"/>
  <c r="B31" i="19"/>
  <c r="J31" i="19" s="1"/>
  <c r="I30" i="19"/>
  <c r="H30" i="19"/>
  <c r="G30" i="19"/>
  <c r="F30" i="19"/>
  <c r="E30" i="19"/>
  <c r="D30" i="19"/>
  <c r="C30" i="19"/>
  <c r="B30" i="19"/>
  <c r="J30" i="19" s="1"/>
  <c r="I29" i="19"/>
  <c r="H29" i="19"/>
  <c r="G29" i="19"/>
  <c r="F29" i="19"/>
  <c r="E29" i="19"/>
  <c r="D29" i="19"/>
  <c r="C29" i="19"/>
  <c r="B29" i="19"/>
  <c r="J29" i="19" s="1"/>
  <c r="I28" i="19"/>
  <c r="H28" i="19"/>
  <c r="G28" i="19"/>
  <c r="F28" i="19"/>
  <c r="E28" i="19"/>
  <c r="D28" i="19"/>
  <c r="C28" i="19"/>
  <c r="B28" i="19"/>
  <c r="I27" i="19"/>
  <c r="H27" i="19"/>
  <c r="G27" i="19"/>
  <c r="F27" i="19"/>
  <c r="E27" i="19"/>
  <c r="D27" i="19"/>
  <c r="C27" i="19"/>
  <c r="B27" i="19"/>
  <c r="I26" i="19"/>
  <c r="H26" i="19"/>
  <c r="G26" i="19"/>
  <c r="F26" i="19"/>
  <c r="E26" i="19"/>
  <c r="D26" i="19"/>
  <c r="C26" i="19"/>
  <c r="B26" i="19"/>
  <c r="I25" i="19"/>
  <c r="H25" i="19"/>
  <c r="G25" i="19"/>
  <c r="F25" i="19"/>
  <c r="E25" i="19"/>
  <c r="D25" i="19"/>
  <c r="C25" i="19"/>
  <c r="B25" i="19"/>
  <c r="J25" i="19" s="1"/>
  <c r="I24" i="19"/>
  <c r="H24" i="19"/>
  <c r="G24" i="19"/>
  <c r="F24" i="19"/>
  <c r="E24" i="19"/>
  <c r="D24" i="19"/>
  <c r="C24" i="19"/>
  <c r="B24" i="19"/>
  <c r="J24" i="19" s="1"/>
  <c r="I23" i="19"/>
  <c r="H23" i="19"/>
  <c r="G23" i="19"/>
  <c r="F23" i="19"/>
  <c r="E23" i="19"/>
  <c r="D23" i="19"/>
  <c r="C23" i="19"/>
  <c r="B23" i="19"/>
  <c r="J23" i="19" s="1"/>
  <c r="I22" i="19"/>
  <c r="H22" i="19"/>
  <c r="G22" i="19"/>
  <c r="F22" i="19"/>
  <c r="E22" i="19"/>
  <c r="D22" i="19"/>
  <c r="C22" i="19"/>
  <c r="B22" i="19"/>
  <c r="J22" i="19" s="1"/>
  <c r="I21" i="19"/>
  <c r="H21" i="19"/>
  <c r="G21" i="19"/>
  <c r="F21" i="19"/>
  <c r="E21" i="19"/>
  <c r="D21" i="19"/>
  <c r="C21" i="19"/>
  <c r="B21" i="19"/>
  <c r="J21" i="19" s="1"/>
  <c r="I20" i="19"/>
  <c r="H20" i="19"/>
  <c r="G20" i="19"/>
  <c r="F20" i="19"/>
  <c r="E20" i="19"/>
  <c r="D20" i="19"/>
  <c r="C20" i="19"/>
  <c r="B20" i="19"/>
  <c r="J20" i="19" s="1"/>
  <c r="I19" i="19"/>
  <c r="H19" i="19"/>
  <c r="G19" i="19"/>
  <c r="F19" i="19"/>
  <c r="E19" i="19"/>
  <c r="D19" i="19"/>
  <c r="C19" i="19"/>
  <c r="B19" i="19"/>
  <c r="J19" i="19" s="1"/>
  <c r="I18" i="19"/>
  <c r="H18" i="19"/>
  <c r="G18" i="19"/>
  <c r="F18" i="19"/>
  <c r="E18" i="19"/>
  <c r="D18" i="19"/>
  <c r="C18" i="19"/>
  <c r="B18" i="19"/>
  <c r="J18" i="19" s="1"/>
  <c r="I17" i="19"/>
  <c r="H17" i="19"/>
  <c r="G17" i="19"/>
  <c r="F17" i="19"/>
  <c r="E17" i="19"/>
  <c r="D17" i="19"/>
  <c r="C17" i="19"/>
  <c r="B17" i="19"/>
  <c r="J17" i="19" s="1"/>
  <c r="I16" i="19"/>
  <c r="H16" i="19"/>
  <c r="G16" i="19"/>
  <c r="F16" i="19"/>
  <c r="E16" i="19"/>
  <c r="D16" i="19"/>
  <c r="C16" i="19"/>
  <c r="B16" i="19"/>
  <c r="J16" i="19" s="1"/>
  <c r="I15" i="19"/>
  <c r="H15" i="19"/>
  <c r="G15" i="19"/>
  <c r="F15" i="19"/>
  <c r="E15" i="19"/>
  <c r="D15" i="19"/>
  <c r="C15" i="19"/>
  <c r="B15" i="19"/>
  <c r="J15" i="19" s="1"/>
  <c r="I14" i="19"/>
  <c r="H14" i="19"/>
  <c r="G14" i="19"/>
  <c r="F14" i="19"/>
  <c r="E14" i="19"/>
  <c r="D14" i="19"/>
  <c r="C14" i="19"/>
  <c r="B14" i="19"/>
  <c r="J14" i="19" s="1"/>
  <c r="I13" i="19"/>
  <c r="H13" i="19"/>
  <c r="G13" i="19"/>
  <c r="F13" i="19"/>
  <c r="E13" i="19"/>
  <c r="D13" i="19"/>
  <c r="C13" i="19"/>
  <c r="B13" i="19"/>
  <c r="J13" i="19" s="1"/>
  <c r="I12" i="19"/>
  <c r="H12" i="19"/>
  <c r="G12" i="19"/>
  <c r="F12" i="19"/>
  <c r="E12" i="19"/>
  <c r="D12" i="19"/>
  <c r="C12" i="19"/>
  <c r="B12" i="19"/>
  <c r="J12" i="19" s="1"/>
  <c r="I11" i="19"/>
  <c r="H11" i="19"/>
  <c r="G11" i="19"/>
  <c r="F11" i="19"/>
  <c r="E11" i="19"/>
  <c r="D11" i="19"/>
  <c r="C11" i="19"/>
  <c r="B11" i="19"/>
  <c r="J11" i="19" s="1"/>
  <c r="I10" i="19"/>
  <c r="I44" i="19" s="1"/>
  <c r="H10" i="19"/>
  <c r="H44" i="19" s="1"/>
  <c r="G10" i="19"/>
  <c r="G44" i="19" s="1"/>
  <c r="F10" i="19"/>
  <c r="F44" i="19" s="1"/>
  <c r="E10" i="19"/>
  <c r="E44" i="19" s="1"/>
  <c r="D10" i="19"/>
  <c r="D44" i="19" s="1"/>
  <c r="C10" i="19"/>
  <c r="C44" i="19" s="1"/>
  <c r="B10" i="19"/>
  <c r="B44" i="19" s="1"/>
  <c r="J26" i="25" l="1"/>
  <c r="J34" i="25"/>
  <c r="J40" i="25"/>
  <c r="J41" i="25"/>
  <c r="J42" i="25"/>
  <c r="J44" i="25"/>
  <c r="J26" i="19"/>
  <c r="J27" i="19"/>
  <c r="J28" i="19"/>
  <c r="J36" i="20"/>
  <c r="J38" i="20"/>
  <c r="J39" i="20"/>
  <c r="J21" i="21"/>
  <c r="J25" i="21"/>
  <c r="J33" i="25"/>
  <c r="H45" i="25"/>
  <c r="J43" i="25"/>
  <c r="J13" i="24"/>
  <c r="J14" i="24"/>
  <c r="J15" i="24"/>
  <c r="J16" i="24"/>
  <c r="J17" i="24"/>
  <c r="J18" i="24"/>
  <c r="J20" i="24"/>
  <c r="J21" i="24"/>
  <c r="J22" i="24"/>
  <c r="J23" i="24"/>
  <c r="J24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F46" i="24"/>
  <c r="J19" i="24"/>
  <c r="J25" i="24"/>
  <c r="B46" i="24"/>
  <c r="D46" i="24"/>
  <c r="H46" i="24"/>
  <c r="J44" i="24"/>
  <c r="J45" i="24"/>
  <c r="J11" i="25"/>
  <c r="J12" i="24"/>
  <c r="J16" i="21"/>
  <c r="D44" i="21"/>
  <c r="H44" i="21"/>
  <c r="J10" i="21"/>
  <c r="J31" i="20"/>
  <c r="J32" i="20"/>
  <c r="J11" i="20"/>
  <c r="J45" i="20" s="1"/>
  <c r="J10" i="19"/>
  <c r="J44" i="19" s="1"/>
  <c r="I44" i="17"/>
  <c r="H44" i="17"/>
  <c r="G44" i="17"/>
  <c r="F44" i="17"/>
  <c r="E44" i="17"/>
  <c r="D44" i="17"/>
  <c r="C44" i="17"/>
  <c r="B44" i="17"/>
  <c r="I43" i="17"/>
  <c r="H43" i="17"/>
  <c r="G43" i="17"/>
  <c r="F43" i="17"/>
  <c r="E43" i="17"/>
  <c r="D43" i="17"/>
  <c r="C43" i="17"/>
  <c r="B43" i="17"/>
  <c r="I42" i="17"/>
  <c r="H42" i="17"/>
  <c r="G42" i="17"/>
  <c r="F42" i="17"/>
  <c r="E42" i="17"/>
  <c r="D42" i="17"/>
  <c r="C42" i="17"/>
  <c r="B42" i="17"/>
  <c r="I41" i="17"/>
  <c r="H41" i="17"/>
  <c r="G41" i="17"/>
  <c r="F41" i="17"/>
  <c r="E41" i="17"/>
  <c r="D41" i="17"/>
  <c r="C41" i="17"/>
  <c r="B41" i="17"/>
  <c r="I40" i="17"/>
  <c r="H40" i="17"/>
  <c r="G40" i="17"/>
  <c r="F40" i="17"/>
  <c r="E40" i="17"/>
  <c r="D40" i="17"/>
  <c r="C40" i="17"/>
  <c r="B40" i="17"/>
  <c r="I39" i="17"/>
  <c r="H39" i="17"/>
  <c r="G39" i="17"/>
  <c r="F39" i="17"/>
  <c r="E39" i="17"/>
  <c r="D39" i="17"/>
  <c r="C39" i="17"/>
  <c r="B39" i="17"/>
  <c r="I38" i="17"/>
  <c r="H38" i="17"/>
  <c r="G38" i="17"/>
  <c r="F38" i="17"/>
  <c r="E38" i="17"/>
  <c r="D38" i="17"/>
  <c r="C38" i="17"/>
  <c r="B38" i="17"/>
  <c r="I37" i="17"/>
  <c r="H37" i="17"/>
  <c r="G37" i="17"/>
  <c r="F37" i="17"/>
  <c r="E37" i="17"/>
  <c r="D37" i="17"/>
  <c r="C37" i="17"/>
  <c r="B37" i="17"/>
  <c r="I36" i="17"/>
  <c r="H36" i="17"/>
  <c r="G36" i="17"/>
  <c r="F36" i="17"/>
  <c r="E36" i="17"/>
  <c r="D36" i="17"/>
  <c r="C36" i="17"/>
  <c r="B36" i="17"/>
  <c r="I35" i="17"/>
  <c r="H35" i="17"/>
  <c r="G35" i="17"/>
  <c r="F35" i="17"/>
  <c r="E35" i="17"/>
  <c r="D35" i="17"/>
  <c r="C35" i="17"/>
  <c r="B35" i="17"/>
  <c r="I34" i="17"/>
  <c r="H34" i="17"/>
  <c r="G34" i="17"/>
  <c r="F34" i="17"/>
  <c r="E34" i="17"/>
  <c r="D34" i="17"/>
  <c r="C34" i="17"/>
  <c r="B34" i="17"/>
  <c r="I33" i="17"/>
  <c r="H33" i="17"/>
  <c r="G33" i="17"/>
  <c r="F33" i="17"/>
  <c r="E33" i="17"/>
  <c r="D33" i="17"/>
  <c r="C33" i="17"/>
  <c r="B33" i="17"/>
  <c r="I32" i="17"/>
  <c r="H32" i="17"/>
  <c r="G32" i="17"/>
  <c r="F32" i="17"/>
  <c r="E32" i="17"/>
  <c r="D32" i="17"/>
  <c r="C32" i="17"/>
  <c r="B32" i="17"/>
  <c r="I31" i="17"/>
  <c r="H31" i="17"/>
  <c r="G31" i="17"/>
  <c r="F31" i="17"/>
  <c r="E31" i="17"/>
  <c r="D31" i="17"/>
  <c r="C31" i="17"/>
  <c r="B31" i="17"/>
  <c r="I30" i="17"/>
  <c r="H30" i="17"/>
  <c r="G30" i="17"/>
  <c r="F30" i="17"/>
  <c r="E30" i="17"/>
  <c r="D30" i="17"/>
  <c r="C30" i="17"/>
  <c r="B30" i="17"/>
  <c r="I29" i="17"/>
  <c r="H29" i="17"/>
  <c r="G29" i="17"/>
  <c r="F29" i="17"/>
  <c r="E29" i="17"/>
  <c r="D29" i="17"/>
  <c r="C29" i="17"/>
  <c r="B29" i="17"/>
  <c r="I28" i="17"/>
  <c r="H28" i="17"/>
  <c r="G28" i="17"/>
  <c r="F28" i="17"/>
  <c r="E28" i="17"/>
  <c r="D28" i="17"/>
  <c r="C28" i="17"/>
  <c r="B28" i="17"/>
  <c r="I27" i="17"/>
  <c r="H27" i="17"/>
  <c r="G27" i="17"/>
  <c r="F27" i="17"/>
  <c r="E27" i="17"/>
  <c r="D27" i="17"/>
  <c r="C27" i="17"/>
  <c r="B27" i="17"/>
  <c r="I26" i="17"/>
  <c r="H26" i="17"/>
  <c r="G26" i="17"/>
  <c r="F26" i="17"/>
  <c r="E26" i="17"/>
  <c r="D26" i="17"/>
  <c r="C26" i="17"/>
  <c r="B26" i="17"/>
  <c r="I25" i="17"/>
  <c r="H25" i="17"/>
  <c r="G25" i="17"/>
  <c r="F25" i="17"/>
  <c r="E25" i="17"/>
  <c r="D25" i="17"/>
  <c r="C25" i="17"/>
  <c r="B25" i="17"/>
  <c r="I24" i="17"/>
  <c r="H24" i="17"/>
  <c r="G24" i="17"/>
  <c r="F24" i="17"/>
  <c r="E24" i="17"/>
  <c r="D24" i="17"/>
  <c r="C24" i="17"/>
  <c r="B24" i="17"/>
  <c r="I23" i="17"/>
  <c r="H23" i="17"/>
  <c r="G23" i="17"/>
  <c r="F23" i="17"/>
  <c r="E23" i="17"/>
  <c r="D23" i="17"/>
  <c r="C23" i="17"/>
  <c r="B23" i="17"/>
  <c r="I22" i="17"/>
  <c r="H22" i="17"/>
  <c r="G22" i="17"/>
  <c r="F22" i="17"/>
  <c r="E22" i="17"/>
  <c r="D22" i="17"/>
  <c r="C22" i="17"/>
  <c r="B22" i="17"/>
  <c r="I21" i="17"/>
  <c r="H21" i="17"/>
  <c r="G21" i="17"/>
  <c r="F21" i="17"/>
  <c r="E21" i="17"/>
  <c r="D21" i="17"/>
  <c r="C21" i="17"/>
  <c r="B21" i="17"/>
  <c r="I20" i="17"/>
  <c r="H20" i="17"/>
  <c r="G20" i="17"/>
  <c r="F20" i="17"/>
  <c r="E20" i="17"/>
  <c r="D20" i="17"/>
  <c r="C20" i="17"/>
  <c r="B20" i="17"/>
  <c r="I19" i="17"/>
  <c r="H19" i="17"/>
  <c r="G19" i="17"/>
  <c r="F19" i="17"/>
  <c r="E19" i="17"/>
  <c r="D19" i="17"/>
  <c r="C19" i="17"/>
  <c r="B19" i="17"/>
  <c r="I18" i="17"/>
  <c r="H18" i="17"/>
  <c r="G18" i="17"/>
  <c r="F18" i="17"/>
  <c r="E18" i="17"/>
  <c r="D18" i="17"/>
  <c r="C18" i="17"/>
  <c r="B18" i="17"/>
  <c r="I17" i="17"/>
  <c r="H17" i="17"/>
  <c r="G17" i="17"/>
  <c r="F17" i="17"/>
  <c r="E17" i="17"/>
  <c r="D17" i="17"/>
  <c r="C17" i="17"/>
  <c r="B17" i="17"/>
  <c r="I16" i="17"/>
  <c r="H16" i="17"/>
  <c r="G16" i="17"/>
  <c r="F16" i="17"/>
  <c r="E16" i="17"/>
  <c r="D16" i="17"/>
  <c r="C16" i="17"/>
  <c r="B16" i="17"/>
  <c r="I15" i="17"/>
  <c r="H15" i="17"/>
  <c r="G15" i="17"/>
  <c r="F15" i="17"/>
  <c r="E15" i="17"/>
  <c r="D15" i="17"/>
  <c r="C15" i="17"/>
  <c r="B15" i="17"/>
  <c r="I14" i="17"/>
  <c r="H14" i="17"/>
  <c r="G14" i="17"/>
  <c r="F14" i="17"/>
  <c r="E14" i="17"/>
  <c r="D14" i="17"/>
  <c r="C14" i="17"/>
  <c r="B14" i="17"/>
  <c r="I13" i="17"/>
  <c r="H13" i="17"/>
  <c r="G13" i="17"/>
  <c r="F13" i="17"/>
  <c r="E13" i="17"/>
  <c r="D13" i="17"/>
  <c r="C13" i="17"/>
  <c r="B13" i="17"/>
  <c r="I12" i="17"/>
  <c r="H12" i="17"/>
  <c r="G12" i="17"/>
  <c r="F12" i="17"/>
  <c r="E12" i="17"/>
  <c r="D12" i="17"/>
  <c r="C12" i="17"/>
  <c r="B12" i="17"/>
  <c r="I11" i="17"/>
  <c r="H11" i="17"/>
  <c r="G11" i="17"/>
  <c r="F11" i="17"/>
  <c r="E11" i="17"/>
  <c r="D11" i="17"/>
  <c r="C11" i="17"/>
  <c r="B11" i="17"/>
  <c r="I10" i="17"/>
  <c r="H10" i="17"/>
  <c r="H45" i="17" s="1"/>
  <c r="G10" i="17"/>
  <c r="G45" i="17" s="1"/>
  <c r="F10" i="17"/>
  <c r="F45" i="17" s="1"/>
  <c r="E10" i="17"/>
  <c r="D10" i="17"/>
  <c r="D45" i="17" s="1"/>
  <c r="C10" i="17"/>
  <c r="C45" i="17" s="1"/>
  <c r="B10" i="17"/>
  <c r="I44" i="16"/>
  <c r="H44" i="16"/>
  <c r="G44" i="16"/>
  <c r="F44" i="16"/>
  <c r="E44" i="16"/>
  <c r="D44" i="16"/>
  <c r="C44" i="16"/>
  <c r="B44" i="16"/>
  <c r="J44" i="16" s="1"/>
  <c r="I43" i="16"/>
  <c r="H43" i="16"/>
  <c r="G43" i="16"/>
  <c r="F43" i="16"/>
  <c r="E43" i="16"/>
  <c r="D43" i="16"/>
  <c r="C43" i="16"/>
  <c r="B43" i="16"/>
  <c r="J43" i="16" s="1"/>
  <c r="I42" i="16"/>
  <c r="H42" i="16"/>
  <c r="G42" i="16"/>
  <c r="F42" i="16"/>
  <c r="E42" i="16"/>
  <c r="D42" i="16"/>
  <c r="C42" i="16"/>
  <c r="B42" i="16"/>
  <c r="J42" i="16" s="1"/>
  <c r="I41" i="16"/>
  <c r="H41" i="16"/>
  <c r="G41" i="16"/>
  <c r="F41" i="16"/>
  <c r="E41" i="16"/>
  <c r="D41" i="16"/>
  <c r="C41" i="16"/>
  <c r="B41" i="16"/>
  <c r="J41" i="16" s="1"/>
  <c r="I40" i="16"/>
  <c r="H40" i="16"/>
  <c r="G40" i="16"/>
  <c r="F40" i="16"/>
  <c r="E40" i="16"/>
  <c r="D40" i="16"/>
  <c r="C40" i="16"/>
  <c r="B40" i="16"/>
  <c r="J40" i="16" s="1"/>
  <c r="I39" i="16"/>
  <c r="H39" i="16"/>
  <c r="G39" i="16"/>
  <c r="F39" i="16"/>
  <c r="E39" i="16"/>
  <c r="D39" i="16"/>
  <c r="C39" i="16"/>
  <c r="B39" i="16"/>
  <c r="J39" i="16" s="1"/>
  <c r="I38" i="16"/>
  <c r="H38" i="16"/>
  <c r="G38" i="16"/>
  <c r="F38" i="16"/>
  <c r="E38" i="16"/>
  <c r="D38" i="16"/>
  <c r="C38" i="16"/>
  <c r="B38" i="16"/>
  <c r="J38" i="16" s="1"/>
  <c r="I37" i="16"/>
  <c r="H37" i="16"/>
  <c r="G37" i="16"/>
  <c r="F37" i="16"/>
  <c r="E37" i="16"/>
  <c r="D37" i="16"/>
  <c r="C37" i="16"/>
  <c r="B37" i="16"/>
  <c r="I36" i="16"/>
  <c r="H36" i="16"/>
  <c r="G36" i="16"/>
  <c r="F36" i="16"/>
  <c r="E36" i="16"/>
  <c r="D36" i="16"/>
  <c r="C36" i="16"/>
  <c r="B36" i="16"/>
  <c r="J36" i="16" s="1"/>
  <c r="I35" i="16"/>
  <c r="H35" i="16"/>
  <c r="G35" i="16"/>
  <c r="F35" i="16"/>
  <c r="E35" i="16"/>
  <c r="D35" i="16"/>
  <c r="C35" i="16"/>
  <c r="B35" i="16"/>
  <c r="J35" i="16" s="1"/>
  <c r="I34" i="16"/>
  <c r="H34" i="16"/>
  <c r="G34" i="16"/>
  <c r="F34" i="16"/>
  <c r="E34" i="16"/>
  <c r="D34" i="16"/>
  <c r="C34" i="16"/>
  <c r="B34" i="16"/>
  <c r="J34" i="16" s="1"/>
  <c r="I33" i="16"/>
  <c r="H33" i="16"/>
  <c r="G33" i="16"/>
  <c r="F33" i="16"/>
  <c r="E33" i="16"/>
  <c r="D33" i="16"/>
  <c r="C33" i="16"/>
  <c r="B33" i="16"/>
  <c r="J33" i="16" s="1"/>
  <c r="I32" i="16"/>
  <c r="H32" i="16"/>
  <c r="G32" i="16"/>
  <c r="F32" i="16"/>
  <c r="E32" i="16"/>
  <c r="D32" i="16"/>
  <c r="C32" i="16"/>
  <c r="B32" i="16"/>
  <c r="J32" i="16" s="1"/>
  <c r="I31" i="16"/>
  <c r="H31" i="16"/>
  <c r="G31" i="16"/>
  <c r="F31" i="16"/>
  <c r="E31" i="16"/>
  <c r="D31" i="16"/>
  <c r="C31" i="16"/>
  <c r="B31" i="16"/>
  <c r="J31" i="16" s="1"/>
  <c r="I30" i="16"/>
  <c r="H30" i="16"/>
  <c r="G30" i="16"/>
  <c r="F30" i="16"/>
  <c r="E30" i="16"/>
  <c r="D30" i="16"/>
  <c r="C30" i="16"/>
  <c r="B30" i="16"/>
  <c r="J30" i="16" s="1"/>
  <c r="I29" i="16"/>
  <c r="H29" i="16"/>
  <c r="G29" i="16"/>
  <c r="F29" i="16"/>
  <c r="E29" i="16"/>
  <c r="D29" i="16"/>
  <c r="C29" i="16"/>
  <c r="B29" i="16"/>
  <c r="J29" i="16" s="1"/>
  <c r="I28" i="16"/>
  <c r="H28" i="16"/>
  <c r="G28" i="16"/>
  <c r="F28" i="16"/>
  <c r="E28" i="16"/>
  <c r="D28" i="16"/>
  <c r="C28" i="16"/>
  <c r="B28" i="16"/>
  <c r="J28" i="16" s="1"/>
  <c r="I27" i="16"/>
  <c r="H27" i="16"/>
  <c r="G27" i="16"/>
  <c r="F27" i="16"/>
  <c r="E27" i="16"/>
  <c r="D27" i="16"/>
  <c r="C27" i="16"/>
  <c r="B27" i="16"/>
  <c r="J27" i="16" s="1"/>
  <c r="I26" i="16"/>
  <c r="H26" i="16"/>
  <c r="G26" i="16"/>
  <c r="F26" i="16"/>
  <c r="E26" i="16"/>
  <c r="D26" i="16"/>
  <c r="C26" i="16"/>
  <c r="B26" i="16"/>
  <c r="J26" i="16" s="1"/>
  <c r="I25" i="16"/>
  <c r="H25" i="16"/>
  <c r="G25" i="16"/>
  <c r="F25" i="16"/>
  <c r="E25" i="16"/>
  <c r="D25" i="16"/>
  <c r="C25" i="16"/>
  <c r="B25" i="16"/>
  <c r="J25" i="16" s="1"/>
  <c r="I24" i="16"/>
  <c r="H24" i="16"/>
  <c r="G24" i="16"/>
  <c r="F24" i="16"/>
  <c r="E24" i="16"/>
  <c r="D24" i="16"/>
  <c r="C24" i="16"/>
  <c r="B24" i="16"/>
  <c r="J24" i="16" s="1"/>
  <c r="I23" i="16"/>
  <c r="H23" i="16"/>
  <c r="G23" i="16"/>
  <c r="F23" i="16"/>
  <c r="E23" i="16"/>
  <c r="D23" i="16"/>
  <c r="C23" i="16"/>
  <c r="B23" i="16"/>
  <c r="J23" i="16" s="1"/>
  <c r="I22" i="16"/>
  <c r="H22" i="16"/>
  <c r="G22" i="16"/>
  <c r="F22" i="16"/>
  <c r="E22" i="16"/>
  <c r="D22" i="16"/>
  <c r="C22" i="16"/>
  <c r="B22" i="16"/>
  <c r="J22" i="16" s="1"/>
  <c r="I21" i="16"/>
  <c r="H21" i="16"/>
  <c r="G21" i="16"/>
  <c r="F21" i="16"/>
  <c r="E21" i="16"/>
  <c r="D21" i="16"/>
  <c r="C21" i="16"/>
  <c r="B21" i="16"/>
  <c r="J21" i="16" s="1"/>
  <c r="I20" i="16"/>
  <c r="H20" i="16"/>
  <c r="G20" i="16"/>
  <c r="F20" i="16"/>
  <c r="E20" i="16"/>
  <c r="D20" i="16"/>
  <c r="C20" i="16"/>
  <c r="B20" i="16"/>
  <c r="J20" i="16" s="1"/>
  <c r="I19" i="16"/>
  <c r="H19" i="16"/>
  <c r="G19" i="16"/>
  <c r="F19" i="16"/>
  <c r="E19" i="16"/>
  <c r="D19" i="16"/>
  <c r="C19" i="16"/>
  <c r="B19" i="16"/>
  <c r="J19" i="16" s="1"/>
  <c r="I18" i="16"/>
  <c r="H18" i="16"/>
  <c r="G18" i="16"/>
  <c r="F18" i="16"/>
  <c r="E18" i="16"/>
  <c r="D18" i="16"/>
  <c r="C18" i="16"/>
  <c r="B18" i="16"/>
  <c r="J18" i="16" s="1"/>
  <c r="I17" i="16"/>
  <c r="H17" i="16"/>
  <c r="G17" i="16"/>
  <c r="F17" i="16"/>
  <c r="E17" i="16"/>
  <c r="D17" i="16"/>
  <c r="C17" i="16"/>
  <c r="B17" i="16"/>
  <c r="J17" i="16" s="1"/>
  <c r="I16" i="16"/>
  <c r="H16" i="16"/>
  <c r="G16" i="16"/>
  <c r="F16" i="16"/>
  <c r="E16" i="16"/>
  <c r="D16" i="16"/>
  <c r="C16" i="16"/>
  <c r="B16" i="16"/>
  <c r="J16" i="16" s="1"/>
  <c r="I15" i="16"/>
  <c r="H15" i="16"/>
  <c r="G15" i="16"/>
  <c r="F15" i="16"/>
  <c r="E15" i="16"/>
  <c r="D15" i="16"/>
  <c r="C15" i="16"/>
  <c r="B15" i="16"/>
  <c r="J15" i="16" s="1"/>
  <c r="I14" i="16"/>
  <c r="H14" i="16"/>
  <c r="G14" i="16"/>
  <c r="F14" i="16"/>
  <c r="E14" i="16"/>
  <c r="D14" i="16"/>
  <c r="C14" i="16"/>
  <c r="B14" i="16"/>
  <c r="J14" i="16" s="1"/>
  <c r="I13" i="16"/>
  <c r="H13" i="16"/>
  <c r="G13" i="16"/>
  <c r="F13" i="16"/>
  <c r="E13" i="16"/>
  <c r="D13" i="16"/>
  <c r="C13" i="16"/>
  <c r="B13" i="16"/>
  <c r="J13" i="16" s="1"/>
  <c r="I12" i="16"/>
  <c r="H12" i="16"/>
  <c r="G12" i="16"/>
  <c r="F12" i="16"/>
  <c r="E12" i="16"/>
  <c r="D12" i="16"/>
  <c r="C12" i="16"/>
  <c r="B12" i="16"/>
  <c r="I11" i="16"/>
  <c r="H11" i="16"/>
  <c r="G11" i="16"/>
  <c r="F11" i="16"/>
  <c r="E11" i="16"/>
  <c r="D11" i="16"/>
  <c r="C11" i="16"/>
  <c r="B11" i="16"/>
  <c r="J11" i="16" s="1"/>
  <c r="I10" i="16"/>
  <c r="I45" i="16" s="1"/>
  <c r="H10" i="16"/>
  <c r="G10" i="16"/>
  <c r="F10" i="16"/>
  <c r="E10" i="16"/>
  <c r="E45" i="16" s="1"/>
  <c r="D10" i="16"/>
  <c r="C10" i="16"/>
  <c r="B10" i="16"/>
  <c r="B45" i="16" s="1"/>
  <c r="I44" i="15"/>
  <c r="H44" i="15"/>
  <c r="G44" i="15"/>
  <c r="F44" i="15"/>
  <c r="E44" i="15"/>
  <c r="D44" i="15"/>
  <c r="C44" i="15"/>
  <c r="B44" i="15"/>
  <c r="J44" i="15" s="1"/>
  <c r="I43" i="15"/>
  <c r="H43" i="15"/>
  <c r="G43" i="15"/>
  <c r="F43" i="15"/>
  <c r="E43" i="15"/>
  <c r="D43" i="15"/>
  <c r="C43" i="15"/>
  <c r="B43" i="15"/>
  <c r="J43" i="15" s="1"/>
  <c r="I42" i="15"/>
  <c r="H42" i="15"/>
  <c r="G42" i="15"/>
  <c r="F42" i="15"/>
  <c r="E42" i="15"/>
  <c r="D42" i="15"/>
  <c r="C42" i="15"/>
  <c r="B42" i="15"/>
  <c r="J42" i="15" s="1"/>
  <c r="I41" i="15"/>
  <c r="H41" i="15"/>
  <c r="G41" i="15"/>
  <c r="F41" i="15"/>
  <c r="E41" i="15"/>
  <c r="D41" i="15"/>
  <c r="C41" i="15"/>
  <c r="B41" i="15"/>
  <c r="J41" i="15" s="1"/>
  <c r="I40" i="15"/>
  <c r="H40" i="15"/>
  <c r="G40" i="15"/>
  <c r="F40" i="15"/>
  <c r="E40" i="15"/>
  <c r="D40" i="15"/>
  <c r="C40" i="15"/>
  <c r="B40" i="15"/>
  <c r="J40" i="15" s="1"/>
  <c r="I39" i="15"/>
  <c r="H39" i="15"/>
  <c r="G39" i="15"/>
  <c r="F39" i="15"/>
  <c r="E39" i="15"/>
  <c r="D39" i="15"/>
  <c r="C39" i="15"/>
  <c r="B39" i="15"/>
  <c r="I38" i="15"/>
  <c r="H38" i="15"/>
  <c r="G38" i="15"/>
  <c r="F38" i="15"/>
  <c r="E38" i="15"/>
  <c r="D38" i="15"/>
  <c r="C38" i="15"/>
  <c r="B38" i="15"/>
  <c r="J38" i="15" s="1"/>
  <c r="I37" i="15"/>
  <c r="H37" i="15"/>
  <c r="G37" i="15"/>
  <c r="F37" i="15"/>
  <c r="E37" i="15"/>
  <c r="D37" i="15"/>
  <c r="C37" i="15"/>
  <c r="B37" i="15"/>
  <c r="J37" i="15" s="1"/>
  <c r="I36" i="15"/>
  <c r="H36" i="15"/>
  <c r="G36" i="15"/>
  <c r="F36" i="15"/>
  <c r="E36" i="15"/>
  <c r="D36" i="15"/>
  <c r="C36" i="15"/>
  <c r="B36" i="15"/>
  <c r="J36" i="15" s="1"/>
  <c r="I35" i="15"/>
  <c r="H35" i="15"/>
  <c r="G35" i="15"/>
  <c r="F35" i="15"/>
  <c r="E35" i="15"/>
  <c r="D35" i="15"/>
  <c r="C35" i="15"/>
  <c r="B35" i="15"/>
  <c r="J35" i="15" s="1"/>
  <c r="I34" i="15"/>
  <c r="H34" i="15"/>
  <c r="G34" i="15"/>
  <c r="F34" i="15"/>
  <c r="E34" i="15"/>
  <c r="D34" i="15"/>
  <c r="C34" i="15"/>
  <c r="B34" i="15"/>
  <c r="J34" i="15" s="1"/>
  <c r="I33" i="15"/>
  <c r="H33" i="15"/>
  <c r="G33" i="15"/>
  <c r="F33" i="15"/>
  <c r="E33" i="15"/>
  <c r="D33" i="15"/>
  <c r="C33" i="15"/>
  <c r="B33" i="15"/>
  <c r="J33" i="15" s="1"/>
  <c r="I32" i="15"/>
  <c r="H32" i="15"/>
  <c r="G32" i="15"/>
  <c r="F32" i="15"/>
  <c r="E32" i="15"/>
  <c r="D32" i="15"/>
  <c r="C32" i="15"/>
  <c r="B32" i="15"/>
  <c r="J32" i="15" s="1"/>
  <c r="I31" i="15"/>
  <c r="H31" i="15"/>
  <c r="G31" i="15"/>
  <c r="F31" i="15"/>
  <c r="E31" i="15"/>
  <c r="D31" i="15"/>
  <c r="C31" i="15"/>
  <c r="B31" i="15"/>
  <c r="J31" i="15" s="1"/>
  <c r="I30" i="15"/>
  <c r="H30" i="15"/>
  <c r="G30" i="15"/>
  <c r="F30" i="15"/>
  <c r="E30" i="15"/>
  <c r="D30" i="15"/>
  <c r="C30" i="15"/>
  <c r="B30" i="15"/>
  <c r="J30" i="15" s="1"/>
  <c r="I29" i="15"/>
  <c r="H29" i="15"/>
  <c r="G29" i="15"/>
  <c r="F29" i="15"/>
  <c r="E29" i="15"/>
  <c r="D29" i="15"/>
  <c r="C29" i="15"/>
  <c r="B29" i="15"/>
  <c r="J29" i="15" s="1"/>
  <c r="I28" i="15"/>
  <c r="H28" i="15"/>
  <c r="G28" i="15"/>
  <c r="F28" i="15"/>
  <c r="E28" i="15"/>
  <c r="D28" i="15"/>
  <c r="C28" i="15"/>
  <c r="B28" i="15"/>
  <c r="J28" i="15" s="1"/>
  <c r="I27" i="15"/>
  <c r="H27" i="15"/>
  <c r="G27" i="15"/>
  <c r="F27" i="15"/>
  <c r="E27" i="15"/>
  <c r="D27" i="15"/>
  <c r="C27" i="15"/>
  <c r="B27" i="15"/>
  <c r="J27" i="15" s="1"/>
  <c r="I26" i="15"/>
  <c r="H26" i="15"/>
  <c r="G26" i="15"/>
  <c r="F26" i="15"/>
  <c r="E26" i="15"/>
  <c r="D26" i="15"/>
  <c r="C26" i="15"/>
  <c r="B26" i="15"/>
  <c r="J26" i="15" s="1"/>
  <c r="I25" i="15"/>
  <c r="H25" i="15"/>
  <c r="G25" i="15"/>
  <c r="F25" i="15"/>
  <c r="E25" i="15"/>
  <c r="D25" i="15"/>
  <c r="C25" i="15"/>
  <c r="B25" i="15"/>
  <c r="J25" i="15" s="1"/>
  <c r="I24" i="15"/>
  <c r="H24" i="15"/>
  <c r="G24" i="15"/>
  <c r="F24" i="15"/>
  <c r="E24" i="15"/>
  <c r="D24" i="15"/>
  <c r="C24" i="15"/>
  <c r="B24" i="15"/>
  <c r="J24" i="15" s="1"/>
  <c r="I23" i="15"/>
  <c r="H23" i="15"/>
  <c r="G23" i="15"/>
  <c r="F23" i="15"/>
  <c r="E23" i="15"/>
  <c r="D23" i="15"/>
  <c r="C23" i="15"/>
  <c r="B23" i="15"/>
  <c r="J23" i="15" s="1"/>
  <c r="I22" i="15"/>
  <c r="H22" i="15"/>
  <c r="G22" i="15"/>
  <c r="F22" i="15"/>
  <c r="E22" i="15"/>
  <c r="D22" i="15"/>
  <c r="C22" i="15"/>
  <c r="B22" i="15"/>
  <c r="J22" i="15" s="1"/>
  <c r="I21" i="15"/>
  <c r="H21" i="15"/>
  <c r="G21" i="15"/>
  <c r="F21" i="15"/>
  <c r="E21" i="15"/>
  <c r="D21" i="15"/>
  <c r="C21" i="15"/>
  <c r="B21" i="15"/>
  <c r="J21" i="15" s="1"/>
  <c r="I20" i="15"/>
  <c r="H20" i="15"/>
  <c r="G20" i="15"/>
  <c r="F20" i="15"/>
  <c r="E20" i="15"/>
  <c r="D20" i="15"/>
  <c r="C20" i="15"/>
  <c r="B20" i="15"/>
  <c r="J20" i="15" s="1"/>
  <c r="I19" i="15"/>
  <c r="H19" i="15"/>
  <c r="G19" i="15"/>
  <c r="F19" i="15"/>
  <c r="E19" i="15"/>
  <c r="D19" i="15"/>
  <c r="C19" i="15"/>
  <c r="B19" i="15"/>
  <c r="J19" i="15" s="1"/>
  <c r="I18" i="15"/>
  <c r="H18" i="15"/>
  <c r="G18" i="15"/>
  <c r="F18" i="15"/>
  <c r="E18" i="15"/>
  <c r="D18" i="15"/>
  <c r="C18" i="15"/>
  <c r="B18" i="15"/>
  <c r="J18" i="15" s="1"/>
  <c r="I17" i="15"/>
  <c r="H17" i="15"/>
  <c r="G17" i="15"/>
  <c r="F17" i="15"/>
  <c r="E17" i="15"/>
  <c r="D17" i="15"/>
  <c r="C17" i="15"/>
  <c r="B17" i="15"/>
  <c r="J17" i="15" s="1"/>
  <c r="I16" i="15"/>
  <c r="H16" i="15"/>
  <c r="G16" i="15"/>
  <c r="F16" i="15"/>
  <c r="E16" i="15"/>
  <c r="D16" i="15"/>
  <c r="C16" i="15"/>
  <c r="B16" i="15"/>
  <c r="J16" i="15" s="1"/>
  <c r="I15" i="15"/>
  <c r="H15" i="15"/>
  <c r="G15" i="15"/>
  <c r="F15" i="15"/>
  <c r="E15" i="15"/>
  <c r="D15" i="15"/>
  <c r="C15" i="15"/>
  <c r="B15" i="15"/>
  <c r="J15" i="15" s="1"/>
  <c r="I14" i="15"/>
  <c r="H14" i="15"/>
  <c r="G14" i="15"/>
  <c r="F14" i="15"/>
  <c r="E14" i="15"/>
  <c r="D14" i="15"/>
  <c r="C14" i="15"/>
  <c r="B14" i="15"/>
  <c r="J14" i="15" s="1"/>
  <c r="I13" i="15"/>
  <c r="H13" i="15"/>
  <c r="G13" i="15"/>
  <c r="F13" i="15"/>
  <c r="E13" i="15"/>
  <c r="D13" i="15"/>
  <c r="C13" i="15"/>
  <c r="B13" i="15"/>
  <c r="J13" i="15" s="1"/>
  <c r="I12" i="15"/>
  <c r="H12" i="15"/>
  <c r="G12" i="15"/>
  <c r="F12" i="15"/>
  <c r="E12" i="15"/>
  <c r="D12" i="15"/>
  <c r="C12" i="15"/>
  <c r="B12" i="15"/>
  <c r="J12" i="15" s="1"/>
  <c r="I11" i="15"/>
  <c r="H11" i="15"/>
  <c r="G11" i="15"/>
  <c r="F11" i="15"/>
  <c r="E11" i="15"/>
  <c r="D11" i="15"/>
  <c r="C11" i="15"/>
  <c r="B11" i="15"/>
  <c r="J11" i="15" s="1"/>
  <c r="I10" i="15"/>
  <c r="I45" i="15" s="1"/>
  <c r="H10" i="15"/>
  <c r="H45" i="15" s="1"/>
  <c r="G10" i="15"/>
  <c r="F10" i="15"/>
  <c r="F45" i="15" s="1"/>
  <c r="E10" i="15"/>
  <c r="E45" i="15" s="1"/>
  <c r="D10" i="15"/>
  <c r="D45" i="15" s="1"/>
  <c r="C10" i="15"/>
  <c r="B10" i="15"/>
  <c r="B45" i="15" s="1"/>
  <c r="I45" i="14"/>
  <c r="H45" i="14"/>
  <c r="G45" i="14"/>
  <c r="F45" i="14"/>
  <c r="E45" i="14"/>
  <c r="D45" i="14"/>
  <c r="C45" i="14"/>
  <c r="B45" i="14"/>
  <c r="I44" i="14"/>
  <c r="H44" i="14"/>
  <c r="G44" i="14"/>
  <c r="F44" i="14"/>
  <c r="E44" i="14"/>
  <c r="D44" i="14"/>
  <c r="C44" i="14"/>
  <c r="B44" i="14"/>
  <c r="I43" i="14"/>
  <c r="H43" i="14"/>
  <c r="G43" i="14"/>
  <c r="F43" i="14"/>
  <c r="E43" i="14"/>
  <c r="D43" i="14"/>
  <c r="C43" i="14"/>
  <c r="B43" i="14"/>
  <c r="I42" i="14"/>
  <c r="H42" i="14"/>
  <c r="G42" i="14"/>
  <c r="F42" i="14"/>
  <c r="E42" i="14"/>
  <c r="D42" i="14"/>
  <c r="C42" i="14"/>
  <c r="B42" i="14"/>
  <c r="I41" i="14"/>
  <c r="H41" i="14"/>
  <c r="G41" i="14"/>
  <c r="F41" i="14"/>
  <c r="E41" i="14"/>
  <c r="D41" i="14"/>
  <c r="C41" i="14"/>
  <c r="B41" i="14"/>
  <c r="I40" i="14"/>
  <c r="H40" i="14"/>
  <c r="G40" i="14"/>
  <c r="F40" i="14"/>
  <c r="E40" i="14"/>
  <c r="D40" i="14"/>
  <c r="C40" i="14"/>
  <c r="B40" i="14"/>
  <c r="I39" i="14"/>
  <c r="H39" i="14"/>
  <c r="G39" i="14"/>
  <c r="F39" i="14"/>
  <c r="E39" i="14"/>
  <c r="D39" i="14"/>
  <c r="C39" i="14"/>
  <c r="B39" i="14"/>
  <c r="I38" i="14"/>
  <c r="H38" i="14"/>
  <c r="G38" i="14"/>
  <c r="F38" i="14"/>
  <c r="E38" i="14"/>
  <c r="D38" i="14"/>
  <c r="C38" i="14"/>
  <c r="B38" i="14"/>
  <c r="J38" i="14" s="1"/>
  <c r="I37" i="14"/>
  <c r="H37" i="14"/>
  <c r="G37" i="14"/>
  <c r="F37" i="14"/>
  <c r="E37" i="14"/>
  <c r="D37" i="14"/>
  <c r="C37" i="14"/>
  <c r="B37" i="14"/>
  <c r="I36" i="14"/>
  <c r="H36" i="14"/>
  <c r="G36" i="14"/>
  <c r="F36" i="14"/>
  <c r="E36" i="14"/>
  <c r="D36" i="14"/>
  <c r="C36" i="14"/>
  <c r="B36" i="14"/>
  <c r="J36" i="14" s="1"/>
  <c r="I35" i="14"/>
  <c r="H35" i="14"/>
  <c r="G35" i="14"/>
  <c r="F35" i="14"/>
  <c r="E35" i="14"/>
  <c r="D35" i="14"/>
  <c r="C35" i="14"/>
  <c r="B35" i="14"/>
  <c r="J35" i="14" s="1"/>
  <c r="I34" i="14"/>
  <c r="H34" i="14"/>
  <c r="G34" i="14"/>
  <c r="F34" i="14"/>
  <c r="E34" i="14"/>
  <c r="D34" i="14"/>
  <c r="C34" i="14"/>
  <c r="B34" i="14"/>
  <c r="J34" i="14" s="1"/>
  <c r="I33" i="14"/>
  <c r="H33" i="14"/>
  <c r="G33" i="14"/>
  <c r="F33" i="14"/>
  <c r="E33" i="14"/>
  <c r="D33" i="14"/>
  <c r="C33" i="14"/>
  <c r="B33" i="14"/>
  <c r="J33" i="14" s="1"/>
  <c r="I32" i="14"/>
  <c r="H32" i="14"/>
  <c r="G32" i="14"/>
  <c r="F32" i="14"/>
  <c r="E32" i="14"/>
  <c r="D32" i="14"/>
  <c r="C32" i="14"/>
  <c r="B32" i="14"/>
  <c r="J32" i="14" s="1"/>
  <c r="I31" i="14"/>
  <c r="H31" i="14"/>
  <c r="G31" i="14"/>
  <c r="F31" i="14"/>
  <c r="E31" i="14"/>
  <c r="D31" i="14"/>
  <c r="C31" i="14"/>
  <c r="B31" i="14"/>
  <c r="J31" i="14" s="1"/>
  <c r="I30" i="14"/>
  <c r="H30" i="14"/>
  <c r="G30" i="14"/>
  <c r="F30" i="14"/>
  <c r="E30" i="14"/>
  <c r="D30" i="14"/>
  <c r="C30" i="14"/>
  <c r="B30" i="14"/>
  <c r="J30" i="14" s="1"/>
  <c r="I29" i="14"/>
  <c r="H29" i="14"/>
  <c r="G29" i="14"/>
  <c r="F29" i="14"/>
  <c r="E29" i="14"/>
  <c r="D29" i="14"/>
  <c r="C29" i="14"/>
  <c r="B29" i="14"/>
  <c r="J29" i="14" s="1"/>
  <c r="I28" i="14"/>
  <c r="H28" i="14"/>
  <c r="G28" i="14"/>
  <c r="F28" i="14"/>
  <c r="E28" i="14"/>
  <c r="D28" i="14"/>
  <c r="C28" i="14"/>
  <c r="B28" i="14"/>
  <c r="J28" i="14" s="1"/>
  <c r="I27" i="14"/>
  <c r="H27" i="14"/>
  <c r="G27" i="14"/>
  <c r="F27" i="14"/>
  <c r="E27" i="14"/>
  <c r="D27" i="14"/>
  <c r="C27" i="14"/>
  <c r="B27" i="14"/>
  <c r="J27" i="14" s="1"/>
  <c r="I26" i="14"/>
  <c r="H26" i="14"/>
  <c r="G26" i="14"/>
  <c r="F26" i="14"/>
  <c r="E26" i="14"/>
  <c r="D26" i="14"/>
  <c r="C26" i="14"/>
  <c r="B26" i="14"/>
  <c r="J26" i="14" s="1"/>
  <c r="I25" i="14"/>
  <c r="H25" i="14"/>
  <c r="G25" i="14"/>
  <c r="F25" i="14"/>
  <c r="E25" i="14"/>
  <c r="D25" i="14"/>
  <c r="C25" i="14"/>
  <c r="B25" i="14"/>
  <c r="J25" i="14" s="1"/>
  <c r="I24" i="14"/>
  <c r="H24" i="14"/>
  <c r="G24" i="14"/>
  <c r="F24" i="14"/>
  <c r="E24" i="14"/>
  <c r="D24" i="14"/>
  <c r="C24" i="14"/>
  <c r="B24" i="14"/>
  <c r="I23" i="14"/>
  <c r="H23" i="14"/>
  <c r="G23" i="14"/>
  <c r="F23" i="14"/>
  <c r="E23" i="14"/>
  <c r="D23" i="14"/>
  <c r="C23" i="14"/>
  <c r="B23" i="14"/>
  <c r="J23" i="14" s="1"/>
  <c r="I22" i="14"/>
  <c r="H22" i="14"/>
  <c r="G22" i="14"/>
  <c r="F22" i="14"/>
  <c r="E22" i="14"/>
  <c r="D22" i="14"/>
  <c r="C22" i="14"/>
  <c r="B22" i="14"/>
  <c r="J22" i="14" s="1"/>
  <c r="I21" i="14"/>
  <c r="H21" i="14"/>
  <c r="G21" i="14"/>
  <c r="F21" i="14"/>
  <c r="E21" i="14"/>
  <c r="D21" i="14"/>
  <c r="C21" i="14"/>
  <c r="B21" i="14"/>
  <c r="J21" i="14" s="1"/>
  <c r="I20" i="14"/>
  <c r="H20" i="14"/>
  <c r="G20" i="14"/>
  <c r="F20" i="14"/>
  <c r="E20" i="14"/>
  <c r="D20" i="14"/>
  <c r="C20" i="14"/>
  <c r="B20" i="14"/>
  <c r="J20" i="14" s="1"/>
  <c r="I19" i="14"/>
  <c r="H19" i="14"/>
  <c r="G19" i="14"/>
  <c r="F19" i="14"/>
  <c r="E19" i="14"/>
  <c r="D19" i="14"/>
  <c r="C19" i="14"/>
  <c r="B19" i="14"/>
  <c r="J19" i="14" s="1"/>
  <c r="I18" i="14"/>
  <c r="H18" i="14"/>
  <c r="G18" i="14"/>
  <c r="F18" i="14"/>
  <c r="E18" i="14"/>
  <c r="D18" i="14"/>
  <c r="C18" i="14"/>
  <c r="B18" i="14"/>
  <c r="J18" i="14" s="1"/>
  <c r="I17" i="14"/>
  <c r="H17" i="14"/>
  <c r="G17" i="14"/>
  <c r="F17" i="14"/>
  <c r="E17" i="14"/>
  <c r="D17" i="14"/>
  <c r="C17" i="14"/>
  <c r="B17" i="14"/>
  <c r="I16" i="14"/>
  <c r="H16" i="14"/>
  <c r="G16" i="14"/>
  <c r="F16" i="14"/>
  <c r="E16" i="14"/>
  <c r="D16" i="14"/>
  <c r="C16" i="14"/>
  <c r="B16" i="14"/>
  <c r="I15" i="14"/>
  <c r="H15" i="14"/>
  <c r="G15" i="14"/>
  <c r="F15" i="14"/>
  <c r="E15" i="14"/>
  <c r="D15" i="14"/>
  <c r="C15" i="14"/>
  <c r="B15" i="14"/>
  <c r="I14" i="14"/>
  <c r="H14" i="14"/>
  <c r="G14" i="14"/>
  <c r="F14" i="14"/>
  <c r="E14" i="14"/>
  <c r="D14" i="14"/>
  <c r="C14" i="14"/>
  <c r="B14" i="14"/>
  <c r="I13" i="14"/>
  <c r="H13" i="14"/>
  <c r="G13" i="14"/>
  <c r="F13" i="14"/>
  <c r="E13" i="14"/>
  <c r="D13" i="14"/>
  <c r="C13" i="14"/>
  <c r="B13" i="14"/>
  <c r="I12" i="14"/>
  <c r="H12" i="14"/>
  <c r="G12" i="14"/>
  <c r="F12" i="14"/>
  <c r="E12" i="14"/>
  <c r="D12" i="14"/>
  <c r="C12" i="14"/>
  <c r="B12" i="14"/>
  <c r="I11" i="14"/>
  <c r="I46" i="14" s="1"/>
  <c r="H11" i="14"/>
  <c r="G11" i="14"/>
  <c r="G46" i="14" s="1"/>
  <c r="F11" i="14"/>
  <c r="E11" i="14"/>
  <c r="E46" i="14" s="1"/>
  <c r="D11" i="14"/>
  <c r="C11" i="14"/>
  <c r="C46" i="14" s="1"/>
  <c r="B11" i="14"/>
  <c r="J44" i="21" l="1"/>
  <c r="J37" i="14"/>
  <c r="J39" i="15"/>
  <c r="F45" i="16"/>
  <c r="J12" i="16"/>
  <c r="J45" i="25"/>
  <c r="J46" i="24"/>
  <c r="J10" i="17"/>
  <c r="J45" i="17" s="1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E45" i="17"/>
  <c r="I45" i="17"/>
  <c r="B45" i="17"/>
  <c r="J37" i="16"/>
  <c r="C45" i="16"/>
  <c r="G45" i="16"/>
  <c r="D45" i="16"/>
  <c r="H45" i="16"/>
  <c r="J10" i="16"/>
  <c r="J45" i="16" s="1"/>
  <c r="C45" i="15"/>
  <c r="G45" i="15"/>
  <c r="J10" i="15"/>
  <c r="J45" i="15" s="1"/>
  <c r="J24" i="14"/>
  <c r="J39" i="14"/>
  <c r="J40" i="14"/>
  <c r="J41" i="14"/>
  <c r="J42" i="14"/>
  <c r="J43" i="14"/>
  <c r="J44" i="14"/>
  <c r="J45" i="14"/>
  <c r="D46" i="14"/>
  <c r="H46" i="14"/>
  <c r="B46" i="14"/>
  <c r="F46" i="14"/>
  <c r="J12" i="14"/>
  <c r="J13" i="14"/>
  <c r="J14" i="14"/>
  <c r="J15" i="14"/>
  <c r="J16" i="14"/>
  <c r="J17" i="14"/>
  <c r="J11" i="14"/>
  <c r="J10" i="2"/>
  <c r="E71" i="13"/>
  <c r="I71" i="13"/>
  <c r="J10" i="13"/>
  <c r="J11" i="13"/>
  <c r="J13" i="13"/>
  <c r="J14" i="13"/>
  <c r="J15" i="13"/>
  <c r="J17" i="13"/>
  <c r="J18" i="13"/>
  <c r="J19" i="13"/>
  <c r="J21" i="13"/>
  <c r="J22" i="13"/>
  <c r="J23" i="13"/>
  <c r="J25" i="13"/>
  <c r="J26" i="13"/>
  <c r="J27" i="13"/>
  <c r="J29" i="13"/>
  <c r="J30" i="13"/>
  <c r="J31" i="13"/>
  <c r="J33" i="13"/>
  <c r="J34" i="13"/>
  <c r="J35" i="13"/>
  <c r="J37" i="13"/>
  <c r="J38" i="13"/>
  <c r="J39" i="13"/>
  <c r="J41" i="13"/>
  <c r="J42" i="13"/>
  <c r="J43" i="13"/>
  <c r="J45" i="13"/>
  <c r="J46" i="13"/>
  <c r="J47" i="13"/>
  <c r="J49" i="13"/>
  <c r="J50" i="13"/>
  <c r="J51" i="13"/>
  <c r="J53" i="13"/>
  <c r="J54" i="13"/>
  <c r="J55" i="13"/>
  <c r="J57" i="13"/>
  <c r="J58" i="13"/>
  <c r="J59" i="13"/>
  <c r="J61" i="13"/>
  <c r="J62" i="13"/>
  <c r="J63" i="13"/>
  <c r="J65" i="13"/>
  <c r="J66" i="13"/>
  <c r="J67" i="13"/>
  <c r="J69" i="13"/>
  <c r="J70" i="13"/>
  <c r="G71" i="13"/>
  <c r="C71" i="13"/>
  <c r="J68" i="13"/>
  <c r="J64" i="13"/>
  <c r="J60" i="13"/>
  <c r="J56" i="13"/>
  <c r="J52" i="13"/>
  <c r="J48" i="13"/>
  <c r="J44" i="13"/>
  <c r="J40" i="13"/>
  <c r="J36" i="13"/>
  <c r="J32" i="13"/>
  <c r="J28" i="13"/>
  <c r="J24" i="13"/>
  <c r="J20" i="13"/>
  <c r="J16" i="13"/>
  <c r="J12" i="13"/>
  <c r="H71" i="13"/>
  <c r="F71" i="13"/>
  <c r="D71" i="13"/>
  <c r="B71" i="13"/>
  <c r="J46" i="14" l="1"/>
  <c r="J9" i="13"/>
  <c r="J71" i="13" s="1"/>
  <c r="I70" i="12"/>
  <c r="H70" i="12"/>
  <c r="G70" i="12"/>
  <c r="F70" i="12"/>
  <c r="E70" i="12"/>
  <c r="D70" i="12"/>
  <c r="C70" i="12"/>
  <c r="B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0" i="12" l="1"/>
  <c r="I53" i="11"/>
  <c r="H53" i="11"/>
  <c r="G53" i="11"/>
  <c r="F53" i="11"/>
  <c r="E53" i="11"/>
  <c r="D53" i="11"/>
  <c r="C53" i="11"/>
  <c r="B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53" i="11" l="1"/>
  <c r="I53" i="10" l="1"/>
  <c r="H53" i="10"/>
  <c r="G53" i="10"/>
  <c r="F53" i="10"/>
  <c r="E53" i="10"/>
  <c r="D53" i="10"/>
  <c r="C53" i="10"/>
  <c r="B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I55" i="8"/>
  <c r="H55" i="8"/>
  <c r="G55" i="8"/>
  <c r="F55" i="8"/>
  <c r="E55" i="8"/>
  <c r="D55" i="8"/>
  <c r="C55" i="8"/>
  <c r="B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I57" i="6"/>
  <c r="H57" i="6"/>
  <c r="G57" i="6"/>
  <c r="F57" i="6"/>
  <c r="E57" i="6"/>
  <c r="D57" i="6"/>
  <c r="C57" i="6"/>
  <c r="B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I56" i="4"/>
  <c r="H56" i="4"/>
  <c r="G56" i="4"/>
  <c r="F56" i="4"/>
  <c r="E56" i="4"/>
  <c r="D56" i="4"/>
  <c r="C56" i="4"/>
  <c r="B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I55" i="2"/>
  <c r="H55" i="2"/>
  <c r="G55" i="2"/>
  <c r="F55" i="2"/>
  <c r="E55" i="2"/>
  <c r="D55" i="2"/>
  <c r="C55" i="2"/>
  <c r="B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53" i="10" l="1"/>
  <c r="J56" i="4"/>
  <c r="J57" i="6"/>
  <c r="J55" i="2"/>
  <c r="J55" i="8"/>
</calcChain>
</file>

<file path=xl/sharedStrings.xml><?xml version="1.0" encoding="utf-8"?>
<sst xmlns="http://schemas.openxmlformats.org/spreadsheetml/2006/main" count="1369" uniqueCount="148">
  <si>
    <t>PRODUCTO</t>
  </si>
  <si>
    <t>TOTAL</t>
  </si>
  <si>
    <t>Sorgo</t>
  </si>
  <si>
    <t>Coco</t>
  </si>
  <si>
    <t>Frijol N.</t>
  </si>
  <si>
    <t>Frijol B.</t>
  </si>
  <si>
    <t>Batata</t>
  </si>
  <si>
    <t>Ñame</t>
  </si>
  <si>
    <t>Papa</t>
  </si>
  <si>
    <t>Yuca</t>
  </si>
  <si>
    <t>Ajo</t>
  </si>
  <si>
    <t>Auyama</t>
  </si>
  <si>
    <t>Berenjena</t>
  </si>
  <si>
    <t>Cebolla</t>
  </si>
  <si>
    <t>Pepino</t>
  </si>
  <si>
    <t>Lechuga</t>
  </si>
  <si>
    <t>Repollo</t>
  </si>
  <si>
    <t>Tayota</t>
  </si>
  <si>
    <t>Tomate Ens.</t>
  </si>
  <si>
    <t>Zanahoria</t>
  </si>
  <si>
    <t>Remolacha</t>
  </si>
  <si>
    <t>Coliflor</t>
  </si>
  <si>
    <t>Cundeamor</t>
  </si>
  <si>
    <t>Tindora</t>
  </si>
  <si>
    <t>Aguacate</t>
  </si>
  <si>
    <t>Chinola</t>
  </si>
  <si>
    <t>Lechosa</t>
  </si>
  <si>
    <t>Naranja D.</t>
  </si>
  <si>
    <t>Piña</t>
  </si>
  <si>
    <t>Mandarina</t>
  </si>
  <si>
    <t>Guineo</t>
  </si>
  <si>
    <r>
      <t>Arroz</t>
    </r>
    <r>
      <rPr>
        <b/>
        <vertAlign val="superscript"/>
        <sz val="12"/>
        <rFont val="Calibri"/>
        <family val="2"/>
      </rPr>
      <t>1</t>
    </r>
  </si>
  <si>
    <t>Maíz</t>
  </si>
  <si>
    <t>Maní</t>
  </si>
  <si>
    <t>Frijol R.</t>
  </si>
  <si>
    <t>Guandúl</t>
  </si>
  <si>
    <t>Yautía</t>
  </si>
  <si>
    <t>Ajíes</t>
  </si>
  <si>
    <r>
      <t>Tomate Ind.</t>
    </r>
    <r>
      <rPr>
        <b/>
        <vertAlign val="superscript"/>
        <sz val="12"/>
        <rFont val="Calibri"/>
        <family val="2"/>
      </rPr>
      <t>2</t>
    </r>
  </si>
  <si>
    <t>Rábano</t>
  </si>
  <si>
    <t>Brócoli</t>
  </si>
  <si>
    <t>Molondrón</t>
  </si>
  <si>
    <t>Orégano</t>
  </si>
  <si>
    <t>Melón</t>
  </si>
  <si>
    <t>Limón Agrio</t>
  </si>
  <si>
    <t xml:space="preserve">Toronja </t>
  </si>
  <si>
    <t>Plátano</t>
  </si>
  <si>
    <t>CONSOLIDADO REGIONAL DE SIEMBRA POR CULTIVO DURANTE EL AÑO 2012</t>
  </si>
  <si>
    <t>(VALORES EXPRESADOS EN TAREAS, TAS)</t>
  </si>
  <si>
    <t>NORTE</t>
  </si>
  <si>
    <t>NORDESTE</t>
  </si>
  <si>
    <t>NOROESTE</t>
  </si>
  <si>
    <t>NORCENTRAL</t>
  </si>
  <si>
    <t>CENTRAL</t>
  </si>
  <si>
    <t>SUR</t>
  </si>
  <si>
    <t>SUROESTE</t>
  </si>
  <si>
    <t>ESTE</t>
  </si>
  <si>
    <t>1) Fuente: Fomento Arrocero</t>
  </si>
  <si>
    <t>2) Fuente: AFCONAGRO, Asociación de Fabricantes de Conservas del Agro.</t>
  </si>
  <si>
    <t>CONSOLIDADO REGIONAL DE SIEMBRA POR CULTIVO DURANTE EL AÑO 2013</t>
  </si>
  <si>
    <t>CONSOLIDADO REGIONAL DE SIEMBRA POR CULTIVO DURANTE EL AÑO 2014</t>
  </si>
  <si>
    <t>CONSOLIDADO REGIONAL DE SIEMBRA POR CULTIVO DURANTE EL AÑO 2015</t>
  </si>
  <si>
    <t xml:space="preserve"> </t>
  </si>
  <si>
    <t>CONSOLIDADO REGIONAL DE SIEMBRA POR CULTIVO DURANTE EL AÑO 2016</t>
  </si>
  <si>
    <t>CONSOLIDADO REGIONAL DE SIEMBRA POR CULTIVO, ENERO - DICIEMBRE 2017</t>
  </si>
  <si>
    <t>(EN TAREAS)</t>
  </si>
  <si>
    <t>Tomate Ind.</t>
  </si>
  <si>
    <t>CONSOLIDADO REGIONAL DE SIEMBRA POR CULTIVO DURANTE EL AÑO 2018</t>
  </si>
  <si>
    <t>Guard Beans</t>
  </si>
  <si>
    <t>Mapuey</t>
  </si>
  <si>
    <t>Bangaña</t>
  </si>
  <si>
    <t>Calabacin</t>
  </si>
  <si>
    <t>Musú Chino</t>
  </si>
  <si>
    <t>Vainita China</t>
  </si>
  <si>
    <t>Apio</t>
  </si>
  <si>
    <t>Parvol</t>
  </si>
  <si>
    <t>Oregano</t>
  </si>
  <si>
    <t>Bija</t>
  </si>
  <si>
    <t>Cereza</t>
  </si>
  <si>
    <t>Granadillo</t>
  </si>
  <si>
    <t>Guanabana</t>
  </si>
  <si>
    <t>Guayaba</t>
  </si>
  <si>
    <t>Mango</t>
  </si>
  <si>
    <t>Sandia</t>
  </si>
  <si>
    <t>Pitahaya</t>
  </si>
  <si>
    <t>Zapote</t>
  </si>
  <si>
    <t>CONSOLIDADO REGIONAL DE SIEMBRA POR CULTIVO DURANTE EL AÑO 2019</t>
  </si>
  <si>
    <t>CONSOLIDADO REGIONAL DE SIEMBRA POR CULTIVO DURANTE EL AÑO 2000</t>
  </si>
  <si>
    <t>(TAREAS)</t>
  </si>
  <si>
    <t>ARROZ</t>
  </si>
  <si>
    <t>MAIZ</t>
  </si>
  <si>
    <t>SORGO</t>
  </si>
  <si>
    <t>COCO</t>
  </si>
  <si>
    <t>MANI</t>
  </si>
  <si>
    <t>FRIJO R.</t>
  </si>
  <si>
    <t>FRIJOL N.</t>
  </si>
  <si>
    <t>FRIJOL B.</t>
  </si>
  <si>
    <t>GUANDUL</t>
  </si>
  <si>
    <t>BATATA</t>
  </si>
  <si>
    <t>ÑAME</t>
  </si>
  <si>
    <t>PAPA</t>
  </si>
  <si>
    <t>YAUTIA</t>
  </si>
  <si>
    <t>YUCA</t>
  </si>
  <si>
    <t>AJIES</t>
  </si>
  <si>
    <t>AJO</t>
  </si>
  <si>
    <t>AUYAMA</t>
  </si>
  <si>
    <t>BERENJENA</t>
  </si>
  <si>
    <t>CEBOLLA</t>
  </si>
  <si>
    <t>PEPINO</t>
  </si>
  <si>
    <t>REPOLLO</t>
  </si>
  <si>
    <t>TAYOTA</t>
  </si>
  <si>
    <t>TOMATE ENS.</t>
  </si>
  <si>
    <t>TOMATE IND.</t>
  </si>
  <si>
    <t>ZANAHORIA</t>
  </si>
  <si>
    <t>AGUACATE</t>
  </si>
  <si>
    <t>CHINOLA</t>
  </si>
  <si>
    <t>LECHOSA</t>
  </si>
  <si>
    <t>MELON</t>
  </si>
  <si>
    <t>NARANJA D.</t>
  </si>
  <si>
    <t>PIÑA</t>
  </si>
  <si>
    <t>TORONJA</t>
  </si>
  <si>
    <t>GUINEO</t>
  </si>
  <si>
    <t>PLATANO</t>
  </si>
  <si>
    <t>TABACO</t>
  </si>
  <si>
    <t>Fuente: Departamento de Seguimiento y Evaluación</t>
  </si>
  <si>
    <t>(Información Preliminar)</t>
  </si>
  <si>
    <t>* Producción en millares.</t>
  </si>
  <si>
    <t>** Producción en racimos.</t>
  </si>
  <si>
    <t>CONSOLIDADO REGIONAL DE SIEMBRA POR CULTIVO DURANTE EL AÑO 2001</t>
  </si>
  <si>
    <t>CONSOLIDADO REGIONAL DE SIEMBRA POR CULTIVO DURANTE EL AÑO 2002</t>
  </si>
  <si>
    <t>CONSOLIDADO REGIONAL DE SIEMBRA POR CULTIVO DURANTE EL AÑO 2003</t>
  </si>
  <si>
    <t>Fuente: SEA, Departamento de Seguimiento, Control  y Evaluación</t>
  </si>
  <si>
    <t>CONSOLIDADO REGIONAL DE SIEMBRA POR CULTIVO DURANTE EL AÑO 2004</t>
  </si>
  <si>
    <t>CONSOLIDADO REGIONAL DE SIEMBRA POR CULTIVO DURANTE EL AÑO 2005</t>
  </si>
  <si>
    <t>CONSOLIDADO REGIONAL DE SIEMBRA POR CULTIVO DURANTE EL AÑO 2006</t>
  </si>
  <si>
    <t>CONSOLIDADO REGIONAL DE SIEMBRA POR CULTIVO DURANTE EL AÑO 2007</t>
  </si>
  <si>
    <t>CONSOLIDADO REGIONAL DE SIEMBRA POR CULTIVO DURANTE EL AÑO 2008</t>
  </si>
  <si>
    <t>CONSOLIDADO REGIONAL DE SIEMBRA POR CULTIVO DURANTE EL AÑO 2009</t>
  </si>
  <si>
    <t>CONSOLIDADO REGIONAL DE SIEMBRA POR CULTIVO DURANTE EL AÑO 2010</t>
  </si>
  <si>
    <t>CONSOLIDADO REGIONAL DE SIEMBRA POR CULTIVO DURANTE EL AÑO 2011</t>
  </si>
  <si>
    <t>CONSOLIDADO REGIONAL DE SIEMBRA POR CULTIVO DURANTE EL AÑO 2020</t>
  </si>
  <si>
    <r>
      <t>Arroz</t>
    </r>
    <r>
      <rPr>
        <b/>
        <vertAlign val="superscript"/>
        <sz val="14"/>
        <rFont val="Calibri"/>
        <family val="2"/>
      </rPr>
      <t>1</t>
    </r>
  </si>
  <si>
    <t>CONSOLIDADO REGIONAL DE SIEMBRA POR CULTIVO DURANTE EL AÑO 2021</t>
  </si>
  <si>
    <r>
      <t xml:space="preserve">Elaboración: </t>
    </r>
    <r>
      <rPr>
        <sz val="10"/>
        <rFont val="Calibri"/>
        <family val="2"/>
        <scheme val="minor"/>
      </rPr>
      <t>Economía Agropecuaria y Estadísticas.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</si>
  <si>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Unidades Regionales Planificación y Economía (URPEs).MA, Departamento de Seguimiento, Control y Evaluación.</t>
    </r>
  </si>
  <si>
    <t>1) Departamento de Fomento Arrocero</t>
  </si>
  <si>
    <t>CONSOLIDADO REGIONAL DE SIEMBRA POR CULTIVO DURANTE EL AÑO 2022</t>
  </si>
  <si>
    <t>Arroz1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</si>
</sst>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-[$€-2]* #,##0.00_-;\-[$€-2]* #,##0.00_-;_-[$€-2]* &quot;-&quot;??_-"/>
    <numFmt numFmtId="166" formatCode="_(* #,##0.0_);_(* \(#,##0.0\);_(* &quot;-&quot;??_);_(@_)"/>
    <numFmt numFmtId="167" formatCode="_(* #,##0.0_);_(* \(#,##0.0\);_(* &quot;-&quot;?_);_(@_)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sz val="13"/>
      <name val="Arial"/>
      <family val="2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3"/>
      <color theme="0"/>
      <name val="Calibri"/>
      <family val="2"/>
      <scheme val="minor"/>
    </font>
    <font>
      <sz val="12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14"/>
      <name val="Calibri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0020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8" fillId="0" borderId="0" xfId="7" applyFont="1"/>
    <xf numFmtId="0" fontId="3" fillId="0" borderId="0" xfId="7" applyFont="1"/>
    <xf numFmtId="0" fontId="9" fillId="0" borderId="0" xfId="7" applyFont="1"/>
    <xf numFmtId="0" fontId="10" fillId="0" borderId="4" xfId="7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164" fontId="8" fillId="0" borderId="0" xfId="7" applyNumberFormat="1" applyFont="1"/>
    <xf numFmtId="164" fontId="4" fillId="0" borderId="0" xfId="7" applyNumberFormat="1" applyFont="1"/>
    <xf numFmtId="164" fontId="3" fillId="0" borderId="0" xfId="7" applyNumberFormat="1" applyFont="1"/>
    <xf numFmtId="43" fontId="3" fillId="0" borderId="0" xfId="1" applyFont="1"/>
    <xf numFmtId="164" fontId="8" fillId="0" borderId="0" xfId="9" applyNumberFormat="1" applyFont="1" applyBorder="1"/>
    <xf numFmtId="164" fontId="3" fillId="0" borderId="0" xfId="1" applyNumberFormat="1" applyFont="1" applyFill="1" applyBorder="1"/>
    <xf numFmtId="164" fontId="3" fillId="0" borderId="5" xfId="2" applyNumberFormat="1" applyFont="1" applyBorder="1"/>
    <xf numFmtId="164" fontId="3" fillId="0" borderId="6" xfId="2" applyNumberFormat="1" applyFont="1" applyBorder="1"/>
    <xf numFmtId="0" fontId="10" fillId="0" borderId="4" xfId="0" applyFont="1" applyBorder="1"/>
    <xf numFmtId="164" fontId="3" fillId="3" borderId="6" xfId="1" applyNumberFormat="1" applyFont="1" applyFill="1" applyBorder="1"/>
    <xf numFmtId="0" fontId="0" fillId="3" borderId="0" xfId="0" applyFill="1"/>
    <xf numFmtId="0" fontId="3" fillId="3" borderId="0" xfId="0" applyFont="1" applyFill="1"/>
    <xf numFmtId="0" fontId="3" fillId="3" borderId="10" xfId="0" applyFont="1" applyFill="1" applyBorder="1"/>
    <xf numFmtId="0" fontId="11" fillId="3" borderId="0" xfId="0" applyFont="1" applyFill="1"/>
    <xf numFmtId="0" fontId="3" fillId="3" borderId="0" xfId="7" applyFont="1" applyFill="1"/>
    <xf numFmtId="0" fontId="3" fillId="3" borderId="10" xfId="7" applyFont="1" applyFill="1" applyBorder="1"/>
    <xf numFmtId="0" fontId="11" fillId="3" borderId="0" xfId="7" applyFont="1" applyFill="1"/>
    <xf numFmtId="164" fontId="3" fillId="3" borderId="0" xfId="1" applyNumberFormat="1" applyFont="1" applyFill="1" applyBorder="1"/>
    <xf numFmtId="0" fontId="9" fillId="3" borderId="0" xfId="7" applyFont="1" applyFill="1"/>
    <xf numFmtId="164" fontId="4" fillId="3" borderId="0" xfId="1" applyNumberFormat="1" applyFont="1" applyFill="1" applyBorder="1"/>
    <xf numFmtId="164" fontId="4" fillId="3" borderId="0" xfId="7" applyNumberFormat="1" applyFont="1" applyFill="1"/>
    <xf numFmtId="164" fontId="3" fillId="3" borderId="0" xfId="7" applyNumberFormat="1" applyFont="1" applyFill="1"/>
    <xf numFmtId="43" fontId="3" fillId="3" borderId="0" xfId="1" applyFont="1" applyFill="1"/>
    <xf numFmtId="43" fontId="3" fillId="3" borderId="0" xfId="7" applyNumberFormat="1" applyFont="1" applyFill="1"/>
    <xf numFmtId="0" fontId="8" fillId="3" borderId="0" xfId="7" applyFont="1" applyFill="1"/>
    <xf numFmtId="164" fontId="8" fillId="3" borderId="0" xfId="7" applyNumberFormat="1" applyFont="1" applyFill="1"/>
    <xf numFmtId="0" fontId="13" fillId="4" borderId="1" xfId="7" applyFont="1" applyFill="1" applyBorder="1" applyAlignment="1">
      <alignment horizontal="center" vertical="center"/>
    </xf>
    <xf numFmtId="0" fontId="13" fillId="4" borderId="2" xfId="7" applyFont="1" applyFill="1" applyBorder="1" applyAlignment="1">
      <alignment horizontal="center" vertical="center"/>
    </xf>
    <xf numFmtId="0" fontId="13" fillId="4" borderId="3" xfId="7" applyFont="1" applyFill="1" applyBorder="1" applyAlignment="1">
      <alignment horizontal="center" vertical="center"/>
    </xf>
    <xf numFmtId="0" fontId="13" fillId="5" borderId="7" xfId="7" applyFont="1" applyFill="1" applyBorder="1"/>
    <xf numFmtId="164" fontId="13" fillId="5" borderId="8" xfId="1" applyNumberFormat="1" applyFont="1" applyFill="1" applyBorder="1"/>
    <xf numFmtId="164" fontId="13" fillId="5" borderId="9" xfId="1" applyNumberFormat="1" applyFont="1" applyFill="1" applyBorder="1"/>
    <xf numFmtId="164" fontId="8" fillId="3" borderId="0" xfId="9" applyNumberFormat="1" applyFont="1" applyFill="1" applyBorder="1"/>
    <xf numFmtId="164" fontId="13" fillId="5" borderId="8" xfId="2" applyNumberFormat="1" applyFont="1" applyFill="1" applyBorder="1"/>
    <xf numFmtId="164" fontId="13" fillId="5" borderId="9" xfId="2" applyNumberFormat="1" applyFont="1" applyFill="1" applyBorder="1"/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5" borderId="7" xfId="0" applyFont="1" applyFill="1" applyBorder="1"/>
    <xf numFmtId="43" fontId="0" fillId="3" borderId="0" xfId="1" applyFont="1" applyFill="1"/>
    <xf numFmtId="0" fontId="15" fillId="0" borderId="14" xfId="0" applyFont="1" applyBorder="1"/>
    <xf numFmtId="164" fontId="15" fillId="0" borderId="15" xfId="1" applyNumberFormat="1" applyFont="1" applyBorder="1"/>
    <xf numFmtId="0" fontId="15" fillId="0" borderId="16" xfId="0" applyFont="1" applyBorder="1"/>
    <xf numFmtId="0" fontId="15" fillId="0" borderId="17" xfId="0" applyFont="1" applyBorder="1"/>
    <xf numFmtId="0" fontId="17" fillId="0" borderId="14" xfId="0" applyFont="1" applyBorder="1"/>
    <xf numFmtId="164" fontId="17" fillId="0" borderId="15" xfId="1" applyNumberFormat="1" applyFont="1" applyBorder="1"/>
    <xf numFmtId="0" fontId="17" fillId="0" borderId="16" xfId="0" applyFont="1" applyBorder="1"/>
    <xf numFmtId="0" fontId="17" fillId="0" borderId="17" xfId="0" applyFont="1" applyBorder="1"/>
    <xf numFmtId="0" fontId="10" fillId="0" borderId="14" xfId="0" applyFont="1" applyBorder="1"/>
    <xf numFmtId="164" fontId="10" fillId="0" borderId="15" xfId="1" applyNumberFormat="1" applyFont="1" applyBorder="1"/>
    <xf numFmtId="0" fontId="10" fillId="0" borderId="16" xfId="0" applyFont="1" applyBorder="1"/>
    <xf numFmtId="0" fontId="10" fillId="0" borderId="17" xfId="0" applyFont="1" applyBorder="1"/>
    <xf numFmtId="164" fontId="10" fillId="0" borderId="18" xfId="1" applyNumberFormat="1" applyFont="1" applyBorder="1"/>
    <xf numFmtId="0" fontId="12" fillId="5" borderId="11" xfId="0" applyFont="1" applyFill="1" applyBorder="1"/>
    <xf numFmtId="164" fontId="12" fillId="5" borderId="12" xfId="1" applyNumberFormat="1" applyFont="1" applyFill="1" applyBorder="1"/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4" fillId="3" borderId="0" xfId="0" applyFont="1" applyFill="1"/>
    <xf numFmtId="164" fontId="0" fillId="0" borderId="0" xfId="0" applyNumberFormat="1"/>
    <xf numFmtId="0" fontId="19" fillId="0" borderId="4" xfId="0" applyFont="1" applyBorder="1"/>
    <xf numFmtId="0" fontId="3" fillId="0" borderId="0" xfId="0" applyFont="1"/>
    <xf numFmtId="164" fontId="19" fillId="0" borderId="5" xfId="1" applyNumberFormat="1" applyFont="1" applyBorder="1"/>
    <xf numFmtId="164" fontId="19" fillId="0" borderId="6" xfId="1" applyNumberFormat="1" applyFont="1" applyBorder="1"/>
    <xf numFmtId="164" fontId="0" fillId="3" borderId="0" xfId="0" applyNumberFormat="1" applyFill="1"/>
    <xf numFmtId="0" fontId="9" fillId="0" borderId="14" xfId="0" applyFont="1" applyBorder="1"/>
    <xf numFmtId="164" fontId="9" fillId="0" borderId="15" xfId="1" applyNumberFormat="1" applyFont="1" applyBorder="1"/>
    <xf numFmtId="0" fontId="9" fillId="0" borderId="16" xfId="0" applyFont="1" applyBorder="1"/>
    <xf numFmtId="0" fontId="9" fillId="0" borderId="17" xfId="0" applyFont="1" applyBorder="1"/>
    <xf numFmtId="0" fontId="22" fillId="5" borderId="11" xfId="0" applyFont="1" applyFill="1" applyBorder="1"/>
    <xf numFmtId="164" fontId="22" fillId="5" borderId="12" xfId="1" applyNumberFormat="1" applyFont="1" applyFill="1" applyBorder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15" fillId="0" borderId="0" xfId="0" applyFont="1"/>
    <xf numFmtId="0" fontId="15" fillId="3" borderId="0" xfId="0" applyFont="1" applyFill="1"/>
    <xf numFmtId="0" fontId="23" fillId="4" borderId="12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5" borderId="11" xfId="0" applyFont="1" applyFill="1" applyBorder="1"/>
    <xf numFmtId="164" fontId="24" fillId="5" borderId="12" xfId="1" applyNumberFormat="1" applyFont="1" applyFill="1" applyBorder="1"/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2" fillId="3" borderId="0" xfId="0" applyFont="1" applyFill="1"/>
    <xf numFmtId="164" fontId="15" fillId="0" borderId="0" xfId="1" applyNumberFormat="1" applyFont="1" applyBorder="1"/>
    <xf numFmtId="0" fontId="25" fillId="0" borderId="0" xfId="0" applyFont="1"/>
    <xf numFmtId="164" fontId="0" fillId="0" borderId="0" xfId="1" applyNumberFormat="1" applyFont="1"/>
    <xf numFmtId="164" fontId="0" fillId="3" borderId="0" xfId="1" applyNumberFormat="1" applyFont="1" applyFill="1"/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0" fillId="3" borderId="29" xfId="0" applyFill="1" applyBorder="1"/>
    <xf numFmtId="0" fontId="0" fillId="3" borderId="10" xfId="0" applyFill="1" applyBorder="1"/>
    <xf numFmtId="0" fontId="19" fillId="0" borderId="14" xfId="0" applyFont="1" applyBorder="1"/>
    <xf numFmtId="164" fontId="19" fillId="0" borderId="15" xfId="1" applyNumberFormat="1" applyFont="1" applyBorder="1"/>
    <xf numFmtId="0" fontId="19" fillId="0" borderId="16" xfId="0" applyFont="1" applyBorder="1"/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5" borderId="11" xfId="0" applyFont="1" applyFill="1" applyBorder="1"/>
    <xf numFmtId="164" fontId="21" fillId="5" borderId="12" xfId="1" applyNumberFormat="1" applyFont="1" applyFill="1" applyBorder="1"/>
    <xf numFmtId="164" fontId="15" fillId="3" borderId="0" xfId="1" applyNumberFormat="1" applyFont="1" applyFill="1" applyBorder="1"/>
    <xf numFmtId="164" fontId="9" fillId="0" borderId="5" xfId="1" applyNumberFormat="1" applyFont="1" applyBorder="1"/>
    <xf numFmtId="0" fontId="0" fillId="3" borderId="28" xfId="0" applyFill="1" applyBorder="1"/>
    <xf numFmtId="0" fontId="9" fillId="0" borderId="4" xfId="0" applyFont="1" applyBorder="1"/>
    <xf numFmtId="164" fontId="9" fillId="0" borderId="6" xfId="1" applyNumberFormat="1" applyFont="1" applyBorder="1"/>
    <xf numFmtId="0" fontId="9" fillId="0" borderId="22" xfId="0" applyFont="1" applyBorder="1"/>
    <xf numFmtId="164" fontId="9" fillId="0" borderId="23" xfId="1" applyNumberFormat="1" applyFont="1" applyBorder="1"/>
    <xf numFmtId="164" fontId="9" fillId="0" borderId="24" xfId="1" applyNumberFormat="1" applyFont="1" applyBorder="1"/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9" fillId="0" borderId="25" xfId="0" applyFont="1" applyBorder="1"/>
    <xf numFmtId="164" fontId="9" fillId="0" borderId="26" xfId="1" applyNumberFormat="1" applyFont="1" applyBorder="1"/>
    <xf numFmtId="164" fontId="9" fillId="0" borderId="27" xfId="1" applyNumberFormat="1" applyFont="1" applyBorder="1"/>
    <xf numFmtId="0" fontId="22" fillId="5" borderId="19" xfId="0" applyFont="1" applyFill="1" applyBorder="1"/>
    <xf numFmtId="164" fontId="22" fillId="5" borderId="20" xfId="1" applyNumberFormat="1" applyFont="1" applyFill="1" applyBorder="1"/>
    <xf numFmtId="164" fontId="22" fillId="5" borderId="21" xfId="1" applyNumberFormat="1" applyFont="1" applyFill="1" applyBorder="1"/>
    <xf numFmtId="166" fontId="3" fillId="0" borderId="0" xfId="1" applyNumberFormat="1" applyFont="1" applyBorder="1"/>
    <xf numFmtId="0" fontId="9" fillId="0" borderId="0" xfId="0" applyFont="1"/>
    <xf numFmtId="0" fontId="3" fillId="0" borderId="10" xfId="0" applyFont="1" applyBorder="1"/>
    <xf numFmtId="167" fontId="0" fillId="0" borderId="0" xfId="0" applyNumberFormat="1"/>
    <xf numFmtId="164" fontId="3" fillId="0" borderId="0" xfId="0" applyNumberFormat="1" applyFont="1"/>
    <xf numFmtId="164" fontId="4" fillId="0" borderId="0" xfId="0" applyNumberFormat="1" applyFont="1"/>
    <xf numFmtId="43" fontId="3" fillId="0" borderId="0" xfId="1" applyFont="1" applyFill="1"/>
    <xf numFmtId="0" fontId="27" fillId="0" borderId="0" xfId="0" applyFont="1"/>
    <xf numFmtId="164" fontId="26" fillId="0" borderId="0" xfId="1" applyNumberFormat="1" applyFont="1" applyFill="1" applyBorder="1"/>
    <xf numFmtId="164" fontId="27" fillId="0" borderId="0" xfId="1" applyNumberFormat="1" applyFont="1" applyBorder="1"/>
    <xf numFmtId="164" fontId="27" fillId="0" borderId="0" xfId="0" applyNumberFormat="1" applyFont="1"/>
    <xf numFmtId="164" fontId="8" fillId="0" borderId="0" xfId="0" applyNumberFormat="1" applyFont="1"/>
    <xf numFmtId="0" fontId="8" fillId="0" borderId="0" xfId="0" applyFont="1"/>
    <xf numFmtId="164" fontId="8" fillId="0" borderId="0" xfId="2" applyNumberFormat="1" applyFont="1" applyBorder="1"/>
    <xf numFmtId="166" fontId="3" fillId="3" borderId="0" xfId="1" applyNumberFormat="1" applyFont="1" applyFill="1" applyBorder="1"/>
    <xf numFmtId="164" fontId="19" fillId="0" borderId="5" xfId="1" applyNumberFormat="1" applyFont="1" applyFill="1" applyBorder="1"/>
    <xf numFmtId="164" fontId="29" fillId="0" borderId="5" xfId="1" applyNumberFormat="1" applyFont="1" applyFill="1" applyBorder="1"/>
    <xf numFmtId="164" fontId="19" fillId="0" borderId="6" xfId="1" applyNumberFormat="1" applyFont="1" applyFill="1" applyBorder="1"/>
    <xf numFmtId="0" fontId="21" fillId="5" borderId="7" xfId="0" applyFont="1" applyFill="1" applyBorder="1"/>
    <xf numFmtId="164" fontId="21" fillId="5" borderId="8" xfId="1" applyNumberFormat="1" applyFont="1" applyFill="1" applyBorder="1"/>
    <xf numFmtId="164" fontId="21" fillId="5" borderId="9" xfId="1" applyNumberFormat="1" applyFont="1" applyFill="1" applyBorder="1"/>
    <xf numFmtId="0" fontId="19" fillId="0" borderId="22" xfId="0" applyFont="1" applyBorder="1"/>
    <xf numFmtId="164" fontId="19" fillId="0" borderId="23" xfId="1" applyNumberFormat="1" applyFont="1" applyBorder="1"/>
    <xf numFmtId="164" fontId="19" fillId="0" borderId="23" xfId="1" applyNumberFormat="1" applyFont="1" applyFill="1" applyBorder="1"/>
    <xf numFmtId="164" fontId="19" fillId="0" borderId="24" xfId="1" applyNumberFormat="1" applyFont="1" applyBorder="1"/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9" fillId="3" borderId="0" xfId="0" applyFont="1" applyFill="1"/>
    <xf numFmtId="166" fontId="0" fillId="3" borderId="0" xfId="1" applyNumberFormat="1" applyFont="1" applyFill="1"/>
    <xf numFmtId="167" fontId="0" fillId="3" borderId="0" xfId="0" applyNumberFormat="1" applyFill="1"/>
    <xf numFmtId="164" fontId="3" fillId="3" borderId="0" xfId="0" applyNumberFormat="1" applyFont="1" applyFill="1"/>
    <xf numFmtId="164" fontId="4" fillId="3" borderId="0" xfId="0" applyNumberFormat="1" applyFont="1" applyFill="1"/>
    <xf numFmtId="166" fontId="4" fillId="3" borderId="0" xfId="1" applyNumberFormat="1" applyFont="1" applyFill="1" applyBorder="1"/>
    <xf numFmtId="0" fontId="27" fillId="3" borderId="0" xfId="0" applyFont="1" applyFill="1"/>
    <xf numFmtId="43" fontId="3" fillId="3" borderId="0" xfId="0" applyNumberFormat="1" applyFont="1" applyFill="1"/>
    <xf numFmtId="0" fontId="4" fillId="3" borderId="0" xfId="0" applyFont="1" applyFill="1"/>
    <xf numFmtId="164" fontId="3" fillId="0" borderId="0" xfId="1" applyNumberFormat="1" applyFont="1" applyBorder="1"/>
    <xf numFmtId="164" fontId="8" fillId="0" borderId="0" xfId="1" applyNumberFormat="1" applyFont="1" applyBorder="1"/>
    <xf numFmtId="0" fontId="3" fillId="0" borderId="4" xfId="0" applyFont="1" applyBorder="1"/>
    <xf numFmtId="0" fontId="3" fillId="0" borderId="25" xfId="0" applyFont="1" applyBorder="1"/>
    <xf numFmtId="164" fontId="3" fillId="0" borderId="26" xfId="1" applyNumberFormat="1" applyFont="1" applyBorder="1"/>
    <xf numFmtId="164" fontId="3" fillId="0" borderId="27" xfId="1" applyNumberFormat="1" applyFont="1" applyBorder="1"/>
    <xf numFmtId="0" fontId="13" fillId="7" borderId="19" xfId="0" applyFont="1" applyFill="1" applyBorder="1"/>
    <xf numFmtId="164" fontId="13" fillId="7" borderId="20" xfId="1" applyNumberFormat="1" applyFont="1" applyFill="1" applyBorder="1"/>
    <xf numFmtId="164" fontId="13" fillId="7" borderId="21" xfId="1" applyNumberFormat="1" applyFont="1" applyFill="1" applyBorder="1"/>
    <xf numFmtId="0" fontId="3" fillId="0" borderId="22" xfId="0" applyFont="1" applyBorder="1"/>
    <xf numFmtId="164" fontId="3" fillId="0" borderId="23" xfId="1" applyNumberFormat="1" applyFont="1" applyBorder="1"/>
    <xf numFmtId="0" fontId="13" fillId="4" borderId="3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7" fillId="2" borderId="0" xfId="7" applyFont="1" applyFill="1" applyAlignment="1">
      <alignment horizontal="center"/>
    </xf>
    <xf numFmtId="0" fontId="7" fillId="3" borderId="0" xfId="7" applyFont="1" applyFill="1" applyAlignment="1">
      <alignment horizontal="center"/>
    </xf>
    <xf numFmtId="0" fontId="20" fillId="3" borderId="0" xfId="0" applyFont="1" applyFill="1" applyAlignment="1">
      <alignment horizontal="center"/>
    </xf>
  </cellXfs>
  <cellStyles count="10">
    <cellStyle name="Euro" xfId="3" xr:uid="{00000000-0005-0000-0000-000000000000}"/>
    <cellStyle name="Euro 2" xfId="4" xr:uid="{00000000-0005-0000-0000-000001000000}"/>
    <cellStyle name="Millares" xfId="1" builtinId="3"/>
    <cellStyle name="Millares 2" xfId="2" xr:uid="{00000000-0005-0000-0000-000003000000}"/>
    <cellStyle name="Millares 2 2" xfId="9" xr:uid="{00000000-0005-0000-0000-000004000000}"/>
    <cellStyle name="Millares 3" xfId="5" xr:uid="{00000000-0005-0000-0000-000005000000}"/>
    <cellStyle name="Normal" xfId="0" builtinId="0"/>
    <cellStyle name="Normal 2" xfId="6" xr:uid="{00000000-0005-0000-0000-000007000000}"/>
    <cellStyle name="Normal 3" xfId="7" xr:uid="{00000000-0005-0000-0000-000008000000}"/>
    <cellStyle name="Normal 4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420872</xdr:colOff>
      <xdr:row>1</xdr:row>
      <xdr:rowOff>11075</xdr:rowOff>
    </xdr:from>
    <xdr:to>
      <xdr:col>5</xdr:col>
      <xdr:colOff>787695</xdr:colOff>
      <xdr:row>4</xdr:row>
      <xdr:rowOff>119470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904830-C665-47CF-904B-C8AB0CDEB6B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363779" y="177209"/>
          <a:ext cx="1352550" cy="6067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276531</xdr:colOff>
      <xdr:row>1</xdr:row>
      <xdr:rowOff>61452</xdr:rowOff>
    </xdr:from>
    <xdr:to>
      <xdr:col>6</xdr:col>
      <xdr:colOff>334452</xdr:colOff>
      <xdr:row>4</xdr:row>
      <xdr:rowOff>153629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D6E5C0-B725-42F7-BAFD-BC3B0EE938A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676854" y="225323"/>
          <a:ext cx="1594211" cy="5837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197923</xdr:colOff>
      <xdr:row>0</xdr:row>
      <xdr:rowOff>37111</xdr:rowOff>
    </xdr:from>
    <xdr:to>
      <xdr:col>6</xdr:col>
      <xdr:colOff>235032</xdr:colOff>
      <xdr:row>6</xdr:row>
      <xdr:rowOff>123702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088EFF-E314-441C-8F56-6CAC36208EC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527468" y="37111"/>
          <a:ext cx="2164772" cy="10267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328448</xdr:colOff>
      <xdr:row>0</xdr:row>
      <xdr:rowOff>142329</xdr:rowOff>
    </xdr:from>
    <xdr:to>
      <xdr:col>6</xdr:col>
      <xdr:colOff>76638</xdr:colOff>
      <xdr:row>6</xdr:row>
      <xdr:rowOff>32845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18E423-A309-46F0-AA9C-D2AB334EE51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401207" y="142329"/>
          <a:ext cx="1729828" cy="87586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515469</xdr:colOff>
      <xdr:row>0</xdr:row>
      <xdr:rowOff>134470</xdr:rowOff>
    </xdr:from>
    <xdr:to>
      <xdr:col>5</xdr:col>
      <xdr:colOff>818029</xdr:colOff>
      <xdr:row>5</xdr:row>
      <xdr:rowOff>25771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48663E8-AA8A-4C5C-902E-1CB7760F03F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459940" y="134470"/>
          <a:ext cx="1288677" cy="78777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582706</xdr:colOff>
      <xdr:row>0</xdr:row>
      <xdr:rowOff>134470</xdr:rowOff>
    </xdr:from>
    <xdr:to>
      <xdr:col>5</xdr:col>
      <xdr:colOff>885266</xdr:colOff>
      <xdr:row>5</xdr:row>
      <xdr:rowOff>137830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08DAC2-BF8E-44EA-8D7E-E810656DD8D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527177" y="134470"/>
          <a:ext cx="1288677" cy="78777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235323</xdr:colOff>
      <xdr:row>2</xdr:row>
      <xdr:rowOff>11206</xdr:rowOff>
    </xdr:from>
    <xdr:to>
      <xdr:col>5</xdr:col>
      <xdr:colOff>537883</xdr:colOff>
      <xdr:row>6</xdr:row>
      <xdr:rowOff>48184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2F30BF-E58A-4D9B-A5F1-93D2D9EB875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179794" y="324971"/>
          <a:ext cx="1288677" cy="78777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235324</xdr:colOff>
      <xdr:row>1</xdr:row>
      <xdr:rowOff>112058</xdr:rowOff>
    </xdr:from>
    <xdr:to>
      <xdr:col>5</xdr:col>
      <xdr:colOff>537884</xdr:colOff>
      <xdr:row>5</xdr:row>
      <xdr:rowOff>3359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D8799A1-167B-4BE2-BFBA-A01B1DD382E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179795" y="403411"/>
          <a:ext cx="1288677" cy="78777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347381</xdr:colOff>
      <xdr:row>0</xdr:row>
      <xdr:rowOff>67235</xdr:rowOff>
    </xdr:from>
    <xdr:to>
      <xdr:col>5</xdr:col>
      <xdr:colOff>649941</xdr:colOff>
      <xdr:row>3</xdr:row>
      <xdr:rowOff>25772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CC9711-F2EC-4C61-8AFE-A55E4580776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291852" y="67235"/>
          <a:ext cx="1288677" cy="78777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408215</xdr:colOff>
      <xdr:row>0</xdr:row>
      <xdr:rowOff>215447</xdr:rowOff>
    </xdr:from>
    <xdr:to>
      <xdr:col>5</xdr:col>
      <xdr:colOff>710374</xdr:colOff>
      <xdr:row>2</xdr:row>
      <xdr:rowOff>322862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9F1611-AC1A-47C1-ACAB-DEC16CFC2FA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354286" y="215447"/>
          <a:ext cx="1288677" cy="78777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76201</xdr:rowOff>
    </xdr:from>
    <xdr:to>
      <xdr:col>5</xdr:col>
      <xdr:colOff>590550</xdr:colOff>
      <xdr:row>2</xdr:row>
      <xdr:rowOff>159122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2FE382-8743-4A79-9493-AEF59377A0F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191000" y="76201"/>
          <a:ext cx="1352550" cy="606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166685</xdr:colOff>
      <xdr:row>1</xdr:row>
      <xdr:rowOff>47625</xdr:rowOff>
    </xdr:from>
    <xdr:to>
      <xdr:col>6</xdr:col>
      <xdr:colOff>23810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E05C3D-8EB5-41F8-9D96-76C1D903039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202904" y="214313"/>
          <a:ext cx="1785937" cy="6191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942975</xdr:colOff>
      <xdr:row>0</xdr:row>
      <xdr:rowOff>190500</xdr:rowOff>
    </xdr:from>
    <xdr:to>
      <xdr:col>5</xdr:col>
      <xdr:colOff>476250</xdr:colOff>
      <xdr:row>3</xdr:row>
      <xdr:rowOff>82921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A8B3A9-35D9-4A62-97A4-FA0699EC268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476750" y="190500"/>
          <a:ext cx="1352550" cy="6067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339586</xdr:colOff>
      <xdr:row>0</xdr:row>
      <xdr:rowOff>130479</xdr:rowOff>
    </xdr:from>
    <xdr:to>
      <xdr:col>6</xdr:col>
      <xdr:colOff>365343</xdr:colOff>
      <xdr:row>6</xdr:row>
      <xdr:rowOff>149563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F9DCB-C1AB-4781-81C4-F4F2D7C61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3422" y="130479"/>
          <a:ext cx="2478770" cy="95853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155</xdr:row>
      <xdr:rowOff>89647</xdr:rowOff>
    </xdr:from>
    <xdr:to>
      <xdr:col>1</xdr:col>
      <xdr:colOff>16551</xdr:colOff>
      <xdr:row>158</xdr:row>
      <xdr:rowOff>238296</xdr:rowOff>
    </xdr:to>
    <xdr:pic>
      <xdr:nvPicPr>
        <xdr:cNvPr id="4" name="11 Imagen">
          <a:extLst>
            <a:ext uri="{FF2B5EF4-FFF2-40B4-BE49-F238E27FC236}">
              <a16:creationId xmlns:a16="http://schemas.microsoft.com/office/drawing/2014/main" id="{A710D1E4-DB49-4448-B868-307BB809C3F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592" t="47596" r="59210" b="21635"/>
        <a:stretch>
          <a:fillRect/>
        </a:stretch>
      </xdr:blipFill>
      <xdr:spPr bwMode="auto">
        <a:xfrm>
          <a:off x="1326215" y="36932347"/>
          <a:ext cx="923624" cy="9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230</xdr:row>
      <xdr:rowOff>67236</xdr:rowOff>
    </xdr:from>
    <xdr:to>
      <xdr:col>1</xdr:col>
      <xdr:colOff>9346</xdr:colOff>
      <xdr:row>233</xdr:row>
      <xdr:rowOff>215885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BC0B78CD-ED9D-4CBD-A496-381004F1628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592" t="47596" r="59210" b="21635"/>
        <a:stretch>
          <a:fillRect/>
        </a:stretch>
      </xdr:blipFill>
      <xdr:spPr bwMode="auto">
        <a:xfrm>
          <a:off x="1303794" y="55283661"/>
          <a:ext cx="916419" cy="94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378557</xdr:colOff>
      <xdr:row>1</xdr:row>
      <xdr:rowOff>12211</xdr:rowOff>
    </xdr:from>
    <xdr:to>
      <xdr:col>6</xdr:col>
      <xdr:colOff>258379</xdr:colOff>
      <xdr:row>6</xdr:row>
      <xdr:rowOff>110019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B0697B-2933-480F-89E0-1F0DBE69DD58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5470769" y="170961"/>
          <a:ext cx="2138957" cy="8915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155</xdr:row>
      <xdr:rowOff>33619</xdr:rowOff>
    </xdr:from>
    <xdr:to>
      <xdr:col>1</xdr:col>
      <xdr:colOff>971719</xdr:colOff>
      <xdr:row>158</xdr:row>
      <xdr:rowOff>246529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50BA4B1-F370-44E8-A596-226DF01379BA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997324" y="36876319"/>
          <a:ext cx="1649459" cy="10130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230</xdr:row>
      <xdr:rowOff>33618</xdr:rowOff>
    </xdr:from>
    <xdr:to>
      <xdr:col>1</xdr:col>
      <xdr:colOff>971719</xdr:colOff>
      <xdr:row>233</xdr:row>
      <xdr:rowOff>246528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0E7BF4D-BDD6-4C12-ADE4-3D9D518D350B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1019736" y="55250043"/>
          <a:ext cx="1649459" cy="101301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155</xdr:row>
      <xdr:rowOff>89647</xdr:rowOff>
    </xdr:from>
    <xdr:to>
      <xdr:col>1</xdr:col>
      <xdr:colOff>16551</xdr:colOff>
      <xdr:row>158</xdr:row>
      <xdr:rowOff>238296</xdr:rowOff>
    </xdr:to>
    <xdr:pic>
      <xdr:nvPicPr>
        <xdr:cNvPr id="2" name="11 Imagen">
          <a:extLst>
            <a:ext uri="{FF2B5EF4-FFF2-40B4-BE49-F238E27FC236}">
              <a16:creationId xmlns:a16="http://schemas.microsoft.com/office/drawing/2014/main" id="{99AE1C78-454E-4AE5-97D6-A54A2AC0596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592" t="47596" r="59210" b="21635"/>
        <a:stretch>
          <a:fillRect/>
        </a:stretch>
      </xdr:blipFill>
      <xdr:spPr bwMode="auto">
        <a:xfrm>
          <a:off x="0" y="37456222"/>
          <a:ext cx="1150026" cy="94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230</xdr:row>
      <xdr:rowOff>67236</xdr:rowOff>
    </xdr:from>
    <xdr:to>
      <xdr:col>1</xdr:col>
      <xdr:colOff>9346</xdr:colOff>
      <xdr:row>233</xdr:row>
      <xdr:rowOff>215885</xdr:rowOff>
    </xdr:to>
    <xdr:pic>
      <xdr:nvPicPr>
        <xdr:cNvPr id="3" name="12 Imagen">
          <a:extLst>
            <a:ext uri="{FF2B5EF4-FFF2-40B4-BE49-F238E27FC236}">
              <a16:creationId xmlns:a16="http://schemas.microsoft.com/office/drawing/2014/main" id="{3FE496ED-0456-4216-9EAD-D9F12ED5F0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592" t="47596" r="59210" b="21635"/>
        <a:stretch>
          <a:fillRect/>
        </a:stretch>
      </xdr:blipFill>
      <xdr:spPr bwMode="auto">
        <a:xfrm>
          <a:off x="0" y="55455111"/>
          <a:ext cx="1142821" cy="94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378557</xdr:colOff>
      <xdr:row>1</xdr:row>
      <xdr:rowOff>12211</xdr:rowOff>
    </xdr:from>
    <xdr:to>
      <xdr:col>6</xdr:col>
      <xdr:colOff>258379</xdr:colOff>
      <xdr:row>6</xdr:row>
      <xdr:rowOff>110019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89F3CF-0609-41D2-A5E3-E178C357E851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969607" y="174136"/>
          <a:ext cx="2137247" cy="9074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155</xdr:row>
      <xdr:rowOff>33619</xdr:rowOff>
    </xdr:from>
    <xdr:to>
      <xdr:col>1</xdr:col>
      <xdr:colOff>971719</xdr:colOff>
      <xdr:row>158</xdr:row>
      <xdr:rowOff>246529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8C2FFB-4C93-4B44-9370-F799D92E9C7F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0" y="37400194"/>
          <a:ext cx="2105194" cy="1013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230</xdr:row>
      <xdr:rowOff>33618</xdr:rowOff>
    </xdr:from>
    <xdr:to>
      <xdr:col>1</xdr:col>
      <xdr:colOff>971719</xdr:colOff>
      <xdr:row>233</xdr:row>
      <xdr:rowOff>246528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F43BF50-CD8A-417A-A2AF-3B12774BD141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0" y="55421493"/>
          <a:ext cx="2105194" cy="10130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903655</xdr:colOff>
      <xdr:row>1</xdr:row>
      <xdr:rowOff>122114</xdr:rowOff>
    </xdr:from>
    <xdr:to>
      <xdr:col>5</xdr:col>
      <xdr:colOff>625842</xdr:colOff>
      <xdr:row>4</xdr:row>
      <xdr:rowOff>118450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C0BE13-88A5-4883-8DB7-7FB7E06263B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042020" y="329710"/>
          <a:ext cx="1785937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152400</xdr:rowOff>
    </xdr:from>
    <xdr:to>
      <xdr:col>5</xdr:col>
      <xdr:colOff>881062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916E41-B94C-4E1D-80A4-492906AA462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171950" y="152400"/>
          <a:ext cx="1785937" cy="619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102054</xdr:colOff>
      <xdr:row>0</xdr:row>
      <xdr:rowOff>136071</xdr:rowOff>
    </xdr:from>
    <xdr:to>
      <xdr:col>5</xdr:col>
      <xdr:colOff>844777</xdr:colOff>
      <xdr:row>4</xdr:row>
      <xdr:rowOff>120196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D9B96C-3F13-41E1-BC72-2FA50A58F1D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263572" y="136071"/>
          <a:ext cx="1785937" cy="619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232317</xdr:colOff>
      <xdr:row>1</xdr:row>
      <xdr:rowOff>11616</xdr:rowOff>
    </xdr:from>
    <xdr:to>
      <xdr:col>5</xdr:col>
      <xdr:colOff>984443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FDFE68-879A-4A0B-8633-BADD202E23D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332713" y="174238"/>
          <a:ext cx="1785937" cy="619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199359</xdr:colOff>
      <xdr:row>1</xdr:row>
      <xdr:rowOff>55377</xdr:rowOff>
    </xdr:from>
    <xdr:to>
      <xdr:col>6</xdr:col>
      <xdr:colOff>66453</xdr:colOff>
      <xdr:row>6</xdr:row>
      <xdr:rowOff>22151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99F71B-6EAF-4090-B364-E3A1FAAB6F1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397004" y="221511"/>
          <a:ext cx="1905001" cy="7974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131380</xdr:colOff>
      <xdr:row>0</xdr:row>
      <xdr:rowOff>43793</xdr:rowOff>
    </xdr:from>
    <xdr:to>
      <xdr:col>6</xdr:col>
      <xdr:colOff>65690</xdr:colOff>
      <xdr:row>5</xdr:row>
      <xdr:rowOff>9166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972EF4-D872-488C-912B-48E7EB39597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952328" y="43793"/>
          <a:ext cx="1850259" cy="7864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6</xdr:col>
      <xdr:colOff>231009</xdr:colOff>
      <xdr:row>4</xdr:row>
      <xdr:rowOff>138794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54EA93-2C51-4B8A-B668-17AE4CD8ACB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362325" y="0"/>
          <a:ext cx="1850259" cy="7864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0%20(5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MODIF.%20Consolidado%20Nacional%20Siembra,%20Cosecha%20y%20Producci&#243;n%202020%20FINAL.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olidado%20Nacional%20Siembra,%20Cosecha%20y%20Producci&#243;n%202010%20(5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olidado%20Nacional%20Siembra,%20Cosecha%20y%20Producci&#243;n%202011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Nac."/>
      <sheetName val="consolidado Reg."/>
      <sheetName val="enero"/>
      <sheetName val="feb."/>
      <sheetName val="marzo"/>
      <sheetName val="abril"/>
      <sheetName val="mayo"/>
      <sheetName val="junio"/>
      <sheetName val="julio"/>
      <sheetName val="agosto"/>
      <sheetName val="sept."/>
      <sheetName val="oct."/>
      <sheetName val="nov."/>
      <sheetName val="dic."/>
    </sheetNames>
    <sheetDataSet>
      <sheetData sheetId="0" refreshError="1"/>
      <sheetData sheetId="1" refreshError="1"/>
      <sheetData sheetId="2">
        <row r="8">
          <cell r="B8">
            <v>1550</v>
          </cell>
          <cell r="C8">
            <v>213137</v>
          </cell>
          <cell r="D8">
            <v>74154</v>
          </cell>
          <cell r="E8">
            <v>118043</v>
          </cell>
          <cell r="F8">
            <v>457</v>
          </cell>
          <cell r="G8">
            <v>296</v>
          </cell>
          <cell r="H8">
            <v>1737</v>
          </cell>
          <cell r="I8">
            <v>3764</v>
          </cell>
        </row>
        <row r="9">
          <cell r="B9">
            <v>6917</v>
          </cell>
          <cell r="C9">
            <v>835</v>
          </cell>
          <cell r="D9">
            <v>576</v>
          </cell>
          <cell r="E9">
            <v>1219</v>
          </cell>
          <cell r="F9">
            <v>2387</v>
          </cell>
          <cell r="G9">
            <v>2309</v>
          </cell>
          <cell r="H9">
            <v>1380</v>
          </cell>
          <cell r="I9">
            <v>1634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10</v>
          </cell>
          <cell r="C11">
            <v>700</v>
          </cell>
          <cell r="G11">
            <v>10</v>
          </cell>
          <cell r="I11">
            <v>10</v>
          </cell>
        </row>
        <row r="12">
          <cell r="B12">
            <v>0</v>
          </cell>
          <cell r="C12">
            <v>95</v>
          </cell>
          <cell r="D12">
            <v>0</v>
          </cell>
          <cell r="E12">
            <v>0</v>
          </cell>
          <cell r="F12">
            <v>70</v>
          </cell>
          <cell r="G12">
            <v>14</v>
          </cell>
          <cell r="H12">
            <v>845</v>
          </cell>
          <cell r="I12">
            <v>0</v>
          </cell>
        </row>
        <row r="13">
          <cell r="B13">
            <v>4067</v>
          </cell>
          <cell r="C13">
            <v>573</v>
          </cell>
          <cell r="D13">
            <v>1376</v>
          </cell>
          <cell r="E13">
            <v>3506</v>
          </cell>
          <cell r="F13">
            <v>4265</v>
          </cell>
          <cell r="G13">
            <v>2716</v>
          </cell>
          <cell r="H13">
            <v>5290</v>
          </cell>
          <cell r="I13">
            <v>6674</v>
          </cell>
        </row>
        <row r="14">
          <cell r="B14">
            <v>469</v>
          </cell>
          <cell r="C14">
            <v>149</v>
          </cell>
          <cell r="D14">
            <v>570</v>
          </cell>
          <cell r="E14">
            <v>21</v>
          </cell>
          <cell r="F14">
            <v>142</v>
          </cell>
          <cell r="G14">
            <v>3581</v>
          </cell>
          <cell r="H14">
            <v>1557</v>
          </cell>
          <cell r="I14">
            <v>1829</v>
          </cell>
        </row>
        <row r="15">
          <cell r="B15">
            <v>37</v>
          </cell>
          <cell r="C15">
            <v>0</v>
          </cell>
          <cell r="D15">
            <v>0</v>
          </cell>
          <cell r="E15">
            <v>0</v>
          </cell>
          <cell r="F15">
            <v>35</v>
          </cell>
          <cell r="G15">
            <v>639</v>
          </cell>
          <cell r="H15">
            <v>57</v>
          </cell>
          <cell r="I15">
            <v>0</v>
          </cell>
        </row>
        <row r="16">
          <cell r="B16">
            <v>970</v>
          </cell>
          <cell r="C16">
            <v>25</v>
          </cell>
          <cell r="D16">
            <v>531</v>
          </cell>
          <cell r="E16">
            <v>63</v>
          </cell>
          <cell r="F16">
            <v>414</v>
          </cell>
          <cell r="G16">
            <v>631</v>
          </cell>
          <cell r="H16">
            <v>1819</v>
          </cell>
          <cell r="I16">
            <v>117</v>
          </cell>
        </row>
        <row r="17">
          <cell r="B17">
            <v>2097</v>
          </cell>
          <cell r="C17">
            <v>331</v>
          </cell>
          <cell r="D17">
            <v>130</v>
          </cell>
          <cell r="E17">
            <v>797</v>
          </cell>
          <cell r="F17">
            <v>517</v>
          </cell>
          <cell r="G17">
            <v>238</v>
          </cell>
          <cell r="H17">
            <v>2533</v>
          </cell>
          <cell r="I17">
            <v>374</v>
          </cell>
        </row>
        <row r="18">
          <cell r="B18">
            <v>36</v>
          </cell>
          <cell r="C18">
            <v>104</v>
          </cell>
          <cell r="D18">
            <v>0</v>
          </cell>
          <cell r="E18">
            <v>0</v>
          </cell>
          <cell r="F18">
            <v>851</v>
          </cell>
          <cell r="G18">
            <v>2095</v>
          </cell>
          <cell r="H18">
            <v>0</v>
          </cell>
          <cell r="I18">
            <v>44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1159</v>
          </cell>
          <cell r="F19">
            <v>505</v>
          </cell>
          <cell r="G19">
            <v>0</v>
          </cell>
          <cell r="H19">
            <v>20</v>
          </cell>
          <cell r="I19">
            <v>0</v>
          </cell>
        </row>
        <row r="20">
          <cell r="B20">
            <v>941</v>
          </cell>
          <cell r="C20">
            <v>2935</v>
          </cell>
          <cell r="D20">
            <v>60</v>
          </cell>
          <cell r="E20">
            <v>1094</v>
          </cell>
          <cell r="F20">
            <v>1034</v>
          </cell>
          <cell r="G20">
            <v>205</v>
          </cell>
          <cell r="H20">
            <v>0</v>
          </cell>
          <cell r="I20">
            <v>109</v>
          </cell>
        </row>
        <row r="21">
          <cell r="B21">
            <v>14700</v>
          </cell>
          <cell r="C21">
            <v>608</v>
          </cell>
          <cell r="D21">
            <v>3339</v>
          </cell>
          <cell r="E21">
            <v>3359</v>
          </cell>
          <cell r="F21">
            <v>2963</v>
          </cell>
          <cell r="G21">
            <v>4881</v>
          </cell>
          <cell r="H21">
            <v>947</v>
          </cell>
          <cell r="I21">
            <v>427</v>
          </cell>
        </row>
        <row r="22">
          <cell r="B22">
            <v>571</v>
          </cell>
          <cell r="C22">
            <v>115</v>
          </cell>
          <cell r="D22">
            <v>1010</v>
          </cell>
          <cell r="E22">
            <v>211</v>
          </cell>
          <cell r="F22">
            <v>448</v>
          </cell>
          <cell r="G22">
            <v>481</v>
          </cell>
          <cell r="H22">
            <v>336</v>
          </cell>
          <cell r="I22">
            <v>48</v>
          </cell>
        </row>
        <row r="23">
          <cell r="B23">
            <v>15</v>
          </cell>
          <cell r="C23">
            <v>0</v>
          </cell>
          <cell r="D23">
            <v>0</v>
          </cell>
          <cell r="E23">
            <v>113</v>
          </cell>
          <cell r="F23">
            <v>0</v>
          </cell>
          <cell r="G23">
            <v>50</v>
          </cell>
          <cell r="H23">
            <v>0</v>
          </cell>
          <cell r="I23">
            <v>0</v>
          </cell>
        </row>
        <row r="24">
          <cell r="B24">
            <v>1561</v>
          </cell>
          <cell r="C24">
            <v>465</v>
          </cell>
          <cell r="D24">
            <v>265</v>
          </cell>
          <cell r="E24">
            <v>568</v>
          </cell>
          <cell r="F24">
            <v>1684</v>
          </cell>
          <cell r="G24">
            <v>85</v>
          </cell>
          <cell r="H24">
            <v>85</v>
          </cell>
          <cell r="I24">
            <v>243</v>
          </cell>
        </row>
        <row r="25">
          <cell r="B25">
            <v>519</v>
          </cell>
          <cell r="C25">
            <v>28</v>
          </cell>
          <cell r="D25">
            <v>117</v>
          </cell>
          <cell r="E25">
            <v>225</v>
          </cell>
          <cell r="F25">
            <v>442</v>
          </cell>
          <cell r="G25">
            <v>113</v>
          </cell>
          <cell r="H25">
            <v>781</v>
          </cell>
          <cell r="I25">
            <v>10</v>
          </cell>
        </row>
        <row r="26">
          <cell r="B26">
            <v>186</v>
          </cell>
          <cell r="C26">
            <v>13</v>
          </cell>
          <cell r="D26">
            <v>186</v>
          </cell>
          <cell r="E26">
            <v>262</v>
          </cell>
          <cell r="F26">
            <v>2864</v>
          </cell>
          <cell r="G26">
            <v>460</v>
          </cell>
          <cell r="H26">
            <v>808</v>
          </cell>
          <cell r="I26">
            <v>31</v>
          </cell>
        </row>
        <row r="27">
          <cell r="B27">
            <v>259</v>
          </cell>
          <cell r="C27">
            <v>15</v>
          </cell>
          <cell r="D27">
            <v>263</v>
          </cell>
          <cell r="E27">
            <v>152</v>
          </cell>
          <cell r="F27">
            <v>345</v>
          </cell>
          <cell r="G27">
            <v>20</v>
          </cell>
          <cell r="H27">
            <v>92</v>
          </cell>
          <cell r="I27">
            <v>9</v>
          </cell>
        </row>
        <row r="28">
          <cell r="B28">
            <v>107</v>
          </cell>
          <cell r="C28">
            <v>8</v>
          </cell>
          <cell r="D28">
            <v>0</v>
          </cell>
          <cell r="E28">
            <v>277</v>
          </cell>
          <cell r="F28">
            <v>250</v>
          </cell>
          <cell r="G28">
            <v>143</v>
          </cell>
          <cell r="H28">
            <v>35</v>
          </cell>
          <cell r="I28">
            <v>45</v>
          </cell>
        </row>
        <row r="29">
          <cell r="B29">
            <v>31</v>
          </cell>
          <cell r="C29">
            <v>0</v>
          </cell>
          <cell r="D29">
            <v>0</v>
          </cell>
          <cell r="E29">
            <v>10</v>
          </cell>
          <cell r="F29">
            <v>50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230</v>
          </cell>
          <cell r="C30">
            <v>34</v>
          </cell>
          <cell r="D30">
            <v>9</v>
          </cell>
          <cell r="E30">
            <v>133</v>
          </cell>
          <cell r="F30">
            <v>529</v>
          </cell>
          <cell r="G30">
            <v>19</v>
          </cell>
          <cell r="H30">
            <v>742</v>
          </cell>
          <cell r="I30">
            <v>30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24</v>
          </cell>
          <cell r="C32">
            <v>23</v>
          </cell>
          <cell r="D32">
            <v>6</v>
          </cell>
          <cell r="E32">
            <v>423</v>
          </cell>
          <cell r="F32">
            <v>478</v>
          </cell>
          <cell r="G32">
            <v>75</v>
          </cell>
          <cell r="H32">
            <v>5</v>
          </cell>
          <cell r="I32">
            <v>0</v>
          </cell>
        </row>
        <row r="33">
          <cell r="B33">
            <v>86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549</v>
          </cell>
          <cell r="D34">
            <v>0</v>
          </cell>
          <cell r="E34">
            <v>4</v>
          </cell>
          <cell r="F34">
            <v>406</v>
          </cell>
          <cell r="G34">
            <v>0</v>
          </cell>
          <cell r="H34">
            <v>0</v>
          </cell>
          <cell r="I34">
            <v>10</v>
          </cell>
        </row>
        <row r="35">
          <cell r="B35">
            <v>783</v>
          </cell>
          <cell r="C35">
            <v>61</v>
          </cell>
          <cell r="D35">
            <v>408</v>
          </cell>
          <cell r="E35">
            <v>188</v>
          </cell>
          <cell r="F35">
            <v>253</v>
          </cell>
          <cell r="G35">
            <v>297</v>
          </cell>
          <cell r="H35">
            <v>45</v>
          </cell>
          <cell r="I35">
            <v>35</v>
          </cell>
        </row>
        <row r="36">
          <cell r="B36">
            <v>25</v>
          </cell>
          <cell r="C36">
            <v>0</v>
          </cell>
          <cell r="D36">
            <v>3150</v>
          </cell>
          <cell r="E36">
            <v>0</v>
          </cell>
          <cell r="F36">
            <v>0</v>
          </cell>
          <cell r="G36">
            <v>35</v>
          </cell>
          <cell r="H36">
            <v>1338</v>
          </cell>
          <cell r="I36">
            <v>68</v>
          </cell>
        </row>
        <row r="37">
          <cell r="B37">
            <v>48</v>
          </cell>
          <cell r="C37">
            <v>6</v>
          </cell>
          <cell r="D37">
            <v>5</v>
          </cell>
          <cell r="E37">
            <v>0</v>
          </cell>
          <cell r="F37">
            <v>1340</v>
          </cell>
          <cell r="G37">
            <v>0</v>
          </cell>
          <cell r="H37">
            <v>0</v>
          </cell>
          <cell r="I37">
            <v>100</v>
          </cell>
        </row>
        <row r="38">
          <cell r="B38">
            <v>422</v>
          </cell>
          <cell r="C38">
            <v>943</v>
          </cell>
          <cell r="D38">
            <v>139</v>
          </cell>
          <cell r="E38">
            <v>11</v>
          </cell>
          <cell r="F38">
            <v>0</v>
          </cell>
          <cell r="G38">
            <v>105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474</v>
          </cell>
          <cell r="C40">
            <v>92</v>
          </cell>
          <cell r="D40">
            <v>457</v>
          </cell>
          <cell r="E40">
            <v>135</v>
          </cell>
          <cell r="F40">
            <v>269</v>
          </cell>
          <cell r="G40">
            <v>251</v>
          </cell>
          <cell r="H40">
            <v>92</v>
          </cell>
          <cell r="I40">
            <v>0</v>
          </cell>
        </row>
        <row r="41">
          <cell r="B41">
            <v>3598</v>
          </cell>
          <cell r="C41">
            <v>507</v>
          </cell>
          <cell r="D41">
            <v>4071</v>
          </cell>
          <cell r="E41">
            <v>1523</v>
          </cell>
          <cell r="F41">
            <v>440</v>
          </cell>
          <cell r="G41">
            <v>2872</v>
          </cell>
          <cell r="H41">
            <v>440</v>
          </cell>
          <cell r="I41">
            <v>393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3">
        <row r="8">
          <cell r="B8">
            <v>0</v>
          </cell>
          <cell r="C8">
            <v>126234</v>
          </cell>
          <cell r="D8">
            <v>79415</v>
          </cell>
          <cell r="E8">
            <v>55847</v>
          </cell>
          <cell r="F8">
            <v>43</v>
          </cell>
          <cell r="G8">
            <v>168</v>
          </cell>
          <cell r="H8">
            <v>2848</v>
          </cell>
          <cell r="I8">
            <v>0</v>
          </cell>
        </row>
        <row r="9">
          <cell r="B9">
            <v>3181</v>
          </cell>
          <cell r="C9">
            <v>1161</v>
          </cell>
          <cell r="D9">
            <v>1144</v>
          </cell>
          <cell r="E9">
            <v>1139</v>
          </cell>
          <cell r="F9">
            <v>2237</v>
          </cell>
          <cell r="G9">
            <v>1638</v>
          </cell>
          <cell r="H9">
            <v>4997</v>
          </cell>
          <cell r="I9">
            <v>850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5</v>
          </cell>
          <cell r="C11">
            <v>50</v>
          </cell>
          <cell r="D11">
            <v>0</v>
          </cell>
          <cell r="E11">
            <v>0</v>
          </cell>
          <cell r="F11">
            <v>11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10</v>
          </cell>
          <cell r="D12">
            <v>38</v>
          </cell>
          <cell r="E12">
            <v>0</v>
          </cell>
          <cell r="F12">
            <v>0</v>
          </cell>
          <cell r="G12">
            <v>0</v>
          </cell>
          <cell r="H12">
            <v>1391</v>
          </cell>
          <cell r="I12">
            <v>0</v>
          </cell>
        </row>
        <row r="13">
          <cell r="B13">
            <v>430</v>
          </cell>
          <cell r="C13">
            <v>457</v>
          </cell>
          <cell r="D13">
            <v>223</v>
          </cell>
          <cell r="E13">
            <v>2646</v>
          </cell>
          <cell r="F13">
            <v>6052</v>
          </cell>
          <cell r="G13">
            <v>664</v>
          </cell>
          <cell r="H13">
            <v>323</v>
          </cell>
          <cell r="I13">
            <v>464</v>
          </cell>
        </row>
        <row r="14">
          <cell r="B14">
            <v>458</v>
          </cell>
          <cell r="C14">
            <v>143</v>
          </cell>
          <cell r="D14">
            <v>234</v>
          </cell>
          <cell r="E14">
            <v>10</v>
          </cell>
          <cell r="F14">
            <v>148</v>
          </cell>
          <cell r="G14">
            <v>526</v>
          </cell>
          <cell r="H14">
            <v>122</v>
          </cell>
          <cell r="I14">
            <v>236</v>
          </cell>
        </row>
        <row r="15">
          <cell r="B15">
            <v>28</v>
          </cell>
          <cell r="C15">
            <v>0</v>
          </cell>
          <cell r="D15">
            <v>30</v>
          </cell>
          <cell r="E15">
            <v>0</v>
          </cell>
          <cell r="F15">
            <v>40</v>
          </cell>
          <cell r="G15">
            <v>145</v>
          </cell>
          <cell r="H15">
            <v>25</v>
          </cell>
          <cell r="I15">
            <v>0</v>
          </cell>
        </row>
        <row r="16">
          <cell r="B16">
            <v>510</v>
          </cell>
          <cell r="C16">
            <v>30</v>
          </cell>
          <cell r="D16">
            <v>793</v>
          </cell>
          <cell r="E16">
            <v>26</v>
          </cell>
          <cell r="F16">
            <v>1179</v>
          </cell>
          <cell r="G16">
            <v>450</v>
          </cell>
          <cell r="H16">
            <v>2524</v>
          </cell>
          <cell r="I16">
            <v>529</v>
          </cell>
        </row>
        <row r="17">
          <cell r="B17">
            <v>834</v>
          </cell>
          <cell r="C17">
            <v>158</v>
          </cell>
          <cell r="D17">
            <v>94</v>
          </cell>
          <cell r="E17">
            <v>542</v>
          </cell>
          <cell r="F17">
            <v>727</v>
          </cell>
          <cell r="G17">
            <v>282</v>
          </cell>
          <cell r="H17">
            <v>3490</v>
          </cell>
          <cell r="I17">
            <v>1228</v>
          </cell>
        </row>
        <row r="18">
          <cell r="B18">
            <v>101</v>
          </cell>
          <cell r="C18">
            <v>551</v>
          </cell>
          <cell r="D18">
            <v>0</v>
          </cell>
          <cell r="E18">
            <v>16</v>
          </cell>
          <cell r="F18">
            <v>760</v>
          </cell>
          <cell r="G18">
            <v>1634</v>
          </cell>
          <cell r="H18">
            <v>0</v>
          </cell>
          <cell r="I18">
            <v>135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2501</v>
          </cell>
          <cell r="F19">
            <v>825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1123</v>
          </cell>
          <cell r="C20">
            <v>4962</v>
          </cell>
          <cell r="D20">
            <v>155</v>
          </cell>
          <cell r="E20">
            <v>501</v>
          </cell>
          <cell r="F20">
            <v>726</v>
          </cell>
          <cell r="G20">
            <v>457</v>
          </cell>
          <cell r="H20">
            <v>0</v>
          </cell>
          <cell r="I20">
            <v>325</v>
          </cell>
        </row>
        <row r="21">
          <cell r="B21">
            <v>8334</v>
          </cell>
          <cell r="C21">
            <v>884</v>
          </cell>
          <cell r="D21">
            <v>3722</v>
          </cell>
          <cell r="E21">
            <v>2806</v>
          </cell>
          <cell r="F21">
            <v>2507</v>
          </cell>
          <cell r="G21">
            <v>715</v>
          </cell>
          <cell r="H21">
            <v>973</v>
          </cell>
          <cell r="I21">
            <v>908</v>
          </cell>
        </row>
        <row r="22">
          <cell r="B22">
            <v>250</v>
          </cell>
          <cell r="C22">
            <v>130</v>
          </cell>
          <cell r="D22">
            <v>954</v>
          </cell>
          <cell r="E22">
            <v>196</v>
          </cell>
          <cell r="F22">
            <v>661</v>
          </cell>
          <cell r="G22">
            <v>497</v>
          </cell>
          <cell r="H22">
            <v>289</v>
          </cell>
          <cell r="I22">
            <v>102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</row>
        <row r="24">
          <cell r="B24">
            <v>1100</v>
          </cell>
          <cell r="C24">
            <v>721</v>
          </cell>
          <cell r="D24">
            <v>378</v>
          </cell>
          <cell r="E24">
            <v>763</v>
          </cell>
          <cell r="F24">
            <v>967</v>
          </cell>
          <cell r="G24">
            <v>141</v>
          </cell>
          <cell r="H24">
            <v>30</v>
          </cell>
          <cell r="I24">
            <v>294</v>
          </cell>
        </row>
        <row r="25">
          <cell r="B25">
            <v>224</v>
          </cell>
          <cell r="C25">
            <v>5</v>
          </cell>
          <cell r="D25">
            <v>51</v>
          </cell>
          <cell r="E25">
            <v>238</v>
          </cell>
          <cell r="F25">
            <v>371</v>
          </cell>
          <cell r="G25">
            <v>142</v>
          </cell>
          <cell r="H25">
            <v>288</v>
          </cell>
          <cell r="I25">
            <v>7</v>
          </cell>
        </row>
        <row r="26">
          <cell r="B26">
            <v>38</v>
          </cell>
          <cell r="C26">
            <v>7</v>
          </cell>
          <cell r="D26">
            <v>15</v>
          </cell>
          <cell r="E26">
            <v>502</v>
          </cell>
          <cell r="F26">
            <v>918</v>
          </cell>
          <cell r="G26">
            <v>1191</v>
          </cell>
          <cell r="H26">
            <v>6826</v>
          </cell>
          <cell r="I26">
            <v>1</v>
          </cell>
        </row>
        <row r="27">
          <cell r="B27">
            <v>78</v>
          </cell>
          <cell r="C27">
            <v>96</v>
          </cell>
          <cell r="D27">
            <v>414</v>
          </cell>
          <cell r="E27">
            <v>217</v>
          </cell>
          <cell r="F27">
            <v>386</v>
          </cell>
          <cell r="G27">
            <v>145</v>
          </cell>
          <cell r="H27">
            <v>85</v>
          </cell>
          <cell r="I27">
            <v>8</v>
          </cell>
        </row>
        <row r="28">
          <cell r="B28">
            <v>36</v>
          </cell>
          <cell r="C28">
            <v>38</v>
          </cell>
          <cell r="D28">
            <v>0</v>
          </cell>
          <cell r="E28">
            <v>877</v>
          </cell>
          <cell r="F28">
            <v>40</v>
          </cell>
          <cell r="G28">
            <v>31</v>
          </cell>
          <cell r="H28">
            <v>10</v>
          </cell>
          <cell r="I28">
            <v>0</v>
          </cell>
        </row>
        <row r="29">
          <cell r="B29">
            <v>5</v>
          </cell>
          <cell r="C29">
            <v>0</v>
          </cell>
          <cell r="D29">
            <v>20</v>
          </cell>
          <cell r="E29">
            <v>110</v>
          </cell>
          <cell r="F29">
            <v>310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80</v>
          </cell>
          <cell r="C30">
            <v>31</v>
          </cell>
          <cell r="D30">
            <v>20</v>
          </cell>
          <cell r="E30">
            <v>289</v>
          </cell>
          <cell r="F30">
            <v>612</v>
          </cell>
          <cell r="G30">
            <v>15</v>
          </cell>
          <cell r="H30">
            <v>0</v>
          </cell>
          <cell r="I30">
            <v>31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7</v>
          </cell>
          <cell r="C32">
            <v>0</v>
          </cell>
          <cell r="D32">
            <v>15</v>
          </cell>
          <cell r="E32">
            <v>591</v>
          </cell>
          <cell r="F32">
            <v>525</v>
          </cell>
          <cell r="G32">
            <v>149</v>
          </cell>
          <cell r="H32">
            <v>24</v>
          </cell>
          <cell r="I32">
            <v>2</v>
          </cell>
        </row>
        <row r="33">
          <cell r="B33">
            <v>50</v>
          </cell>
          <cell r="C33">
            <v>0</v>
          </cell>
          <cell r="D33">
            <v>182</v>
          </cell>
          <cell r="E33">
            <v>1</v>
          </cell>
          <cell r="F33">
            <v>103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140</v>
          </cell>
          <cell r="D34">
            <v>0</v>
          </cell>
          <cell r="E34">
            <v>15</v>
          </cell>
          <cell r="F34">
            <v>220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230</v>
          </cell>
          <cell r="C35">
            <v>193</v>
          </cell>
          <cell r="D35">
            <v>394</v>
          </cell>
          <cell r="E35">
            <v>94</v>
          </cell>
          <cell r="F35">
            <v>162</v>
          </cell>
          <cell r="G35">
            <v>195</v>
          </cell>
          <cell r="H35">
            <v>80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1803</v>
          </cell>
          <cell r="E36">
            <v>0</v>
          </cell>
          <cell r="F36">
            <v>0</v>
          </cell>
          <cell r="G36">
            <v>323</v>
          </cell>
          <cell r="H36">
            <v>667</v>
          </cell>
          <cell r="I36">
            <v>285</v>
          </cell>
        </row>
        <row r="37">
          <cell r="B37">
            <v>0</v>
          </cell>
          <cell r="C37">
            <v>0</v>
          </cell>
          <cell r="D37">
            <v>58</v>
          </cell>
          <cell r="E37">
            <v>92</v>
          </cell>
          <cell r="F37">
            <v>852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326</v>
          </cell>
          <cell r="C38">
            <v>578</v>
          </cell>
          <cell r="D38">
            <v>130</v>
          </cell>
          <cell r="E38">
            <v>0</v>
          </cell>
          <cell r="F38">
            <v>200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180</v>
          </cell>
          <cell r="C40">
            <v>49</v>
          </cell>
          <cell r="D40">
            <v>478</v>
          </cell>
          <cell r="E40">
            <v>97</v>
          </cell>
          <cell r="F40">
            <v>280</v>
          </cell>
          <cell r="G40">
            <v>232</v>
          </cell>
          <cell r="H40">
            <v>42</v>
          </cell>
          <cell r="I40">
            <v>8</v>
          </cell>
        </row>
        <row r="41">
          <cell r="B41">
            <v>2245</v>
          </cell>
          <cell r="C41">
            <v>1716</v>
          </cell>
          <cell r="D41">
            <v>2497</v>
          </cell>
          <cell r="E41">
            <v>3055</v>
          </cell>
          <cell r="F41">
            <v>748</v>
          </cell>
          <cell r="G41">
            <v>2461</v>
          </cell>
          <cell r="H41">
            <v>431</v>
          </cell>
          <cell r="I41">
            <v>210</v>
          </cell>
        </row>
        <row r="42">
          <cell r="B42">
            <v>722</v>
          </cell>
          <cell r="C42">
            <v>98</v>
          </cell>
          <cell r="D42">
            <v>750</v>
          </cell>
          <cell r="E42">
            <v>0</v>
          </cell>
          <cell r="F42">
            <v>450</v>
          </cell>
          <cell r="G42">
            <v>0</v>
          </cell>
          <cell r="H42">
            <v>0</v>
          </cell>
          <cell r="I42">
            <v>0</v>
          </cell>
        </row>
      </sheetData>
      <sheetData sheetId="4">
        <row r="8">
          <cell r="B8">
            <v>2097</v>
          </cell>
          <cell r="C8">
            <v>44162</v>
          </cell>
          <cell r="D8">
            <v>39174</v>
          </cell>
          <cell r="E8">
            <v>27337</v>
          </cell>
          <cell r="F8">
            <v>1219</v>
          </cell>
          <cell r="G8">
            <v>561</v>
          </cell>
          <cell r="H8">
            <v>10806</v>
          </cell>
          <cell r="I8">
            <v>2114</v>
          </cell>
        </row>
        <row r="9">
          <cell r="B9">
            <v>1104</v>
          </cell>
          <cell r="C9">
            <v>982</v>
          </cell>
          <cell r="D9">
            <v>721</v>
          </cell>
          <cell r="E9">
            <v>1974</v>
          </cell>
          <cell r="F9">
            <v>2336</v>
          </cell>
          <cell r="G9">
            <v>1332</v>
          </cell>
          <cell r="H9">
            <v>9072</v>
          </cell>
          <cell r="I9">
            <v>1094</v>
          </cell>
        </row>
        <row r="10">
          <cell r="B10">
            <v>415</v>
          </cell>
          <cell r="C10">
            <v>0</v>
          </cell>
          <cell r="D10">
            <v>825</v>
          </cell>
          <cell r="E10">
            <v>0</v>
          </cell>
          <cell r="F10">
            <v>0</v>
          </cell>
          <cell r="G10">
            <v>0</v>
          </cell>
          <cell r="H10">
            <v>20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11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45</v>
          </cell>
          <cell r="E12">
            <v>9</v>
          </cell>
          <cell r="F12">
            <v>10</v>
          </cell>
          <cell r="G12">
            <v>0</v>
          </cell>
          <cell r="H12">
            <v>944</v>
          </cell>
          <cell r="I12">
            <v>60</v>
          </cell>
        </row>
        <row r="13">
          <cell r="B13">
            <v>32</v>
          </cell>
          <cell r="C13">
            <v>258</v>
          </cell>
          <cell r="D13">
            <v>30</v>
          </cell>
          <cell r="E13">
            <v>1544</v>
          </cell>
          <cell r="F13">
            <v>716</v>
          </cell>
          <cell r="G13">
            <v>305</v>
          </cell>
          <cell r="H13">
            <v>0</v>
          </cell>
          <cell r="I13">
            <v>8</v>
          </cell>
        </row>
        <row r="14">
          <cell r="B14">
            <v>0</v>
          </cell>
          <cell r="C14">
            <v>107</v>
          </cell>
          <cell r="D14">
            <v>0</v>
          </cell>
          <cell r="E14">
            <v>66</v>
          </cell>
          <cell r="F14">
            <v>57</v>
          </cell>
          <cell r="G14">
            <v>263</v>
          </cell>
          <cell r="H14">
            <v>0</v>
          </cell>
          <cell r="I14">
            <v>30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111</v>
          </cell>
          <cell r="C16">
            <v>119</v>
          </cell>
          <cell r="D16">
            <v>281</v>
          </cell>
          <cell r="E16">
            <v>50</v>
          </cell>
          <cell r="F16">
            <v>1231</v>
          </cell>
          <cell r="G16">
            <v>494</v>
          </cell>
          <cell r="H16">
            <v>6366</v>
          </cell>
          <cell r="I16">
            <v>193</v>
          </cell>
        </row>
        <row r="17">
          <cell r="B17">
            <v>319</v>
          </cell>
          <cell r="C17">
            <v>74</v>
          </cell>
          <cell r="D17">
            <v>4</v>
          </cell>
          <cell r="E17">
            <v>695</v>
          </cell>
          <cell r="F17">
            <v>472</v>
          </cell>
          <cell r="G17">
            <v>172</v>
          </cell>
          <cell r="H17">
            <v>2149</v>
          </cell>
          <cell r="I17">
            <v>72</v>
          </cell>
        </row>
        <row r="18">
          <cell r="B18">
            <v>0</v>
          </cell>
          <cell r="C18">
            <v>1879</v>
          </cell>
          <cell r="D18">
            <v>0</v>
          </cell>
          <cell r="E18">
            <v>15</v>
          </cell>
          <cell r="F18">
            <v>720</v>
          </cell>
          <cell r="G18">
            <v>298</v>
          </cell>
          <cell r="H18">
            <v>0</v>
          </cell>
          <cell r="I18">
            <v>58</v>
          </cell>
        </row>
        <row r="19">
          <cell r="B19">
            <v>7</v>
          </cell>
          <cell r="C19">
            <v>0</v>
          </cell>
          <cell r="D19">
            <v>0</v>
          </cell>
          <cell r="E19">
            <v>972</v>
          </cell>
          <cell r="F19">
            <v>280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45</v>
          </cell>
          <cell r="C20">
            <v>2756</v>
          </cell>
          <cell r="D20">
            <v>10</v>
          </cell>
          <cell r="E20">
            <v>1991</v>
          </cell>
          <cell r="F20">
            <v>967</v>
          </cell>
          <cell r="G20">
            <v>532</v>
          </cell>
          <cell r="H20">
            <v>0</v>
          </cell>
          <cell r="I20">
            <v>68</v>
          </cell>
        </row>
        <row r="21">
          <cell r="B21">
            <v>1675</v>
          </cell>
          <cell r="C21">
            <v>1075</v>
          </cell>
          <cell r="D21">
            <v>2197</v>
          </cell>
          <cell r="E21">
            <v>3139</v>
          </cell>
          <cell r="F21">
            <v>1826</v>
          </cell>
          <cell r="G21">
            <v>600</v>
          </cell>
          <cell r="H21">
            <v>1347</v>
          </cell>
          <cell r="I21">
            <v>285</v>
          </cell>
        </row>
        <row r="22">
          <cell r="B22">
            <v>232</v>
          </cell>
          <cell r="C22">
            <v>150</v>
          </cell>
          <cell r="D22">
            <v>762</v>
          </cell>
          <cell r="E22">
            <v>224</v>
          </cell>
          <cell r="F22">
            <v>637</v>
          </cell>
          <cell r="G22">
            <v>343</v>
          </cell>
          <cell r="H22">
            <v>419</v>
          </cell>
          <cell r="I22">
            <v>74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188</v>
          </cell>
          <cell r="C24">
            <v>2913</v>
          </cell>
          <cell r="D24">
            <v>204</v>
          </cell>
          <cell r="E24">
            <v>515</v>
          </cell>
          <cell r="F24">
            <v>975</v>
          </cell>
          <cell r="G24">
            <v>98</v>
          </cell>
          <cell r="H24">
            <v>135</v>
          </cell>
          <cell r="I24">
            <v>51</v>
          </cell>
        </row>
        <row r="25">
          <cell r="B25">
            <v>232</v>
          </cell>
          <cell r="C25">
            <v>40</v>
          </cell>
          <cell r="D25">
            <v>77</v>
          </cell>
          <cell r="E25">
            <v>245</v>
          </cell>
          <cell r="F25">
            <v>163</v>
          </cell>
          <cell r="G25">
            <v>122</v>
          </cell>
          <cell r="H25">
            <v>589</v>
          </cell>
          <cell r="I25">
            <v>0</v>
          </cell>
        </row>
        <row r="26">
          <cell r="B26">
            <v>73</v>
          </cell>
          <cell r="C26">
            <v>3</v>
          </cell>
          <cell r="D26">
            <v>405</v>
          </cell>
          <cell r="E26">
            <v>72</v>
          </cell>
          <cell r="F26">
            <v>793</v>
          </cell>
          <cell r="G26">
            <v>63</v>
          </cell>
          <cell r="H26">
            <v>290</v>
          </cell>
          <cell r="I26">
            <v>28</v>
          </cell>
        </row>
        <row r="27">
          <cell r="B27">
            <v>356</v>
          </cell>
          <cell r="C27">
            <v>22</v>
          </cell>
          <cell r="D27">
            <v>948</v>
          </cell>
          <cell r="E27">
            <v>250</v>
          </cell>
          <cell r="F27">
            <v>313</v>
          </cell>
          <cell r="G27">
            <v>87</v>
          </cell>
          <cell r="H27">
            <v>163</v>
          </cell>
          <cell r="I27">
            <v>6</v>
          </cell>
        </row>
        <row r="28">
          <cell r="B28">
            <v>25</v>
          </cell>
          <cell r="C28">
            <v>0</v>
          </cell>
          <cell r="D28">
            <v>0</v>
          </cell>
          <cell r="E28">
            <v>485</v>
          </cell>
          <cell r="F28">
            <v>45</v>
          </cell>
          <cell r="G28">
            <v>1</v>
          </cell>
          <cell r="H28">
            <v>0</v>
          </cell>
          <cell r="I28">
            <v>2</v>
          </cell>
        </row>
        <row r="29">
          <cell r="B29">
            <v>11</v>
          </cell>
          <cell r="C29">
            <v>0</v>
          </cell>
          <cell r="D29">
            <v>0</v>
          </cell>
          <cell r="E29">
            <v>5</v>
          </cell>
          <cell r="F29">
            <v>15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172</v>
          </cell>
          <cell r="C30">
            <v>87</v>
          </cell>
          <cell r="D30">
            <v>50</v>
          </cell>
          <cell r="E30">
            <v>345</v>
          </cell>
          <cell r="F30">
            <v>450</v>
          </cell>
          <cell r="G30">
            <v>80</v>
          </cell>
          <cell r="H30">
            <v>46</v>
          </cell>
          <cell r="I30">
            <v>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8</v>
          </cell>
          <cell r="E32">
            <v>328</v>
          </cell>
          <cell r="F32">
            <v>85</v>
          </cell>
          <cell r="G32">
            <v>59</v>
          </cell>
          <cell r="H32">
            <v>14</v>
          </cell>
          <cell r="I32">
            <v>4</v>
          </cell>
        </row>
        <row r="33">
          <cell r="B33">
            <v>187</v>
          </cell>
          <cell r="C33">
            <v>1600</v>
          </cell>
          <cell r="D33">
            <v>0</v>
          </cell>
          <cell r="E33">
            <v>8</v>
          </cell>
          <cell r="F33">
            <v>30</v>
          </cell>
          <cell r="G33">
            <v>0</v>
          </cell>
          <cell r="H33">
            <v>0</v>
          </cell>
          <cell r="I33">
            <v>5</v>
          </cell>
        </row>
        <row r="34">
          <cell r="B34">
            <v>0</v>
          </cell>
          <cell r="C34">
            <v>458</v>
          </cell>
          <cell r="D34">
            <v>0</v>
          </cell>
          <cell r="E34">
            <v>50</v>
          </cell>
          <cell r="F34">
            <v>320</v>
          </cell>
          <cell r="G34">
            <v>0</v>
          </cell>
          <cell r="H34">
            <v>0</v>
          </cell>
          <cell r="I34">
            <v>59</v>
          </cell>
        </row>
        <row r="35">
          <cell r="B35">
            <v>3</v>
          </cell>
          <cell r="C35">
            <v>604</v>
          </cell>
          <cell r="D35">
            <v>160</v>
          </cell>
          <cell r="E35">
            <v>88</v>
          </cell>
          <cell r="F35">
            <v>299</v>
          </cell>
          <cell r="G35">
            <v>290</v>
          </cell>
          <cell r="H35">
            <v>40</v>
          </cell>
          <cell r="I35">
            <v>35</v>
          </cell>
        </row>
        <row r="36">
          <cell r="B36">
            <v>0</v>
          </cell>
          <cell r="C36">
            <v>0</v>
          </cell>
          <cell r="D36">
            <v>1046</v>
          </cell>
          <cell r="E36">
            <v>0</v>
          </cell>
          <cell r="F36">
            <v>0</v>
          </cell>
          <cell r="G36">
            <v>361</v>
          </cell>
          <cell r="H36">
            <v>161</v>
          </cell>
          <cell r="I36">
            <v>0</v>
          </cell>
        </row>
        <row r="37">
          <cell r="B37">
            <v>0</v>
          </cell>
          <cell r="C37">
            <v>498</v>
          </cell>
          <cell r="D37">
            <v>0</v>
          </cell>
          <cell r="E37">
            <v>235</v>
          </cell>
          <cell r="F37">
            <v>0</v>
          </cell>
          <cell r="G37">
            <v>0</v>
          </cell>
          <cell r="H37">
            <v>0</v>
          </cell>
          <cell r="I37">
            <v>5</v>
          </cell>
        </row>
        <row r="38">
          <cell r="B38">
            <v>81</v>
          </cell>
          <cell r="C38">
            <v>2092</v>
          </cell>
          <cell r="D38">
            <v>50</v>
          </cell>
          <cell r="E38">
            <v>37</v>
          </cell>
          <cell r="F38">
            <v>65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121</v>
          </cell>
          <cell r="C40">
            <v>695</v>
          </cell>
          <cell r="D40">
            <v>692</v>
          </cell>
          <cell r="E40">
            <v>106</v>
          </cell>
          <cell r="F40">
            <v>517</v>
          </cell>
          <cell r="G40">
            <v>319</v>
          </cell>
          <cell r="H40">
            <v>97</v>
          </cell>
          <cell r="I40">
            <v>30</v>
          </cell>
        </row>
        <row r="41">
          <cell r="B41">
            <v>935</v>
          </cell>
          <cell r="C41">
            <v>9194</v>
          </cell>
          <cell r="D41">
            <v>1101</v>
          </cell>
          <cell r="E41">
            <v>2215</v>
          </cell>
          <cell r="F41">
            <v>634</v>
          </cell>
          <cell r="G41">
            <v>1681</v>
          </cell>
          <cell r="H41">
            <v>1390</v>
          </cell>
          <cell r="I41">
            <v>400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5">
        <row r="8">
          <cell r="B8">
            <v>90</v>
          </cell>
          <cell r="C8">
            <v>19452</v>
          </cell>
          <cell r="D8">
            <v>5886</v>
          </cell>
          <cell r="E8">
            <v>0</v>
          </cell>
          <cell r="F8">
            <v>2182</v>
          </cell>
          <cell r="G8">
            <v>0</v>
          </cell>
          <cell r="H8">
            <v>10458</v>
          </cell>
          <cell r="I8">
            <v>4084</v>
          </cell>
        </row>
        <row r="9">
          <cell r="B9">
            <v>6570</v>
          </cell>
          <cell r="C9">
            <v>810</v>
          </cell>
          <cell r="D9">
            <v>2117</v>
          </cell>
          <cell r="E9">
            <v>2334</v>
          </cell>
          <cell r="F9">
            <v>1723</v>
          </cell>
          <cell r="G9">
            <v>3846</v>
          </cell>
          <cell r="H9">
            <v>14069</v>
          </cell>
          <cell r="I9">
            <v>209</v>
          </cell>
        </row>
        <row r="10">
          <cell r="B10">
            <v>960</v>
          </cell>
          <cell r="C10">
            <v>0</v>
          </cell>
          <cell r="D10">
            <v>2275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10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12</v>
          </cell>
          <cell r="D12">
            <v>115</v>
          </cell>
          <cell r="E12">
            <v>0</v>
          </cell>
          <cell r="F12">
            <v>25</v>
          </cell>
          <cell r="G12">
            <v>0</v>
          </cell>
          <cell r="H12">
            <v>792</v>
          </cell>
          <cell r="I12">
            <v>0</v>
          </cell>
        </row>
        <row r="13">
          <cell r="B13">
            <v>3938</v>
          </cell>
          <cell r="C13">
            <v>117</v>
          </cell>
          <cell r="D13">
            <v>206</v>
          </cell>
          <cell r="E13">
            <v>737</v>
          </cell>
          <cell r="F13">
            <v>350</v>
          </cell>
          <cell r="G13">
            <v>5828</v>
          </cell>
          <cell r="H13">
            <v>9827</v>
          </cell>
          <cell r="I13">
            <v>0</v>
          </cell>
        </row>
        <row r="14">
          <cell r="B14">
            <v>749</v>
          </cell>
          <cell r="C14">
            <v>91</v>
          </cell>
          <cell r="D14">
            <v>0</v>
          </cell>
          <cell r="E14">
            <v>35</v>
          </cell>
          <cell r="F14">
            <v>118</v>
          </cell>
          <cell r="G14">
            <v>5830</v>
          </cell>
          <cell r="H14">
            <v>5346</v>
          </cell>
          <cell r="I14">
            <v>0</v>
          </cell>
        </row>
        <row r="15">
          <cell r="B15">
            <v>10</v>
          </cell>
          <cell r="C15">
            <v>0</v>
          </cell>
          <cell r="D15">
            <v>15</v>
          </cell>
          <cell r="E15">
            <v>25</v>
          </cell>
          <cell r="F15">
            <v>20</v>
          </cell>
          <cell r="G15">
            <v>425</v>
          </cell>
          <cell r="H15">
            <v>73</v>
          </cell>
          <cell r="I15">
            <v>0</v>
          </cell>
        </row>
        <row r="16">
          <cell r="B16">
            <v>1399</v>
          </cell>
          <cell r="C16">
            <v>101</v>
          </cell>
          <cell r="D16">
            <v>1117</v>
          </cell>
          <cell r="E16">
            <v>51</v>
          </cell>
          <cell r="F16">
            <v>1774</v>
          </cell>
          <cell r="G16">
            <v>5686</v>
          </cell>
          <cell r="H16">
            <v>9233</v>
          </cell>
          <cell r="I16">
            <v>73</v>
          </cell>
        </row>
        <row r="17">
          <cell r="B17">
            <v>2094</v>
          </cell>
          <cell r="C17">
            <v>43</v>
          </cell>
          <cell r="D17">
            <v>97</v>
          </cell>
          <cell r="E17">
            <v>428</v>
          </cell>
          <cell r="F17">
            <v>409</v>
          </cell>
          <cell r="G17">
            <v>292</v>
          </cell>
          <cell r="H17">
            <v>2733</v>
          </cell>
          <cell r="I17">
            <v>207</v>
          </cell>
        </row>
        <row r="18">
          <cell r="B18">
            <v>0</v>
          </cell>
          <cell r="C18">
            <v>191</v>
          </cell>
          <cell r="D18">
            <v>0</v>
          </cell>
          <cell r="E18">
            <v>5</v>
          </cell>
          <cell r="F18">
            <v>732</v>
          </cell>
          <cell r="G18">
            <v>14</v>
          </cell>
          <cell r="H18">
            <v>30</v>
          </cell>
          <cell r="I18">
            <v>632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704</v>
          </cell>
          <cell r="F19">
            <v>495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587</v>
          </cell>
          <cell r="C20">
            <v>1114</v>
          </cell>
          <cell r="D20">
            <v>15</v>
          </cell>
          <cell r="E20">
            <v>562</v>
          </cell>
          <cell r="F20">
            <v>723</v>
          </cell>
          <cell r="G20">
            <v>323</v>
          </cell>
          <cell r="H20">
            <v>0</v>
          </cell>
          <cell r="I20">
            <v>443</v>
          </cell>
        </row>
        <row r="21">
          <cell r="B21">
            <v>6888</v>
          </cell>
          <cell r="C21">
            <v>1030</v>
          </cell>
          <cell r="D21">
            <v>3283</v>
          </cell>
          <cell r="E21">
            <v>3192</v>
          </cell>
          <cell r="F21">
            <v>1741</v>
          </cell>
          <cell r="G21">
            <v>882</v>
          </cell>
          <cell r="H21">
            <v>2057</v>
          </cell>
          <cell r="I21">
            <v>144</v>
          </cell>
        </row>
        <row r="22">
          <cell r="B22">
            <v>169</v>
          </cell>
          <cell r="C22">
            <v>79</v>
          </cell>
          <cell r="D22">
            <v>767</v>
          </cell>
          <cell r="E22">
            <v>217</v>
          </cell>
          <cell r="F22">
            <v>400</v>
          </cell>
          <cell r="G22">
            <v>222</v>
          </cell>
          <cell r="H22">
            <v>340</v>
          </cell>
          <cell r="I22">
            <v>71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1490</v>
          </cell>
          <cell r="C24">
            <v>1679</v>
          </cell>
          <cell r="D24">
            <v>25</v>
          </cell>
          <cell r="E24">
            <v>801</v>
          </cell>
          <cell r="F24">
            <v>765</v>
          </cell>
          <cell r="G24">
            <v>294</v>
          </cell>
          <cell r="H24">
            <v>105</v>
          </cell>
          <cell r="I24">
            <v>114</v>
          </cell>
        </row>
        <row r="25">
          <cell r="B25">
            <v>290</v>
          </cell>
          <cell r="C25">
            <v>2</v>
          </cell>
          <cell r="D25">
            <v>165</v>
          </cell>
          <cell r="E25">
            <v>387</v>
          </cell>
          <cell r="F25">
            <v>180</v>
          </cell>
          <cell r="G25">
            <v>236</v>
          </cell>
          <cell r="H25">
            <v>497</v>
          </cell>
          <cell r="I25">
            <v>11</v>
          </cell>
        </row>
        <row r="26">
          <cell r="B26">
            <v>15</v>
          </cell>
          <cell r="C26">
            <v>3</v>
          </cell>
          <cell r="D26">
            <v>0</v>
          </cell>
          <cell r="E26">
            <v>136</v>
          </cell>
          <cell r="F26">
            <v>2215</v>
          </cell>
          <cell r="G26">
            <v>45</v>
          </cell>
          <cell r="H26">
            <v>2791</v>
          </cell>
          <cell r="I26">
            <v>21</v>
          </cell>
        </row>
        <row r="27">
          <cell r="B27">
            <v>65</v>
          </cell>
          <cell r="C27">
            <v>24</v>
          </cell>
          <cell r="D27">
            <v>220</v>
          </cell>
          <cell r="E27">
            <v>163</v>
          </cell>
          <cell r="F27">
            <v>567</v>
          </cell>
          <cell r="G27">
            <v>131</v>
          </cell>
          <cell r="H27">
            <v>141</v>
          </cell>
          <cell r="I27">
            <v>34</v>
          </cell>
        </row>
        <row r="28">
          <cell r="B28">
            <v>40</v>
          </cell>
          <cell r="C28">
            <v>0</v>
          </cell>
          <cell r="D28">
            <v>0</v>
          </cell>
          <cell r="E28">
            <v>299</v>
          </cell>
          <cell r="F28">
            <v>47</v>
          </cell>
          <cell r="G28">
            <v>24</v>
          </cell>
          <cell r="H28">
            <v>0</v>
          </cell>
          <cell r="I28">
            <v>0</v>
          </cell>
        </row>
        <row r="29">
          <cell r="B29">
            <v>24</v>
          </cell>
          <cell r="C29">
            <v>0</v>
          </cell>
          <cell r="D29">
            <v>0</v>
          </cell>
          <cell r="E29">
            <v>15</v>
          </cell>
          <cell r="F29">
            <v>75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140</v>
          </cell>
          <cell r="C30">
            <v>39</v>
          </cell>
          <cell r="D30">
            <v>7</v>
          </cell>
          <cell r="E30">
            <v>324</v>
          </cell>
          <cell r="F30">
            <v>680</v>
          </cell>
          <cell r="G30">
            <v>30</v>
          </cell>
          <cell r="H30">
            <v>31</v>
          </cell>
          <cell r="I30">
            <v>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14</v>
          </cell>
          <cell r="C32">
            <v>0</v>
          </cell>
          <cell r="D32">
            <v>67</v>
          </cell>
          <cell r="E32">
            <v>266</v>
          </cell>
          <cell r="F32">
            <v>240</v>
          </cell>
          <cell r="G32">
            <v>86</v>
          </cell>
          <cell r="H32">
            <v>0</v>
          </cell>
          <cell r="I32">
            <v>0</v>
          </cell>
        </row>
        <row r="33">
          <cell r="B33">
            <v>247</v>
          </cell>
          <cell r="C33">
            <v>0</v>
          </cell>
          <cell r="D33">
            <v>50</v>
          </cell>
          <cell r="E33">
            <v>0</v>
          </cell>
          <cell r="F33">
            <v>128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9</v>
          </cell>
          <cell r="C34">
            <v>379</v>
          </cell>
          <cell r="D34">
            <v>0</v>
          </cell>
          <cell r="E34">
            <v>60</v>
          </cell>
          <cell r="F34">
            <v>130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153</v>
          </cell>
          <cell r="C35">
            <v>15</v>
          </cell>
          <cell r="D35">
            <v>69</v>
          </cell>
          <cell r="E35">
            <v>375</v>
          </cell>
          <cell r="F35">
            <v>115</v>
          </cell>
          <cell r="G35">
            <v>166</v>
          </cell>
          <cell r="H35">
            <v>50</v>
          </cell>
          <cell r="I35">
            <v>45</v>
          </cell>
        </row>
        <row r="36">
          <cell r="B36">
            <v>0</v>
          </cell>
          <cell r="C36">
            <v>0</v>
          </cell>
          <cell r="D36">
            <v>70</v>
          </cell>
          <cell r="E36">
            <v>0</v>
          </cell>
          <cell r="F36">
            <v>0</v>
          </cell>
          <cell r="G36">
            <v>411</v>
          </cell>
          <cell r="H36">
            <v>222</v>
          </cell>
          <cell r="I36">
            <v>140</v>
          </cell>
        </row>
        <row r="37">
          <cell r="B37">
            <v>23</v>
          </cell>
          <cell r="C37">
            <v>8</v>
          </cell>
          <cell r="D37">
            <v>0</v>
          </cell>
          <cell r="E37">
            <v>116</v>
          </cell>
          <cell r="F37">
            <v>0</v>
          </cell>
          <cell r="G37">
            <v>297</v>
          </cell>
          <cell r="H37">
            <v>0</v>
          </cell>
          <cell r="I37">
            <v>0</v>
          </cell>
        </row>
        <row r="38">
          <cell r="B38">
            <v>396</v>
          </cell>
          <cell r="C38">
            <v>2967</v>
          </cell>
          <cell r="D38">
            <v>0</v>
          </cell>
          <cell r="E38">
            <v>0</v>
          </cell>
          <cell r="F38">
            <v>200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</v>
          </cell>
          <cell r="H39">
            <v>0</v>
          </cell>
          <cell r="I39">
            <v>0</v>
          </cell>
        </row>
        <row r="40">
          <cell r="B40">
            <v>80</v>
          </cell>
          <cell r="C40">
            <v>83</v>
          </cell>
          <cell r="D40">
            <v>509</v>
          </cell>
          <cell r="E40">
            <v>130</v>
          </cell>
          <cell r="F40">
            <v>163</v>
          </cell>
          <cell r="G40">
            <v>243</v>
          </cell>
          <cell r="H40">
            <v>253</v>
          </cell>
          <cell r="I40">
            <v>0</v>
          </cell>
        </row>
        <row r="41">
          <cell r="B41">
            <v>2923</v>
          </cell>
          <cell r="C41">
            <v>2328</v>
          </cell>
          <cell r="D41">
            <v>2348</v>
          </cell>
          <cell r="E41">
            <v>1827</v>
          </cell>
          <cell r="F41">
            <v>616</v>
          </cell>
          <cell r="G41">
            <v>2525</v>
          </cell>
          <cell r="H41">
            <v>1063</v>
          </cell>
          <cell r="I41">
            <v>9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6">
        <row r="8">
          <cell r="B8">
            <v>400</v>
          </cell>
          <cell r="C8">
            <v>87273</v>
          </cell>
          <cell r="D8">
            <v>23188</v>
          </cell>
          <cell r="E8">
            <v>49589</v>
          </cell>
          <cell r="F8">
            <v>4131</v>
          </cell>
          <cell r="G8">
            <v>0</v>
          </cell>
          <cell r="H8">
            <v>8246</v>
          </cell>
          <cell r="I8">
            <v>2442</v>
          </cell>
        </row>
        <row r="9">
          <cell r="B9">
            <v>2757</v>
          </cell>
          <cell r="C9">
            <v>1888</v>
          </cell>
          <cell r="D9">
            <v>3263</v>
          </cell>
          <cell r="E9">
            <v>2045</v>
          </cell>
          <cell r="F9">
            <v>3713</v>
          </cell>
          <cell r="G9">
            <v>8607</v>
          </cell>
          <cell r="H9">
            <v>22000</v>
          </cell>
          <cell r="I9">
            <v>2453</v>
          </cell>
        </row>
        <row r="10">
          <cell r="B10">
            <v>335</v>
          </cell>
          <cell r="C10">
            <v>0</v>
          </cell>
          <cell r="D10">
            <v>3935</v>
          </cell>
          <cell r="E10">
            <v>0</v>
          </cell>
          <cell r="F10">
            <v>0</v>
          </cell>
          <cell r="G10">
            <v>30</v>
          </cell>
          <cell r="H10">
            <v>700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177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15</v>
          </cell>
          <cell r="D12">
            <v>496</v>
          </cell>
          <cell r="E12">
            <v>0</v>
          </cell>
          <cell r="F12">
            <v>45</v>
          </cell>
          <cell r="G12">
            <v>27</v>
          </cell>
          <cell r="H12">
            <v>5714</v>
          </cell>
          <cell r="I12">
            <v>570</v>
          </cell>
        </row>
        <row r="13">
          <cell r="B13">
            <v>400</v>
          </cell>
          <cell r="C13">
            <v>75</v>
          </cell>
          <cell r="D13">
            <v>870</v>
          </cell>
          <cell r="E13">
            <v>882</v>
          </cell>
          <cell r="F13">
            <v>998</v>
          </cell>
          <cell r="G13">
            <v>6360</v>
          </cell>
          <cell r="H13">
            <v>42557</v>
          </cell>
          <cell r="I13">
            <v>0</v>
          </cell>
        </row>
        <row r="14">
          <cell r="B14">
            <v>62</v>
          </cell>
          <cell r="C14">
            <v>97</v>
          </cell>
          <cell r="D14">
            <v>710</v>
          </cell>
          <cell r="E14">
            <v>6</v>
          </cell>
          <cell r="F14">
            <v>137</v>
          </cell>
          <cell r="G14">
            <v>5787</v>
          </cell>
          <cell r="H14">
            <v>9294</v>
          </cell>
          <cell r="I14">
            <v>40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2375</v>
          </cell>
          <cell r="H15">
            <v>4295</v>
          </cell>
          <cell r="I15">
            <v>0</v>
          </cell>
        </row>
        <row r="16">
          <cell r="B16">
            <v>1044</v>
          </cell>
          <cell r="C16">
            <v>195</v>
          </cell>
          <cell r="D16">
            <v>599</v>
          </cell>
          <cell r="E16">
            <v>141</v>
          </cell>
          <cell r="F16">
            <v>3054</v>
          </cell>
          <cell r="G16">
            <v>18839</v>
          </cell>
          <cell r="H16">
            <v>32952</v>
          </cell>
          <cell r="I16">
            <v>222</v>
          </cell>
        </row>
        <row r="17">
          <cell r="B17">
            <v>484</v>
          </cell>
          <cell r="C17">
            <v>251</v>
          </cell>
          <cell r="D17">
            <v>39</v>
          </cell>
          <cell r="E17">
            <v>383</v>
          </cell>
          <cell r="F17">
            <v>860</v>
          </cell>
          <cell r="G17">
            <v>341</v>
          </cell>
          <cell r="H17">
            <v>2239</v>
          </cell>
          <cell r="I17">
            <v>333</v>
          </cell>
        </row>
        <row r="18">
          <cell r="B18">
            <v>16</v>
          </cell>
          <cell r="C18">
            <v>737</v>
          </cell>
          <cell r="D18">
            <v>53</v>
          </cell>
          <cell r="E18">
            <v>151</v>
          </cell>
          <cell r="F18">
            <v>901</v>
          </cell>
          <cell r="G18">
            <v>103</v>
          </cell>
          <cell r="H18">
            <v>218</v>
          </cell>
          <cell r="I18">
            <v>490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972</v>
          </cell>
          <cell r="F19">
            <v>615</v>
          </cell>
          <cell r="G19">
            <v>100</v>
          </cell>
          <cell r="H19">
            <v>70</v>
          </cell>
          <cell r="I19">
            <v>0</v>
          </cell>
        </row>
        <row r="20">
          <cell r="B20">
            <v>928</v>
          </cell>
          <cell r="C20">
            <v>1569</v>
          </cell>
          <cell r="D20">
            <v>25</v>
          </cell>
          <cell r="E20">
            <v>251</v>
          </cell>
          <cell r="F20">
            <v>1606</v>
          </cell>
          <cell r="G20">
            <v>415</v>
          </cell>
          <cell r="H20">
            <v>0</v>
          </cell>
          <cell r="I20">
            <v>149</v>
          </cell>
        </row>
        <row r="21">
          <cell r="B21">
            <v>6965</v>
          </cell>
          <cell r="C21">
            <v>1665</v>
          </cell>
          <cell r="D21">
            <v>3741</v>
          </cell>
          <cell r="E21">
            <v>5625</v>
          </cell>
          <cell r="F21">
            <v>4043</v>
          </cell>
          <cell r="G21">
            <v>622</v>
          </cell>
          <cell r="H21">
            <v>4988</v>
          </cell>
          <cell r="I21">
            <v>823</v>
          </cell>
        </row>
        <row r="22">
          <cell r="B22">
            <v>389</v>
          </cell>
          <cell r="C22">
            <v>136</v>
          </cell>
          <cell r="D22">
            <v>241</v>
          </cell>
          <cell r="E22">
            <v>292</v>
          </cell>
          <cell r="F22">
            <v>420</v>
          </cell>
          <cell r="G22">
            <v>236</v>
          </cell>
          <cell r="H22">
            <v>472</v>
          </cell>
          <cell r="I22">
            <v>62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561</v>
          </cell>
          <cell r="C24">
            <v>1522</v>
          </cell>
          <cell r="D24">
            <v>270</v>
          </cell>
          <cell r="E24">
            <v>1014</v>
          </cell>
          <cell r="F24">
            <v>887</v>
          </cell>
          <cell r="G24">
            <v>837</v>
          </cell>
          <cell r="H24">
            <v>415</v>
          </cell>
          <cell r="I24">
            <v>97</v>
          </cell>
        </row>
        <row r="25">
          <cell r="B25">
            <v>72</v>
          </cell>
          <cell r="C25">
            <v>0</v>
          </cell>
          <cell r="D25">
            <v>26</v>
          </cell>
          <cell r="E25">
            <v>228</v>
          </cell>
          <cell r="F25">
            <v>265</v>
          </cell>
          <cell r="G25">
            <v>14</v>
          </cell>
          <cell r="H25">
            <v>426</v>
          </cell>
          <cell r="I25">
            <v>22</v>
          </cell>
        </row>
        <row r="26">
          <cell r="B26">
            <v>8</v>
          </cell>
          <cell r="C26">
            <v>0</v>
          </cell>
          <cell r="D26">
            <v>0</v>
          </cell>
          <cell r="E26">
            <v>64</v>
          </cell>
          <cell r="F26">
            <v>971</v>
          </cell>
          <cell r="G26">
            <v>35</v>
          </cell>
          <cell r="H26">
            <v>6</v>
          </cell>
          <cell r="I26">
            <v>10</v>
          </cell>
        </row>
        <row r="27">
          <cell r="B27">
            <v>24</v>
          </cell>
          <cell r="C27">
            <v>2</v>
          </cell>
          <cell r="D27">
            <v>83</v>
          </cell>
          <cell r="E27">
            <v>128</v>
          </cell>
          <cell r="F27">
            <v>284</v>
          </cell>
          <cell r="G27">
            <v>0</v>
          </cell>
          <cell r="H27">
            <v>124</v>
          </cell>
          <cell r="I27">
            <v>4</v>
          </cell>
        </row>
        <row r="28">
          <cell r="B28">
            <v>21</v>
          </cell>
          <cell r="C28">
            <v>0</v>
          </cell>
          <cell r="D28">
            <v>0</v>
          </cell>
          <cell r="E28">
            <v>580</v>
          </cell>
          <cell r="F28">
            <v>152</v>
          </cell>
          <cell r="G28">
            <v>77</v>
          </cell>
          <cell r="H28">
            <v>0</v>
          </cell>
          <cell r="I28">
            <v>0</v>
          </cell>
        </row>
        <row r="29">
          <cell r="B29">
            <v>6</v>
          </cell>
          <cell r="C29">
            <v>0</v>
          </cell>
          <cell r="D29">
            <v>0</v>
          </cell>
          <cell r="E29">
            <v>10</v>
          </cell>
          <cell r="F29">
            <v>95</v>
          </cell>
          <cell r="G29">
            <v>38</v>
          </cell>
          <cell r="H29">
            <v>0</v>
          </cell>
          <cell r="I29">
            <v>0</v>
          </cell>
        </row>
        <row r="30">
          <cell r="B30">
            <v>56</v>
          </cell>
          <cell r="C30">
            <v>0</v>
          </cell>
          <cell r="D30">
            <v>0</v>
          </cell>
          <cell r="E30">
            <v>220</v>
          </cell>
          <cell r="F30">
            <v>525</v>
          </cell>
          <cell r="G30">
            <v>0</v>
          </cell>
          <cell r="H30">
            <v>28</v>
          </cell>
          <cell r="I30">
            <v>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7</v>
          </cell>
          <cell r="C32">
            <v>0</v>
          </cell>
          <cell r="D32">
            <v>0</v>
          </cell>
          <cell r="E32">
            <v>0</v>
          </cell>
          <cell r="F32">
            <v>495</v>
          </cell>
          <cell r="G32">
            <v>178</v>
          </cell>
          <cell r="H32">
            <v>0</v>
          </cell>
          <cell r="I32">
            <v>0</v>
          </cell>
        </row>
        <row r="33">
          <cell r="B33">
            <v>83</v>
          </cell>
          <cell r="C33">
            <v>0</v>
          </cell>
          <cell r="D33">
            <v>0</v>
          </cell>
          <cell r="E33">
            <v>220</v>
          </cell>
          <cell r="F33">
            <v>10</v>
          </cell>
          <cell r="G33">
            <v>100</v>
          </cell>
          <cell r="H33">
            <v>0</v>
          </cell>
          <cell r="I33">
            <v>0</v>
          </cell>
        </row>
        <row r="34">
          <cell r="B34">
            <v>12</v>
          </cell>
          <cell r="C34">
            <v>48</v>
          </cell>
          <cell r="D34">
            <v>0</v>
          </cell>
          <cell r="E34">
            <v>10</v>
          </cell>
          <cell r="F34">
            <v>285</v>
          </cell>
          <cell r="G34">
            <v>0</v>
          </cell>
          <cell r="H34">
            <v>0</v>
          </cell>
          <cell r="I34">
            <v>75</v>
          </cell>
        </row>
        <row r="35">
          <cell r="B35">
            <v>476</v>
          </cell>
          <cell r="C35">
            <v>30</v>
          </cell>
          <cell r="D35">
            <v>257</v>
          </cell>
          <cell r="E35">
            <v>62</v>
          </cell>
          <cell r="F35">
            <v>115</v>
          </cell>
          <cell r="G35">
            <v>110</v>
          </cell>
          <cell r="H35">
            <v>90</v>
          </cell>
          <cell r="I35">
            <v>10</v>
          </cell>
        </row>
        <row r="36">
          <cell r="B36">
            <v>0</v>
          </cell>
          <cell r="C36">
            <v>5</v>
          </cell>
          <cell r="D36">
            <v>0</v>
          </cell>
          <cell r="E36">
            <v>0</v>
          </cell>
          <cell r="F36">
            <v>10</v>
          </cell>
          <cell r="G36">
            <v>160</v>
          </cell>
          <cell r="H36">
            <v>170</v>
          </cell>
          <cell r="I36">
            <v>0</v>
          </cell>
        </row>
        <row r="37">
          <cell r="B37">
            <v>0</v>
          </cell>
          <cell r="C37">
            <v>10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681</v>
          </cell>
          <cell r="C38">
            <v>1071</v>
          </cell>
          <cell r="D38">
            <v>213</v>
          </cell>
          <cell r="E38">
            <v>0</v>
          </cell>
          <cell r="F38">
            <v>140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150</v>
          </cell>
          <cell r="C40">
            <v>31</v>
          </cell>
          <cell r="D40">
            <v>246</v>
          </cell>
          <cell r="E40">
            <v>55</v>
          </cell>
          <cell r="F40">
            <v>69</v>
          </cell>
          <cell r="G40">
            <v>261</v>
          </cell>
          <cell r="H40">
            <v>200</v>
          </cell>
          <cell r="I40">
            <v>0</v>
          </cell>
        </row>
        <row r="41">
          <cell r="B41">
            <v>2376</v>
          </cell>
          <cell r="C41">
            <v>1767</v>
          </cell>
          <cell r="D41">
            <v>1290</v>
          </cell>
          <cell r="E41">
            <v>2291</v>
          </cell>
          <cell r="F41">
            <v>351</v>
          </cell>
          <cell r="G41">
            <v>1362</v>
          </cell>
          <cell r="H41">
            <v>1046</v>
          </cell>
          <cell r="I41">
            <v>517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7">
        <row r="8">
          <cell r="B8">
            <v>500</v>
          </cell>
          <cell r="C8">
            <v>163670</v>
          </cell>
          <cell r="D8">
            <v>79816</v>
          </cell>
          <cell r="E8">
            <v>85815</v>
          </cell>
          <cell r="F8">
            <v>6710</v>
          </cell>
          <cell r="G8">
            <v>708</v>
          </cell>
          <cell r="H8">
            <v>25739</v>
          </cell>
          <cell r="I8">
            <v>2455</v>
          </cell>
        </row>
        <row r="9">
          <cell r="B9">
            <v>3749</v>
          </cell>
          <cell r="C9">
            <v>1581</v>
          </cell>
          <cell r="D9">
            <v>3130</v>
          </cell>
          <cell r="E9">
            <v>1695</v>
          </cell>
          <cell r="F9">
            <v>5713</v>
          </cell>
          <cell r="G9">
            <v>2726</v>
          </cell>
          <cell r="H9">
            <v>22580</v>
          </cell>
          <cell r="I9">
            <v>1478</v>
          </cell>
        </row>
        <row r="10">
          <cell r="B10">
            <v>551</v>
          </cell>
          <cell r="C10">
            <v>0</v>
          </cell>
          <cell r="D10">
            <v>60</v>
          </cell>
          <cell r="E10">
            <v>0</v>
          </cell>
          <cell r="F10">
            <v>0</v>
          </cell>
          <cell r="G10">
            <v>3000</v>
          </cell>
          <cell r="H10">
            <v>290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25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25</v>
          </cell>
          <cell r="C12">
            <v>25</v>
          </cell>
          <cell r="D12">
            <v>532</v>
          </cell>
          <cell r="E12">
            <v>0</v>
          </cell>
          <cell r="F12">
            <v>255</v>
          </cell>
          <cell r="G12">
            <v>0</v>
          </cell>
          <cell r="H12">
            <v>772</v>
          </cell>
          <cell r="I12">
            <v>190</v>
          </cell>
        </row>
        <row r="13">
          <cell r="B13">
            <v>391</v>
          </cell>
          <cell r="C13">
            <v>36</v>
          </cell>
          <cell r="D13">
            <v>30</v>
          </cell>
          <cell r="E13">
            <v>2608</v>
          </cell>
          <cell r="F13">
            <v>396</v>
          </cell>
          <cell r="G13">
            <v>1854</v>
          </cell>
          <cell r="H13">
            <v>1129</v>
          </cell>
          <cell r="I13">
            <v>220</v>
          </cell>
        </row>
        <row r="14">
          <cell r="B14">
            <v>32</v>
          </cell>
          <cell r="C14">
            <v>151</v>
          </cell>
          <cell r="D14">
            <v>0</v>
          </cell>
          <cell r="E14">
            <v>95</v>
          </cell>
          <cell r="F14">
            <v>55</v>
          </cell>
          <cell r="G14">
            <v>522</v>
          </cell>
          <cell r="H14">
            <v>117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30</v>
          </cell>
          <cell r="G15">
            <v>190</v>
          </cell>
          <cell r="H15">
            <v>108</v>
          </cell>
          <cell r="I15">
            <v>0</v>
          </cell>
        </row>
        <row r="16">
          <cell r="B16">
            <v>375</v>
          </cell>
          <cell r="C16">
            <v>173</v>
          </cell>
          <cell r="D16">
            <v>1130</v>
          </cell>
          <cell r="E16">
            <v>149</v>
          </cell>
          <cell r="F16">
            <v>7844</v>
          </cell>
          <cell r="G16">
            <v>6378</v>
          </cell>
          <cell r="H16">
            <v>46030</v>
          </cell>
          <cell r="I16">
            <v>428</v>
          </cell>
        </row>
        <row r="17">
          <cell r="B17">
            <v>872</v>
          </cell>
          <cell r="C17">
            <v>96</v>
          </cell>
          <cell r="D17">
            <v>87</v>
          </cell>
          <cell r="E17">
            <v>483</v>
          </cell>
          <cell r="F17">
            <v>975</v>
          </cell>
          <cell r="G17">
            <v>276</v>
          </cell>
          <cell r="H17">
            <v>5163</v>
          </cell>
          <cell r="I17">
            <v>76</v>
          </cell>
        </row>
        <row r="18">
          <cell r="B18">
            <v>20</v>
          </cell>
          <cell r="C18">
            <v>500</v>
          </cell>
          <cell r="D18">
            <v>0</v>
          </cell>
          <cell r="E18">
            <v>78</v>
          </cell>
          <cell r="F18">
            <v>1059</v>
          </cell>
          <cell r="G18">
            <v>87</v>
          </cell>
          <cell r="H18">
            <v>24</v>
          </cell>
          <cell r="I18">
            <v>703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1538</v>
          </cell>
          <cell r="F19">
            <v>400</v>
          </cell>
          <cell r="G19">
            <v>0</v>
          </cell>
          <cell r="H19">
            <v>95</v>
          </cell>
          <cell r="I19">
            <v>0</v>
          </cell>
        </row>
        <row r="20">
          <cell r="B20">
            <v>424</v>
          </cell>
          <cell r="C20">
            <v>4165</v>
          </cell>
          <cell r="D20">
            <v>147</v>
          </cell>
          <cell r="E20">
            <v>269</v>
          </cell>
          <cell r="F20">
            <v>1917</v>
          </cell>
          <cell r="G20">
            <v>248</v>
          </cell>
          <cell r="H20">
            <v>0</v>
          </cell>
          <cell r="I20">
            <v>799</v>
          </cell>
        </row>
        <row r="21">
          <cell r="B21">
            <v>4329</v>
          </cell>
          <cell r="C21">
            <v>1844</v>
          </cell>
          <cell r="D21">
            <v>3400</v>
          </cell>
          <cell r="E21">
            <v>2757</v>
          </cell>
          <cell r="F21">
            <v>3409</v>
          </cell>
          <cell r="G21">
            <v>795</v>
          </cell>
          <cell r="H21">
            <v>5297</v>
          </cell>
          <cell r="I21">
            <v>747</v>
          </cell>
        </row>
        <row r="22">
          <cell r="B22">
            <v>47</v>
          </cell>
          <cell r="C22">
            <v>120</v>
          </cell>
          <cell r="D22">
            <v>281</v>
          </cell>
          <cell r="E22">
            <v>343</v>
          </cell>
          <cell r="F22">
            <v>473</v>
          </cell>
          <cell r="G22">
            <v>613</v>
          </cell>
          <cell r="H22">
            <v>348</v>
          </cell>
          <cell r="I22">
            <v>83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255</v>
          </cell>
          <cell r="C24">
            <v>1567</v>
          </cell>
          <cell r="D24">
            <v>204</v>
          </cell>
          <cell r="E24">
            <v>871</v>
          </cell>
          <cell r="F24">
            <v>1524</v>
          </cell>
          <cell r="G24">
            <v>70</v>
          </cell>
          <cell r="H24">
            <v>1467</v>
          </cell>
          <cell r="I24">
            <v>94</v>
          </cell>
        </row>
        <row r="25">
          <cell r="B25">
            <v>39</v>
          </cell>
          <cell r="C25">
            <v>23</v>
          </cell>
          <cell r="D25">
            <v>25</v>
          </cell>
          <cell r="E25">
            <v>261</v>
          </cell>
          <cell r="F25">
            <v>312</v>
          </cell>
          <cell r="G25">
            <v>530</v>
          </cell>
          <cell r="H25">
            <v>184</v>
          </cell>
          <cell r="I25">
            <v>0</v>
          </cell>
        </row>
        <row r="26">
          <cell r="B26">
            <v>26</v>
          </cell>
          <cell r="C26">
            <v>0</v>
          </cell>
          <cell r="D26">
            <v>37</v>
          </cell>
          <cell r="E26">
            <v>644</v>
          </cell>
          <cell r="F26">
            <v>405</v>
          </cell>
          <cell r="G26">
            <v>0</v>
          </cell>
          <cell r="H26">
            <v>40</v>
          </cell>
          <cell r="I26">
            <v>0</v>
          </cell>
        </row>
        <row r="27">
          <cell r="B27">
            <v>15</v>
          </cell>
          <cell r="C27">
            <v>18</v>
          </cell>
          <cell r="D27">
            <v>97</v>
          </cell>
          <cell r="E27">
            <v>215</v>
          </cell>
          <cell r="F27">
            <v>202</v>
          </cell>
          <cell r="G27">
            <v>0</v>
          </cell>
          <cell r="H27">
            <v>27</v>
          </cell>
          <cell r="I27">
            <v>20</v>
          </cell>
        </row>
        <row r="28">
          <cell r="B28">
            <v>0</v>
          </cell>
          <cell r="C28">
            <v>0</v>
          </cell>
          <cell r="D28">
            <v>15</v>
          </cell>
          <cell r="E28">
            <v>811</v>
          </cell>
          <cell r="F28">
            <v>110</v>
          </cell>
          <cell r="G28">
            <v>14</v>
          </cell>
          <cell r="H28">
            <v>3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18</v>
          </cell>
          <cell r="G29">
            <v>0</v>
          </cell>
          <cell r="H29">
            <v>0</v>
          </cell>
          <cell r="I29">
            <v>5</v>
          </cell>
        </row>
        <row r="30">
          <cell r="B30">
            <v>55</v>
          </cell>
          <cell r="C30">
            <v>0</v>
          </cell>
          <cell r="D30">
            <v>8</v>
          </cell>
          <cell r="E30">
            <v>214</v>
          </cell>
          <cell r="F30">
            <v>570</v>
          </cell>
          <cell r="G30">
            <v>24</v>
          </cell>
          <cell r="H30">
            <v>0</v>
          </cell>
          <cell r="I30">
            <v>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404</v>
          </cell>
          <cell r="F32">
            <v>314</v>
          </cell>
          <cell r="G32">
            <v>110</v>
          </cell>
          <cell r="H32">
            <v>12</v>
          </cell>
          <cell r="I32">
            <v>2</v>
          </cell>
        </row>
        <row r="33">
          <cell r="B33">
            <v>161</v>
          </cell>
          <cell r="C33">
            <v>0</v>
          </cell>
          <cell r="D33">
            <v>11</v>
          </cell>
          <cell r="E33">
            <v>0</v>
          </cell>
          <cell r="F33">
            <v>50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399</v>
          </cell>
          <cell r="D34">
            <v>0</v>
          </cell>
          <cell r="E34">
            <v>0</v>
          </cell>
          <cell r="F34">
            <v>75</v>
          </cell>
          <cell r="G34">
            <v>0</v>
          </cell>
          <cell r="H34">
            <v>24</v>
          </cell>
          <cell r="I34">
            <v>175</v>
          </cell>
        </row>
        <row r="35">
          <cell r="B35">
            <v>375</v>
          </cell>
          <cell r="C35">
            <v>289</v>
          </cell>
          <cell r="D35">
            <v>215</v>
          </cell>
          <cell r="E35">
            <v>78</v>
          </cell>
          <cell r="F35">
            <v>178</v>
          </cell>
          <cell r="G35">
            <v>837</v>
          </cell>
          <cell r="H35">
            <v>219</v>
          </cell>
          <cell r="I35">
            <v>1</v>
          </cell>
        </row>
        <row r="36">
          <cell r="B36">
            <v>0</v>
          </cell>
          <cell r="C36">
            <v>0</v>
          </cell>
          <cell r="D36">
            <v>275</v>
          </cell>
          <cell r="E36">
            <v>0</v>
          </cell>
          <cell r="F36">
            <v>0</v>
          </cell>
          <cell r="G36">
            <v>90</v>
          </cell>
          <cell r="H36">
            <v>58</v>
          </cell>
          <cell r="I36">
            <v>31</v>
          </cell>
        </row>
        <row r="37">
          <cell r="B37">
            <v>12</v>
          </cell>
          <cell r="C37">
            <v>0</v>
          </cell>
          <cell r="D37">
            <v>0</v>
          </cell>
          <cell r="E37">
            <v>10</v>
          </cell>
          <cell r="F37">
            <v>60</v>
          </cell>
          <cell r="G37">
            <v>0</v>
          </cell>
          <cell r="H37">
            <v>0</v>
          </cell>
          <cell r="I37">
            <v>10</v>
          </cell>
        </row>
        <row r="38">
          <cell r="B38">
            <v>235</v>
          </cell>
          <cell r="C38">
            <v>1565</v>
          </cell>
          <cell r="D38">
            <v>0</v>
          </cell>
          <cell r="E38">
            <v>2</v>
          </cell>
          <cell r="F38">
            <v>142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422</v>
          </cell>
          <cell r="C40">
            <v>20</v>
          </cell>
          <cell r="D40">
            <v>634</v>
          </cell>
          <cell r="E40">
            <v>108</v>
          </cell>
          <cell r="F40">
            <v>330</v>
          </cell>
          <cell r="G40">
            <v>337</v>
          </cell>
          <cell r="H40">
            <v>107</v>
          </cell>
          <cell r="I40">
            <v>31</v>
          </cell>
        </row>
        <row r="41">
          <cell r="B41">
            <v>2185</v>
          </cell>
          <cell r="C41">
            <v>1194</v>
          </cell>
          <cell r="D41">
            <v>1730</v>
          </cell>
          <cell r="E41">
            <v>2152</v>
          </cell>
          <cell r="F41">
            <v>567</v>
          </cell>
          <cell r="G41">
            <v>1500</v>
          </cell>
          <cell r="H41">
            <v>851</v>
          </cell>
          <cell r="I41">
            <v>412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8">
        <row r="8">
          <cell r="B8">
            <v>730</v>
          </cell>
          <cell r="C8">
            <v>113335</v>
          </cell>
          <cell r="D8">
            <v>57175</v>
          </cell>
          <cell r="E8">
            <v>27233</v>
          </cell>
          <cell r="F8">
            <v>4465</v>
          </cell>
          <cell r="G8">
            <v>859</v>
          </cell>
          <cell r="H8">
            <v>13872</v>
          </cell>
          <cell r="I8">
            <v>4145</v>
          </cell>
        </row>
        <row r="9">
          <cell r="B9">
            <v>881</v>
          </cell>
          <cell r="C9">
            <v>972</v>
          </cell>
          <cell r="D9">
            <v>915</v>
          </cell>
          <cell r="E9">
            <v>1473</v>
          </cell>
          <cell r="F9">
            <v>5775</v>
          </cell>
          <cell r="G9">
            <v>1488</v>
          </cell>
          <cell r="H9">
            <v>10228</v>
          </cell>
          <cell r="I9">
            <v>638</v>
          </cell>
        </row>
        <row r="10">
          <cell r="B10">
            <v>1961</v>
          </cell>
          <cell r="C10">
            <v>0</v>
          </cell>
          <cell r="D10">
            <v>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91</v>
          </cell>
          <cell r="D11">
            <v>0</v>
          </cell>
          <cell r="E11">
            <v>0</v>
          </cell>
          <cell r="F11">
            <v>3</v>
          </cell>
          <cell r="G11">
            <v>189</v>
          </cell>
          <cell r="H11">
            <v>15</v>
          </cell>
          <cell r="I11">
            <v>0</v>
          </cell>
        </row>
        <row r="12">
          <cell r="B12">
            <v>0</v>
          </cell>
          <cell r="C12">
            <v>25</v>
          </cell>
          <cell r="D12">
            <v>50</v>
          </cell>
          <cell r="E12">
            <v>0</v>
          </cell>
          <cell r="F12">
            <v>5</v>
          </cell>
          <cell r="G12">
            <v>0</v>
          </cell>
          <cell r="H12">
            <v>1734</v>
          </cell>
          <cell r="I12">
            <v>0</v>
          </cell>
        </row>
        <row r="13">
          <cell r="B13">
            <v>10</v>
          </cell>
          <cell r="C13">
            <v>35</v>
          </cell>
          <cell r="D13">
            <v>39</v>
          </cell>
          <cell r="E13">
            <v>4172</v>
          </cell>
          <cell r="F13">
            <v>320</v>
          </cell>
          <cell r="G13">
            <v>100</v>
          </cell>
          <cell r="H13">
            <v>0</v>
          </cell>
          <cell r="I13">
            <v>0</v>
          </cell>
        </row>
        <row r="14">
          <cell r="B14">
            <v>7</v>
          </cell>
          <cell r="C14">
            <v>60</v>
          </cell>
          <cell r="D14">
            <v>0</v>
          </cell>
          <cell r="E14">
            <v>70</v>
          </cell>
          <cell r="F14">
            <v>0</v>
          </cell>
          <cell r="G14">
            <v>108</v>
          </cell>
          <cell r="H14">
            <v>0</v>
          </cell>
          <cell r="I14">
            <v>67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</v>
          </cell>
          <cell r="F15">
            <v>30</v>
          </cell>
          <cell r="G15">
            <v>0</v>
          </cell>
          <cell r="H15">
            <v>0</v>
          </cell>
          <cell r="I15">
            <v>445</v>
          </cell>
        </row>
        <row r="16">
          <cell r="B16">
            <v>104</v>
          </cell>
          <cell r="C16">
            <v>71</v>
          </cell>
          <cell r="D16">
            <v>1003</v>
          </cell>
          <cell r="E16">
            <v>82</v>
          </cell>
          <cell r="F16">
            <v>5682</v>
          </cell>
          <cell r="G16">
            <v>4882</v>
          </cell>
          <cell r="H16">
            <v>26052</v>
          </cell>
          <cell r="I16">
            <v>0</v>
          </cell>
        </row>
        <row r="17">
          <cell r="B17">
            <v>348</v>
          </cell>
          <cell r="C17">
            <v>129</v>
          </cell>
          <cell r="D17">
            <v>52</v>
          </cell>
          <cell r="E17">
            <v>383</v>
          </cell>
          <cell r="F17">
            <v>1678</v>
          </cell>
          <cell r="G17">
            <v>116</v>
          </cell>
          <cell r="H17">
            <v>1238</v>
          </cell>
          <cell r="I17">
            <v>63</v>
          </cell>
        </row>
        <row r="18">
          <cell r="B18">
            <v>0</v>
          </cell>
          <cell r="C18">
            <v>682</v>
          </cell>
          <cell r="D18">
            <v>2</v>
          </cell>
          <cell r="E18">
            <v>170</v>
          </cell>
          <cell r="F18">
            <v>601</v>
          </cell>
          <cell r="G18">
            <v>11</v>
          </cell>
          <cell r="H18">
            <v>7</v>
          </cell>
          <cell r="I18">
            <v>552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2506</v>
          </cell>
          <cell r="F19">
            <v>280</v>
          </cell>
          <cell r="G19">
            <v>80</v>
          </cell>
          <cell r="H19">
            <v>0</v>
          </cell>
          <cell r="I19">
            <v>0</v>
          </cell>
        </row>
        <row r="20">
          <cell r="B20">
            <v>184</v>
          </cell>
          <cell r="C20">
            <v>1290</v>
          </cell>
          <cell r="D20">
            <v>35</v>
          </cell>
          <cell r="E20">
            <v>1112</v>
          </cell>
          <cell r="F20">
            <v>1307</v>
          </cell>
          <cell r="G20">
            <v>126</v>
          </cell>
          <cell r="H20">
            <v>0</v>
          </cell>
          <cell r="I20">
            <v>222</v>
          </cell>
        </row>
        <row r="21">
          <cell r="B21">
            <v>2464</v>
          </cell>
          <cell r="C21">
            <v>1370</v>
          </cell>
          <cell r="D21">
            <v>2514</v>
          </cell>
          <cell r="E21">
            <v>3005</v>
          </cell>
          <cell r="F21">
            <v>2371</v>
          </cell>
          <cell r="G21">
            <v>434</v>
          </cell>
          <cell r="H21">
            <v>3086</v>
          </cell>
          <cell r="I21">
            <v>595</v>
          </cell>
        </row>
        <row r="22">
          <cell r="B22">
            <v>559</v>
          </cell>
          <cell r="C22">
            <v>136</v>
          </cell>
          <cell r="D22">
            <v>165</v>
          </cell>
          <cell r="E22">
            <v>261</v>
          </cell>
          <cell r="F22">
            <v>395</v>
          </cell>
          <cell r="G22">
            <v>502</v>
          </cell>
          <cell r="H22">
            <v>79</v>
          </cell>
          <cell r="I22">
            <v>28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196</v>
          </cell>
          <cell r="C24">
            <v>1446</v>
          </cell>
          <cell r="D24">
            <v>485</v>
          </cell>
          <cell r="E24">
            <v>431</v>
          </cell>
          <cell r="F24">
            <v>1443</v>
          </cell>
          <cell r="G24">
            <v>52</v>
          </cell>
          <cell r="H24">
            <v>813</v>
          </cell>
          <cell r="I24">
            <v>102</v>
          </cell>
        </row>
        <row r="25">
          <cell r="B25">
            <v>87</v>
          </cell>
          <cell r="C25">
            <v>2</v>
          </cell>
          <cell r="D25">
            <v>0</v>
          </cell>
          <cell r="E25">
            <v>207</v>
          </cell>
          <cell r="F25">
            <v>225</v>
          </cell>
          <cell r="G25">
            <v>405</v>
          </cell>
          <cell r="H25">
            <v>138</v>
          </cell>
          <cell r="I25">
            <v>2</v>
          </cell>
        </row>
        <row r="26">
          <cell r="B26">
            <v>2</v>
          </cell>
          <cell r="C26">
            <v>0</v>
          </cell>
          <cell r="D26">
            <v>177</v>
          </cell>
          <cell r="E26">
            <v>601</v>
          </cell>
          <cell r="F26">
            <v>41</v>
          </cell>
          <cell r="G26">
            <v>357</v>
          </cell>
          <cell r="H26">
            <v>65</v>
          </cell>
          <cell r="I26">
            <v>10</v>
          </cell>
        </row>
        <row r="27">
          <cell r="B27">
            <v>8</v>
          </cell>
          <cell r="C27">
            <v>0</v>
          </cell>
          <cell r="D27">
            <v>0</v>
          </cell>
          <cell r="E27">
            <v>239</v>
          </cell>
          <cell r="F27">
            <v>205</v>
          </cell>
          <cell r="G27">
            <v>0</v>
          </cell>
          <cell r="H27">
            <v>19</v>
          </cell>
          <cell r="I27">
            <v>10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563</v>
          </cell>
          <cell r="F28">
            <v>110</v>
          </cell>
          <cell r="G28">
            <v>55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10</v>
          </cell>
          <cell r="F29">
            <v>30</v>
          </cell>
          <cell r="G29">
            <v>3</v>
          </cell>
          <cell r="H29">
            <v>0</v>
          </cell>
          <cell r="I29">
            <v>0</v>
          </cell>
        </row>
        <row r="30">
          <cell r="B30">
            <v>39</v>
          </cell>
          <cell r="C30">
            <v>15</v>
          </cell>
          <cell r="D30">
            <v>15</v>
          </cell>
          <cell r="E30">
            <v>253</v>
          </cell>
          <cell r="F30">
            <v>473</v>
          </cell>
          <cell r="G30">
            <v>2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574</v>
          </cell>
          <cell r="F32">
            <v>240</v>
          </cell>
          <cell r="G32">
            <v>186</v>
          </cell>
          <cell r="H32">
            <v>2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26</v>
          </cell>
          <cell r="E33">
            <v>0</v>
          </cell>
          <cell r="F33">
            <v>0</v>
          </cell>
          <cell r="G33">
            <v>0</v>
          </cell>
          <cell r="H33">
            <v>20</v>
          </cell>
          <cell r="I33">
            <v>0</v>
          </cell>
        </row>
        <row r="34">
          <cell r="B34">
            <v>0</v>
          </cell>
          <cell r="C34">
            <v>531</v>
          </cell>
          <cell r="D34">
            <v>50</v>
          </cell>
          <cell r="E34">
            <v>2</v>
          </cell>
          <cell r="F34">
            <v>315</v>
          </cell>
          <cell r="G34">
            <v>0</v>
          </cell>
          <cell r="H34">
            <v>0</v>
          </cell>
          <cell r="I34">
            <v>150</v>
          </cell>
        </row>
        <row r="35">
          <cell r="B35">
            <v>23</v>
          </cell>
          <cell r="C35">
            <v>91</v>
          </cell>
          <cell r="D35">
            <v>79</v>
          </cell>
          <cell r="E35">
            <v>135</v>
          </cell>
          <cell r="F35">
            <v>56</v>
          </cell>
          <cell r="G35">
            <v>261</v>
          </cell>
          <cell r="H35">
            <v>90</v>
          </cell>
          <cell r="I35">
            <v>64</v>
          </cell>
        </row>
        <row r="36">
          <cell r="B36">
            <v>0</v>
          </cell>
          <cell r="C36">
            <v>150</v>
          </cell>
          <cell r="D36">
            <v>0</v>
          </cell>
          <cell r="E36">
            <v>0</v>
          </cell>
          <cell r="F36">
            <v>0</v>
          </cell>
          <cell r="G36">
            <v>190</v>
          </cell>
          <cell r="H36">
            <v>0</v>
          </cell>
          <cell r="I36">
            <v>0</v>
          </cell>
        </row>
        <row r="37">
          <cell r="B37">
            <v>0</v>
          </cell>
          <cell r="C37">
            <v>8</v>
          </cell>
          <cell r="D37">
            <v>0</v>
          </cell>
          <cell r="E37">
            <v>10</v>
          </cell>
          <cell r="F37">
            <v>0</v>
          </cell>
          <cell r="G37">
            <v>30</v>
          </cell>
          <cell r="H37">
            <v>30</v>
          </cell>
          <cell r="I37">
            <v>0</v>
          </cell>
        </row>
        <row r="38">
          <cell r="B38">
            <v>0</v>
          </cell>
          <cell r="C38">
            <v>799</v>
          </cell>
          <cell r="D38">
            <v>18</v>
          </cell>
          <cell r="E38">
            <v>0</v>
          </cell>
          <cell r="F38">
            <v>90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12</v>
          </cell>
          <cell r="C40">
            <v>27</v>
          </cell>
          <cell r="D40">
            <v>121</v>
          </cell>
          <cell r="E40">
            <v>50</v>
          </cell>
          <cell r="F40">
            <v>189</v>
          </cell>
          <cell r="G40">
            <v>120</v>
          </cell>
          <cell r="H40">
            <v>643</v>
          </cell>
          <cell r="I40">
            <v>27</v>
          </cell>
        </row>
        <row r="41">
          <cell r="B41">
            <v>1297</v>
          </cell>
          <cell r="C41">
            <v>757</v>
          </cell>
          <cell r="D41">
            <v>315</v>
          </cell>
          <cell r="E41">
            <v>1607</v>
          </cell>
          <cell r="F41">
            <v>624</v>
          </cell>
          <cell r="G41">
            <v>603</v>
          </cell>
          <cell r="H41">
            <v>864</v>
          </cell>
          <cell r="I41">
            <v>401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9">
        <row r="8">
          <cell r="B8">
            <v>814</v>
          </cell>
          <cell r="C8">
            <v>26661</v>
          </cell>
          <cell r="D8">
            <v>43582</v>
          </cell>
          <cell r="E8">
            <v>8455</v>
          </cell>
          <cell r="F8">
            <v>4431</v>
          </cell>
          <cell r="G8">
            <v>0</v>
          </cell>
          <cell r="H8">
            <v>10221</v>
          </cell>
          <cell r="I8">
            <v>3465</v>
          </cell>
        </row>
        <row r="9">
          <cell r="B9">
            <v>3351</v>
          </cell>
          <cell r="C9">
            <v>693</v>
          </cell>
          <cell r="D9">
            <v>656</v>
          </cell>
          <cell r="E9">
            <v>354</v>
          </cell>
          <cell r="F9">
            <v>2222</v>
          </cell>
          <cell r="G9">
            <v>1515</v>
          </cell>
          <cell r="H9">
            <v>6732</v>
          </cell>
          <cell r="I9">
            <v>1213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250</v>
          </cell>
          <cell r="I10">
            <v>0</v>
          </cell>
        </row>
        <row r="11">
          <cell r="B11">
            <v>0</v>
          </cell>
          <cell r="C11">
            <v>102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15</v>
          </cell>
          <cell r="D12">
            <v>145</v>
          </cell>
          <cell r="E12">
            <v>0</v>
          </cell>
          <cell r="F12">
            <v>44</v>
          </cell>
          <cell r="G12">
            <v>0</v>
          </cell>
          <cell r="H12">
            <v>2370</v>
          </cell>
          <cell r="I12">
            <v>0</v>
          </cell>
        </row>
        <row r="13">
          <cell r="B13">
            <v>181</v>
          </cell>
          <cell r="C13">
            <v>22</v>
          </cell>
          <cell r="D13">
            <v>0</v>
          </cell>
          <cell r="E13">
            <v>843</v>
          </cell>
          <cell r="F13">
            <v>750</v>
          </cell>
          <cell r="G13">
            <v>237</v>
          </cell>
          <cell r="H13">
            <v>14662</v>
          </cell>
          <cell r="I13">
            <v>0</v>
          </cell>
        </row>
        <row r="14">
          <cell r="B14">
            <v>228</v>
          </cell>
          <cell r="C14">
            <v>54</v>
          </cell>
          <cell r="D14">
            <v>0</v>
          </cell>
          <cell r="E14">
            <v>90</v>
          </cell>
          <cell r="F14">
            <v>56</v>
          </cell>
          <cell r="G14">
            <v>191</v>
          </cell>
          <cell r="H14">
            <v>7771</v>
          </cell>
          <cell r="I14">
            <v>11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45</v>
          </cell>
          <cell r="G15">
            <v>30</v>
          </cell>
          <cell r="H15">
            <v>0</v>
          </cell>
          <cell r="I15">
            <v>0</v>
          </cell>
        </row>
        <row r="16">
          <cell r="B16">
            <v>848</v>
          </cell>
          <cell r="C16">
            <v>75</v>
          </cell>
          <cell r="D16">
            <v>338</v>
          </cell>
          <cell r="E16">
            <v>63</v>
          </cell>
          <cell r="F16">
            <v>3369</v>
          </cell>
          <cell r="G16">
            <v>278</v>
          </cell>
          <cell r="H16">
            <v>3624</v>
          </cell>
          <cell r="I16">
            <v>271</v>
          </cell>
        </row>
        <row r="17">
          <cell r="B17">
            <v>989</v>
          </cell>
          <cell r="C17">
            <v>130</v>
          </cell>
          <cell r="D17">
            <v>19</v>
          </cell>
          <cell r="E17">
            <v>104</v>
          </cell>
          <cell r="F17">
            <v>829</v>
          </cell>
          <cell r="G17">
            <v>74</v>
          </cell>
          <cell r="H17">
            <v>2092</v>
          </cell>
          <cell r="I17">
            <v>111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</v>
          </cell>
          <cell r="F18">
            <v>410</v>
          </cell>
          <cell r="G18">
            <v>0</v>
          </cell>
          <cell r="H18">
            <v>0</v>
          </cell>
          <cell r="I18">
            <v>50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1035</v>
          </cell>
          <cell r="F19">
            <v>365</v>
          </cell>
          <cell r="G19">
            <v>32</v>
          </cell>
          <cell r="H19">
            <v>0</v>
          </cell>
          <cell r="I19">
            <v>0</v>
          </cell>
        </row>
        <row r="20">
          <cell r="B20">
            <v>524</v>
          </cell>
          <cell r="C20">
            <v>930</v>
          </cell>
          <cell r="D20">
            <v>5</v>
          </cell>
          <cell r="E20">
            <v>356</v>
          </cell>
          <cell r="F20">
            <v>1100</v>
          </cell>
          <cell r="G20">
            <v>299</v>
          </cell>
          <cell r="H20">
            <v>0</v>
          </cell>
          <cell r="I20">
            <v>305</v>
          </cell>
        </row>
        <row r="21">
          <cell r="B21">
            <v>3502</v>
          </cell>
          <cell r="C21">
            <v>527</v>
          </cell>
          <cell r="D21">
            <v>952</v>
          </cell>
          <cell r="E21">
            <v>1306</v>
          </cell>
          <cell r="F21">
            <v>2938</v>
          </cell>
          <cell r="G21">
            <v>199</v>
          </cell>
          <cell r="H21">
            <v>1527</v>
          </cell>
          <cell r="I21">
            <v>486</v>
          </cell>
        </row>
        <row r="22">
          <cell r="B22">
            <v>290</v>
          </cell>
          <cell r="C22">
            <v>30</v>
          </cell>
          <cell r="D22">
            <v>40</v>
          </cell>
          <cell r="E22">
            <v>246</v>
          </cell>
          <cell r="F22">
            <v>248</v>
          </cell>
          <cell r="G22">
            <v>105</v>
          </cell>
          <cell r="H22">
            <v>66</v>
          </cell>
          <cell r="I22">
            <v>99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96</v>
          </cell>
          <cell r="C24">
            <v>393</v>
          </cell>
          <cell r="D24">
            <v>31</v>
          </cell>
          <cell r="E24">
            <v>362</v>
          </cell>
          <cell r="F24">
            <v>2335</v>
          </cell>
          <cell r="G24">
            <v>45</v>
          </cell>
          <cell r="H24">
            <v>600</v>
          </cell>
          <cell r="I24">
            <v>162</v>
          </cell>
        </row>
        <row r="25">
          <cell r="B25">
            <v>391</v>
          </cell>
          <cell r="C25">
            <v>0</v>
          </cell>
          <cell r="D25">
            <v>0</v>
          </cell>
          <cell r="E25">
            <v>82</v>
          </cell>
          <cell r="F25">
            <v>175</v>
          </cell>
          <cell r="G25">
            <v>30</v>
          </cell>
          <cell r="H25">
            <v>1</v>
          </cell>
          <cell r="I25">
            <v>0</v>
          </cell>
        </row>
        <row r="26">
          <cell r="B26">
            <v>57</v>
          </cell>
          <cell r="C26">
            <v>0</v>
          </cell>
          <cell r="D26">
            <v>589</v>
          </cell>
          <cell r="E26">
            <v>90</v>
          </cell>
          <cell r="F26">
            <v>231</v>
          </cell>
          <cell r="G26">
            <v>147</v>
          </cell>
          <cell r="H26">
            <v>317</v>
          </cell>
          <cell r="I26">
            <v>0</v>
          </cell>
        </row>
        <row r="27">
          <cell r="B27">
            <v>60</v>
          </cell>
          <cell r="C27">
            <v>0</v>
          </cell>
          <cell r="D27">
            <v>35</v>
          </cell>
          <cell r="E27">
            <v>89</v>
          </cell>
          <cell r="F27">
            <v>165</v>
          </cell>
          <cell r="G27">
            <v>1</v>
          </cell>
          <cell r="H27">
            <v>0</v>
          </cell>
          <cell r="I27">
            <v>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689</v>
          </cell>
          <cell r="F28">
            <v>145</v>
          </cell>
          <cell r="G28">
            <v>15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</v>
          </cell>
          <cell r="H29">
            <v>0</v>
          </cell>
          <cell r="I29">
            <v>44</v>
          </cell>
        </row>
        <row r="30">
          <cell r="B30">
            <v>156</v>
          </cell>
          <cell r="C30">
            <v>10</v>
          </cell>
          <cell r="D30">
            <v>0</v>
          </cell>
          <cell r="E30">
            <v>141</v>
          </cell>
          <cell r="F30">
            <v>555</v>
          </cell>
          <cell r="G30">
            <v>39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5</v>
          </cell>
          <cell r="C32">
            <v>0</v>
          </cell>
          <cell r="D32">
            <v>0</v>
          </cell>
          <cell r="E32">
            <v>634</v>
          </cell>
          <cell r="F32">
            <v>140</v>
          </cell>
          <cell r="G32">
            <v>44</v>
          </cell>
          <cell r="H32">
            <v>0</v>
          </cell>
          <cell r="I32">
            <v>0</v>
          </cell>
        </row>
        <row r="33">
          <cell r="B33">
            <v>70</v>
          </cell>
          <cell r="C33">
            <v>10</v>
          </cell>
          <cell r="D33">
            <v>15</v>
          </cell>
          <cell r="E33">
            <v>0</v>
          </cell>
          <cell r="F33">
            <v>27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35</v>
          </cell>
          <cell r="C34">
            <v>61</v>
          </cell>
          <cell r="D34">
            <v>0</v>
          </cell>
          <cell r="E34">
            <v>60</v>
          </cell>
          <cell r="F34">
            <v>78</v>
          </cell>
          <cell r="G34">
            <v>0</v>
          </cell>
          <cell r="H34">
            <v>0</v>
          </cell>
          <cell r="I34">
            <v>130</v>
          </cell>
        </row>
        <row r="35">
          <cell r="B35">
            <v>32</v>
          </cell>
          <cell r="C35">
            <v>0</v>
          </cell>
          <cell r="D35">
            <v>70</v>
          </cell>
          <cell r="E35">
            <v>110</v>
          </cell>
          <cell r="F35">
            <v>35</v>
          </cell>
          <cell r="G35">
            <v>91</v>
          </cell>
          <cell r="H35">
            <v>77</v>
          </cell>
          <cell r="I35">
            <v>0</v>
          </cell>
        </row>
        <row r="36">
          <cell r="B36">
            <v>0</v>
          </cell>
          <cell r="C36">
            <v>10</v>
          </cell>
          <cell r="D36">
            <v>15</v>
          </cell>
          <cell r="E36">
            <v>0</v>
          </cell>
          <cell r="F36">
            <v>0</v>
          </cell>
          <cell r="G36">
            <v>27</v>
          </cell>
          <cell r="H36">
            <v>0</v>
          </cell>
          <cell r="I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120</v>
          </cell>
          <cell r="G37">
            <v>0</v>
          </cell>
          <cell r="H37">
            <v>30</v>
          </cell>
          <cell r="I37">
            <v>0</v>
          </cell>
        </row>
        <row r="38">
          <cell r="B38">
            <v>312</v>
          </cell>
          <cell r="C38">
            <v>110</v>
          </cell>
          <cell r="D38">
            <v>16</v>
          </cell>
          <cell r="E38">
            <v>0</v>
          </cell>
          <cell r="F38">
            <v>95</v>
          </cell>
          <cell r="G38">
            <v>0</v>
          </cell>
          <cell r="H38">
            <v>0</v>
          </cell>
          <cell r="I38">
            <v>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40</v>
          </cell>
          <cell r="C40">
            <v>26</v>
          </cell>
          <cell r="D40">
            <v>40</v>
          </cell>
          <cell r="E40">
            <v>35</v>
          </cell>
          <cell r="F40">
            <v>241</v>
          </cell>
          <cell r="G40">
            <v>284</v>
          </cell>
          <cell r="H40">
            <v>642</v>
          </cell>
          <cell r="I40">
            <v>89</v>
          </cell>
        </row>
        <row r="41">
          <cell r="B41">
            <v>1950</v>
          </cell>
          <cell r="C41">
            <v>422</v>
          </cell>
          <cell r="D41">
            <v>401</v>
          </cell>
          <cell r="E41">
            <v>209</v>
          </cell>
          <cell r="F41">
            <v>420</v>
          </cell>
          <cell r="G41">
            <v>890</v>
          </cell>
          <cell r="H41">
            <v>494</v>
          </cell>
          <cell r="I41">
            <v>202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0">
        <row r="8">
          <cell r="B8">
            <v>2934</v>
          </cell>
          <cell r="C8">
            <v>9372</v>
          </cell>
          <cell r="D8">
            <v>16848</v>
          </cell>
          <cell r="E8">
            <v>3910</v>
          </cell>
          <cell r="F8">
            <v>1825</v>
          </cell>
          <cell r="G8">
            <v>789</v>
          </cell>
          <cell r="H8">
            <v>8823</v>
          </cell>
          <cell r="I8">
            <v>315</v>
          </cell>
        </row>
        <row r="9">
          <cell r="B9">
            <v>3892</v>
          </cell>
          <cell r="C9">
            <v>1522</v>
          </cell>
          <cell r="D9">
            <v>1822</v>
          </cell>
          <cell r="E9">
            <v>1800</v>
          </cell>
          <cell r="F9">
            <v>3424</v>
          </cell>
          <cell r="G9">
            <v>3435</v>
          </cell>
          <cell r="H9">
            <v>17823</v>
          </cell>
          <cell r="I9">
            <v>1500</v>
          </cell>
        </row>
        <row r="10">
          <cell r="B10">
            <v>470</v>
          </cell>
          <cell r="C10">
            <v>0</v>
          </cell>
          <cell r="D10">
            <v>200</v>
          </cell>
          <cell r="E10">
            <v>0</v>
          </cell>
          <cell r="F10">
            <v>0</v>
          </cell>
          <cell r="G10">
            <v>19900</v>
          </cell>
          <cell r="H10">
            <v>150</v>
          </cell>
          <cell r="I10">
            <v>0</v>
          </cell>
        </row>
        <row r="11">
          <cell r="B11">
            <v>0</v>
          </cell>
          <cell r="C11">
            <v>250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200</v>
          </cell>
          <cell r="C12">
            <v>0</v>
          </cell>
          <cell r="D12">
            <v>1260</v>
          </cell>
          <cell r="E12">
            <v>0</v>
          </cell>
          <cell r="F12">
            <v>50</v>
          </cell>
          <cell r="H12">
            <v>7895</v>
          </cell>
          <cell r="I12">
            <v>56</v>
          </cell>
        </row>
        <row r="13">
          <cell r="B13">
            <v>2181</v>
          </cell>
          <cell r="C13">
            <v>75</v>
          </cell>
          <cell r="D13">
            <v>830</v>
          </cell>
          <cell r="E13">
            <v>1056</v>
          </cell>
          <cell r="F13">
            <v>1041</v>
          </cell>
          <cell r="G13">
            <v>9427</v>
          </cell>
          <cell r="H13">
            <v>23512</v>
          </cell>
          <cell r="I13">
            <v>11</v>
          </cell>
        </row>
        <row r="14">
          <cell r="B14">
            <v>224</v>
          </cell>
          <cell r="C14">
            <v>61</v>
          </cell>
          <cell r="D14">
            <v>181</v>
          </cell>
          <cell r="E14">
            <v>5</v>
          </cell>
          <cell r="F14">
            <v>139</v>
          </cell>
          <cell r="G14">
            <v>6574</v>
          </cell>
          <cell r="H14">
            <v>7287</v>
          </cell>
          <cell r="I14">
            <v>57</v>
          </cell>
        </row>
        <row r="15">
          <cell r="B15">
            <v>167</v>
          </cell>
          <cell r="C15">
            <v>0</v>
          </cell>
          <cell r="D15">
            <v>10</v>
          </cell>
          <cell r="E15">
            <v>6</v>
          </cell>
          <cell r="F15">
            <v>20</v>
          </cell>
          <cell r="G15">
            <v>1133</v>
          </cell>
          <cell r="H15">
            <v>833</v>
          </cell>
          <cell r="I15">
            <v>2</v>
          </cell>
        </row>
        <row r="16">
          <cell r="B16">
            <v>919</v>
          </cell>
          <cell r="C16">
            <v>124</v>
          </cell>
          <cell r="D16">
            <v>853</v>
          </cell>
          <cell r="E16">
            <v>63</v>
          </cell>
          <cell r="F16">
            <v>2423</v>
          </cell>
          <cell r="G16">
            <v>4955</v>
          </cell>
          <cell r="H16">
            <v>5142</v>
          </cell>
          <cell r="I16">
            <v>241</v>
          </cell>
        </row>
        <row r="17">
          <cell r="B17">
            <v>1159</v>
          </cell>
          <cell r="C17">
            <v>383</v>
          </cell>
          <cell r="D17">
            <v>431</v>
          </cell>
          <cell r="E17">
            <v>3126</v>
          </cell>
          <cell r="F17">
            <v>415</v>
          </cell>
          <cell r="G17">
            <v>246</v>
          </cell>
          <cell r="H17">
            <v>2235</v>
          </cell>
          <cell r="I17">
            <v>203</v>
          </cell>
        </row>
        <row r="18">
          <cell r="B18">
            <v>19</v>
          </cell>
          <cell r="C18">
            <v>91</v>
          </cell>
          <cell r="D18">
            <v>10</v>
          </cell>
          <cell r="E18">
            <v>0</v>
          </cell>
          <cell r="F18">
            <v>470</v>
          </cell>
          <cell r="G18">
            <v>30</v>
          </cell>
          <cell r="H18">
            <v>0</v>
          </cell>
          <cell r="I18">
            <v>162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876</v>
          </cell>
          <cell r="F19">
            <v>805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424</v>
          </cell>
          <cell r="C20">
            <v>1256</v>
          </cell>
          <cell r="D20">
            <v>134</v>
          </cell>
          <cell r="E20">
            <v>357</v>
          </cell>
          <cell r="F20">
            <v>2016</v>
          </cell>
          <cell r="G20">
            <v>500</v>
          </cell>
          <cell r="H20">
            <v>170</v>
          </cell>
          <cell r="I20">
            <v>512</v>
          </cell>
        </row>
        <row r="21">
          <cell r="B21">
            <v>11575</v>
          </cell>
          <cell r="C21">
            <v>2674</v>
          </cell>
          <cell r="D21">
            <v>3945</v>
          </cell>
          <cell r="E21">
            <v>5513</v>
          </cell>
          <cell r="F21">
            <v>2237</v>
          </cell>
          <cell r="G21">
            <v>531</v>
          </cell>
          <cell r="H21">
            <v>5032</v>
          </cell>
          <cell r="I21">
            <v>1371</v>
          </cell>
        </row>
        <row r="22">
          <cell r="B22">
            <v>391</v>
          </cell>
          <cell r="C22">
            <v>111</v>
          </cell>
          <cell r="D22">
            <v>189</v>
          </cell>
          <cell r="E22">
            <v>417</v>
          </cell>
          <cell r="F22">
            <v>668</v>
          </cell>
          <cell r="G22">
            <v>390</v>
          </cell>
          <cell r="H22">
            <v>272</v>
          </cell>
          <cell r="I22">
            <v>254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541</v>
          </cell>
          <cell r="C24">
            <v>826</v>
          </cell>
          <cell r="D24">
            <v>546</v>
          </cell>
          <cell r="E24">
            <v>1020</v>
          </cell>
          <cell r="F24">
            <v>1676</v>
          </cell>
          <cell r="G24">
            <v>402</v>
          </cell>
          <cell r="H24">
            <v>171</v>
          </cell>
          <cell r="I24">
            <v>992</v>
          </cell>
        </row>
        <row r="25">
          <cell r="B25">
            <v>217</v>
          </cell>
          <cell r="C25">
            <v>15</v>
          </cell>
          <cell r="D25">
            <v>6</v>
          </cell>
          <cell r="E25">
            <v>253</v>
          </cell>
          <cell r="F25">
            <v>185</v>
          </cell>
          <cell r="G25">
            <v>10</v>
          </cell>
          <cell r="H25">
            <v>87</v>
          </cell>
          <cell r="I25">
            <v>10</v>
          </cell>
        </row>
        <row r="26">
          <cell r="B26">
            <v>100</v>
          </cell>
          <cell r="C26">
            <v>0</v>
          </cell>
          <cell r="D26">
            <v>2109</v>
          </cell>
          <cell r="E26">
            <v>55</v>
          </cell>
          <cell r="F26">
            <v>1919</v>
          </cell>
          <cell r="G26">
            <v>294</v>
          </cell>
          <cell r="H26">
            <v>513</v>
          </cell>
          <cell r="I26">
            <v>0</v>
          </cell>
        </row>
        <row r="27">
          <cell r="B27">
            <v>0</v>
          </cell>
          <cell r="C27">
            <v>41</v>
          </cell>
          <cell r="D27">
            <v>24</v>
          </cell>
          <cell r="E27">
            <v>161</v>
          </cell>
          <cell r="F27">
            <v>170</v>
          </cell>
          <cell r="G27">
            <v>56</v>
          </cell>
          <cell r="H27">
            <v>0</v>
          </cell>
          <cell r="I27">
            <v>14</v>
          </cell>
        </row>
        <row r="28">
          <cell r="B28">
            <v>39</v>
          </cell>
          <cell r="C28">
            <v>0</v>
          </cell>
          <cell r="D28">
            <v>0</v>
          </cell>
          <cell r="E28">
            <v>665</v>
          </cell>
          <cell r="F28">
            <v>175</v>
          </cell>
          <cell r="G28">
            <v>56</v>
          </cell>
          <cell r="H28">
            <v>0</v>
          </cell>
          <cell r="I28">
            <v>23</v>
          </cell>
        </row>
        <row r="29">
          <cell r="B29">
            <v>15</v>
          </cell>
          <cell r="C29">
            <v>0</v>
          </cell>
          <cell r="D29">
            <v>0</v>
          </cell>
          <cell r="E29">
            <v>77</v>
          </cell>
          <cell r="F29">
            <v>0</v>
          </cell>
          <cell r="G29">
            <v>47</v>
          </cell>
          <cell r="H29">
            <v>0</v>
          </cell>
          <cell r="I29">
            <v>0</v>
          </cell>
        </row>
        <row r="30">
          <cell r="B30">
            <v>57</v>
          </cell>
          <cell r="C30">
            <v>5</v>
          </cell>
          <cell r="D30">
            <v>0</v>
          </cell>
          <cell r="E30">
            <v>260</v>
          </cell>
          <cell r="F30">
            <v>485</v>
          </cell>
          <cell r="G30">
            <v>60</v>
          </cell>
          <cell r="H30">
            <v>66</v>
          </cell>
          <cell r="I30">
            <v>9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</v>
          </cell>
          <cell r="C32">
            <v>1</v>
          </cell>
          <cell r="D32">
            <v>0</v>
          </cell>
          <cell r="E32">
            <v>493</v>
          </cell>
          <cell r="F32">
            <v>500</v>
          </cell>
          <cell r="G32">
            <v>297</v>
          </cell>
          <cell r="H32">
            <v>0</v>
          </cell>
          <cell r="I32">
            <v>0</v>
          </cell>
        </row>
        <row r="33">
          <cell r="B33">
            <v>226</v>
          </cell>
          <cell r="C33">
            <v>10</v>
          </cell>
          <cell r="D33">
            <v>150</v>
          </cell>
          <cell r="E33">
            <v>0</v>
          </cell>
          <cell r="F33">
            <v>160</v>
          </cell>
          <cell r="G33">
            <v>179</v>
          </cell>
          <cell r="H33">
            <v>6</v>
          </cell>
          <cell r="I33">
            <v>15</v>
          </cell>
        </row>
        <row r="34">
          <cell r="B34">
            <v>28</v>
          </cell>
          <cell r="C34">
            <v>462</v>
          </cell>
          <cell r="D34">
            <v>0</v>
          </cell>
          <cell r="E34">
            <v>59</v>
          </cell>
          <cell r="F34">
            <v>362</v>
          </cell>
          <cell r="G34">
            <v>0</v>
          </cell>
          <cell r="H34">
            <v>22</v>
          </cell>
          <cell r="I34">
            <v>105</v>
          </cell>
        </row>
        <row r="35">
          <cell r="B35">
            <v>711</v>
          </cell>
          <cell r="C35">
            <v>154</v>
          </cell>
          <cell r="D35">
            <v>404</v>
          </cell>
          <cell r="E35">
            <v>319</v>
          </cell>
          <cell r="F35">
            <v>95</v>
          </cell>
          <cell r="G35">
            <v>355</v>
          </cell>
          <cell r="H35">
            <v>327</v>
          </cell>
          <cell r="I35">
            <v>7</v>
          </cell>
        </row>
        <row r="36">
          <cell r="B36">
            <v>50</v>
          </cell>
          <cell r="C36">
            <v>13</v>
          </cell>
          <cell r="D36">
            <v>235</v>
          </cell>
          <cell r="E36">
            <v>0</v>
          </cell>
          <cell r="F36">
            <v>0</v>
          </cell>
          <cell r="G36">
            <v>1053</v>
          </cell>
          <cell r="H36">
            <v>0</v>
          </cell>
          <cell r="I36">
            <v>1</v>
          </cell>
        </row>
        <row r="37">
          <cell r="B37">
            <v>48</v>
          </cell>
          <cell r="C37">
            <v>48</v>
          </cell>
          <cell r="D37">
            <v>10</v>
          </cell>
          <cell r="E37">
            <v>29</v>
          </cell>
          <cell r="F37">
            <v>465</v>
          </cell>
          <cell r="G37">
            <v>0</v>
          </cell>
          <cell r="H37">
            <v>28</v>
          </cell>
          <cell r="I37">
            <v>189</v>
          </cell>
        </row>
        <row r="38">
          <cell r="B38">
            <v>534</v>
          </cell>
          <cell r="C38">
            <v>3187</v>
          </cell>
          <cell r="D38">
            <v>33</v>
          </cell>
          <cell r="E38">
            <v>124</v>
          </cell>
          <cell r="F38">
            <v>490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268</v>
          </cell>
          <cell r="C40">
            <v>82</v>
          </cell>
          <cell r="D40">
            <v>1353</v>
          </cell>
          <cell r="E40">
            <v>263</v>
          </cell>
          <cell r="F40">
            <v>1035</v>
          </cell>
          <cell r="G40">
            <v>54</v>
          </cell>
          <cell r="H40">
            <v>1273</v>
          </cell>
          <cell r="I40">
            <v>58</v>
          </cell>
        </row>
        <row r="41">
          <cell r="B41">
            <v>1639</v>
          </cell>
          <cell r="C41">
            <v>1569</v>
          </cell>
          <cell r="D41">
            <v>3184</v>
          </cell>
          <cell r="E41">
            <v>4980</v>
          </cell>
          <cell r="F41">
            <v>1432</v>
          </cell>
          <cell r="G41">
            <v>1047</v>
          </cell>
          <cell r="H41">
            <v>758</v>
          </cell>
          <cell r="I41">
            <v>587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1">
        <row r="8">
          <cell r="B8">
            <v>0</v>
          </cell>
          <cell r="C8">
            <v>46786</v>
          </cell>
          <cell r="D8">
            <v>3755</v>
          </cell>
          <cell r="E8">
            <v>28165</v>
          </cell>
          <cell r="F8">
            <v>985</v>
          </cell>
          <cell r="G8">
            <v>168</v>
          </cell>
          <cell r="H8">
            <v>2933</v>
          </cell>
          <cell r="I8">
            <v>1395</v>
          </cell>
        </row>
        <row r="9">
          <cell r="B9">
            <v>5172</v>
          </cell>
          <cell r="C9">
            <v>3282</v>
          </cell>
          <cell r="D9">
            <v>4402</v>
          </cell>
          <cell r="E9">
            <v>2298</v>
          </cell>
          <cell r="F9">
            <v>3577</v>
          </cell>
          <cell r="G9">
            <v>5322</v>
          </cell>
          <cell r="H9">
            <v>3733</v>
          </cell>
          <cell r="I9">
            <v>1607</v>
          </cell>
        </row>
        <row r="10">
          <cell r="B10">
            <v>250</v>
          </cell>
          <cell r="C10">
            <v>0</v>
          </cell>
          <cell r="D10">
            <v>5988</v>
          </cell>
          <cell r="E10">
            <v>0</v>
          </cell>
          <cell r="F10">
            <v>47</v>
          </cell>
          <cell r="G10">
            <v>9670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195</v>
          </cell>
          <cell r="D11">
            <v>0</v>
          </cell>
          <cell r="E11">
            <v>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717</v>
          </cell>
          <cell r="E12">
            <v>0</v>
          </cell>
          <cell r="F12">
            <v>0</v>
          </cell>
          <cell r="G12">
            <v>13</v>
          </cell>
          <cell r="H12">
            <v>1155</v>
          </cell>
          <cell r="I12">
            <v>32</v>
          </cell>
        </row>
        <row r="13">
          <cell r="B13">
            <v>2025</v>
          </cell>
          <cell r="C13">
            <v>68</v>
          </cell>
          <cell r="D13">
            <v>1652</v>
          </cell>
          <cell r="E13">
            <v>1587</v>
          </cell>
          <cell r="F13">
            <v>2227</v>
          </cell>
          <cell r="G13">
            <v>7802</v>
          </cell>
          <cell r="H13">
            <v>21515</v>
          </cell>
          <cell r="I13">
            <v>28</v>
          </cell>
        </row>
        <row r="14">
          <cell r="B14">
            <v>138</v>
          </cell>
          <cell r="C14">
            <v>110</v>
          </cell>
          <cell r="D14">
            <v>206</v>
          </cell>
          <cell r="E14">
            <v>167</v>
          </cell>
          <cell r="F14">
            <v>46</v>
          </cell>
          <cell r="G14">
            <v>7537</v>
          </cell>
          <cell r="H14">
            <v>7876</v>
          </cell>
          <cell r="I14">
            <v>0</v>
          </cell>
        </row>
        <row r="15">
          <cell r="B15">
            <v>156</v>
          </cell>
          <cell r="C15">
            <v>0</v>
          </cell>
          <cell r="D15">
            <v>0</v>
          </cell>
          <cell r="E15">
            <v>11</v>
          </cell>
          <cell r="F15">
            <v>20</v>
          </cell>
          <cell r="G15">
            <v>930</v>
          </cell>
          <cell r="H15">
            <v>1980</v>
          </cell>
          <cell r="I15">
            <v>0</v>
          </cell>
        </row>
        <row r="16">
          <cell r="B16">
            <v>514</v>
          </cell>
          <cell r="C16">
            <v>264</v>
          </cell>
          <cell r="D16">
            <v>2128</v>
          </cell>
          <cell r="E16">
            <v>519</v>
          </cell>
          <cell r="F16">
            <v>882</v>
          </cell>
          <cell r="G16">
            <v>5163</v>
          </cell>
          <cell r="H16">
            <v>3116</v>
          </cell>
          <cell r="I16">
            <v>587</v>
          </cell>
        </row>
        <row r="17">
          <cell r="B17">
            <v>1108</v>
          </cell>
          <cell r="C17">
            <v>1552</v>
          </cell>
          <cell r="D17">
            <v>927</v>
          </cell>
          <cell r="E17">
            <v>4738</v>
          </cell>
          <cell r="F17">
            <v>718</v>
          </cell>
          <cell r="G17">
            <v>1029</v>
          </cell>
          <cell r="H17">
            <v>1084</v>
          </cell>
          <cell r="I17">
            <v>243</v>
          </cell>
        </row>
        <row r="18">
          <cell r="B18">
            <v>0</v>
          </cell>
          <cell r="C18">
            <v>61</v>
          </cell>
          <cell r="D18">
            <v>69</v>
          </cell>
          <cell r="E18">
            <v>7</v>
          </cell>
          <cell r="F18">
            <v>407</v>
          </cell>
          <cell r="G18">
            <v>121</v>
          </cell>
          <cell r="H18">
            <v>7</v>
          </cell>
          <cell r="I18">
            <v>60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1241</v>
          </cell>
          <cell r="F19">
            <v>655</v>
          </cell>
          <cell r="G19">
            <v>770</v>
          </cell>
          <cell r="H19">
            <v>0</v>
          </cell>
          <cell r="I19">
            <v>0</v>
          </cell>
        </row>
        <row r="20">
          <cell r="B20">
            <v>457</v>
          </cell>
          <cell r="C20">
            <v>1229</v>
          </cell>
          <cell r="D20">
            <v>138</v>
          </cell>
          <cell r="E20">
            <v>1051</v>
          </cell>
          <cell r="F20">
            <v>1430</v>
          </cell>
          <cell r="G20">
            <v>1134</v>
          </cell>
          <cell r="H20">
            <v>19</v>
          </cell>
          <cell r="I20">
            <v>332</v>
          </cell>
        </row>
        <row r="21">
          <cell r="B21">
            <v>7301</v>
          </cell>
          <cell r="C21">
            <v>1798</v>
          </cell>
          <cell r="D21">
            <v>4906</v>
          </cell>
          <cell r="E21">
            <v>6765</v>
          </cell>
          <cell r="F21">
            <v>2688</v>
          </cell>
          <cell r="G21">
            <v>881</v>
          </cell>
          <cell r="H21">
            <v>1754</v>
          </cell>
          <cell r="I21">
            <v>1066</v>
          </cell>
        </row>
        <row r="22">
          <cell r="B22">
            <v>865</v>
          </cell>
          <cell r="C22">
            <v>112</v>
          </cell>
          <cell r="D22">
            <v>2535</v>
          </cell>
          <cell r="E22">
            <v>618</v>
          </cell>
          <cell r="F22">
            <v>866</v>
          </cell>
          <cell r="G22">
            <v>514</v>
          </cell>
          <cell r="H22">
            <v>308</v>
          </cell>
          <cell r="I22">
            <v>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1125</v>
          </cell>
          <cell r="F23">
            <v>10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885</v>
          </cell>
          <cell r="C24">
            <v>987</v>
          </cell>
          <cell r="D24">
            <v>1221</v>
          </cell>
          <cell r="E24">
            <v>1571</v>
          </cell>
          <cell r="F24">
            <v>2002</v>
          </cell>
          <cell r="G24">
            <v>1257</v>
          </cell>
          <cell r="H24">
            <v>380</v>
          </cell>
          <cell r="I24">
            <v>610</v>
          </cell>
        </row>
        <row r="25">
          <cell r="B25">
            <v>291</v>
          </cell>
          <cell r="C25">
            <v>33</v>
          </cell>
          <cell r="D25">
            <v>615</v>
          </cell>
          <cell r="E25">
            <v>399</v>
          </cell>
          <cell r="F25">
            <v>297</v>
          </cell>
          <cell r="G25">
            <v>76</v>
          </cell>
          <cell r="H25">
            <v>267</v>
          </cell>
          <cell r="I25">
            <v>1</v>
          </cell>
        </row>
        <row r="26">
          <cell r="B26">
            <v>118</v>
          </cell>
          <cell r="C26">
            <v>2</v>
          </cell>
          <cell r="D26">
            <v>646</v>
          </cell>
          <cell r="E26">
            <v>79</v>
          </cell>
          <cell r="F26">
            <v>3122</v>
          </cell>
          <cell r="G26">
            <v>656</v>
          </cell>
          <cell r="H26">
            <v>419</v>
          </cell>
          <cell r="I26">
            <v>0</v>
          </cell>
        </row>
        <row r="27">
          <cell r="B27">
            <v>96</v>
          </cell>
          <cell r="C27">
            <v>4</v>
          </cell>
          <cell r="D27">
            <v>178</v>
          </cell>
          <cell r="E27">
            <v>165</v>
          </cell>
          <cell r="F27">
            <v>350</v>
          </cell>
          <cell r="G27">
            <v>98</v>
          </cell>
          <cell r="H27">
            <v>137</v>
          </cell>
          <cell r="I27">
            <v>1</v>
          </cell>
        </row>
        <row r="28">
          <cell r="B28">
            <v>61</v>
          </cell>
          <cell r="C28">
            <v>1</v>
          </cell>
          <cell r="D28">
            <v>0</v>
          </cell>
          <cell r="E28">
            <v>553</v>
          </cell>
          <cell r="F28">
            <v>465</v>
          </cell>
          <cell r="G28">
            <v>174</v>
          </cell>
          <cell r="H28">
            <v>0</v>
          </cell>
          <cell r="I28">
            <v>27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163</v>
          </cell>
          <cell r="F29">
            <v>0</v>
          </cell>
          <cell r="G29">
            <v>26</v>
          </cell>
          <cell r="H29">
            <v>0</v>
          </cell>
          <cell r="I29">
            <v>0</v>
          </cell>
        </row>
        <row r="30">
          <cell r="B30">
            <v>179</v>
          </cell>
          <cell r="C30">
            <v>0</v>
          </cell>
          <cell r="D30">
            <v>195</v>
          </cell>
          <cell r="E30">
            <v>273</v>
          </cell>
          <cell r="F30">
            <v>964</v>
          </cell>
          <cell r="G30">
            <v>61</v>
          </cell>
          <cell r="H30">
            <v>31</v>
          </cell>
          <cell r="I30">
            <v>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9</v>
          </cell>
          <cell r="D32">
            <v>0</v>
          </cell>
          <cell r="E32">
            <v>0</v>
          </cell>
          <cell r="F32">
            <v>580</v>
          </cell>
          <cell r="G32">
            <v>1220</v>
          </cell>
          <cell r="H32">
            <v>65</v>
          </cell>
          <cell r="I32">
            <v>0</v>
          </cell>
        </row>
        <row r="33">
          <cell r="B33">
            <v>201</v>
          </cell>
          <cell r="C33">
            <v>23</v>
          </cell>
          <cell r="D33">
            <v>6</v>
          </cell>
          <cell r="E33">
            <v>9</v>
          </cell>
          <cell r="F33">
            <v>481</v>
          </cell>
          <cell r="G33">
            <v>12</v>
          </cell>
          <cell r="H33">
            <v>0</v>
          </cell>
          <cell r="I33">
            <v>0</v>
          </cell>
        </row>
        <row r="34">
          <cell r="B34">
            <v>55</v>
          </cell>
          <cell r="C34">
            <v>265</v>
          </cell>
          <cell r="D34">
            <v>0</v>
          </cell>
          <cell r="E34">
            <v>64</v>
          </cell>
          <cell r="F34">
            <v>270</v>
          </cell>
          <cell r="G34">
            <v>61</v>
          </cell>
          <cell r="H34">
            <v>0</v>
          </cell>
          <cell r="I34">
            <v>30</v>
          </cell>
        </row>
        <row r="35">
          <cell r="B35">
            <v>386</v>
          </cell>
          <cell r="C35">
            <v>6</v>
          </cell>
          <cell r="D35">
            <v>312</v>
          </cell>
          <cell r="E35">
            <v>212</v>
          </cell>
          <cell r="F35">
            <v>313</v>
          </cell>
          <cell r="G35">
            <v>648</v>
          </cell>
          <cell r="H35">
            <v>182</v>
          </cell>
          <cell r="I35">
            <v>73</v>
          </cell>
        </row>
        <row r="36">
          <cell r="B36">
            <v>0</v>
          </cell>
          <cell r="C36">
            <v>0</v>
          </cell>
          <cell r="D36">
            <v>2714</v>
          </cell>
          <cell r="E36">
            <v>0</v>
          </cell>
          <cell r="F36">
            <v>75</v>
          </cell>
          <cell r="G36">
            <v>629</v>
          </cell>
          <cell r="H36">
            <v>370</v>
          </cell>
          <cell r="I36">
            <v>150</v>
          </cell>
        </row>
        <row r="37">
          <cell r="B37">
            <v>51</v>
          </cell>
          <cell r="C37">
            <v>0</v>
          </cell>
          <cell r="D37">
            <v>32</v>
          </cell>
          <cell r="E37">
            <v>36</v>
          </cell>
          <cell r="F37">
            <v>30</v>
          </cell>
          <cell r="G37">
            <v>0</v>
          </cell>
          <cell r="H37">
            <v>51</v>
          </cell>
          <cell r="I37">
            <v>188</v>
          </cell>
        </row>
        <row r="38">
          <cell r="B38">
            <v>742</v>
          </cell>
          <cell r="C38">
            <v>34</v>
          </cell>
          <cell r="D38">
            <v>95</v>
          </cell>
          <cell r="E38">
            <v>5</v>
          </cell>
          <cell r="F38">
            <v>160</v>
          </cell>
          <cell r="G38">
            <v>0</v>
          </cell>
          <cell r="I38">
            <v>10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191</v>
          </cell>
          <cell r="C40">
            <v>104</v>
          </cell>
          <cell r="D40">
            <v>465</v>
          </cell>
          <cell r="E40">
            <v>411</v>
          </cell>
          <cell r="F40">
            <v>208</v>
          </cell>
          <cell r="G40">
            <v>214</v>
          </cell>
          <cell r="H40">
            <v>330</v>
          </cell>
          <cell r="I40">
            <v>100</v>
          </cell>
        </row>
        <row r="41">
          <cell r="B41">
            <v>2856</v>
          </cell>
          <cell r="C41">
            <v>2042</v>
          </cell>
          <cell r="D41">
            <v>4272</v>
          </cell>
          <cell r="E41">
            <v>2746</v>
          </cell>
          <cell r="F41">
            <v>899</v>
          </cell>
          <cell r="G41">
            <v>1971</v>
          </cell>
          <cell r="H41">
            <v>1549</v>
          </cell>
          <cell r="I41">
            <v>1057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2">
        <row r="8">
          <cell r="B8">
            <v>170</v>
          </cell>
          <cell r="C8">
            <v>0</v>
          </cell>
          <cell r="D8">
            <v>417</v>
          </cell>
          <cell r="E8">
            <v>2313</v>
          </cell>
          <cell r="F8">
            <v>1605</v>
          </cell>
          <cell r="G8">
            <v>120</v>
          </cell>
          <cell r="H8">
            <v>1090</v>
          </cell>
          <cell r="I8">
            <v>2594</v>
          </cell>
        </row>
        <row r="9">
          <cell r="B9">
            <v>38039</v>
          </cell>
          <cell r="C9">
            <v>3039</v>
          </cell>
          <cell r="D9">
            <v>8599</v>
          </cell>
          <cell r="E9">
            <v>2930</v>
          </cell>
          <cell r="F9">
            <v>2421</v>
          </cell>
          <cell r="G9">
            <v>2072</v>
          </cell>
          <cell r="H9">
            <v>5642</v>
          </cell>
          <cell r="I9">
            <v>3103</v>
          </cell>
        </row>
        <row r="10">
          <cell r="B10">
            <v>90</v>
          </cell>
          <cell r="C10">
            <v>0</v>
          </cell>
          <cell r="D10">
            <v>640</v>
          </cell>
          <cell r="E10">
            <v>0</v>
          </cell>
          <cell r="F10">
            <v>10</v>
          </cell>
          <cell r="G10">
            <v>10316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4</v>
          </cell>
          <cell r="E11">
            <v>0</v>
          </cell>
          <cell r="F11">
            <v>0</v>
          </cell>
          <cell r="G11">
            <v>125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119</v>
          </cell>
          <cell r="E12">
            <v>0</v>
          </cell>
          <cell r="F12">
            <v>0</v>
          </cell>
          <cell r="G12">
            <v>0</v>
          </cell>
          <cell r="H12">
            <v>527</v>
          </cell>
          <cell r="I12">
            <v>107</v>
          </cell>
        </row>
        <row r="13">
          <cell r="B13">
            <v>9814</v>
          </cell>
          <cell r="C13">
            <v>1296</v>
          </cell>
          <cell r="D13">
            <v>10218</v>
          </cell>
          <cell r="E13">
            <v>2464</v>
          </cell>
          <cell r="F13">
            <v>1982</v>
          </cell>
          <cell r="G13">
            <v>2770</v>
          </cell>
          <cell r="H13">
            <v>85158</v>
          </cell>
          <cell r="I13">
            <v>22277</v>
          </cell>
        </row>
        <row r="14">
          <cell r="B14">
            <v>834</v>
          </cell>
          <cell r="C14">
            <v>299</v>
          </cell>
          <cell r="D14">
            <v>3215</v>
          </cell>
          <cell r="E14">
            <v>109</v>
          </cell>
          <cell r="F14">
            <v>109</v>
          </cell>
          <cell r="G14">
            <v>1435</v>
          </cell>
          <cell r="H14">
            <v>2586</v>
          </cell>
          <cell r="I14">
            <v>3014</v>
          </cell>
        </row>
        <row r="15">
          <cell r="B15">
            <v>47</v>
          </cell>
          <cell r="C15">
            <v>0</v>
          </cell>
          <cell r="D15">
            <v>8</v>
          </cell>
          <cell r="E15">
            <v>3</v>
          </cell>
          <cell r="F15">
            <v>35</v>
          </cell>
          <cell r="G15">
            <v>44</v>
          </cell>
          <cell r="H15">
            <v>640</v>
          </cell>
          <cell r="I15">
            <v>0</v>
          </cell>
        </row>
        <row r="16">
          <cell r="B16">
            <v>1077</v>
          </cell>
          <cell r="C16">
            <v>303</v>
          </cell>
          <cell r="D16">
            <v>1638</v>
          </cell>
          <cell r="E16">
            <v>238</v>
          </cell>
          <cell r="F16">
            <v>1119</v>
          </cell>
          <cell r="G16">
            <v>1033</v>
          </cell>
          <cell r="H16">
            <v>418</v>
          </cell>
          <cell r="I16">
            <v>626</v>
          </cell>
        </row>
        <row r="17">
          <cell r="B17">
            <v>5267</v>
          </cell>
          <cell r="C17">
            <v>1917</v>
          </cell>
          <cell r="D17">
            <v>646</v>
          </cell>
          <cell r="E17">
            <v>3163</v>
          </cell>
          <cell r="F17">
            <v>1020</v>
          </cell>
          <cell r="G17">
            <v>148</v>
          </cell>
          <cell r="H17">
            <v>883</v>
          </cell>
          <cell r="I17">
            <v>551</v>
          </cell>
        </row>
        <row r="18">
          <cell r="B18">
            <v>0</v>
          </cell>
          <cell r="C18">
            <v>145</v>
          </cell>
          <cell r="D18">
            <v>5</v>
          </cell>
          <cell r="E18">
            <v>128</v>
          </cell>
          <cell r="F18">
            <v>405</v>
          </cell>
          <cell r="G18">
            <v>701</v>
          </cell>
          <cell r="H18">
            <v>0</v>
          </cell>
          <cell r="I18">
            <v>97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2501</v>
          </cell>
          <cell r="F19">
            <v>435</v>
          </cell>
          <cell r="G19">
            <v>150</v>
          </cell>
          <cell r="H19">
            <v>0</v>
          </cell>
          <cell r="I19">
            <v>0</v>
          </cell>
        </row>
        <row r="20">
          <cell r="B20">
            <v>619</v>
          </cell>
          <cell r="C20">
            <v>1649</v>
          </cell>
          <cell r="D20">
            <v>26</v>
          </cell>
          <cell r="E20">
            <v>1566</v>
          </cell>
          <cell r="F20">
            <v>908</v>
          </cell>
          <cell r="G20">
            <v>623</v>
          </cell>
          <cell r="H20">
            <v>9</v>
          </cell>
          <cell r="I20">
            <v>352</v>
          </cell>
        </row>
        <row r="21">
          <cell r="B21">
            <v>8819</v>
          </cell>
          <cell r="C21">
            <v>1374</v>
          </cell>
          <cell r="D21">
            <v>4222</v>
          </cell>
          <cell r="E21">
            <v>7057</v>
          </cell>
          <cell r="F21">
            <v>3061</v>
          </cell>
          <cell r="G21">
            <v>769</v>
          </cell>
          <cell r="H21">
            <v>1564</v>
          </cell>
          <cell r="I21">
            <v>2079</v>
          </cell>
        </row>
        <row r="22">
          <cell r="B22">
            <v>1132</v>
          </cell>
          <cell r="C22">
            <v>78</v>
          </cell>
          <cell r="D22">
            <v>2573</v>
          </cell>
          <cell r="E22">
            <v>726</v>
          </cell>
          <cell r="F22">
            <v>913</v>
          </cell>
          <cell r="G22">
            <v>481</v>
          </cell>
          <cell r="H22">
            <v>1287</v>
          </cell>
          <cell r="I22">
            <v>52</v>
          </cell>
        </row>
        <row r="23">
          <cell r="B23">
            <v>6</v>
          </cell>
          <cell r="C23">
            <v>0</v>
          </cell>
          <cell r="D23">
            <v>0</v>
          </cell>
          <cell r="E23">
            <v>9412</v>
          </cell>
          <cell r="F23">
            <v>0</v>
          </cell>
          <cell r="G23">
            <v>4</v>
          </cell>
          <cell r="H23">
            <v>0</v>
          </cell>
          <cell r="I23">
            <v>0</v>
          </cell>
        </row>
        <row r="24">
          <cell r="B24">
            <v>2048</v>
          </cell>
          <cell r="C24">
            <v>1709</v>
          </cell>
          <cell r="D24">
            <v>521</v>
          </cell>
          <cell r="E24">
            <v>1074</v>
          </cell>
          <cell r="F24">
            <v>1920</v>
          </cell>
          <cell r="G24">
            <v>150</v>
          </cell>
          <cell r="H24">
            <v>1773</v>
          </cell>
          <cell r="I24">
            <v>565</v>
          </cell>
        </row>
        <row r="25">
          <cell r="B25">
            <v>331</v>
          </cell>
          <cell r="C25">
            <v>12</v>
          </cell>
          <cell r="D25">
            <v>478</v>
          </cell>
          <cell r="E25">
            <v>601</v>
          </cell>
          <cell r="F25">
            <v>287</v>
          </cell>
          <cell r="G25">
            <v>354</v>
          </cell>
          <cell r="H25">
            <v>1095</v>
          </cell>
          <cell r="I25">
            <v>46</v>
          </cell>
        </row>
        <row r="26">
          <cell r="B26">
            <v>169</v>
          </cell>
          <cell r="C26">
            <v>0</v>
          </cell>
          <cell r="D26">
            <v>160</v>
          </cell>
          <cell r="E26">
            <v>20</v>
          </cell>
          <cell r="F26">
            <v>2159</v>
          </cell>
          <cell r="G26">
            <v>251</v>
          </cell>
          <cell r="H26">
            <v>622</v>
          </cell>
          <cell r="I26">
            <v>5</v>
          </cell>
        </row>
        <row r="27">
          <cell r="B27">
            <v>110</v>
          </cell>
          <cell r="C27">
            <v>140</v>
          </cell>
          <cell r="D27">
            <v>571</v>
          </cell>
          <cell r="E27">
            <v>400</v>
          </cell>
          <cell r="F27">
            <v>527</v>
          </cell>
          <cell r="G27">
            <v>266</v>
          </cell>
          <cell r="H27">
            <v>682</v>
          </cell>
          <cell r="I27">
            <v>21</v>
          </cell>
        </row>
        <row r="28">
          <cell r="B28">
            <v>53</v>
          </cell>
          <cell r="C28">
            <v>5</v>
          </cell>
          <cell r="D28">
            <v>0</v>
          </cell>
          <cell r="E28">
            <v>346</v>
          </cell>
          <cell r="F28">
            <v>341</v>
          </cell>
          <cell r="G28">
            <v>219</v>
          </cell>
          <cell r="H28">
            <v>10</v>
          </cell>
          <cell r="I28">
            <v>12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11</v>
          </cell>
          <cell r="F29">
            <v>40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132</v>
          </cell>
          <cell r="C30">
            <v>62</v>
          </cell>
          <cell r="D30">
            <v>146</v>
          </cell>
          <cell r="E30">
            <v>166</v>
          </cell>
          <cell r="F30">
            <v>543</v>
          </cell>
          <cell r="G30">
            <v>35</v>
          </cell>
          <cell r="H30">
            <v>10</v>
          </cell>
          <cell r="I30">
            <v>25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7</v>
          </cell>
          <cell r="C32">
            <v>6</v>
          </cell>
          <cell r="D32">
            <v>21</v>
          </cell>
          <cell r="E32">
            <v>561</v>
          </cell>
          <cell r="F32">
            <v>887</v>
          </cell>
          <cell r="G32">
            <v>463</v>
          </cell>
          <cell r="H32">
            <v>20</v>
          </cell>
          <cell r="I32">
            <v>9</v>
          </cell>
        </row>
        <row r="33">
          <cell r="B33">
            <v>233</v>
          </cell>
          <cell r="C33">
            <v>0</v>
          </cell>
          <cell r="D33">
            <v>52</v>
          </cell>
          <cell r="E33">
            <v>0</v>
          </cell>
          <cell r="F33">
            <v>33</v>
          </cell>
          <cell r="G33">
            <v>52</v>
          </cell>
          <cell r="H33">
            <v>3850</v>
          </cell>
          <cell r="I33">
            <v>0</v>
          </cell>
        </row>
        <row r="34">
          <cell r="B34">
            <v>23</v>
          </cell>
          <cell r="C34">
            <v>547</v>
          </cell>
          <cell r="D34">
            <v>0</v>
          </cell>
          <cell r="E34">
            <v>43</v>
          </cell>
          <cell r="F34">
            <v>187</v>
          </cell>
          <cell r="G34">
            <v>10</v>
          </cell>
          <cell r="H34">
            <v>0</v>
          </cell>
          <cell r="I34">
            <v>70</v>
          </cell>
        </row>
        <row r="35">
          <cell r="B35">
            <v>240</v>
          </cell>
          <cell r="C35">
            <v>5</v>
          </cell>
          <cell r="D35">
            <v>257</v>
          </cell>
          <cell r="E35">
            <v>224</v>
          </cell>
          <cell r="F35">
            <v>195</v>
          </cell>
          <cell r="G35">
            <v>245</v>
          </cell>
          <cell r="H35">
            <v>90</v>
          </cell>
          <cell r="I35">
            <v>0</v>
          </cell>
        </row>
        <row r="36">
          <cell r="B36">
            <v>5</v>
          </cell>
          <cell r="C36">
            <v>0</v>
          </cell>
          <cell r="D36">
            <v>2725</v>
          </cell>
          <cell r="E36">
            <v>0</v>
          </cell>
          <cell r="F36">
            <v>0</v>
          </cell>
          <cell r="G36">
            <v>761</v>
          </cell>
          <cell r="H36">
            <v>1287</v>
          </cell>
          <cell r="I36">
            <v>0</v>
          </cell>
        </row>
        <row r="37">
          <cell r="B37">
            <v>9</v>
          </cell>
          <cell r="C37">
            <v>3</v>
          </cell>
          <cell r="D37">
            <v>12</v>
          </cell>
          <cell r="E37">
            <v>25</v>
          </cell>
          <cell r="F37">
            <v>325</v>
          </cell>
          <cell r="G37">
            <v>0</v>
          </cell>
          <cell r="H37">
            <v>30</v>
          </cell>
          <cell r="I37">
            <v>77</v>
          </cell>
        </row>
        <row r="38">
          <cell r="B38">
            <v>591</v>
          </cell>
          <cell r="C38">
            <v>924</v>
          </cell>
          <cell r="D38">
            <v>28</v>
          </cell>
          <cell r="E38">
            <v>76</v>
          </cell>
          <cell r="F38">
            <v>222</v>
          </cell>
          <cell r="G38">
            <v>0</v>
          </cell>
          <cell r="H38">
            <v>0</v>
          </cell>
          <cell r="I38">
            <v>90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363</v>
          </cell>
          <cell r="C40">
            <v>103</v>
          </cell>
          <cell r="D40">
            <v>576</v>
          </cell>
          <cell r="E40">
            <v>384</v>
          </cell>
          <cell r="F40">
            <v>514</v>
          </cell>
          <cell r="G40">
            <v>252</v>
          </cell>
          <cell r="H40">
            <v>603</v>
          </cell>
          <cell r="I40">
            <v>71</v>
          </cell>
        </row>
        <row r="41">
          <cell r="B41">
            <v>4087</v>
          </cell>
          <cell r="C41">
            <v>2473</v>
          </cell>
          <cell r="D41">
            <v>3385</v>
          </cell>
          <cell r="E41">
            <v>4397</v>
          </cell>
          <cell r="F41">
            <v>1229</v>
          </cell>
          <cell r="G41">
            <v>2820</v>
          </cell>
          <cell r="H41">
            <v>2325</v>
          </cell>
          <cell r="I41">
            <v>832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3">
        <row r="8">
          <cell r="B8">
            <v>564</v>
          </cell>
          <cell r="C8">
            <v>22882</v>
          </cell>
          <cell r="D8">
            <v>9805</v>
          </cell>
          <cell r="E8">
            <v>13792</v>
          </cell>
          <cell r="F8">
            <v>401</v>
          </cell>
          <cell r="G8">
            <v>148</v>
          </cell>
          <cell r="H8">
            <v>872</v>
          </cell>
          <cell r="I8">
            <v>4670</v>
          </cell>
        </row>
        <row r="9">
          <cell r="B9">
            <v>9525</v>
          </cell>
          <cell r="C9">
            <v>4569</v>
          </cell>
          <cell r="D9">
            <v>1461</v>
          </cell>
          <cell r="E9">
            <v>1466</v>
          </cell>
          <cell r="F9">
            <v>3217</v>
          </cell>
          <cell r="G9">
            <v>2863</v>
          </cell>
          <cell r="H9">
            <v>1902</v>
          </cell>
          <cell r="I9">
            <v>1189</v>
          </cell>
        </row>
        <row r="10">
          <cell r="B10">
            <v>0</v>
          </cell>
          <cell r="C10">
            <v>0</v>
          </cell>
          <cell r="D10">
            <v>2507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8</v>
          </cell>
        </row>
        <row r="11">
          <cell r="B11">
            <v>0</v>
          </cell>
          <cell r="C11">
            <v>200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40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178</v>
          </cell>
          <cell r="I12">
            <v>0</v>
          </cell>
        </row>
        <row r="13">
          <cell r="B13">
            <v>7334</v>
          </cell>
          <cell r="C13">
            <v>2551</v>
          </cell>
          <cell r="D13">
            <v>11893</v>
          </cell>
          <cell r="E13">
            <v>3680</v>
          </cell>
          <cell r="F13">
            <v>4026</v>
          </cell>
          <cell r="G13">
            <v>5638</v>
          </cell>
          <cell r="H13">
            <v>108413</v>
          </cell>
          <cell r="I13">
            <v>16217</v>
          </cell>
        </row>
        <row r="14">
          <cell r="B14">
            <v>676</v>
          </cell>
          <cell r="C14">
            <v>1103</v>
          </cell>
          <cell r="D14">
            <v>1290</v>
          </cell>
          <cell r="E14">
            <v>477</v>
          </cell>
          <cell r="F14">
            <v>470</v>
          </cell>
          <cell r="G14">
            <v>5169</v>
          </cell>
          <cell r="H14">
            <v>10302</v>
          </cell>
          <cell r="I14">
            <v>7355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8</v>
          </cell>
          <cell r="F15">
            <v>14</v>
          </cell>
          <cell r="G15">
            <v>258</v>
          </cell>
          <cell r="H15">
            <v>789</v>
          </cell>
          <cell r="I15">
            <v>0</v>
          </cell>
        </row>
        <row r="16">
          <cell r="B16">
            <v>2286</v>
          </cell>
          <cell r="C16">
            <v>456</v>
          </cell>
          <cell r="D16">
            <v>1162</v>
          </cell>
          <cell r="E16">
            <v>436</v>
          </cell>
          <cell r="F16">
            <v>320</v>
          </cell>
          <cell r="G16">
            <v>583</v>
          </cell>
          <cell r="H16">
            <v>1116</v>
          </cell>
          <cell r="I16">
            <v>144</v>
          </cell>
        </row>
        <row r="17">
          <cell r="B17">
            <v>808</v>
          </cell>
          <cell r="C17">
            <v>676</v>
          </cell>
          <cell r="D17">
            <v>330</v>
          </cell>
          <cell r="E17">
            <v>1435</v>
          </cell>
          <cell r="F17">
            <v>1025</v>
          </cell>
          <cell r="G17">
            <v>181</v>
          </cell>
          <cell r="H17">
            <v>2836</v>
          </cell>
          <cell r="I17">
            <v>330</v>
          </cell>
        </row>
        <row r="18">
          <cell r="B18">
            <v>45</v>
          </cell>
          <cell r="C18">
            <v>49</v>
          </cell>
          <cell r="D18">
            <v>0</v>
          </cell>
          <cell r="E18">
            <v>4</v>
          </cell>
          <cell r="F18">
            <v>421</v>
          </cell>
          <cell r="G18">
            <v>2620</v>
          </cell>
          <cell r="H18">
            <v>0</v>
          </cell>
          <cell r="I18">
            <v>66</v>
          </cell>
        </row>
        <row r="19">
          <cell r="B19">
            <v>0</v>
          </cell>
          <cell r="C19">
            <v>0</v>
          </cell>
          <cell r="D19">
            <v>55</v>
          </cell>
          <cell r="E19">
            <v>3112</v>
          </cell>
          <cell r="F19">
            <v>395</v>
          </cell>
          <cell r="G19">
            <v>10</v>
          </cell>
          <cell r="H19">
            <v>145</v>
          </cell>
          <cell r="I19">
            <v>0</v>
          </cell>
        </row>
        <row r="20">
          <cell r="B20">
            <v>765</v>
          </cell>
          <cell r="C20">
            <v>1066</v>
          </cell>
          <cell r="D20">
            <v>313</v>
          </cell>
          <cell r="E20">
            <v>861</v>
          </cell>
          <cell r="F20">
            <v>446</v>
          </cell>
          <cell r="G20">
            <v>2024</v>
          </cell>
          <cell r="H20">
            <v>3</v>
          </cell>
          <cell r="I20">
            <v>63</v>
          </cell>
        </row>
        <row r="21">
          <cell r="B21">
            <v>5387</v>
          </cell>
          <cell r="C21">
            <v>715</v>
          </cell>
          <cell r="D21">
            <v>3342</v>
          </cell>
          <cell r="E21">
            <v>2310</v>
          </cell>
          <cell r="F21">
            <v>2290</v>
          </cell>
          <cell r="G21">
            <v>797</v>
          </cell>
          <cell r="H21">
            <v>1169</v>
          </cell>
          <cell r="I21">
            <v>325</v>
          </cell>
        </row>
        <row r="22">
          <cell r="B22">
            <v>753</v>
          </cell>
          <cell r="C22">
            <v>77</v>
          </cell>
          <cell r="D22">
            <v>1033</v>
          </cell>
          <cell r="E22">
            <v>280</v>
          </cell>
          <cell r="F22">
            <v>599</v>
          </cell>
          <cell r="G22">
            <v>527</v>
          </cell>
          <cell r="H22">
            <v>508</v>
          </cell>
          <cell r="I22">
            <v>111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560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2889</v>
          </cell>
          <cell r="C24">
            <v>399</v>
          </cell>
          <cell r="D24">
            <v>664</v>
          </cell>
          <cell r="E24">
            <v>418</v>
          </cell>
          <cell r="F24">
            <v>2393</v>
          </cell>
          <cell r="G24">
            <v>292</v>
          </cell>
          <cell r="H24">
            <v>77</v>
          </cell>
          <cell r="I24">
            <v>1064</v>
          </cell>
        </row>
        <row r="25">
          <cell r="B25">
            <v>308</v>
          </cell>
          <cell r="C25">
            <v>51</v>
          </cell>
          <cell r="D25">
            <v>263</v>
          </cell>
          <cell r="E25">
            <v>474</v>
          </cell>
          <cell r="F25">
            <v>184</v>
          </cell>
          <cell r="G25">
            <v>163</v>
          </cell>
          <cell r="H25">
            <v>648</v>
          </cell>
          <cell r="I25">
            <v>5</v>
          </cell>
        </row>
        <row r="26">
          <cell r="B26">
            <v>286</v>
          </cell>
          <cell r="C26">
            <v>1</v>
          </cell>
          <cell r="D26">
            <v>117</v>
          </cell>
          <cell r="E26">
            <v>283</v>
          </cell>
          <cell r="F26">
            <v>5231</v>
          </cell>
          <cell r="G26">
            <v>264</v>
          </cell>
          <cell r="H26">
            <v>893</v>
          </cell>
          <cell r="I26">
            <v>0</v>
          </cell>
        </row>
        <row r="27">
          <cell r="B27">
            <v>158</v>
          </cell>
          <cell r="C27">
            <v>65</v>
          </cell>
          <cell r="D27">
            <v>319</v>
          </cell>
          <cell r="E27">
            <v>284</v>
          </cell>
          <cell r="F27">
            <v>469</v>
          </cell>
          <cell r="G27">
            <v>96</v>
          </cell>
          <cell r="H27">
            <v>128</v>
          </cell>
          <cell r="I27">
            <v>5</v>
          </cell>
        </row>
        <row r="28">
          <cell r="B28">
            <v>21</v>
          </cell>
          <cell r="C28">
            <v>23</v>
          </cell>
          <cell r="D28">
            <v>0</v>
          </cell>
          <cell r="E28">
            <v>501</v>
          </cell>
          <cell r="F28">
            <v>135</v>
          </cell>
          <cell r="G28">
            <v>45</v>
          </cell>
          <cell r="H28">
            <v>0</v>
          </cell>
          <cell r="I28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158</v>
          </cell>
          <cell r="C30">
            <v>63</v>
          </cell>
          <cell r="D30">
            <v>40</v>
          </cell>
          <cell r="E30">
            <v>152</v>
          </cell>
          <cell r="F30">
            <v>412</v>
          </cell>
          <cell r="G30">
            <v>58</v>
          </cell>
          <cell r="H30">
            <v>53</v>
          </cell>
          <cell r="I30">
            <v>25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9</v>
          </cell>
          <cell r="C32">
            <v>8</v>
          </cell>
          <cell r="D32">
            <v>1</v>
          </cell>
          <cell r="E32">
            <v>675</v>
          </cell>
          <cell r="F32">
            <v>256</v>
          </cell>
          <cell r="G32">
            <v>84</v>
          </cell>
          <cell r="H32">
            <v>0</v>
          </cell>
          <cell r="I32">
            <v>5</v>
          </cell>
        </row>
        <row r="33">
          <cell r="B33">
            <v>87</v>
          </cell>
          <cell r="C33">
            <v>0</v>
          </cell>
          <cell r="D33">
            <v>47</v>
          </cell>
          <cell r="E33">
            <v>0</v>
          </cell>
          <cell r="F33">
            <v>99</v>
          </cell>
          <cell r="G33">
            <v>54</v>
          </cell>
          <cell r="H33">
            <v>0</v>
          </cell>
          <cell r="I33">
            <v>0</v>
          </cell>
        </row>
        <row r="34">
          <cell r="B34">
            <v>2</v>
          </cell>
          <cell r="C34">
            <v>153</v>
          </cell>
          <cell r="D34">
            <v>6</v>
          </cell>
          <cell r="E34">
            <v>6</v>
          </cell>
          <cell r="F34">
            <v>218</v>
          </cell>
          <cell r="G34">
            <v>0</v>
          </cell>
          <cell r="H34">
            <v>0</v>
          </cell>
          <cell r="I34">
            <v>230</v>
          </cell>
        </row>
        <row r="35">
          <cell r="B35">
            <v>249</v>
          </cell>
          <cell r="C35">
            <v>34</v>
          </cell>
          <cell r="D35">
            <v>171</v>
          </cell>
          <cell r="E35">
            <v>137</v>
          </cell>
          <cell r="F35">
            <v>123</v>
          </cell>
          <cell r="G35">
            <v>479</v>
          </cell>
          <cell r="H35">
            <v>326</v>
          </cell>
          <cell r="I35">
            <v>16</v>
          </cell>
        </row>
        <row r="36">
          <cell r="B36">
            <v>9</v>
          </cell>
          <cell r="C36">
            <v>0</v>
          </cell>
          <cell r="D36">
            <v>2877</v>
          </cell>
          <cell r="E36">
            <v>0</v>
          </cell>
          <cell r="F36">
            <v>0</v>
          </cell>
          <cell r="G36">
            <v>569</v>
          </cell>
          <cell r="H36">
            <v>1022</v>
          </cell>
          <cell r="I36">
            <v>290</v>
          </cell>
        </row>
        <row r="37">
          <cell r="B37">
            <v>130</v>
          </cell>
          <cell r="C37">
            <v>46</v>
          </cell>
          <cell r="D37">
            <v>800</v>
          </cell>
          <cell r="E37">
            <v>3</v>
          </cell>
          <cell r="F37">
            <v>20</v>
          </cell>
          <cell r="G37">
            <v>4</v>
          </cell>
          <cell r="H37">
            <v>0</v>
          </cell>
          <cell r="I37">
            <v>3</v>
          </cell>
        </row>
        <row r="38">
          <cell r="B38">
            <v>165</v>
          </cell>
          <cell r="C38">
            <v>431</v>
          </cell>
          <cell r="D38">
            <v>48</v>
          </cell>
          <cell r="E38">
            <v>26</v>
          </cell>
          <cell r="F38">
            <v>88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182</v>
          </cell>
          <cell r="C40">
            <v>56</v>
          </cell>
          <cell r="D40">
            <v>625</v>
          </cell>
          <cell r="E40">
            <v>480</v>
          </cell>
          <cell r="F40">
            <v>198</v>
          </cell>
          <cell r="G40">
            <v>369</v>
          </cell>
          <cell r="H40">
            <v>86</v>
          </cell>
          <cell r="I40">
            <v>64</v>
          </cell>
        </row>
        <row r="41">
          <cell r="B41">
            <v>2579</v>
          </cell>
          <cell r="C41">
            <v>1939</v>
          </cell>
          <cell r="D41">
            <v>3123</v>
          </cell>
          <cell r="E41">
            <v>1983</v>
          </cell>
          <cell r="F41">
            <v>509</v>
          </cell>
          <cell r="G41">
            <v>2470</v>
          </cell>
          <cell r="H41">
            <v>1160</v>
          </cell>
          <cell r="I41">
            <v>417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Nac. MILLAR (QQS)"/>
      <sheetName val="Consolidado Reg. MILLAR (QQS)"/>
      <sheetName val="Consolidado Nac. MILLAR"/>
      <sheetName val="Consolidado Reg. MILLAR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JULIO (2)"/>
    </sheetNames>
    <sheetDataSet>
      <sheetData sheetId="0"/>
      <sheetData sheetId="1"/>
      <sheetData sheetId="2"/>
      <sheetData sheetId="3"/>
      <sheetData sheetId="4">
        <row r="8">
          <cell r="B8">
            <v>5357</v>
          </cell>
          <cell r="C8">
            <v>244602</v>
          </cell>
          <cell r="D8">
            <v>111055</v>
          </cell>
          <cell r="E8">
            <v>77137.000000000015</v>
          </cell>
          <cell r="F8">
            <v>6920.0000000000009</v>
          </cell>
          <cell r="G8">
            <v>0</v>
          </cell>
          <cell r="H8">
            <v>10770</v>
          </cell>
          <cell r="I8">
            <v>24048</v>
          </cell>
        </row>
        <row r="9">
          <cell r="B9">
            <v>4573.8606067378068</v>
          </cell>
          <cell r="C9">
            <v>1879.1600089390467</v>
          </cell>
          <cell r="D9">
            <v>2247.564500810101</v>
          </cell>
          <cell r="E9">
            <v>1622.1681658193195</v>
          </cell>
          <cell r="F9">
            <v>3541.4367283088441</v>
          </cell>
          <cell r="G9">
            <v>2200.0284373428685</v>
          </cell>
          <cell r="H9">
            <v>9550.292250963741</v>
          </cell>
          <cell r="I9">
            <v>974.48930107827243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322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78.523809523809533</v>
          </cell>
          <cell r="D11">
            <v>0</v>
          </cell>
          <cell r="E11">
            <v>0</v>
          </cell>
          <cell r="F11">
            <v>161.9047619047619</v>
          </cell>
          <cell r="G11">
            <v>59.095238095238102</v>
          </cell>
          <cell r="H11">
            <v>0</v>
          </cell>
          <cell r="I11">
            <v>125</v>
          </cell>
        </row>
        <row r="12">
          <cell r="B12">
            <v>0</v>
          </cell>
          <cell r="C12">
            <v>27.504355400696866</v>
          </cell>
          <cell r="D12">
            <v>540.30778164924504</v>
          </cell>
          <cell r="E12">
            <v>2.4448315911730547</v>
          </cell>
          <cell r="F12">
            <v>0</v>
          </cell>
          <cell r="G12">
            <v>0</v>
          </cell>
          <cell r="H12">
            <v>2491</v>
          </cell>
          <cell r="I12">
            <v>149.13472706155633</v>
          </cell>
        </row>
        <row r="13">
          <cell r="B13">
            <v>847</v>
          </cell>
          <cell r="C13">
            <v>948</v>
          </cell>
          <cell r="D13">
            <v>1941</v>
          </cell>
          <cell r="E13">
            <v>2685</v>
          </cell>
          <cell r="F13">
            <v>2865</v>
          </cell>
          <cell r="G13">
            <v>1453</v>
          </cell>
          <cell r="H13">
            <v>2295</v>
          </cell>
          <cell r="I13">
            <v>3322</v>
          </cell>
        </row>
        <row r="14">
          <cell r="B14">
            <v>36.884541828315392</v>
          </cell>
          <cell r="C14">
            <v>369.72362166001858</v>
          </cell>
          <cell r="D14">
            <v>2424.7195235233044</v>
          </cell>
          <cell r="E14">
            <v>44.788372220097258</v>
          </cell>
          <cell r="F14">
            <v>309.1275886563576</v>
          </cell>
          <cell r="G14">
            <v>3474.1725588765639</v>
          </cell>
          <cell r="H14">
            <v>152.80738757444951</v>
          </cell>
          <cell r="I14">
            <v>25331.77640566089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36.231884057971016</v>
          </cell>
          <cell r="G15">
            <v>344.20289855072463</v>
          </cell>
          <cell r="H15">
            <v>244.56521739130437</v>
          </cell>
          <cell r="I15">
            <v>0</v>
          </cell>
        </row>
        <row r="16">
          <cell r="B16">
            <v>138.106162464986</v>
          </cell>
          <cell r="C16">
            <v>410.82212885154064</v>
          </cell>
          <cell r="D16">
            <v>412.57030812324933</v>
          </cell>
          <cell r="E16">
            <v>215.02605042016808</v>
          </cell>
          <cell r="F16">
            <v>708.01260504201684</v>
          </cell>
          <cell r="G16">
            <v>62.934453781512609</v>
          </cell>
          <cell r="H16">
            <v>4171.1557422969181</v>
          </cell>
          <cell r="I16">
            <v>122.37254901960785</v>
          </cell>
        </row>
        <row r="17">
          <cell r="B17">
            <v>90</v>
          </cell>
          <cell r="C17">
            <v>0</v>
          </cell>
          <cell r="D17">
            <v>0</v>
          </cell>
          <cell r="E17">
            <v>20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3270.9458139270705</v>
          </cell>
          <cell r="C18">
            <v>1323.4793820288539</v>
          </cell>
          <cell r="D18">
            <v>471.55185732136772</v>
          </cell>
          <cell r="E18">
            <v>3386.3406793138706</v>
          </cell>
          <cell r="F18">
            <v>427.38839032148132</v>
          </cell>
          <cell r="G18">
            <v>212.26956719300239</v>
          </cell>
          <cell r="H18">
            <v>2369</v>
          </cell>
          <cell r="I18">
            <v>79.779166193343173</v>
          </cell>
        </row>
        <row r="19">
          <cell r="B19">
            <v>0</v>
          </cell>
          <cell r="C19">
            <v>3083.3624454148471</v>
          </cell>
          <cell r="D19">
            <v>0</v>
          </cell>
          <cell r="E19">
            <v>122.35565259582727</v>
          </cell>
          <cell r="F19">
            <v>889.85929160601643</v>
          </cell>
          <cell r="G19">
            <v>88.985929160601643</v>
          </cell>
          <cell r="H19">
            <v>0</v>
          </cell>
          <cell r="I19">
            <v>400.43668122270742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4987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500.14114285714288</v>
          </cell>
          <cell r="C21">
            <v>2374.9217142857142</v>
          </cell>
          <cell r="D21">
            <v>17.969142857142856</v>
          </cell>
          <cell r="E21">
            <v>428.2645714285714</v>
          </cell>
          <cell r="F21">
            <v>1267.9942857142901</v>
          </cell>
          <cell r="G21">
            <v>557.04342857142854</v>
          </cell>
          <cell r="H21">
            <v>73.373999999999995</v>
          </cell>
          <cell r="I21">
            <v>121.29171428571428</v>
          </cell>
        </row>
        <row r="22">
          <cell r="B22">
            <v>4384.7214723926381</v>
          </cell>
          <cell r="C22">
            <v>1243.798773006135</v>
          </cell>
          <cell r="D22">
            <v>3872.8122699386504</v>
          </cell>
          <cell r="E22">
            <v>3011</v>
          </cell>
          <cell r="F22">
            <v>777.37423312883436</v>
          </cell>
          <cell r="G22">
            <v>247.27116564417179</v>
          </cell>
          <cell r="H22">
            <v>1080.880981595092</v>
          </cell>
          <cell r="I22">
            <v>906.38527607361959</v>
          </cell>
        </row>
        <row r="23">
          <cell r="B23">
            <v>0</v>
          </cell>
          <cell r="C23">
            <v>283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812.82500000000005</v>
          </cell>
          <cell r="C24">
            <v>147.78636363636363</v>
          </cell>
          <cell r="D24">
            <v>198.94318181818181</v>
          </cell>
          <cell r="E24">
            <v>263.3628787878788</v>
          </cell>
          <cell r="F24">
            <v>341.0454545454545</v>
          </cell>
          <cell r="G24">
            <v>1559.3356060606061</v>
          </cell>
          <cell r="H24">
            <v>2640.8075757575798</v>
          </cell>
          <cell r="I24">
            <v>37.893939393939398</v>
          </cell>
        </row>
        <row r="25">
          <cell r="B25">
            <v>0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819</v>
          </cell>
          <cell r="C26">
            <v>765</v>
          </cell>
          <cell r="D26">
            <v>1421</v>
          </cell>
          <cell r="E26">
            <v>259</v>
          </cell>
          <cell r="F26">
            <v>2198</v>
          </cell>
          <cell r="G26">
            <v>880</v>
          </cell>
          <cell r="H26">
            <v>325</v>
          </cell>
          <cell r="I26">
            <v>594</v>
          </cell>
        </row>
        <row r="27">
          <cell r="B27">
            <v>85.127005347593581</v>
          </cell>
          <cell r="C27">
            <v>10.215240641711231</v>
          </cell>
          <cell r="D27">
            <v>211.11497326203209</v>
          </cell>
          <cell r="E27">
            <v>350.72326203208553</v>
          </cell>
          <cell r="F27">
            <v>136.20320855614972</v>
          </cell>
          <cell r="G27">
            <v>102.1524064171123</v>
          </cell>
          <cell r="H27">
            <v>2588.4639037433199</v>
          </cell>
          <cell r="I27">
            <v>0</v>
          </cell>
        </row>
        <row r="28">
          <cell r="B28">
            <v>247.24526515151516</v>
          </cell>
          <cell r="C28">
            <v>0</v>
          </cell>
          <cell r="D28">
            <v>125.98484848484848</v>
          </cell>
          <cell r="E28">
            <v>987.40625</v>
          </cell>
          <cell r="F28">
            <v>677.16856060606062</v>
          </cell>
          <cell r="G28">
            <v>62.992424242424242</v>
          </cell>
          <cell r="H28">
            <v>3876</v>
          </cell>
          <cell r="I28">
            <v>12.59848484848485</v>
          </cell>
        </row>
        <row r="29">
          <cell r="B29">
            <v>141.04355716878402</v>
          </cell>
          <cell r="C29">
            <v>0</v>
          </cell>
          <cell r="D29">
            <v>25.644283121597095</v>
          </cell>
          <cell r="E29">
            <v>383.30490018148799</v>
          </cell>
          <cell r="F29">
            <v>272.11433756805803</v>
          </cell>
          <cell r="G29">
            <v>21.370235934664247</v>
          </cell>
          <cell r="H29">
            <v>119.67332123411977</v>
          </cell>
          <cell r="I29">
            <v>2.8493647912885662</v>
          </cell>
        </row>
        <row r="30">
          <cell r="B30">
            <v>38.291746641074859</v>
          </cell>
          <cell r="C30">
            <v>9.5729366602687147</v>
          </cell>
          <cell r="D30">
            <v>2.7351247600767752</v>
          </cell>
          <cell r="E30">
            <v>1400.0326295585401</v>
          </cell>
          <cell r="F30">
            <v>0</v>
          </cell>
          <cell r="G30">
            <v>0</v>
          </cell>
          <cell r="H30">
            <v>0</v>
          </cell>
          <cell r="I30">
            <v>1.3675623800383876</v>
          </cell>
        </row>
        <row r="31">
          <cell r="B31">
            <v>11.451612903225806</v>
          </cell>
          <cell r="C31">
            <v>4.5806451612903221</v>
          </cell>
          <cell r="D31">
            <v>0</v>
          </cell>
          <cell r="E31">
            <v>396</v>
          </cell>
          <cell r="F31">
            <v>51.532258064516128</v>
          </cell>
          <cell r="G31">
            <v>0</v>
          </cell>
          <cell r="H31">
            <v>4.5806451612903221</v>
          </cell>
          <cell r="I31">
            <v>0</v>
          </cell>
        </row>
        <row r="32">
          <cell r="B32">
            <v>12.264150943396228</v>
          </cell>
          <cell r="C32">
            <v>0</v>
          </cell>
          <cell r="D32">
            <v>0</v>
          </cell>
          <cell r="E32">
            <v>42.924528301886788</v>
          </cell>
          <cell r="F32">
            <v>0</v>
          </cell>
          <cell r="G32">
            <v>9.8113207547169807</v>
          </cell>
          <cell r="H32">
            <v>0</v>
          </cell>
          <cell r="I32">
            <v>0</v>
          </cell>
        </row>
        <row r="33">
          <cell r="B33">
            <v>15.982142857142856</v>
          </cell>
          <cell r="C33">
            <v>15.982142857142856</v>
          </cell>
          <cell r="D33">
            <v>79.910714285714292</v>
          </cell>
          <cell r="E33">
            <v>6.3928571428571423</v>
          </cell>
          <cell r="F33">
            <v>671.25</v>
          </cell>
          <cell r="G33">
            <v>0</v>
          </cell>
          <cell r="H33">
            <v>105.48214285714286</v>
          </cell>
          <cell r="I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1777.7350993377481</v>
          </cell>
          <cell r="F35">
            <v>0</v>
          </cell>
          <cell r="G35">
            <v>0</v>
          </cell>
          <cell r="H35">
            <v>110.26490066225165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228</v>
          </cell>
          <cell r="F36">
            <v>20</v>
          </cell>
          <cell r="G36">
            <v>0</v>
          </cell>
          <cell r="H36">
            <v>94</v>
          </cell>
          <cell r="I36">
            <v>0</v>
          </cell>
        </row>
        <row r="37">
          <cell r="B37">
            <v>235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621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28.446005267778755</v>
          </cell>
          <cell r="C40">
            <v>33.713784021071113</v>
          </cell>
          <cell r="D40">
            <v>11.589113257243195</v>
          </cell>
          <cell r="E40">
            <v>47.410008779631255</v>
          </cell>
          <cell r="F40">
            <v>184.37225636523266</v>
          </cell>
          <cell r="G40">
            <v>537.31343283582089</v>
          </cell>
          <cell r="H40">
            <v>403</v>
          </cell>
          <cell r="I40">
            <v>53.731343283582085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419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70.39473684210526</v>
          </cell>
          <cell r="E42">
            <v>87.289473684210535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146.79878048780489</v>
          </cell>
          <cell r="C43">
            <v>37.189024390243901</v>
          </cell>
          <cell r="D43">
            <v>0</v>
          </cell>
          <cell r="E43">
            <v>137.01219512195121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47.168674698795179</v>
          </cell>
          <cell r="C45">
            <v>45.421686746987952</v>
          </cell>
          <cell r="D45">
            <v>0</v>
          </cell>
          <cell r="E45">
            <v>52.409638554216869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78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270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78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30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74.0493273542601</v>
          </cell>
          <cell r="C51">
            <v>0</v>
          </cell>
          <cell r="D51">
            <v>0</v>
          </cell>
          <cell r="E51">
            <v>0</v>
          </cell>
          <cell r="F51">
            <v>785.82959641255604</v>
          </cell>
          <cell r="G51">
            <v>217.61434977578477</v>
          </cell>
          <cell r="H51">
            <v>607.50672645739905</v>
          </cell>
          <cell r="I51">
            <v>0</v>
          </cell>
        </row>
        <row r="52">
          <cell r="B52">
            <v>42.505640345056406</v>
          </cell>
          <cell r="C52">
            <v>376.71665560716656</v>
          </cell>
          <cell r="D52">
            <v>0</v>
          </cell>
          <cell r="E52">
            <v>33.337757133377572</v>
          </cell>
          <cell r="F52">
            <v>291.70537491705375</v>
          </cell>
          <cell r="G52">
            <v>4.1672196416721965</v>
          </cell>
          <cell r="H52">
            <v>270.03583278035831</v>
          </cell>
          <cell r="I52">
            <v>237.5315195753152</v>
          </cell>
        </row>
        <row r="53">
          <cell r="B53">
            <v>42.622699386503072</v>
          </cell>
          <cell r="C53">
            <v>374.47085889570553</v>
          </cell>
          <cell r="D53">
            <v>213.11349693251535</v>
          </cell>
          <cell r="E53">
            <v>450.58282208588957</v>
          </cell>
          <cell r="F53">
            <v>0</v>
          </cell>
          <cell r="G53">
            <v>596.71779141104287</v>
          </cell>
          <cell r="H53">
            <v>292.26993865030676</v>
          </cell>
          <cell r="I53">
            <v>15.22239263803681</v>
          </cell>
        </row>
        <row r="54">
          <cell r="B54">
            <v>133.2093023255814</v>
          </cell>
          <cell r="C54">
            <v>0</v>
          </cell>
          <cell r="D54">
            <v>384.08682170542636</v>
          </cell>
          <cell r="E54">
            <v>0</v>
          </cell>
          <cell r="F54">
            <v>0</v>
          </cell>
          <cell r="G54">
            <v>222.01550387596899</v>
          </cell>
          <cell r="H54">
            <v>581.68062015503881</v>
          </cell>
          <cell r="I54">
            <v>111.00775193798449</v>
          </cell>
        </row>
        <row r="55">
          <cell r="B55">
            <v>0</v>
          </cell>
          <cell r="C55">
            <v>35.744680851063826</v>
          </cell>
          <cell r="D55">
            <v>0</v>
          </cell>
          <cell r="E55">
            <v>5.1063829787234045</v>
          </cell>
          <cell r="F55">
            <v>0</v>
          </cell>
          <cell r="G55">
            <v>0</v>
          </cell>
          <cell r="H55">
            <v>0</v>
          </cell>
          <cell r="I55">
            <v>19.148936170212767</v>
          </cell>
        </row>
        <row r="56">
          <cell r="B56">
            <v>0</v>
          </cell>
          <cell r="C56">
            <v>1771</v>
          </cell>
          <cell r="D56">
            <v>0</v>
          </cell>
          <cell r="E56">
            <v>13.462625224762395</v>
          </cell>
          <cell r="F56">
            <v>2423.2725404572311</v>
          </cell>
          <cell r="G56">
            <v>0</v>
          </cell>
          <cell r="H56">
            <v>0</v>
          </cell>
          <cell r="I56">
            <v>33.656563061905985</v>
          </cell>
        </row>
        <row r="57">
          <cell r="B57">
            <v>61</v>
          </cell>
          <cell r="C57">
            <v>83</v>
          </cell>
          <cell r="D57">
            <v>92</v>
          </cell>
          <cell r="E57">
            <v>437.99999999999994</v>
          </cell>
          <cell r="F57">
            <v>0</v>
          </cell>
          <cell r="G57">
            <v>128</v>
          </cell>
          <cell r="H57">
            <v>363</v>
          </cell>
          <cell r="I57">
            <v>350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4.5</v>
          </cell>
          <cell r="C60">
            <v>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40</v>
          </cell>
          <cell r="C61">
            <v>0</v>
          </cell>
          <cell r="D61">
            <v>0</v>
          </cell>
          <cell r="E61">
            <v>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6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E63">
            <v>13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768</v>
          </cell>
          <cell r="H64">
            <v>0</v>
          </cell>
          <cell r="I64">
            <v>256</v>
          </cell>
        </row>
        <row r="65">
          <cell r="B65">
            <v>171.8001586042823</v>
          </cell>
          <cell r="C65">
            <v>24.696272799365584</v>
          </cell>
          <cell r="D65">
            <v>526.13798572561461</v>
          </cell>
          <cell r="E65">
            <v>10.737509912767644</v>
          </cell>
          <cell r="F65">
            <v>161.06264869151465</v>
          </cell>
          <cell r="G65">
            <v>240.52022204599524</v>
          </cell>
          <cell r="H65">
            <v>154.62014274385407</v>
          </cell>
          <cell r="I65">
            <v>64.425059476605867</v>
          </cell>
        </row>
        <row r="66">
          <cell r="B66">
            <v>0</v>
          </cell>
          <cell r="C66">
            <v>0</v>
          </cell>
          <cell r="D66">
            <v>1</v>
          </cell>
          <cell r="E66">
            <v>0</v>
          </cell>
          <cell r="F66">
            <v>15</v>
          </cell>
          <cell r="G66">
            <v>0</v>
          </cell>
          <cell r="H66">
            <v>20</v>
          </cell>
          <cell r="I66">
            <v>50</v>
          </cell>
        </row>
        <row r="67">
          <cell r="B67">
            <v>0</v>
          </cell>
          <cell r="C67">
            <v>15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211.98779247202441</v>
          </cell>
          <cell r="C68">
            <v>1066.563580874873</v>
          </cell>
          <cell r="D68">
            <v>4378.8728382502541</v>
          </cell>
          <cell r="E68">
            <v>2146.3763987792472</v>
          </cell>
          <cell r="F68">
            <v>2318.6164801627669</v>
          </cell>
          <cell r="G68">
            <v>861.20040691759914</v>
          </cell>
          <cell r="H68">
            <v>1907.8901322482197</v>
          </cell>
          <cell r="I68">
            <v>132.49237029501526</v>
          </cell>
        </row>
        <row r="69">
          <cell r="B69">
            <v>4495.4154630416315</v>
          </cell>
          <cell r="C69">
            <v>4731.4623619371287</v>
          </cell>
          <cell r="D69">
            <v>4083.4610025488528</v>
          </cell>
          <cell r="E69">
            <v>5807.9564995751916</v>
          </cell>
          <cell r="F69">
            <v>699.11979609175876</v>
          </cell>
          <cell r="G69">
            <v>3455.0049277824978</v>
          </cell>
          <cell r="H69">
            <v>2461.2023789294817</v>
          </cell>
          <cell r="I69">
            <v>810.37757009345796</v>
          </cell>
        </row>
      </sheetData>
      <sheetData sheetId="5">
        <row r="8">
          <cell r="B8">
            <v>3000</v>
          </cell>
          <cell r="C8">
            <v>97006</v>
          </cell>
          <cell r="D8">
            <v>24156</v>
          </cell>
          <cell r="E8">
            <v>117813</v>
          </cell>
          <cell r="F8">
            <v>5471</v>
          </cell>
          <cell r="G8">
            <v>0</v>
          </cell>
          <cell r="H8">
            <v>7334</v>
          </cell>
          <cell r="I8">
            <v>2952</v>
          </cell>
        </row>
        <row r="9">
          <cell r="B9">
            <v>790</v>
          </cell>
          <cell r="C9">
            <v>1355</v>
          </cell>
          <cell r="D9">
            <v>737</v>
          </cell>
          <cell r="E9">
            <v>1074</v>
          </cell>
          <cell r="F9">
            <v>1432.0000000000002</v>
          </cell>
          <cell r="G9">
            <v>1153</v>
          </cell>
          <cell r="H9">
            <v>14816</v>
          </cell>
          <cell r="I9">
            <v>416</v>
          </cell>
        </row>
        <row r="10">
          <cell r="B10">
            <v>283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175.00000000000003</v>
          </cell>
          <cell r="D11">
            <v>0</v>
          </cell>
          <cell r="E11">
            <v>1</v>
          </cell>
          <cell r="F11">
            <v>0</v>
          </cell>
          <cell r="G11">
            <v>240</v>
          </cell>
          <cell r="H11">
            <v>40</v>
          </cell>
          <cell r="I11">
            <v>169</v>
          </cell>
        </row>
        <row r="12">
          <cell r="B12">
            <v>22</v>
          </cell>
          <cell r="C12">
            <v>0</v>
          </cell>
          <cell r="D12">
            <v>220</v>
          </cell>
          <cell r="E12">
            <v>0</v>
          </cell>
          <cell r="F12">
            <v>0</v>
          </cell>
          <cell r="G12">
            <v>0</v>
          </cell>
          <cell r="H12">
            <v>4105</v>
          </cell>
          <cell r="I12">
            <v>20</v>
          </cell>
        </row>
        <row r="13">
          <cell r="B13">
            <v>275.77035355173535</v>
          </cell>
          <cell r="C13">
            <v>343.33409017191047</v>
          </cell>
          <cell r="D13">
            <v>286.80116769380476</v>
          </cell>
          <cell r="E13">
            <v>1052.0638987998702</v>
          </cell>
          <cell r="F13">
            <v>1709.776192020759</v>
          </cell>
          <cell r="G13">
            <v>536.37333765812525</v>
          </cell>
          <cell r="H13">
            <v>106</v>
          </cell>
          <cell r="I13">
            <v>41.365553032760303</v>
          </cell>
        </row>
        <row r="14">
          <cell r="B14">
            <v>33</v>
          </cell>
          <cell r="C14">
            <v>52</v>
          </cell>
          <cell r="D14">
            <v>247.00000000000003</v>
          </cell>
          <cell r="E14">
            <v>53</v>
          </cell>
          <cell r="F14">
            <v>315</v>
          </cell>
          <cell r="G14">
            <v>2781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242.66666666666666</v>
          </cell>
          <cell r="G15">
            <v>0</v>
          </cell>
          <cell r="H15">
            <v>116.3333333333333</v>
          </cell>
          <cell r="I15">
            <v>0</v>
          </cell>
        </row>
        <row r="16">
          <cell r="B16">
            <v>15</v>
          </cell>
          <cell r="C16">
            <v>83</v>
          </cell>
          <cell r="D16">
            <v>150</v>
          </cell>
          <cell r="E16">
            <v>208</v>
          </cell>
          <cell r="F16">
            <v>1300</v>
          </cell>
          <cell r="G16">
            <v>350</v>
          </cell>
          <cell r="H16">
            <v>3338</v>
          </cell>
          <cell r="I16">
            <v>60</v>
          </cell>
        </row>
        <row r="17">
          <cell r="B17">
            <v>10</v>
          </cell>
          <cell r="C17">
            <v>0</v>
          </cell>
          <cell r="D17">
            <v>20</v>
          </cell>
          <cell r="E17">
            <v>78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737</v>
          </cell>
          <cell r="C18">
            <v>1754.9999999999998</v>
          </cell>
          <cell r="D18">
            <v>106</v>
          </cell>
          <cell r="E18">
            <v>2996</v>
          </cell>
          <cell r="F18">
            <v>179.99999999999997</v>
          </cell>
          <cell r="G18">
            <v>678</v>
          </cell>
          <cell r="H18">
            <v>2621</v>
          </cell>
          <cell r="I18">
            <v>38</v>
          </cell>
        </row>
        <row r="19">
          <cell r="B19">
            <v>0</v>
          </cell>
          <cell r="C19">
            <v>3324.5109907613892</v>
          </cell>
          <cell r="D19">
            <v>0</v>
          </cell>
          <cell r="E19">
            <v>167.7986619942657</v>
          </cell>
          <cell r="F19">
            <v>0</v>
          </cell>
          <cell r="G19">
            <v>2313.524052245938</v>
          </cell>
          <cell r="H19">
            <v>83.89933099713285</v>
          </cell>
          <cell r="I19">
            <v>694.26696400127423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2419</v>
          </cell>
          <cell r="F20">
            <v>0</v>
          </cell>
          <cell r="G20">
            <v>0</v>
          </cell>
          <cell r="H20">
            <v>105.44884582502137</v>
          </cell>
          <cell r="I20">
            <v>0</v>
          </cell>
        </row>
        <row r="21">
          <cell r="B21">
            <v>311.26405254008108</v>
          </cell>
          <cell r="C21">
            <v>951.03418968514575</v>
          </cell>
          <cell r="D21">
            <v>24.501835039598223</v>
          </cell>
          <cell r="E21">
            <v>368.43500096581033</v>
          </cell>
          <cell r="F21">
            <v>1919.4881205331301</v>
          </cell>
          <cell r="G21">
            <v>1106.2124782692679</v>
          </cell>
          <cell r="H21">
            <v>58.078423797566153</v>
          </cell>
          <cell r="I21">
            <v>58.985899169403133</v>
          </cell>
        </row>
        <row r="22">
          <cell r="B22">
            <v>3980.0445756067484</v>
          </cell>
          <cell r="C22">
            <v>3154.195833149804</v>
          </cell>
          <cell r="D22">
            <v>2890.4705985993041</v>
          </cell>
          <cell r="E22">
            <v>5007</v>
          </cell>
          <cell r="F22">
            <v>1297.6122098401092</v>
          </cell>
          <cell r="G22">
            <v>843.7106109324759</v>
          </cell>
          <cell r="H22">
            <v>2763.3361229793422</v>
          </cell>
          <cell r="I22">
            <v>917.2594811258424</v>
          </cell>
        </row>
        <row r="23">
          <cell r="B23">
            <v>0</v>
          </cell>
          <cell r="C23">
            <v>350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12</v>
          </cell>
        </row>
        <row r="24">
          <cell r="B24">
            <v>252.99999999999997</v>
          </cell>
          <cell r="C24">
            <v>202</v>
          </cell>
          <cell r="D24">
            <v>363</v>
          </cell>
          <cell r="E24">
            <v>572</v>
          </cell>
          <cell r="F24">
            <v>733</v>
          </cell>
          <cell r="G24">
            <v>291</v>
          </cell>
          <cell r="H24">
            <v>2014</v>
          </cell>
          <cell r="I24">
            <v>46</v>
          </cell>
        </row>
        <row r="25">
          <cell r="B25">
            <v>0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419</v>
          </cell>
          <cell r="C26">
            <v>799</v>
          </cell>
          <cell r="D26">
            <v>235.99999999999997</v>
          </cell>
          <cell r="E26">
            <v>325</v>
          </cell>
          <cell r="F26">
            <v>1700</v>
          </cell>
          <cell r="G26">
            <v>265</v>
          </cell>
          <cell r="H26">
            <v>416</v>
          </cell>
          <cell r="I26">
            <v>213</v>
          </cell>
        </row>
        <row r="27">
          <cell r="B27">
            <v>237.71231300345224</v>
          </cell>
          <cell r="C27">
            <v>5.5281933256616798</v>
          </cell>
          <cell r="D27">
            <v>76.012658227848107</v>
          </cell>
          <cell r="E27">
            <v>257.06098964326816</v>
          </cell>
          <cell r="F27">
            <v>181.04833141542002</v>
          </cell>
          <cell r="G27">
            <v>121.62025316455696</v>
          </cell>
          <cell r="H27">
            <v>317.87111622554664</v>
          </cell>
          <cell r="I27">
            <v>4.14614499424626</v>
          </cell>
        </row>
        <row r="28">
          <cell r="B28">
            <v>352</v>
          </cell>
          <cell r="C28">
            <v>0</v>
          </cell>
          <cell r="D28">
            <v>55</v>
          </cell>
          <cell r="E28">
            <v>2283</v>
          </cell>
          <cell r="F28">
            <v>840</v>
          </cell>
          <cell r="G28">
            <v>29.999999999999996</v>
          </cell>
          <cell r="H28">
            <v>119</v>
          </cell>
          <cell r="I28">
            <v>0</v>
          </cell>
        </row>
        <row r="29">
          <cell r="B29">
            <v>25.838541666666664</v>
          </cell>
          <cell r="C29">
            <v>0</v>
          </cell>
          <cell r="D29">
            <v>4.6979166666666661</v>
          </cell>
          <cell r="E29">
            <v>34.059895833333329</v>
          </cell>
          <cell r="F29">
            <v>205.53385416666669</v>
          </cell>
          <cell r="G29">
            <v>57.549479166666664</v>
          </cell>
          <cell r="H29">
            <v>122.14583333333333</v>
          </cell>
          <cell r="I29">
            <v>1.1744791666666665</v>
          </cell>
        </row>
        <row r="30">
          <cell r="B30">
            <v>30</v>
          </cell>
          <cell r="C30">
            <v>6</v>
          </cell>
          <cell r="D30">
            <v>0</v>
          </cell>
          <cell r="E30">
            <v>912</v>
          </cell>
          <cell r="F30">
            <v>0</v>
          </cell>
          <cell r="G30">
            <v>0</v>
          </cell>
          <cell r="H30">
            <v>0</v>
          </cell>
          <cell r="I30">
            <v>7.9999999999999991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641</v>
          </cell>
          <cell r="F31">
            <v>325</v>
          </cell>
          <cell r="G31">
            <v>36</v>
          </cell>
          <cell r="H31">
            <v>24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540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6.9999999999999991</v>
          </cell>
          <cell r="C33">
            <v>1</v>
          </cell>
          <cell r="D33">
            <v>0</v>
          </cell>
          <cell r="E33">
            <v>11</v>
          </cell>
          <cell r="F33">
            <v>700</v>
          </cell>
          <cell r="G33">
            <v>9</v>
          </cell>
          <cell r="H33">
            <v>44</v>
          </cell>
          <cell r="I33">
            <v>1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1</v>
          </cell>
          <cell r="C35">
            <v>0</v>
          </cell>
          <cell r="D35">
            <v>0</v>
          </cell>
          <cell r="E35">
            <v>1182</v>
          </cell>
          <cell r="F35">
            <v>410</v>
          </cell>
          <cell r="G35">
            <v>6</v>
          </cell>
          <cell r="H35">
            <v>123</v>
          </cell>
          <cell r="I35">
            <v>0</v>
          </cell>
        </row>
        <row r="36">
          <cell r="B36">
            <v>0</v>
          </cell>
          <cell r="C36">
            <v>4</v>
          </cell>
          <cell r="D36">
            <v>0</v>
          </cell>
          <cell r="E36">
            <v>332</v>
          </cell>
          <cell r="F36">
            <v>20</v>
          </cell>
          <cell r="G36">
            <v>3</v>
          </cell>
          <cell r="H36">
            <v>62.999999999999993</v>
          </cell>
          <cell r="I36">
            <v>0</v>
          </cell>
        </row>
        <row r="37">
          <cell r="B37">
            <v>45.633802816901408</v>
          </cell>
          <cell r="C37">
            <v>0</v>
          </cell>
          <cell r="D37">
            <v>0</v>
          </cell>
          <cell r="E37">
            <v>74.366197183098592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449</v>
          </cell>
          <cell r="F38">
            <v>0</v>
          </cell>
          <cell r="G38">
            <v>0</v>
          </cell>
          <cell r="H38">
            <v>15.000000000000002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76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5</v>
          </cell>
          <cell r="C40">
            <v>50</v>
          </cell>
          <cell r="D40">
            <v>17</v>
          </cell>
          <cell r="E40">
            <v>24</v>
          </cell>
          <cell r="F40">
            <v>125.00000000000001</v>
          </cell>
          <cell r="G40">
            <v>430</v>
          </cell>
          <cell r="H40">
            <v>421</v>
          </cell>
          <cell r="I40">
            <v>2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210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166.0344827586207</v>
          </cell>
          <cell r="E42">
            <v>47.96551724137931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83</v>
          </cell>
          <cell r="C43">
            <v>8</v>
          </cell>
          <cell r="D43">
            <v>0</v>
          </cell>
          <cell r="E43">
            <v>178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11</v>
          </cell>
          <cell r="F44">
            <v>0</v>
          </cell>
          <cell r="G44">
            <v>181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143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334.90950226244343</v>
          </cell>
          <cell r="F46">
            <v>0</v>
          </cell>
          <cell r="G46">
            <v>0</v>
          </cell>
          <cell r="H46">
            <v>230.09049773755655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194</v>
          </cell>
          <cell r="F47">
            <v>15.000000000000002</v>
          </cell>
          <cell r="G47">
            <v>0</v>
          </cell>
          <cell r="H47">
            <v>8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45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27</v>
          </cell>
          <cell r="D49">
            <v>0</v>
          </cell>
          <cell r="E49">
            <v>58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175</v>
          </cell>
          <cell r="C51">
            <v>12</v>
          </cell>
          <cell r="D51">
            <v>17</v>
          </cell>
          <cell r="E51">
            <v>20</v>
          </cell>
          <cell r="F51">
            <v>918</v>
          </cell>
          <cell r="G51">
            <v>114</v>
          </cell>
          <cell r="H51">
            <v>966</v>
          </cell>
          <cell r="I51">
            <v>0</v>
          </cell>
        </row>
        <row r="52">
          <cell r="B52">
            <v>13.000000000000002</v>
          </cell>
          <cell r="C52">
            <v>886</v>
          </cell>
          <cell r="D52">
            <v>0</v>
          </cell>
          <cell r="E52">
            <v>64</v>
          </cell>
          <cell r="F52">
            <v>400</v>
          </cell>
          <cell r="G52">
            <v>0</v>
          </cell>
          <cell r="H52">
            <v>76</v>
          </cell>
          <cell r="I52">
            <v>185</v>
          </cell>
        </row>
        <row r="53">
          <cell r="B53">
            <v>26</v>
          </cell>
          <cell r="C53">
            <v>177.00000000000003</v>
          </cell>
          <cell r="D53">
            <v>321</v>
          </cell>
          <cell r="E53">
            <v>217</v>
          </cell>
          <cell r="F53">
            <v>20</v>
          </cell>
          <cell r="G53">
            <v>352</v>
          </cell>
          <cell r="H53">
            <v>267</v>
          </cell>
          <cell r="I53">
            <v>5</v>
          </cell>
        </row>
        <row r="54">
          <cell r="B54">
            <v>36</v>
          </cell>
          <cell r="C54">
            <v>0</v>
          </cell>
          <cell r="D54">
            <v>89</v>
          </cell>
          <cell r="E54">
            <v>0</v>
          </cell>
          <cell r="F54">
            <v>0</v>
          </cell>
          <cell r="G54">
            <v>241</v>
          </cell>
          <cell r="H54">
            <v>129</v>
          </cell>
          <cell r="I54">
            <v>50</v>
          </cell>
        </row>
        <row r="55">
          <cell r="B55">
            <v>0</v>
          </cell>
          <cell r="C55">
            <v>24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30</v>
          </cell>
        </row>
        <row r="56">
          <cell r="B56">
            <v>115.52380952380952</v>
          </cell>
          <cell r="C56">
            <v>2746.4571428571398</v>
          </cell>
          <cell r="D56">
            <v>0</v>
          </cell>
          <cell r="E56">
            <v>92.419047619047632</v>
          </cell>
          <cell r="F56">
            <v>1455.6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67</v>
          </cell>
          <cell r="C57">
            <v>306</v>
          </cell>
          <cell r="D57">
            <v>127</v>
          </cell>
          <cell r="E57">
            <v>265</v>
          </cell>
          <cell r="F57">
            <v>0</v>
          </cell>
          <cell r="G57">
            <v>206</v>
          </cell>
          <cell r="H57">
            <v>610</v>
          </cell>
          <cell r="I57">
            <v>60</v>
          </cell>
        </row>
        <row r="58"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</v>
          </cell>
        </row>
        <row r="60">
          <cell r="B60">
            <v>92.377358490566039</v>
          </cell>
          <cell r="C60">
            <v>9.6226415094339632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36</v>
          </cell>
          <cell r="C61">
            <v>0</v>
          </cell>
          <cell r="D61">
            <v>0</v>
          </cell>
          <cell r="E61">
            <v>18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12</v>
          </cell>
          <cell r="D62">
            <v>0</v>
          </cell>
          <cell r="E62">
            <v>10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E63">
            <v>95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365</v>
          </cell>
          <cell r="H64">
            <v>10</v>
          </cell>
          <cell r="I64">
            <v>0</v>
          </cell>
        </row>
        <row r="65">
          <cell r="B65">
            <v>0</v>
          </cell>
          <cell r="C65">
            <v>60</v>
          </cell>
          <cell r="D65">
            <v>336</v>
          </cell>
          <cell r="E65">
            <v>0</v>
          </cell>
          <cell r="F65">
            <v>175</v>
          </cell>
          <cell r="G65">
            <v>347</v>
          </cell>
          <cell r="H65">
            <v>175</v>
          </cell>
          <cell r="I65">
            <v>0</v>
          </cell>
        </row>
        <row r="66">
          <cell r="B66">
            <v>22.400000000000002</v>
          </cell>
          <cell r="C66">
            <v>0</v>
          </cell>
          <cell r="D66">
            <v>33.6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6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84</v>
          </cell>
          <cell r="C68">
            <v>804</v>
          </cell>
          <cell r="D68">
            <v>974.99999999999989</v>
          </cell>
          <cell r="E68">
            <v>125</v>
          </cell>
          <cell r="F68">
            <v>500</v>
          </cell>
          <cell r="G68">
            <v>127</v>
          </cell>
          <cell r="H68">
            <v>192.99999999999997</v>
          </cell>
          <cell r="I68">
            <v>52</v>
          </cell>
        </row>
        <row r="69">
          <cell r="B69">
            <v>1900</v>
          </cell>
          <cell r="C69">
            <v>3936.9999999999995</v>
          </cell>
          <cell r="D69">
            <v>2146</v>
          </cell>
          <cell r="E69">
            <v>5662</v>
          </cell>
          <cell r="F69">
            <v>1400</v>
          </cell>
          <cell r="G69">
            <v>2015</v>
          </cell>
          <cell r="H69">
            <v>2641</v>
          </cell>
          <cell r="I69">
            <v>623</v>
          </cell>
        </row>
      </sheetData>
      <sheetData sheetId="6">
        <row r="8">
          <cell r="B8">
            <v>7446.3155041561258</v>
          </cell>
          <cell r="C8">
            <v>2574.2482833393565</v>
          </cell>
          <cell r="D8">
            <v>7393.3332128659204</v>
          </cell>
          <cell r="E8">
            <v>1151.7889410914347</v>
          </cell>
          <cell r="F8">
            <v>3455.3668232743044</v>
          </cell>
          <cell r="G8">
            <v>0</v>
          </cell>
          <cell r="H8">
            <v>4147.591976870257</v>
          </cell>
          <cell r="I8">
            <v>5701.355258402602</v>
          </cell>
        </row>
        <row r="9">
          <cell r="B9">
            <v>2421.6858599250859</v>
          </cell>
          <cell r="C9">
            <v>921.46747203096606</v>
          </cell>
          <cell r="D9">
            <v>2991.5071935942806</v>
          </cell>
          <cell r="E9">
            <v>1581.0318561620454</v>
          </cell>
          <cell r="F9">
            <v>1200.1747103152957</v>
          </cell>
          <cell r="G9">
            <v>2154.9680779195</v>
          </cell>
          <cell r="H9">
            <v>10289</v>
          </cell>
          <cell r="I9">
            <v>872.12695616244821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42.189189189189193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30.135135135135137</v>
          </cell>
          <cell r="I11">
            <v>150.67567567567568</v>
          </cell>
        </row>
        <row r="12">
          <cell r="B12">
            <v>0</v>
          </cell>
          <cell r="C12">
            <v>41.818074710313141</v>
          </cell>
          <cell r="D12">
            <v>153.58519035939344</v>
          </cell>
          <cell r="E12">
            <v>0</v>
          </cell>
          <cell r="F12">
            <v>0</v>
          </cell>
          <cell r="G12">
            <v>9.0344229623172616</v>
          </cell>
          <cell r="H12">
            <v>3619</v>
          </cell>
          <cell r="I12">
            <v>1630.9049137022125</v>
          </cell>
        </row>
        <row r="13">
          <cell r="B13">
            <v>71.055804521184783</v>
          </cell>
          <cell r="C13">
            <v>117.71931793808226</v>
          </cell>
          <cell r="D13">
            <v>179.46120461580244</v>
          </cell>
          <cell r="E13">
            <v>2745.7564306217764</v>
          </cell>
          <cell r="F13">
            <v>47.724047812736046</v>
          </cell>
          <cell r="G13">
            <v>705.88073815548955</v>
          </cell>
          <cell r="H13">
            <v>322.40245633492799</v>
          </cell>
          <cell r="I13">
            <v>0</v>
          </cell>
        </row>
        <row r="14">
          <cell r="B14">
            <v>16.062300595764427</v>
          </cell>
          <cell r="C14">
            <v>52.470181946163798</v>
          </cell>
          <cell r="D14">
            <v>105.83187041248434</v>
          </cell>
          <cell r="E14">
            <v>56.223181156632307</v>
          </cell>
          <cell r="F14">
            <v>32.124601191528853</v>
          </cell>
          <cell r="G14">
            <v>1508.1041533779021</v>
          </cell>
          <cell r="H14">
            <v>305.18371131952409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287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86.933586449528008</v>
          </cell>
          <cell r="C16">
            <v>92.123651312186411</v>
          </cell>
          <cell r="D16">
            <v>237.91738029184523</v>
          </cell>
          <cell r="E16">
            <v>415.72931714154009</v>
          </cell>
          <cell r="F16">
            <v>1187.2273373331063</v>
          </cell>
          <cell r="G16">
            <v>1908.3478292882744</v>
          </cell>
          <cell r="H16">
            <v>3958.7219739926863</v>
          </cell>
          <cell r="I16">
            <v>313.99892419083255</v>
          </cell>
        </row>
        <row r="17">
          <cell r="B17">
            <v>23.271767810026383</v>
          </cell>
          <cell r="C17">
            <v>0</v>
          </cell>
          <cell r="D17">
            <v>0</v>
          </cell>
          <cell r="E17">
            <v>221.72823218997362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868.34889812131428</v>
          </cell>
          <cell r="C18">
            <v>261.93540906574498</v>
          </cell>
          <cell r="D18">
            <v>279.67023104908463</v>
          </cell>
          <cell r="E18">
            <v>3265.5020503069372</v>
          </cell>
          <cell r="F18">
            <v>275.14223641359769</v>
          </cell>
          <cell r="G18">
            <v>750.4819869158888</v>
          </cell>
          <cell r="H18">
            <v>2778</v>
          </cell>
          <cell r="I18">
            <v>127.66599769590931</v>
          </cell>
        </row>
        <row r="19">
          <cell r="B19">
            <v>0</v>
          </cell>
          <cell r="C19">
            <v>1594.2922716502578</v>
          </cell>
          <cell r="D19">
            <v>300.87087507320666</v>
          </cell>
          <cell r="E19">
            <v>196.93366368428079</v>
          </cell>
          <cell r="F19">
            <v>1221.0243301637299</v>
          </cell>
          <cell r="G19">
            <v>2204.5629573545875</v>
          </cell>
          <cell r="H19">
            <v>79.577411149496513</v>
          </cell>
          <cell r="I19">
            <v>1042.7384909244372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2823</v>
          </cell>
          <cell r="F20">
            <v>139.88722142978241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343.97170784015339</v>
          </cell>
          <cell r="C21">
            <v>672.94153434148393</v>
          </cell>
          <cell r="D21">
            <v>25.801989199304376</v>
          </cell>
          <cell r="E21">
            <v>1101.5464619703023</v>
          </cell>
          <cell r="F21">
            <v>1401.9489876192699</v>
          </cell>
          <cell r="G21">
            <v>1710.8703607538748</v>
          </cell>
          <cell r="H21">
            <v>120.01505071058311</v>
          </cell>
          <cell r="I21">
            <v>372.90390756502609</v>
          </cell>
        </row>
        <row r="22">
          <cell r="B22">
            <v>4654.2059328720516</v>
          </cell>
          <cell r="C22">
            <v>1266.6160054788343</v>
          </cell>
          <cell r="D22">
            <v>3595.0010315652898</v>
          </cell>
          <cell r="E22">
            <v>5282</v>
          </cell>
          <cell r="F22">
            <v>2399.4968131715091</v>
          </cell>
          <cell r="G22">
            <v>2126.8246619349134</v>
          </cell>
          <cell r="H22">
            <v>2800.7024065299879</v>
          </cell>
          <cell r="I22">
            <v>1062.1448353099124</v>
          </cell>
        </row>
        <row r="23">
          <cell r="B23">
            <v>0</v>
          </cell>
          <cell r="C23">
            <v>218.57142857142856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546.42857142857144</v>
          </cell>
        </row>
        <row r="24">
          <cell r="B24">
            <v>312.94843479674211</v>
          </cell>
          <cell r="C24">
            <v>9.7796385873981908</v>
          </cell>
          <cell r="D24">
            <v>482.52840444170204</v>
          </cell>
          <cell r="E24">
            <v>1350.6064653735875</v>
          </cell>
          <cell r="F24">
            <v>397.29781761305145</v>
          </cell>
          <cell r="G24">
            <v>404.47233901730891</v>
          </cell>
          <cell r="H24">
            <v>1737.140258525139</v>
          </cell>
          <cell r="I24">
            <v>23.226641645070703</v>
          </cell>
        </row>
        <row r="25">
          <cell r="B25">
            <v>0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402.6232337782028</v>
          </cell>
          <cell r="C26">
            <v>190.33098324060498</v>
          </cell>
          <cell r="D26">
            <v>164.2459054016357</v>
          </cell>
          <cell r="E26">
            <v>1675.3082350966838</v>
          </cell>
          <cell r="F26">
            <v>1543.389062816444</v>
          </cell>
          <cell r="G26">
            <v>277.39308467831808</v>
          </cell>
          <cell r="H26">
            <v>211.07218013220935</v>
          </cell>
          <cell r="I26">
            <v>646.63731485590142</v>
          </cell>
        </row>
        <row r="27">
          <cell r="B27">
            <v>35.087811709819533</v>
          </cell>
          <cell r="C27">
            <v>61.153043265685469</v>
          </cell>
          <cell r="D27">
            <v>80.651857073645573</v>
          </cell>
          <cell r="E27">
            <v>789.5392324051619</v>
          </cell>
          <cell r="F27">
            <v>10.025089059948439</v>
          </cell>
          <cell r="G27">
            <v>93.386360822115932</v>
          </cell>
          <cell r="H27">
            <v>462.15660566362294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43.175031163023391</v>
          </cell>
          <cell r="E28">
            <v>286.52520680915518</v>
          </cell>
          <cell r="F28">
            <v>827.10392004577034</v>
          </cell>
          <cell r="G28">
            <v>110.68507989065995</v>
          </cell>
          <cell r="H28">
            <v>2652</v>
          </cell>
          <cell r="I28">
            <v>0</v>
          </cell>
        </row>
        <row r="29">
          <cell r="B29">
            <v>285.10102847812948</v>
          </cell>
          <cell r="C29">
            <v>0</v>
          </cell>
          <cell r="D29">
            <v>0</v>
          </cell>
          <cell r="E29">
            <v>379.07960659259658</v>
          </cell>
          <cell r="F29">
            <v>192.03696218734109</v>
          </cell>
          <cell r="G29">
            <v>53.3080696770839</v>
          </cell>
          <cell r="H29">
            <v>59.088296057643419</v>
          </cell>
          <cell r="I29">
            <v>7.3860370072054273</v>
          </cell>
        </row>
        <row r="30">
          <cell r="B30">
            <v>17.337527854955447</v>
          </cell>
          <cell r="C30">
            <v>0</v>
          </cell>
          <cell r="D30">
            <v>0</v>
          </cell>
          <cell r="E30">
            <v>1310.324944290089</v>
          </cell>
          <cell r="F30">
            <v>5.0992728985163076</v>
          </cell>
          <cell r="G30">
            <v>0</v>
          </cell>
          <cell r="H30">
            <v>3.0595637391097847</v>
          </cell>
          <cell r="I30">
            <v>9.1786912173293533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547</v>
          </cell>
          <cell r="F31">
            <v>241.27800183849408</v>
          </cell>
          <cell r="G31">
            <v>30.310572997325075</v>
          </cell>
          <cell r="H31">
            <v>9.191542927180727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163</v>
          </cell>
          <cell r="F32">
            <v>0</v>
          </cell>
          <cell r="G32">
            <v>10.978119733679589</v>
          </cell>
          <cell r="H32">
            <v>150.54700665801033</v>
          </cell>
          <cell r="I32">
            <v>0</v>
          </cell>
        </row>
        <row r="33">
          <cell r="B33">
            <v>6.1400618186050719</v>
          </cell>
          <cell r="C33">
            <v>2.0466872728683572</v>
          </cell>
          <cell r="D33">
            <v>0</v>
          </cell>
          <cell r="E33">
            <v>21.90085744215822</v>
          </cell>
          <cell r="F33">
            <v>890.30896369773552</v>
          </cell>
          <cell r="G33">
            <v>87.603429768632878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937.68433430577704</v>
          </cell>
          <cell r="F35">
            <v>297.88177092070634</v>
          </cell>
          <cell r="G35">
            <v>2.8631582726893954</v>
          </cell>
          <cell r="H35">
            <v>79.43513891218835</v>
          </cell>
          <cell r="I35">
            <v>3.1355975886390142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329.77831034579435</v>
          </cell>
          <cell r="F36">
            <v>0</v>
          </cell>
          <cell r="G36">
            <v>18.070044402509275</v>
          </cell>
          <cell r="H36">
            <v>50.151645251696387</v>
          </cell>
          <cell r="I36">
            <v>0</v>
          </cell>
        </row>
        <row r="37">
          <cell r="B37">
            <v>50.075314417643838</v>
          </cell>
          <cell r="C37">
            <v>0</v>
          </cell>
          <cell r="D37">
            <v>0</v>
          </cell>
          <cell r="E37">
            <v>14.738975636429917</v>
          </cell>
          <cell r="F37">
            <v>0</v>
          </cell>
          <cell r="G37">
            <v>0</v>
          </cell>
          <cell r="H37">
            <v>0</v>
          </cell>
          <cell r="I37">
            <v>21.185709945926238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474.94763788689784</v>
          </cell>
          <cell r="F38">
            <v>0</v>
          </cell>
          <cell r="G38">
            <v>0</v>
          </cell>
          <cell r="H38">
            <v>15.052362113102165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151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57.311747755705134</v>
          </cell>
          <cell r="C40">
            <v>26.745482285995728</v>
          </cell>
          <cell r="D40">
            <v>0</v>
          </cell>
          <cell r="E40">
            <v>22.215917932277229</v>
          </cell>
          <cell r="F40">
            <v>210.14307510425215</v>
          </cell>
          <cell r="G40">
            <v>7.4053059774257424</v>
          </cell>
          <cell r="H40">
            <v>349</v>
          </cell>
          <cell r="I40">
            <v>380.16792677951071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325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141.36363636363635</v>
          </cell>
          <cell r="E42">
            <v>169.63636363636363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5.6148167169544845</v>
          </cell>
          <cell r="C43">
            <v>0</v>
          </cell>
          <cell r="D43">
            <v>0</v>
          </cell>
          <cell r="E43">
            <v>381.38518328304554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99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132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13.972413537317758</v>
          </cell>
          <cell r="C47">
            <v>0</v>
          </cell>
          <cell r="D47">
            <v>0</v>
          </cell>
          <cell r="E47">
            <v>165.57563257611275</v>
          </cell>
          <cell r="F47">
            <v>0</v>
          </cell>
          <cell r="G47">
            <v>0</v>
          </cell>
          <cell r="H47">
            <v>7.4519538865694708</v>
          </cell>
          <cell r="I47">
            <v>0</v>
          </cell>
        </row>
        <row r="48">
          <cell r="B48">
            <v>34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123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29.738202684477702</v>
          </cell>
          <cell r="C51">
            <v>0</v>
          </cell>
          <cell r="D51">
            <v>0</v>
          </cell>
          <cell r="E51">
            <v>644.72524484357803</v>
          </cell>
          <cell r="F51">
            <v>329.49928574401287</v>
          </cell>
          <cell r="G51">
            <v>419.5254410108916</v>
          </cell>
          <cell r="H51">
            <v>373.51182571703993</v>
          </cell>
          <cell r="I51">
            <v>0</v>
          </cell>
        </row>
        <row r="52">
          <cell r="B52">
            <v>4.7228538166182901</v>
          </cell>
          <cell r="C52">
            <v>311.70835189680713</v>
          </cell>
          <cell r="D52">
            <v>0</v>
          </cell>
          <cell r="E52">
            <v>4019.6867786821472</v>
          </cell>
          <cell r="F52">
            <v>369.95688230176609</v>
          </cell>
          <cell r="G52">
            <v>0</v>
          </cell>
          <cell r="H52">
            <v>258.18267530846651</v>
          </cell>
          <cell r="I52">
            <v>566.74245799419475</v>
          </cell>
        </row>
        <row r="53">
          <cell r="B53">
            <v>25.83116789926498</v>
          </cell>
          <cell r="C53">
            <v>46.965759816845413</v>
          </cell>
          <cell r="D53">
            <v>215.68636605896171</v>
          </cell>
          <cell r="E53">
            <v>822.30427059979149</v>
          </cell>
          <cell r="F53">
            <v>0</v>
          </cell>
          <cell r="G53">
            <v>779.16699738799912</v>
          </cell>
          <cell r="H53">
            <v>413.29868638823967</v>
          </cell>
          <cell r="I53">
            <v>38.746751848897475</v>
          </cell>
        </row>
        <row r="54">
          <cell r="B54">
            <v>10.006220310295268</v>
          </cell>
          <cell r="C54">
            <v>0</v>
          </cell>
          <cell r="D54">
            <v>1021.089533182081</v>
          </cell>
          <cell r="E54">
            <v>0</v>
          </cell>
          <cell r="F54">
            <v>70.043542172066878</v>
          </cell>
          <cell r="G54">
            <v>198.79850123260363</v>
          </cell>
          <cell r="H54">
            <v>0</v>
          </cell>
          <cell r="I54">
            <v>100.06220310295268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40.060150375939848</v>
          </cell>
          <cell r="G55">
            <v>4.8721804511278197</v>
          </cell>
          <cell r="H55">
            <v>0</v>
          </cell>
          <cell r="I55">
            <v>0</v>
          </cell>
        </row>
        <row r="56">
          <cell r="B56">
            <v>0</v>
          </cell>
          <cell r="C56">
            <v>1810.5568181818182</v>
          </cell>
          <cell r="D56">
            <v>0</v>
          </cell>
          <cell r="E56">
            <v>0</v>
          </cell>
          <cell r="F56">
            <v>1567.4431818181818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264.75821167883214</v>
          </cell>
          <cell r="C57">
            <v>44.730839416058394</v>
          </cell>
          <cell r="D57">
            <v>326.65602189781032</v>
          </cell>
          <cell r="E57">
            <v>255.57025547445252</v>
          </cell>
          <cell r="F57">
            <v>447.30839416058399</v>
          </cell>
          <cell r="G57">
            <v>54.160583941605836</v>
          </cell>
          <cell r="H57">
            <v>141.4461678832117</v>
          </cell>
          <cell r="I57">
            <v>320.36952554744528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8</v>
          </cell>
          <cell r="H58">
            <v>0</v>
          </cell>
          <cell r="I58">
            <v>0</v>
          </cell>
        </row>
        <row r="59">
          <cell r="B59">
            <v>70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13.764705882352942</v>
          </cell>
          <cell r="D60">
            <v>0</v>
          </cell>
          <cell r="E60">
            <v>0</v>
          </cell>
          <cell r="F60">
            <v>732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0.51923076923076927</v>
          </cell>
          <cell r="F61">
            <v>25.961538461538463</v>
          </cell>
          <cell r="G61">
            <v>0.51923076923076927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155.22191073722561</v>
          </cell>
          <cell r="F64">
            <v>0</v>
          </cell>
          <cell r="G64">
            <v>582.08216526459591</v>
          </cell>
          <cell r="H64">
            <v>27.695923998178451</v>
          </cell>
          <cell r="I64">
            <v>0</v>
          </cell>
        </row>
        <row r="65">
          <cell r="B65">
            <v>75.106900165104747</v>
          </cell>
          <cell r="C65">
            <v>52.074117447805953</v>
          </cell>
          <cell r="D65">
            <v>524.13042645539599</v>
          </cell>
          <cell r="E65">
            <v>0</v>
          </cell>
          <cell r="F65">
            <v>20.028506710694597</v>
          </cell>
          <cell r="G65">
            <v>59.560275733567721</v>
          </cell>
          <cell r="H65">
            <v>70.099773487431094</v>
          </cell>
          <cell r="I65">
            <v>0</v>
          </cell>
        </row>
        <row r="66">
          <cell r="B66">
            <v>30.057034220532316</v>
          </cell>
          <cell r="C66">
            <v>0</v>
          </cell>
          <cell r="D66">
            <v>54.942965779467677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21</v>
          </cell>
          <cell r="H67">
            <v>0</v>
          </cell>
          <cell r="I67">
            <v>0</v>
          </cell>
        </row>
        <row r="68">
          <cell r="B68">
            <v>251.59924410632729</v>
          </cell>
          <cell r="C68">
            <v>95.649299412322762</v>
          </cell>
          <cell r="D68">
            <v>1380.0833489617621</v>
          </cell>
          <cell r="E68">
            <v>2494.3728677531108</v>
          </cell>
          <cell r="F68">
            <v>291.10656342880839</v>
          </cell>
          <cell r="G68">
            <v>1068.2867404926233</v>
          </cell>
          <cell r="H68">
            <v>118.52195796744341</v>
          </cell>
          <cell r="I68">
            <v>62.379977877601803</v>
          </cell>
        </row>
        <row r="69">
          <cell r="B69">
            <v>2444.9529093057859</v>
          </cell>
          <cell r="C69">
            <v>1023.4192811857481</v>
          </cell>
          <cell r="D69">
            <v>929.02399067000965</v>
          </cell>
          <cell r="E69">
            <v>5445.707447614066</v>
          </cell>
          <cell r="F69">
            <v>621.0583812174923</v>
          </cell>
          <cell r="G69">
            <v>4385.3928161734866</v>
          </cell>
          <cell r="H69">
            <v>3299.5717073913952</v>
          </cell>
          <cell r="I69">
            <v>617.87346644201796</v>
          </cell>
        </row>
      </sheetData>
      <sheetData sheetId="7">
        <row r="8">
          <cell r="B8">
            <v>1297</v>
          </cell>
          <cell r="C8">
            <v>94648</v>
          </cell>
          <cell r="D8">
            <v>63389</v>
          </cell>
          <cell r="E8">
            <v>29561</v>
          </cell>
          <cell r="F8">
            <v>2000.0000000000002</v>
          </cell>
          <cell r="G8">
            <v>0</v>
          </cell>
          <cell r="H8">
            <v>1894</v>
          </cell>
          <cell r="I8">
            <v>120</v>
          </cell>
        </row>
        <row r="9">
          <cell r="B9">
            <v>1103.9729048317404</v>
          </cell>
          <cell r="C9">
            <v>834.46776531585431</v>
          </cell>
          <cell r="D9">
            <v>1549.1554686246484</v>
          </cell>
          <cell r="E9">
            <v>1195.8042857038199</v>
          </cell>
          <cell r="F9">
            <v>2162.030119227441</v>
          </cell>
          <cell r="G9">
            <v>8014.1610902032789</v>
          </cell>
          <cell r="H9">
            <v>15006</v>
          </cell>
          <cell r="I9">
            <v>1457.3240877525686</v>
          </cell>
        </row>
        <row r="10">
          <cell r="B10">
            <v>0</v>
          </cell>
          <cell r="C10">
            <v>0</v>
          </cell>
          <cell r="D10">
            <v>642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86.853448275862064</v>
          </cell>
          <cell r="D11">
            <v>0</v>
          </cell>
          <cell r="E11">
            <v>13.896551724137931</v>
          </cell>
          <cell r="F11">
            <v>0</v>
          </cell>
          <cell r="G11">
            <v>0</v>
          </cell>
          <cell r="H11">
            <v>17.370689655172416</v>
          </cell>
          <cell r="I11">
            <v>185</v>
          </cell>
        </row>
        <row r="12">
          <cell r="B12">
            <v>0</v>
          </cell>
          <cell r="C12">
            <v>21.031761308950912</v>
          </cell>
          <cell r="D12">
            <v>1079.6304138594803</v>
          </cell>
          <cell r="E12">
            <v>1.1684311838306065</v>
          </cell>
          <cell r="F12">
            <v>0</v>
          </cell>
          <cell r="G12">
            <v>0</v>
          </cell>
          <cell r="H12">
            <v>1000</v>
          </cell>
          <cell r="I12">
            <v>1906.8796920115497</v>
          </cell>
        </row>
        <row r="13">
          <cell r="B13">
            <v>137.27946700989546</v>
          </cell>
          <cell r="C13">
            <v>0</v>
          </cell>
          <cell r="D13">
            <v>2919.8286637104688</v>
          </cell>
          <cell r="E13">
            <v>411.83840102968634</v>
          </cell>
          <cell r="F13">
            <v>0</v>
          </cell>
          <cell r="G13">
            <v>5141.4777090498965</v>
          </cell>
          <cell r="H13">
            <v>8244</v>
          </cell>
          <cell r="I13">
            <v>0</v>
          </cell>
        </row>
        <row r="14">
          <cell r="B14">
            <v>0</v>
          </cell>
          <cell r="C14">
            <v>38.023532516169531</v>
          </cell>
          <cell r="D14">
            <v>1557.3116360970307</v>
          </cell>
          <cell r="E14">
            <v>1.6531970659204145</v>
          </cell>
          <cell r="F14">
            <v>0</v>
          </cell>
          <cell r="G14">
            <v>21222.139460630511</v>
          </cell>
          <cell r="H14">
            <v>5889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874</v>
          </cell>
          <cell r="H15">
            <v>0</v>
          </cell>
          <cell r="I15">
            <v>0</v>
          </cell>
        </row>
        <row r="16">
          <cell r="B16">
            <v>195.47560977046206</v>
          </cell>
          <cell r="C16">
            <v>43.982012198353964</v>
          </cell>
          <cell r="D16">
            <v>901.63125006625626</v>
          </cell>
          <cell r="E16">
            <v>97.737804885231029</v>
          </cell>
          <cell r="F16">
            <v>733.03353663923281</v>
          </cell>
          <cell r="G16">
            <v>26033.321645305427</v>
          </cell>
          <cell r="H16">
            <v>971</v>
          </cell>
          <cell r="I16">
            <v>1155.7495427678571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453.66687071459637</v>
          </cell>
          <cell r="C18">
            <v>95.142412784135303</v>
          </cell>
          <cell r="D18">
            <v>124.14924595003022</v>
          </cell>
          <cell r="E18">
            <v>2506.1903855333203</v>
          </cell>
          <cell r="F18">
            <v>580.1366633178983</v>
          </cell>
          <cell r="G18">
            <v>155.79411170352213</v>
          </cell>
          <cell r="H18">
            <v>1787</v>
          </cell>
          <cell r="I18">
            <v>100.94377941731429</v>
          </cell>
        </row>
        <row r="19">
          <cell r="B19">
            <v>0</v>
          </cell>
          <cell r="C19">
            <v>1855.5201904680905</v>
          </cell>
          <cell r="D19">
            <v>13.049257237865428</v>
          </cell>
          <cell r="E19">
            <v>32.412671203730255</v>
          </cell>
          <cell r="F19">
            <v>505.132538239952</v>
          </cell>
          <cell r="G19">
            <v>234.09742828569784</v>
          </cell>
          <cell r="H19">
            <v>21.889076657064589</v>
          </cell>
          <cell r="I19">
            <v>1408.8988379075997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3421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163.66442429695803</v>
          </cell>
          <cell r="C21">
            <v>1168.3821401199505</v>
          </cell>
          <cell r="D21">
            <v>38.642989070115085</v>
          </cell>
          <cell r="E21">
            <v>363.69872065990671</v>
          </cell>
          <cell r="F21">
            <v>1657.08514782523</v>
          </cell>
          <cell r="G21">
            <v>1992.9344065524197</v>
          </cell>
          <cell r="H21">
            <v>45.462340082488339</v>
          </cell>
          <cell r="I21">
            <v>492.12983139293624</v>
          </cell>
        </row>
        <row r="22">
          <cell r="B22">
            <v>2610.9163936975865</v>
          </cell>
          <cell r="C22">
            <v>1393.2826365455762</v>
          </cell>
          <cell r="D22">
            <v>3145.3057810051309</v>
          </cell>
          <cell r="E22">
            <v>6169</v>
          </cell>
          <cell r="F22">
            <v>2009.5422642484275</v>
          </cell>
          <cell r="G22">
            <v>871.82871889028661</v>
          </cell>
          <cell r="H22">
            <v>2856.5271148835054</v>
          </cell>
          <cell r="I22">
            <v>844.00775098433951</v>
          </cell>
        </row>
        <row r="23">
          <cell r="B23">
            <v>0</v>
          </cell>
          <cell r="C23">
            <v>23.636363636363637</v>
          </cell>
          <cell r="D23">
            <v>0</v>
          </cell>
          <cell r="E23">
            <v>0</v>
          </cell>
          <cell r="F23">
            <v>236.36363636363635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314.0430218386889</v>
          </cell>
          <cell r="C24">
            <v>12.001644146701489</v>
          </cell>
          <cell r="D24">
            <v>68.009316831308425</v>
          </cell>
          <cell r="E24">
            <v>423.05795617122743</v>
          </cell>
          <cell r="F24">
            <v>320.04384391203968</v>
          </cell>
          <cell r="G24">
            <v>319.71021914386284</v>
          </cell>
          <cell r="H24">
            <v>971.13262783391997</v>
          </cell>
          <cell r="I24">
            <v>10.00137012225124</v>
          </cell>
        </row>
        <row r="25">
          <cell r="B25">
            <v>0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85.405274504760968</v>
          </cell>
          <cell r="C26">
            <v>365.1075485078531</v>
          </cell>
          <cell r="D26">
            <v>30.95941200797585</v>
          </cell>
          <cell r="E26">
            <v>669.36383893106404</v>
          </cell>
          <cell r="F26">
            <v>1227.7008210059389</v>
          </cell>
          <cell r="G26">
            <v>415.39590236038612</v>
          </cell>
          <cell r="H26">
            <v>53.378296565475601</v>
          </cell>
          <cell r="I26">
            <v>184.68890611654558</v>
          </cell>
        </row>
        <row r="27">
          <cell r="B27">
            <v>89.833811487425407</v>
          </cell>
          <cell r="C27">
            <v>0</v>
          </cell>
          <cell r="D27">
            <v>0</v>
          </cell>
          <cell r="E27">
            <v>665.29098072571571</v>
          </cell>
          <cell r="F27">
            <v>0</v>
          </cell>
          <cell r="G27">
            <v>280.19923660185395</v>
          </cell>
          <cell r="H27">
            <v>360.63718524662085</v>
          </cell>
          <cell r="I27">
            <v>26.038785938384176</v>
          </cell>
        </row>
        <row r="28">
          <cell r="B28">
            <v>139.49526227172322</v>
          </cell>
          <cell r="C28">
            <v>0</v>
          </cell>
          <cell r="D28">
            <v>362.0487723082893</v>
          </cell>
          <cell r="E28">
            <v>669.79022877033526</v>
          </cell>
          <cell r="F28">
            <v>1533.3830356586373</v>
          </cell>
          <cell r="G28">
            <v>720.97484390257023</v>
          </cell>
          <cell r="H28">
            <v>2136.3351171336699</v>
          </cell>
          <cell r="I28">
            <v>15.97273995477747</v>
          </cell>
        </row>
        <row r="29">
          <cell r="B29">
            <v>280.22322873970995</v>
          </cell>
          <cell r="C29">
            <v>0</v>
          </cell>
          <cell r="D29">
            <v>0</v>
          </cell>
          <cell r="E29">
            <v>186.81548582647332</v>
          </cell>
          <cell r="F29">
            <v>0</v>
          </cell>
          <cell r="G29">
            <v>233.55354252058001</v>
          </cell>
          <cell r="H29">
            <v>67.932903936899393</v>
          </cell>
          <cell r="I29">
            <v>25.474838976337271</v>
          </cell>
        </row>
        <row r="30">
          <cell r="B30">
            <v>12.721936148300721</v>
          </cell>
          <cell r="C30">
            <v>0</v>
          </cell>
          <cell r="D30">
            <v>0</v>
          </cell>
          <cell r="E30">
            <v>1104.4953656024718</v>
          </cell>
          <cell r="F30">
            <v>0</v>
          </cell>
          <cell r="G30">
            <v>0</v>
          </cell>
          <cell r="H30">
            <v>0</v>
          </cell>
          <cell r="I30">
            <v>5.7826982492276011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519</v>
          </cell>
          <cell r="F31">
            <v>0</v>
          </cell>
          <cell r="G31">
            <v>72.842105263157904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49.6</v>
          </cell>
          <cell r="E33">
            <v>86.800000000000011</v>
          </cell>
          <cell r="F33">
            <v>0</v>
          </cell>
          <cell r="G33">
            <v>0</v>
          </cell>
          <cell r="H33">
            <v>682</v>
          </cell>
          <cell r="I33">
            <v>49.6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771.52602917050979</v>
          </cell>
          <cell r="F35">
            <v>0</v>
          </cell>
          <cell r="G35">
            <v>117.75896320600498</v>
          </cell>
          <cell r="H35">
            <v>5.7150076234852571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144.81030780243381</v>
          </cell>
          <cell r="F36">
            <v>0</v>
          </cell>
          <cell r="G36">
            <v>90.350274397518504</v>
          </cell>
          <cell r="H36">
            <v>2.8394178000477215</v>
          </cell>
          <cell r="I36">
            <v>0</v>
          </cell>
        </row>
        <row r="37">
          <cell r="B37">
            <v>5.441860465116279</v>
          </cell>
          <cell r="C37">
            <v>0</v>
          </cell>
          <cell r="D37">
            <v>0</v>
          </cell>
          <cell r="E37">
            <v>45.348837209302324</v>
          </cell>
          <cell r="F37">
            <v>0</v>
          </cell>
          <cell r="G37">
            <v>0</v>
          </cell>
          <cell r="H37">
            <v>0</v>
          </cell>
          <cell r="I37">
            <v>1.2093023255813953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459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214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106.94169156994926</v>
          </cell>
          <cell r="C40">
            <v>0</v>
          </cell>
          <cell r="D40">
            <v>11.139759538536381</v>
          </cell>
          <cell r="E40">
            <v>11.139759538536381</v>
          </cell>
          <cell r="F40">
            <v>44.559038154145526</v>
          </cell>
          <cell r="G40">
            <v>9.1286399332823649</v>
          </cell>
          <cell r="H40">
            <v>834</v>
          </cell>
          <cell r="I40">
            <v>162.64048926263115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214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0</v>
          </cell>
          <cell r="E42">
            <v>112.30188679245283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220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186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217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290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88</v>
          </cell>
          <cell r="D49">
            <v>0</v>
          </cell>
          <cell r="E49">
            <v>76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65.853391176338093</v>
          </cell>
          <cell r="C51">
            <v>3671.0272244845933</v>
          </cell>
          <cell r="D51">
            <v>20.953351737925761</v>
          </cell>
          <cell r="E51">
            <v>0</v>
          </cell>
          <cell r="F51">
            <v>0</v>
          </cell>
          <cell r="G51">
            <v>227.166032601143</v>
          </cell>
          <cell r="H51">
            <v>0</v>
          </cell>
          <cell r="I51">
            <v>0</v>
          </cell>
        </row>
        <row r="52">
          <cell r="B52">
            <v>0</v>
          </cell>
          <cell r="C52">
            <v>404.75125926488738</v>
          </cell>
          <cell r="D52">
            <v>0</v>
          </cell>
          <cell r="E52">
            <v>76.093236741798819</v>
          </cell>
          <cell r="F52">
            <v>971.40302223572974</v>
          </cell>
          <cell r="G52">
            <v>70.480819527932738</v>
          </cell>
          <cell r="H52">
            <v>0</v>
          </cell>
          <cell r="I52">
            <v>534.27166222965127</v>
          </cell>
        </row>
        <row r="53">
          <cell r="B53">
            <v>131.91783990120129</v>
          </cell>
          <cell r="C53">
            <v>0</v>
          </cell>
          <cell r="D53">
            <v>0</v>
          </cell>
          <cell r="E53">
            <v>52.153564612102841</v>
          </cell>
          <cell r="F53">
            <v>460.17851128326032</v>
          </cell>
          <cell r="G53">
            <v>625.7411586392725</v>
          </cell>
          <cell r="H53">
            <v>0</v>
          </cell>
          <cell r="I53">
            <v>23.008925564163018</v>
          </cell>
        </row>
        <row r="54">
          <cell r="B54">
            <v>35.391681517097609</v>
          </cell>
          <cell r="C54">
            <v>0</v>
          </cell>
          <cell r="D54">
            <v>101.75108436165564</v>
          </cell>
          <cell r="E54">
            <v>0</v>
          </cell>
          <cell r="F54">
            <v>35.391681517097609</v>
          </cell>
          <cell r="G54">
            <v>370.62694596684713</v>
          </cell>
          <cell r="H54">
            <v>154.83860663730204</v>
          </cell>
          <cell r="I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174.80339244410177</v>
          </cell>
          <cell r="C56">
            <v>2466.9128758673864</v>
          </cell>
          <cell r="D56">
            <v>0</v>
          </cell>
          <cell r="E56">
            <v>192.28373168851195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20.377489561323479</v>
          </cell>
          <cell r="C57">
            <v>0</v>
          </cell>
          <cell r="D57">
            <v>0</v>
          </cell>
          <cell r="E57">
            <v>429.77977983882249</v>
          </cell>
          <cell r="F57">
            <v>370.49981020588149</v>
          </cell>
          <cell r="G57">
            <v>21.993053249855642</v>
          </cell>
          <cell r="H57">
            <v>92.624952551470372</v>
          </cell>
          <cell r="I57">
            <v>166.72491459264668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218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64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45</v>
          </cell>
          <cell r="H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100.36764705882352</v>
          </cell>
          <cell r="H64">
            <v>289.63235294117646</v>
          </cell>
          <cell r="I64">
            <v>0</v>
          </cell>
        </row>
        <row r="65">
          <cell r="B65">
            <v>67.213386699752377</v>
          </cell>
          <cell r="C65">
            <v>0</v>
          </cell>
          <cell r="D65">
            <v>218.12646249730966</v>
          </cell>
          <cell r="E65">
            <v>0</v>
          </cell>
          <cell r="F65">
            <v>190.22656613137468</v>
          </cell>
          <cell r="G65">
            <v>459.56108350952331</v>
          </cell>
          <cell r="H65">
            <v>17.754479505594968</v>
          </cell>
          <cell r="I65">
            <v>43.118021656444931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383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25</v>
          </cell>
          <cell r="H67">
            <v>0</v>
          </cell>
          <cell r="I67">
            <v>0</v>
          </cell>
        </row>
        <row r="68">
          <cell r="B68">
            <v>103.5733936790152</v>
          </cell>
          <cell r="C68">
            <v>290.00550230124253</v>
          </cell>
          <cell r="D68">
            <v>1519.0764406255562</v>
          </cell>
          <cell r="E68">
            <v>966.68500767080843</v>
          </cell>
          <cell r="F68">
            <v>1898.8455507819453</v>
          </cell>
          <cell r="G68">
            <v>1254.4385872985733</v>
          </cell>
          <cell r="H68">
            <v>2050.7531948445007</v>
          </cell>
          <cell r="I68">
            <v>172.62232279835865</v>
          </cell>
        </row>
        <row r="69">
          <cell r="B69">
            <v>2477.3031581327864</v>
          </cell>
          <cell r="C69">
            <v>2735.4977480759189</v>
          </cell>
          <cell r="D69">
            <v>601.69576246659506</v>
          </cell>
          <cell r="E69">
            <v>5997.6214659477428</v>
          </cell>
          <cell r="F69">
            <v>1814.1866562083537</v>
          </cell>
          <cell r="G69">
            <v>2670.4546277591157</v>
          </cell>
          <cell r="H69">
            <v>4571.2954052046234</v>
          </cell>
          <cell r="I69">
            <v>429.94517620486374</v>
          </cell>
        </row>
      </sheetData>
      <sheetData sheetId="8">
        <row r="8">
          <cell r="B8">
            <v>2990</v>
          </cell>
          <cell r="C8">
            <v>241485</v>
          </cell>
          <cell r="D8">
            <v>146578</v>
          </cell>
          <cell r="E8">
            <v>105304</v>
          </cell>
          <cell r="F8">
            <v>2000</v>
          </cell>
          <cell r="G8">
            <v>0</v>
          </cell>
          <cell r="H8">
            <v>5232</v>
          </cell>
          <cell r="I8">
            <v>2778</v>
          </cell>
        </row>
        <row r="9">
          <cell r="B9">
            <v>1053.0352645945231</v>
          </cell>
          <cell r="C9">
            <v>1613.3459540371578</v>
          </cell>
          <cell r="D9">
            <v>11319.584045082329</v>
          </cell>
          <cell r="E9">
            <v>1600.2647706260454</v>
          </cell>
          <cell r="F9">
            <v>3259.3948666020956</v>
          </cell>
          <cell r="G9">
            <v>7931.5575416042966</v>
          </cell>
          <cell r="H9">
            <v>21095.58844765343</v>
          </cell>
          <cell r="I9">
            <v>1648.2291098001233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326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12.387640449438203</v>
          </cell>
          <cell r="D11">
            <v>0</v>
          </cell>
          <cell r="E11">
            <v>0</v>
          </cell>
          <cell r="F11">
            <v>0</v>
          </cell>
          <cell r="G11">
            <v>59.185393258426963</v>
          </cell>
          <cell r="H11">
            <v>0</v>
          </cell>
          <cell r="I11">
            <v>26.426966292134832</v>
          </cell>
        </row>
        <row r="12">
          <cell r="B12">
            <v>0</v>
          </cell>
          <cell r="C12">
            <v>0</v>
          </cell>
          <cell r="D12">
            <v>2309.6664169039414</v>
          </cell>
          <cell r="E12">
            <v>0</v>
          </cell>
          <cell r="F12">
            <v>0</v>
          </cell>
          <cell r="G12">
            <v>15.797991907687697</v>
          </cell>
          <cell r="H12">
            <v>7415</v>
          </cell>
          <cell r="I12">
            <v>1045.8270642889256</v>
          </cell>
        </row>
        <row r="13">
          <cell r="B13">
            <v>0</v>
          </cell>
          <cell r="C13">
            <v>0</v>
          </cell>
          <cell r="D13">
            <v>4682.6466009972028</v>
          </cell>
          <cell r="E13">
            <v>596.27435242612194</v>
          </cell>
          <cell r="F13">
            <v>141.9700839109814</v>
          </cell>
          <cell r="G13">
            <v>1656.3176456281162</v>
          </cell>
          <cell r="H13">
            <v>12379.791317037578</v>
          </cell>
          <cell r="I13">
            <v>0</v>
          </cell>
        </row>
        <row r="14">
          <cell r="B14">
            <v>0</v>
          </cell>
          <cell r="C14">
            <v>13.104901308494123</v>
          </cell>
          <cell r="D14">
            <v>6809.3067198935469</v>
          </cell>
          <cell r="E14">
            <v>14.415391439343535</v>
          </cell>
          <cell r="F14">
            <v>13.104901308494123</v>
          </cell>
          <cell r="G14">
            <v>9406.6981592370812</v>
          </cell>
          <cell r="H14">
            <v>12288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25.767634854771782</v>
          </cell>
          <cell r="G15">
            <v>0</v>
          </cell>
          <cell r="H15">
            <v>595.23236514522819</v>
          </cell>
          <cell r="I15">
            <v>0</v>
          </cell>
        </row>
        <row r="16">
          <cell r="B16">
            <v>242.76528592875664</v>
          </cell>
          <cell r="C16">
            <v>93.371263818752567</v>
          </cell>
          <cell r="D16">
            <v>9953.3767230790236</v>
          </cell>
          <cell r="E16">
            <v>56.022758291251535</v>
          </cell>
          <cell r="F16">
            <v>1027.0839020062781</v>
          </cell>
          <cell r="G16">
            <v>8428.8786338201171</v>
          </cell>
          <cell r="H16">
            <v>5135</v>
          </cell>
          <cell r="I16">
            <v>560.22758291251535</v>
          </cell>
        </row>
        <row r="17">
          <cell r="B17">
            <v>78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1575.5175064047821</v>
          </cell>
          <cell r="C18">
            <v>450.44577284372332</v>
          </cell>
          <cell r="D18">
            <v>8.3415883859948767</v>
          </cell>
          <cell r="E18">
            <v>1891.455166524338</v>
          </cell>
          <cell r="F18">
            <v>448.36037574722457</v>
          </cell>
          <cell r="G18">
            <v>527.60546541417591</v>
          </cell>
          <cell r="H18">
            <v>1224</v>
          </cell>
          <cell r="I18">
            <v>200.19812126387703</v>
          </cell>
        </row>
        <row r="19">
          <cell r="B19">
            <v>0</v>
          </cell>
          <cell r="C19">
            <v>1217.4922048997773</v>
          </cell>
          <cell r="D19">
            <v>88.0688398461227</v>
          </cell>
          <cell r="E19">
            <v>73.787406357562261</v>
          </cell>
          <cell r="F19">
            <v>2273</v>
          </cell>
          <cell r="G19">
            <v>681.34338935007088</v>
          </cell>
          <cell r="H19">
            <v>2.3802389147600729</v>
          </cell>
          <cell r="I19">
            <v>542.09941283660658</v>
          </cell>
        </row>
        <row r="20">
          <cell r="B20">
            <v>0</v>
          </cell>
          <cell r="C20">
            <v>0</v>
          </cell>
          <cell r="D20">
            <v>1.2746666666666666</v>
          </cell>
          <cell r="E20">
            <v>3144.8053333333301</v>
          </cell>
          <cell r="F20">
            <v>95.600000000000009</v>
          </cell>
          <cell r="G20">
            <v>0</v>
          </cell>
          <cell r="H20">
            <v>210.32000000000002</v>
          </cell>
          <cell r="I20">
            <v>0</v>
          </cell>
        </row>
        <row r="21">
          <cell r="B21">
            <v>132</v>
          </cell>
          <cell r="C21">
            <v>1037</v>
          </cell>
          <cell r="D21">
            <v>124</v>
          </cell>
          <cell r="E21">
            <v>359</v>
          </cell>
          <cell r="F21">
            <v>4190</v>
          </cell>
          <cell r="G21">
            <v>770</v>
          </cell>
          <cell r="H21">
            <v>31</v>
          </cell>
          <cell r="I21">
            <v>242</v>
          </cell>
        </row>
        <row r="22">
          <cell r="B22">
            <v>2623.999948087006</v>
          </cell>
          <cell r="C22">
            <v>2512.8762913357214</v>
          </cell>
          <cell r="D22">
            <v>4185.6577376317291</v>
          </cell>
          <cell r="E22">
            <v>4545.6983855058925</v>
          </cell>
          <cell r="F22">
            <v>7489.7344650365976</v>
          </cell>
          <cell r="G22">
            <v>1724.6391527799408</v>
          </cell>
          <cell r="H22">
            <v>4110.0936510408555</v>
          </cell>
          <cell r="I22">
            <v>1348.3003685822562</v>
          </cell>
        </row>
        <row r="23">
          <cell r="B23">
            <v>0</v>
          </cell>
          <cell r="C23">
            <v>17.894736842105264</v>
          </cell>
          <cell r="D23">
            <v>0</v>
          </cell>
          <cell r="E23">
            <v>11.184210526315789</v>
          </cell>
          <cell r="F23">
            <v>0</v>
          </cell>
          <cell r="G23">
            <v>0</v>
          </cell>
          <cell r="H23">
            <v>0</v>
          </cell>
          <cell r="I23">
            <v>55.921052631578952</v>
          </cell>
        </row>
        <row r="24">
          <cell r="B24">
            <v>338.7537688442211</v>
          </cell>
          <cell r="C24">
            <v>58.349931475559622</v>
          </cell>
          <cell r="D24">
            <v>476.52444038373687</v>
          </cell>
          <cell r="E24">
            <v>312.8204659661946</v>
          </cell>
          <cell r="F24">
            <v>72.937414344449522</v>
          </cell>
          <cell r="G24">
            <v>483.00776610324351</v>
          </cell>
          <cell r="H24">
            <v>1737.5312928277754</v>
          </cell>
          <cell r="I24">
            <v>68.074920054819557</v>
          </cell>
        </row>
        <row r="25">
          <cell r="B25">
            <v>0</v>
          </cell>
          <cell r="C25">
            <v>0</v>
          </cell>
          <cell r="D25">
            <v>0</v>
          </cell>
          <cell r="G25">
            <v>42</v>
          </cell>
          <cell r="H25">
            <v>0</v>
          </cell>
          <cell r="I25">
            <v>0</v>
          </cell>
        </row>
        <row r="26">
          <cell r="B26">
            <v>50.257192676547518</v>
          </cell>
          <cell r="C26">
            <v>292.92763731473411</v>
          </cell>
          <cell r="D26">
            <v>562.88055797733216</v>
          </cell>
          <cell r="E26">
            <v>119.18134263295553</v>
          </cell>
          <cell r="F26">
            <v>2164</v>
          </cell>
          <cell r="G26">
            <v>169.43853530950307</v>
          </cell>
          <cell r="H26">
            <v>2138</v>
          </cell>
          <cell r="I26">
            <v>384.8265039232781</v>
          </cell>
        </row>
        <row r="27">
          <cell r="B27">
            <v>121.48723640399557</v>
          </cell>
          <cell r="C27">
            <v>24.297447280799112</v>
          </cell>
          <cell r="D27">
            <v>0</v>
          </cell>
          <cell r="E27">
            <v>276.61709211986681</v>
          </cell>
          <cell r="F27">
            <v>26.166481687014429</v>
          </cell>
          <cell r="G27">
            <v>115.88013318534962</v>
          </cell>
          <cell r="H27">
            <v>1108.3374028856826</v>
          </cell>
          <cell r="I27">
            <v>11.214206437291898</v>
          </cell>
        </row>
        <row r="28">
          <cell r="B28">
            <v>175.92508143322473</v>
          </cell>
          <cell r="C28">
            <v>0</v>
          </cell>
          <cell r="D28">
            <v>323.10423452768731</v>
          </cell>
          <cell r="E28">
            <v>201.22149837133551</v>
          </cell>
          <cell r="F28">
            <v>3507.0032573289905</v>
          </cell>
          <cell r="G28">
            <v>523.17589576547232</v>
          </cell>
          <cell r="H28">
            <v>1623.5700325732898</v>
          </cell>
          <cell r="I28">
            <v>0</v>
          </cell>
        </row>
        <row r="29">
          <cell r="B29">
            <v>70.411764705882362</v>
          </cell>
          <cell r="C29">
            <v>0</v>
          </cell>
          <cell r="D29">
            <v>0</v>
          </cell>
          <cell r="E29">
            <v>154.23529411764707</v>
          </cell>
          <cell r="F29">
            <v>167.64705882352942</v>
          </cell>
          <cell r="G29">
            <v>43.588235294117645</v>
          </cell>
          <cell r="H29">
            <v>16.764705882352942</v>
          </cell>
          <cell r="I29">
            <v>3.3529411764705883</v>
          </cell>
        </row>
        <row r="30">
          <cell r="B30">
            <v>6.6592920353982299</v>
          </cell>
          <cell r="C30">
            <v>3.9955752212389379</v>
          </cell>
          <cell r="D30">
            <v>0</v>
          </cell>
          <cell r="E30">
            <v>1190.6814159292037</v>
          </cell>
          <cell r="F30">
            <v>0</v>
          </cell>
          <cell r="G30">
            <v>0</v>
          </cell>
          <cell r="H30">
            <v>2.663716814159292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927.29759299780994</v>
          </cell>
          <cell r="F31">
            <v>0</v>
          </cell>
          <cell r="G31">
            <v>25.39387308533917</v>
          </cell>
          <cell r="H31">
            <v>2.3085339168490151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30.9375</v>
          </cell>
          <cell r="F32">
            <v>0</v>
          </cell>
          <cell r="G32">
            <v>2.0625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2.607717041800643</v>
          </cell>
          <cell r="D33">
            <v>0</v>
          </cell>
          <cell r="E33">
            <v>23.469453376205788</v>
          </cell>
          <cell r="F33">
            <v>664.96784565916403</v>
          </cell>
          <cell r="G33">
            <v>0</v>
          </cell>
          <cell r="H33">
            <v>119.95498392282957</v>
          </cell>
          <cell r="I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994</v>
          </cell>
          <cell r="F35">
            <v>0</v>
          </cell>
          <cell r="G35">
            <v>56</v>
          </cell>
          <cell r="H35">
            <v>117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266.78877887788781</v>
          </cell>
          <cell r="F36">
            <v>0</v>
          </cell>
          <cell r="G36">
            <v>5.8250825082508246</v>
          </cell>
          <cell r="H36">
            <v>80.386138613861391</v>
          </cell>
          <cell r="I36">
            <v>0</v>
          </cell>
        </row>
        <row r="37">
          <cell r="B37">
            <v>24.186046511627907</v>
          </cell>
          <cell r="C37">
            <v>0</v>
          </cell>
          <cell r="D37">
            <v>0</v>
          </cell>
          <cell r="E37">
            <v>46.511627906976749</v>
          </cell>
          <cell r="F37">
            <v>0</v>
          </cell>
          <cell r="G37">
            <v>0</v>
          </cell>
          <cell r="H37">
            <v>0</v>
          </cell>
          <cell r="I37">
            <v>9.3023255813953494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584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55</v>
          </cell>
          <cell r="C40">
            <v>19</v>
          </cell>
          <cell r="D40">
            <v>8</v>
          </cell>
          <cell r="E40">
            <v>5</v>
          </cell>
          <cell r="F40">
            <v>250</v>
          </cell>
          <cell r="G40">
            <v>0</v>
          </cell>
          <cell r="H40">
            <v>347</v>
          </cell>
          <cell r="I40">
            <v>32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58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35</v>
          </cell>
          <cell r="E42">
            <v>15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19.058823529411764</v>
          </cell>
          <cell r="C43">
            <v>0</v>
          </cell>
          <cell r="D43">
            <v>0</v>
          </cell>
          <cell r="E43">
            <v>115.94117647058823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64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104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13</v>
          </cell>
          <cell r="F47">
            <v>0</v>
          </cell>
          <cell r="G47">
            <v>0</v>
          </cell>
          <cell r="H47">
            <v>19.12087912087912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8.6842105263157894</v>
          </cell>
          <cell r="D49">
            <v>0</v>
          </cell>
          <cell r="E49">
            <v>13</v>
          </cell>
          <cell r="F49">
            <v>0</v>
          </cell>
          <cell r="G49">
            <v>0</v>
          </cell>
          <cell r="H49">
            <v>0</v>
          </cell>
          <cell r="I49">
            <v>43.421052631578945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24.785844220274516</v>
          </cell>
          <cell r="C51">
            <v>121.45063667934514</v>
          </cell>
          <cell r="D51">
            <v>0</v>
          </cell>
          <cell r="E51">
            <v>0</v>
          </cell>
          <cell r="F51">
            <v>92.946915826029439</v>
          </cell>
          <cell r="G51">
            <v>74.977178766330411</v>
          </cell>
          <cell r="H51">
            <v>3432.8394245080208</v>
          </cell>
          <cell r="I51">
            <v>0</v>
          </cell>
        </row>
        <row r="52">
          <cell r="B52">
            <v>44.382352941176471</v>
          </cell>
          <cell r="C52">
            <v>338.78529411764708</v>
          </cell>
          <cell r="D52">
            <v>14.794117647058822</v>
          </cell>
          <cell r="E52">
            <v>133.14705882352942</v>
          </cell>
          <cell r="F52">
            <v>369.85294117647061</v>
          </cell>
          <cell r="G52">
            <v>7.3970588235294112</v>
          </cell>
          <cell r="H52">
            <v>97.641176470588235</v>
          </cell>
          <cell r="I52">
            <v>0</v>
          </cell>
        </row>
        <row r="53">
          <cell r="B53">
            <v>377.32457293035475</v>
          </cell>
          <cell r="C53">
            <v>47.165571616294343</v>
          </cell>
          <cell r="D53">
            <v>253.96846254927726</v>
          </cell>
          <cell r="E53">
            <v>384.58081471747698</v>
          </cell>
          <cell r="F53">
            <v>1015.873850197109</v>
          </cell>
          <cell r="G53">
            <v>319.27463863337715</v>
          </cell>
          <cell r="H53">
            <v>290.24967148488827</v>
          </cell>
          <cell r="I53">
            <v>72.562417871222067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374.72527472527474</v>
          </cell>
          <cell r="H54">
            <v>307.27472527472526</v>
          </cell>
          <cell r="I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>
            <v>1044</v>
          </cell>
          <cell r="D56">
            <v>0</v>
          </cell>
          <cell r="E56">
            <v>8</v>
          </cell>
          <cell r="F56">
            <v>1900</v>
          </cell>
          <cell r="G56">
            <v>0</v>
          </cell>
          <cell r="H56">
            <v>0</v>
          </cell>
          <cell r="I56">
            <v>15</v>
          </cell>
        </row>
        <row r="57">
          <cell r="B57">
            <v>53</v>
          </cell>
          <cell r="C57">
            <v>0</v>
          </cell>
          <cell r="D57">
            <v>20</v>
          </cell>
          <cell r="E57">
            <v>17</v>
          </cell>
          <cell r="F57">
            <v>45</v>
          </cell>
          <cell r="G57">
            <v>34</v>
          </cell>
          <cell r="H57">
            <v>661</v>
          </cell>
          <cell r="I57">
            <v>103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7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0.71428571428571419</v>
          </cell>
          <cell r="I59">
            <v>4.2857142857142856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21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16</v>
          </cell>
          <cell r="H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302.05882352941177</v>
          </cell>
          <cell r="H64">
            <v>92.941176470588232</v>
          </cell>
          <cell r="I64">
            <v>0</v>
          </cell>
        </row>
        <row r="65">
          <cell r="B65">
            <v>49.384615384615387</v>
          </cell>
          <cell r="C65">
            <v>0</v>
          </cell>
          <cell r="D65">
            <v>319.54751131221718</v>
          </cell>
          <cell r="E65">
            <v>0</v>
          </cell>
          <cell r="F65">
            <v>200.44343891402715</v>
          </cell>
          <cell r="G65">
            <v>29.049773755656108</v>
          </cell>
          <cell r="H65">
            <v>0</v>
          </cell>
          <cell r="I65">
            <v>43.574660633484157</v>
          </cell>
        </row>
        <row r="66">
          <cell r="B66">
            <v>25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29.999999999999996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16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156.90425531914892</v>
          </cell>
          <cell r="C68">
            <v>51.589834515366427</v>
          </cell>
          <cell r="D68">
            <v>345.82978723404256</v>
          </cell>
          <cell r="E68">
            <v>45.897163120567377</v>
          </cell>
          <cell r="F68">
            <v>7.1158392434988178</v>
          </cell>
          <cell r="G68">
            <v>51.234042553191486</v>
          </cell>
          <cell r="H68">
            <v>3538.3510638297876</v>
          </cell>
          <cell r="I68">
            <v>17.078014184397166</v>
          </cell>
        </row>
        <row r="69">
          <cell r="B69">
            <v>1254.8026708838518</v>
          </cell>
          <cell r="C69">
            <v>8506.977508346512</v>
          </cell>
          <cell r="D69">
            <v>1212.0015814443859</v>
          </cell>
          <cell r="E69">
            <v>2306.039184677561</v>
          </cell>
          <cell r="F69">
            <v>1043.9290107186787</v>
          </cell>
          <cell r="G69">
            <v>2365.5431382885258</v>
          </cell>
          <cell r="H69">
            <v>5829.299595853101</v>
          </cell>
          <cell r="I69">
            <v>1245.4073097873836</v>
          </cell>
        </row>
      </sheetData>
      <sheetData sheetId="9">
        <row r="8">
          <cell r="B8">
            <v>3712.4855355068103</v>
          </cell>
          <cell r="C8">
            <v>247620.53825328613</v>
          </cell>
          <cell r="D8">
            <v>103550.13454652351</v>
          </cell>
          <cell r="E8">
            <v>73679.231258311527</v>
          </cell>
          <cell r="F8">
            <v>2203.2740316642639</v>
          </cell>
          <cell r="G8">
            <v>0</v>
          </cell>
          <cell r="H8">
            <v>5530.0305723924575</v>
          </cell>
          <cell r="I8">
            <v>9583.3058023153262</v>
          </cell>
        </row>
        <row r="9">
          <cell r="B9">
            <v>1659.4577182489184</v>
          </cell>
          <cell r="C9">
            <v>1684.1566238228556</v>
          </cell>
          <cell r="D9">
            <v>5589.6710677017054</v>
          </cell>
          <cell r="E9">
            <v>1949.6698587426827</v>
          </cell>
          <cell r="F9">
            <v>2968.4997136675997</v>
          </cell>
          <cell r="G9">
            <v>6659.4424153728678</v>
          </cell>
          <cell r="H9">
            <v>23832.900197251209</v>
          </cell>
          <cell r="I9">
            <v>4177.2024051921608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216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49.019607843137251</v>
          </cell>
          <cell r="D11">
            <v>0</v>
          </cell>
          <cell r="E11">
            <v>0</v>
          </cell>
          <cell r="F11">
            <v>0</v>
          </cell>
          <cell r="G11">
            <v>26.143790849673202</v>
          </cell>
          <cell r="H11">
            <v>24.509803921568626</v>
          </cell>
          <cell r="I11">
            <v>150.32679738562092</v>
          </cell>
        </row>
        <row r="12">
          <cell r="B12">
            <v>0</v>
          </cell>
          <cell r="C12">
            <v>0</v>
          </cell>
          <cell r="D12">
            <v>2609.1158121190388</v>
          </cell>
          <cell r="E12">
            <v>0</v>
          </cell>
          <cell r="F12">
            <v>30.709931875224097</v>
          </cell>
          <cell r="G12">
            <v>0</v>
          </cell>
          <cell r="H12">
            <v>5395</v>
          </cell>
          <cell r="I12">
            <v>816.88418788096089</v>
          </cell>
        </row>
        <row r="13">
          <cell r="B13">
            <v>0</v>
          </cell>
          <cell r="C13">
            <v>0</v>
          </cell>
          <cell r="D13">
            <v>1656.0815116709891</v>
          </cell>
          <cell r="E13">
            <v>959.87550944794373</v>
          </cell>
          <cell r="F13">
            <v>851.74138569840682</v>
          </cell>
          <cell r="G13">
            <v>167.38569840681734</v>
          </cell>
          <cell r="H13">
            <v>362.9158947758429</v>
          </cell>
          <cell r="I13">
            <v>0</v>
          </cell>
        </row>
        <row r="14">
          <cell r="B14">
            <v>0</v>
          </cell>
          <cell r="C14">
            <v>8.7196283944735598</v>
          </cell>
          <cell r="D14">
            <v>3824.4290138161032</v>
          </cell>
          <cell r="E14">
            <v>19.183182467841828</v>
          </cell>
          <cell r="F14">
            <v>819.64506908051453</v>
          </cell>
          <cell r="G14">
            <v>1416.0676512625059</v>
          </cell>
          <cell r="H14">
            <v>1232.9554549785612</v>
          </cell>
          <cell r="I14">
            <v>0</v>
          </cell>
        </row>
        <row r="15">
          <cell r="B15">
            <v>0</v>
          </cell>
          <cell r="C15">
            <v>50.380952380952387</v>
          </cell>
          <cell r="D15">
            <v>0</v>
          </cell>
          <cell r="E15">
            <v>21.904761904761905</v>
          </cell>
          <cell r="F15">
            <v>186.19047619047618</v>
          </cell>
          <cell r="G15">
            <v>109.52380952380952</v>
          </cell>
          <cell r="H15">
            <v>0</v>
          </cell>
          <cell r="I15">
            <v>0</v>
          </cell>
        </row>
        <row r="16">
          <cell r="B16">
            <v>72</v>
          </cell>
          <cell r="C16">
            <v>179</v>
          </cell>
          <cell r="D16">
            <v>4803</v>
          </cell>
          <cell r="E16">
            <v>103</v>
          </cell>
          <cell r="F16">
            <v>2725</v>
          </cell>
          <cell r="G16">
            <v>5735</v>
          </cell>
          <cell r="H16">
            <v>8993</v>
          </cell>
          <cell r="I16">
            <v>725</v>
          </cell>
        </row>
        <row r="17">
          <cell r="B17">
            <v>77</v>
          </cell>
          <cell r="C17">
            <v>0</v>
          </cell>
          <cell r="D17">
            <v>0</v>
          </cell>
          <cell r="E17">
            <v>35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830.09325044404966</v>
          </cell>
          <cell r="C18">
            <v>278.80994671403198</v>
          </cell>
          <cell r="D18">
            <v>40.554174067495559</v>
          </cell>
          <cell r="E18">
            <v>1755.2353463587922</v>
          </cell>
          <cell r="F18">
            <v>633.6589698046181</v>
          </cell>
          <cell r="G18">
            <v>239.52309058614566</v>
          </cell>
          <cell r="H18">
            <v>5044</v>
          </cell>
          <cell r="I18">
            <v>167.28596802841918</v>
          </cell>
        </row>
        <row r="19">
          <cell r="B19">
            <v>0</v>
          </cell>
          <cell r="C19">
            <v>937.99644579842595</v>
          </cell>
          <cell r="D19">
            <v>15.227215029195229</v>
          </cell>
          <cell r="E19">
            <v>389.81670474739786</v>
          </cell>
          <cell r="F19">
            <v>1741</v>
          </cell>
          <cell r="G19">
            <v>1119.2003046458492</v>
          </cell>
          <cell r="H19">
            <v>309.11246509266311</v>
          </cell>
          <cell r="I19">
            <v>485.74815943132774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4441</v>
          </cell>
          <cell r="F20">
            <v>270</v>
          </cell>
          <cell r="G20">
            <v>250</v>
          </cell>
          <cell r="H20">
            <v>0</v>
          </cell>
          <cell r="I20">
            <v>0</v>
          </cell>
        </row>
        <row r="21">
          <cell r="B21">
            <v>149</v>
          </cell>
          <cell r="C21">
            <v>1517</v>
          </cell>
          <cell r="D21">
            <v>210</v>
          </cell>
          <cell r="E21">
            <v>642</v>
          </cell>
          <cell r="F21">
            <v>2100</v>
          </cell>
          <cell r="G21">
            <v>1044</v>
          </cell>
          <cell r="H21">
            <v>40</v>
          </cell>
          <cell r="I21">
            <v>45</v>
          </cell>
        </row>
        <row r="22">
          <cell r="B22">
            <v>2893.8992614591066</v>
          </cell>
          <cell r="C22">
            <v>6436.2694697354536</v>
          </cell>
          <cell r="D22">
            <v>8675.4474619983594</v>
          </cell>
          <cell r="E22">
            <v>6813</v>
          </cell>
          <cell r="F22">
            <v>3370.4863428549097</v>
          </cell>
          <cell r="G22">
            <v>965.67480754952919</v>
          </cell>
          <cell r="H22">
            <v>4978.3817748427182</v>
          </cell>
          <cell r="I22">
            <v>1854.7831659567817</v>
          </cell>
        </row>
        <row r="23">
          <cell r="B23">
            <v>0</v>
          </cell>
          <cell r="C23">
            <v>18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105</v>
          </cell>
        </row>
        <row r="24">
          <cell r="B24">
            <v>670</v>
          </cell>
          <cell r="C24">
            <v>118</v>
          </cell>
          <cell r="D24">
            <v>226.99999999999997</v>
          </cell>
          <cell r="E24">
            <v>583</v>
          </cell>
          <cell r="F24">
            <v>485</v>
          </cell>
          <cell r="G24">
            <v>194.00000000000003</v>
          </cell>
          <cell r="H24">
            <v>2209</v>
          </cell>
          <cell r="I24">
            <v>108</v>
          </cell>
        </row>
        <row r="25">
          <cell r="B25">
            <v>0</v>
          </cell>
          <cell r="C25">
            <v>0</v>
          </cell>
          <cell r="D25">
            <v>0</v>
          </cell>
          <cell r="G25">
            <v>25</v>
          </cell>
          <cell r="H25">
            <v>0</v>
          </cell>
          <cell r="I25">
            <v>0</v>
          </cell>
        </row>
        <row r="26">
          <cell r="B26">
            <v>103.87857345032549</v>
          </cell>
          <cell r="C26">
            <v>1020.5213699405605</v>
          </cell>
          <cell r="D26">
            <v>1232.8446079818852</v>
          </cell>
          <cell r="E26">
            <v>288.80526464760823</v>
          </cell>
          <cell r="F26">
            <v>2328.7064817435607</v>
          </cell>
          <cell r="G26">
            <v>401.8160203792811</v>
          </cell>
          <cell r="H26">
            <v>1192</v>
          </cell>
          <cell r="I26">
            <v>497.7039343334277</v>
          </cell>
        </row>
        <row r="27">
          <cell r="B27">
            <v>181</v>
          </cell>
          <cell r="C27">
            <v>9</v>
          </cell>
          <cell r="D27">
            <v>65</v>
          </cell>
          <cell r="E27">
            <v>256</v>
          </cell>
          <cell r="F27">
            <v>80</v>
          </cell>
          <cell r="G27">
            <v>231</v>
          </cell>
          <cell r="H27">
            <v>335</v>
          </cell>
          <cell r="I27">
            <v>15</v>
          </cell>
        </row>
        <row r="28">
          <cell r="B28">
            <v>1370</v>
          </cell>
          <cell r="C28">
            <v>0</v>
          </cell>
          <cell r="D28">
            <v>82</v>
          </cell>
          <cell r="E28">
            <v>529</v>
          </cell>
          <cell r="F28">
            <v>270</v>
          </cell>
          <cell r="G28">
            <v>17</v>
          </cell>
          <cell r="H28">
            <v>1512</v>
          </cell>
          <cell r="I28">
            <v>0</v>
          </cell>
        </row>
        <row r="29">
          <cell r="B29">
            <v>82.793650793650784</v>
          </cell>
          <cell r="C29">
            <v>0</v>
          </cell>
          <cell r="D29">
            <v>0</v>
          </cell>
          <cell r="E29">
            <v>189.73544973544972</v>
          </cell>
          <cell r="F29">
            <v>327.72486772486775</v>
          </cell>
          <cell r="G29">
            <v>0</v>
          </cell>
          <cell r="H29">
            <v>51.74603174603174</v>
          </cell>
          <cell r="I29">
            <v>0</v>
          </cell>
        </row>
        <row r="30">
          <cell r="B30">
            <v>24.648166501486621</v>
          </cell>
          <cell r="C30">
            <v>0</v>
          </cell>
          <cell r="D30">
            <v>0</v>
          </cell>
          <cell r="E30">
            <v>1630.0654112983152</v>
          </cell>
          <cell r="F30">
            <v>0</v>
          </cell>
          <cell r="G30">
            <v>0</v>
          </cell>
          <cell r="H30">
            <v>3.2864222001982162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550</v>
          </cell>
          <cell r="F31">
            <v>295</v>
          </cell>
          <cell r="G31">
            <v>3</v>
          </cell>
          <cell r="H31">
            <v>0.99999999999999989</v>
          </cell>
          <cell r="I31">
            <v>0</v>
          </cell>
        </row>
        <row r="32">
          <cell r="B32">
            <v>0</v>
          </cell>
          <cell r="C32">
            <v>46.285714285714285</v>
          </cell>
          <cell r="D32">
            <v>0</v>
          </cell>
          <cell r="E32">
            <v>0</v>
          </cell>
          <cell r="F32">
            <v>0</v>
          </cell>
          <cell r="G32">
            <v>61.714285714285708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1202.1084112149533</v>
          </cell>
          <cell r="F35">
            <v>227.8878504672897</v>
          </cell>
          <cell r="G35">
            <v>2.136448598130841</v>
          </cell>
          <cell r="H35">
            <v>91.867289719626172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297.05583756345175</v>
          </cell>
          <cell r="F36">
            <v>39.086294416243653</v>
          </cell>
          <cell r="G36">
            <v>5.8629441624365484</v>
          </cell>
          <cell r="H36">
            <v>42.994923857868024</v>
          </cell>
          <cell r="I36">
            <v>0</v>
          </cell>
        </row>
        <row r="37">
          <cell r="B37">
            <v>24</v>
          </cell>
          <cell r="C37">
            <v>0</v>
          </cell>
          <cell r="D37">
            <v>0</v>
          </cell>
          <cell r="E37">
            <v>101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625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152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89.608695652173921</v>
          </cell>
          <cell r="C40">
            <v>13.939130434782609</v>
          </cell>
          <cell r="D40">
            <v>5.9739130434782606</v>
          </cell>
          <cell r="E40">
            <v>51.77391304347826</v>
          </cell>
          <cell r="F40">
            <v>0</v>
          </cell>
          <cell r="G40">
            <v>0</v>
          </cell>
          <cell r="H40">
            <v>475</v>
          </cell>
          <cell r="I40">
            <v>21.904347826086958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189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0</v>
          </cell>
          <cell r="E42">
            <v>120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204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12</v>
          </cell>
          <cell r="E45">
            <v>71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368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357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36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283</v>
          </cell>
          <cell r="D49">
            <v>0</v>
          </cell>
          <cell r="E49">
            <v>1.5257078986587185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592.22562256225626</v>
          </cell>
          <cell r="C51">
            <v>2313.3813381338132</v>
          </cell>
          <cell r="D51">
            <v>323.87338733873389</v>
          </cell>
          <cell r="E51">
            <v>596.85238523852377</v>
          </cell>
          <cell r="F51">
            <v>3007.3957395739571</v>
          </cell>
          <cell r="G51">
            <v>643.12001200120017</v>
          </cell>
          <cell r="H51">
            <v>7944.151515151515</v>
          </cell>
          <cell r="I51">
            <v>0</v>
          </cell>
        </row>
        <row r="52">
          <cell r="B52">
            <v>11.623339110340844</v>
          </cell>
          <cell r="C52">
            <v>1028.6655112651647</v>
          </cell>
          <cell r="D52">
            <v>5.8116695551704218</v>
          </cell>
          <cell r="E52">
            <v>81.363373772385913</v>
          </cell>
          <cell r="F52">
            <v>11.623339110340844</v>
          </cell>
          <cell r="G52">
            <v>8.1363373772385899</v>
          </cell>
          <cell r="H52">
            <v>220.84344309647602</v>
          </cell>
          <cell r="I52">
            <v>643.93298671288278</v>
          </cell>
        </row>
        <row r="53">
          <cell r="B53">
            <v>24.393103448275863</v>
          </cell>
          <cell r="C53">
            <v>44.720689655172414</v>
          </cell>
          <cell r="D53">
            <v>81.310344827586206</v>
          </cell>
          <cell r="E53">
            <v>498.02586206896552</v>
          </cell>
          <cell r="F53">
            <v>447.20689655172413</v>
          </cell>
          <cell r="G53">
            <v>1008.248275862069</v>
          </cell>
          <cell r="H53">
            <v>254.09482758620689</v>
          </cell>
          <cell r="I53">
            <v>0</v>
          </cell>
        </row>
        <row r="54">
          <cell r="B54">
            <v>0</v>
          </cell>
          <cell r="C54">
            <v>0</v>
          </cell>
          <cell r="D54">
            <v>366.15384615384619</v>
          </cell>
          <cell r="E54">
            <v>0</v>
          </cell>
          <cell r="F54">
            <v>0</v>
          </cell>
          <cell r="G54">
            <v>186.12820512820514</v>
          </cell>
          <cell r="H54">
            <v>209.0128205128205</v>
          </cell>
          <cell r="I54">
            <v>190.7051282051282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2.3076923076923079</v>
          </cell>
          <cell r="I55">
            <v>27.692307692307693</v>
          </cell>
        </row>
        <row r="56">
          <cell r="B56">
            <v>0</v>
          </cell>
          <cell r="C56">
            <v>613</v>
          </cell>
          <cell r="D56">
            <v>0</v>
          </cell>
          <cell r="E56">
            <v>31</v>
          </cell>
          <cell r="F56">
            <v>3300</v>
          </cell>
          <cell r="G56">
            <v>0</v>
          </cell>
          <cell r="H56">
            <v>0</v>
          </cell>
          <cell r="I56">
            <v>25</v>
          </cell>
        </row>
        <row r="57">
          <cell r="B57">
            <v>177</v>
          </cell>
          <cell r="C57">
            <v>100</v>
          </cell>
          <cell r="D57">
            <v>65</v>
          </cell>
          <cell r="E57">
            <v>144</v>
          </cell>
          <cell r="F57">
            <v>0</v>
          </cell>
          <cell r="G57">
            <v>163</v>
          </cell>
          <cell r="H57">
            <v>667</v>
          </cell>
          <cell r="I57">
            <v>295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9</v>
          </cell>
          <cell r="C60">
            <v>0</v>
          </cell>
          <cell r="D60">
            <v>0</v>
          </cell>
          <cell r="E60">
            <v>112</v>
          </cell>
          <cell r="F60">
            <v>10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34.5</v>
          </cell>
          <cell r="D61">
            <v>0</v>
          </cell>
          <cell r="E61">
            <v>34.5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8.235294117647058</v>
          </cell>
          <cell r="D62">
            <v>0</v>
          </cell>
          <cell r="E62">
            <v>33.764705882352942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108.43478260869564</v>
          </cell>
          <cell r="H64">
            <v>149.56521739130434</v>
          </cell>
          <cell r="I64">
            <v>0</v>
          </cell>
        </row>
        <row r="65">
          <cell r="B65">
            <v>298</v>
          </cell>
          <cell r="C65">
            <v>0</v>
          </cell>
          <cell r="D65">
            <v>332</v>
          </cell>
          <cell r="E65">
            <v>0</v>
          </cell>
          <cell r="F65">
            <v>155</v>
          </cell>
          <cell r="G65">
            <v>111</v>
          </cell>
          <cell r="H65">
            <v>8</v>
          </cell>
          <cell r="I65">
            <v>0</v>
          </cell>
        </row>
        <row r="66">
          <cell r="B66">
            <v>10.117647058823529</v>
          </cell>
          <cell r="C66">
            <v>0</v>
          </cell>
          <cell r="D66">
            <v>20.235294117647058</v>
          </cell>
          <cell r="E66">
            <v>0</v>
          </cell>
          <cell r="F66">
            <v>0</v>
          </cell>
          <cell r="G66">
            <v>0</v>
          </cell>
          <cell r="H66">
            <v>151.76470588235296</v>
          </cell>
          <cell r="I66">
            <v>75.882352941176478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41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1814.5142671854735</v>
          </cell>
          <cell r="C68">
            <v>834.02561608300903</v>
          </cell>
          <cell r="D68">
            <v>1916.2247081712064</v>
          </cell>
          <cell r="E68">
            <v>589.92055771725029</v>
          </cell>
          <cell r="F68">
            <v>2807.2081712062259</v>
          </cell>
          <cell r="G68">
            <v>777.06776913099873</v>
          </cell>
          <cell r="H68">
            <v>3356.4445525291826</v>
          </cell>
          <cell r="I68">
            <v>451.59435797665367</v>
          </cell>
        </row>
        <row r="69">
          <cell r="B69">
            <v>3314.9966846454549</v>
          </cell>
          <cell r="C69">
            <v>1923.7432826958286</v>
          </cell>
          <cell r="D69">
            <v>1696.3404423771585</v>
          </cell>
          <cell r="E69">
            <v>6591.8574892374681</v>
          </cell>
          <cell r="F69">
            <v>1836.1720025731108</v>
          </cell>
          <cell r="G69">
            <v>4473.1974862684938</v>
          </cell>
          <cell r="H69">
            <v>5878.5752882379138</v>
          </cell>
          <cell r="I69">
            <v>2829.11732396457</v>
          </cell>
        </row>
      </sheetData>
      <sheetData sheetId="10">
        <row r="8">
          <cell r="B8">
            <v>18794.541298648775</v>
          </cell>
          <cell r="C8">
            <v>204357.58415362507</v>
          </cell>
          <cell r="D8">
            <v>42716.751933673724</v>
          </cell>
          <cell r="E8">
            <v>53252.064463012852</v>
          </cell>
          <cell r="F8">
            <v>1542.4485617511752</v>
          </cell>
          <cell r="G8">
            <v>0</v>
          </cell>
          <cell r="H8">
            <v>29920.909747448852</v>
          </cell>
          <cell r="I8">
            <v>8370.6998418395724</v>
          </cell>
        </row>
        <row r="9">
          <cell r="B9">
            <v>1336.5643237350093</v>
          </cell>
          <cell r="C9">
            <v>1055.4944526390047</v>
          </cell>
          <cell r="D9">
            <v>1757.5761559674211</v>
          </cell>
          <cell r="E9">
            <v>907.250849740268</v>
          </cell>
          <cell r="F9">
            <v>8634.8933816456101</v>
          </cell>
          <cell r="G9">
            <v>2024.4146411851473</v>
          </cell>
          <cell r="H9">
            <v>10190</v>
          </cell>
          <cell r="I9">
            <v>1079.2134291028026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226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20.238095238095237</v>
          </cell>
          <cell r="D11">
            <v>0</v>
          </cell>
          <cell r="E11">
            <v>26.984126984126984</v>
          </cell>
          <cell r="F11">
            <v>0</v>
          </cell>
          <cell r="G11">
            <v>269.84126984126982</v>
          </cell>
          <cell r="H11">
            <v>0</v>
          </cell>
          <cell r="I11">
            <v>107.93650793650794</v>
          </cell>
        </row>
        <row r="12">
          <cell r="B12">
            <v>0</v>
          </cell>
          <cell r="C12">
            <v>71.504968383017172</v>
          </cell>
          <cell r="D12">
            <v>439.24480578139111</v>
          </cell>
          <cell r="E12">
            <v>0</v>
          </cell>
          <cell r="F12">
            <v>89.381210478771465</v>
          </cell>
          <cell r="G12">
            <v>0</v>
          </cell>
          <cell r="H12">
            <v>5815</v>
          </cell>
          <cell r="I12">
            <v>239</v>
          </cell>
        </row>
        <row r="13">
          <cell r="B13">
            <v>48</v>
          </cell>
          <cell r="C13">
            <v>0</v>
          </cell>
          <cell r="D13">
            <v>984</v>
          </cell>
          <cell r="E13">
            <v>552</v>
          </cell>
          <cell r="F13">
            <v>160</v>
          </cell>
          <cell r="G13">
            <v>66</v>
          </cell>
          <cell r="H13">
            <v>88</v>
          </cell>
          <cell r="I13">
            <v>0</v>
          </cell>
        </row>
        <row r="14">
          <cell r="B14">
            <v>0</v>
          </cell>
          <cell r="C14">
            <v>5</v>
          </cell>
          <cell r="D14">
            <v>1208</v>
          </cell>
          <cell r="E14">
            <v>25.999999999999996</v>
          </cell>
          <cell r="F14">
            <v>179.99999999999997</v>
          </cell>
          <cell r="G14">
            <v>453</v>
          </cell>
          <cell r="H14">
            <v>635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144.21052631578948</v>
          </cell>
          <cell r="G15">
            <v>0</v>
          </cell>
          <cell r="H15">
            <v>540.78947368421052</v>
          </cell>
          <cell r="I15">
            <v>0</v>
          </cell>
        </row>
        <row r="16">
          <cell r="B16">
            <v>16.890573873647117</v>
          </cell>
          <cell r="C16">
            <v>78.822678077019887</v>
          </cell>
          <cell r="D16">
            <v>397.49150515982888</v>
          </cell>
          <cell r="E16">
            <v>211.69519254971053</v>
          </cell>
          <cell r="F16">
            <v>658.73238107223756</v>
          </cell>
          <cell r="G16">
            <v>4267.6849987415053</v>
          </cell>
          <cell r="H16">
            <v>2123</v>
          </cell>
          <cell r="I16">
            <v>131.74647621444751</v>
          </cell>
        </row>
        <row r="17">
          <cell r="B17">
            <v>27</v>
          </cell>
          <cell r="C17">
            <v>0</v>
          </cell>
          <cell r="D17">
            <v>0</v>
          </cell>
          <cell r="E17">
            <v>57.8125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585.505054286784</v>
          </cell>
          <cell r="C18">
            <v>705.94122051666045</v>
          </cell>
          <cell r="D18">
            <v>111.17184575065518</v>
          </cell>
          <cell r="E18">
            <v>1095.0426806439536</v>
          </cell>
          <cell r="F18">
            <v>2306.8157993260952</v>
          </cell>
          <cell r="G18">
            <v>366.86709097716215</v>
          </cell>
          <cell r="H18">
            <v>4306.2280044927002</v>
          </cell>
          <cell r="I18">
            <v>309.42830400599024</v>
          </cell>
        </row>
        <row r="19">
          <cell r="B19">
            <v>0</v>
          </cell>
          <cell r="C19">
            <v>478.28636552009942</v>
          </cell>
          <cell r="D19">
            <v>113.17198508081228</v>
          </cell>
          <cell r="E19">
            <v>255.98425196850394</v>
          </cell>
          <cell r="F19">
            <v>1347.2855366763365</v>
          </cell>
          <cell r="G19">
            <v>569.90178201409037</v>
          </cell>
          <cell r="H19">
            <v>10.778284293410692</v>
          </cell>
          <cell r="I19">
            <v>475.5917944467468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2976.899716177862</v>
          </cell>
          <cell r="F20">
            <v>211.98675496688745</v>
          </cell>
          <cell r="G20">
            <v>12.11352885525071</v>
          </cell>
          <cell r="H20">
            <v>0</v>
          </cell>
          <cell r="I20">
            <v>0</v>
          </cell>
        </row>
        <row r="21">
          <cell r="B21">
            <v>59</v>
          </cell>
          <cell r="C21">
            <v>1227</v>
          </cell>
          <cell r="D21">
            <v>99</v>
          </cell>
          <cell r="E21">
            <v>394</v>
          </cell>
          <cell r="F21">
            <v>1530</v>
          </cell>
          <cell r="G21">
            <v>575</v>
          </cell>
          <cell r="H21">
            <v>32</v>
          </cell>
          <cell r="I21">
            <v>380</v>
          </cell>
        </row>
        <row r="22">
          <cell r="B22">
            <v>5606.5851566317388</v>
          </cell>
          <cell r="C22">
            <v>3890.8467343503989</v>
          </cell>
          <cell r="D22">
            <v>4424.884521418101</v>
          </cell>
          <cell r="E22">
            <v>7157.8238232260201</v>
          </cell>
          <cell r="F22">
            <v>2636.1014170150388</v>
          </cell>
          <cell r="G22">
            <v>758.04147890764978</v>
          </cell>
          <cell r="H22">
            <v>3639.2483848200227</v>
          </cell>
          <cell r="I22">
            <v>1165.4684836310332</v>
          </cell>
        </row>
        <row r="23">
          <cell r="B23">
            <v>0</v>
          </cell>
          <cell r="C23">
            <v>26.727272727272727</v>
          </cell>
          <cell r="D23">
            <v>0</v>
          </cell>
          <cell r="E23">
            <v>5.7272727272727275</v>
          </cell>
          <cell r="F23">
            <v>95.454545454545453</v>
          </cell>
          <cell r="G23">
            <v>0</v>
          </cell>
          <cell r="H23">
            <v>0</v>
          </cell>
          <cell r="I23">
            <v>19.09090909090909</v>
          </cell>
        </row>
        <row r="24">
          <cell r="B24">
            <v>508.77354709418836</v>
          </cell>
          <cell r="C24">
            <v>156.64529058116233</v>
          </cell>
          <cell r="D24">
            <v>141.11022044088176</v>
          </cell>
          <cell r="E24">
            <v>743.09418837675355</v>
          </cell>
          <cell r="F24">
            <v>233.02605210420845</v>
          </cell>
          <cell r="G24">
            <v>388.37675350701403</v>
          </cell>
          <cell r="H24">
            <v>361.19038076152304</v>
          </cell>
          <cell r="I24">
            <v>51.783567134268537</v>
          </cell>
        </row>
        <row r="25">
          <cell r="B25">
            <v>0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439.67970358172084</v>
          </cell>
          <cell r="C26">
            <v>1463.0187319884726</v>
          </cell>
          <cell r="D26">
            <v>558.88863729930017</v>
          </cell>
          <cell r="E26">
            <v>650.23054755043233</v>
          </cell>
          <cell r="F26">
            <v>836.01070399341302</v>
          </cell>
          <cell r="G26">
            <v>376.20481679703585</v>
          </cell>
          <cell r="H26">
            <v>389</v>
          </cell>
          <cell r="I26">
            <v>1808.2601893783449</v>
          </cell>
        </row>
        <row r="27">
          <cell r="B27">
            <v>240.7391304347826</v>
          </cell>
          <cell r="C27">
            <v>3.1956521739130435</v>
          </cell>
          <cell r="D27">
            <v>0</v>
          </cell>
          <cell r="E27">
            <v>394.13043478260869</v>
          </cell>
          <cell r="F27">
            <v>31.956521739130434</v>
          </cell>
          <cell r="G27">
            <v>21.304347826086957</v>
          </cell>
          <cell r="H27">
            <v>287.60869565217394</v>
          </cell>
          <cell r="I27">
            <v>1.0652173913043479</v>
          </cell>
        </row>
        <row r="28">
          <cell r="B28">
            <v>581</v>
          </cell>
          <cell r="C28">
            <v>0</v>
          </cell>
          <cell r="D28">
            <v>632.00000000000011</v>
          </cell>
          <cell r="E28">
            <v>4</v>
          </cell>
          <cell r="F28">
            <v>0</v>
          </cell>
          <cell r="G28">
            <v>2919.9999999999995</v>
          </cell>
          <cell r="H28">
            <v>145</v>
          </cell>
          <cell r="I28">
            <v>0</v>
          </cell>
        </row>
        <row r="29">
          <cell r="B29">
            <v>71.362637362637358</v>
          </cell>
          <cell r="C29">
            <v>0</v>
          </cell>
          <cell r="D29">
            <v>8.395604395604396</v>
          </cell>
          <cell r="E29">
            <v>100.74725274725274</v>
          </cell>
          <cell r="F29">
            <v>199.39560439560441</v>
          </cell>
          <cell r="G29">
            <v>0</v>
          </cell>
          <cell r="H29">
            <v>0</v>
          </cell>
          <cell r="I29">
            <v>2.098901098901099</v>
          </cell>
        </row>
        <row r="30">
          <cell r="B30">
            <v>60.964373464373466</v>
          </cell>
          <cell r="C30">
            <v>7.315724815724816</v>
          </cell>
          <cell r="D30">
            <v>0</v>
          </cell>
          <cell r="E30">
            <v>1911.8427518427518</v>
          </cell>
          <cell r="F30">
            <v>0</v>
          </cell>
          <cell r="G30">
            <v>0</v>
          </cell>
          <cell r="H30">
            <v>0</v>
          </cell>
          <cell r="I30">
            <v>4.8771498771498774</v>
          </cell>
        </row>
        <row r="31">
          <cell r="B31">
            <v>0</v>
          </cell>
          <cell r="C31">
            <v>4</v>
          </cell>
          <cell r="D31">
            <v>0</v>
          </cell>
          <cell r="E31">
            <v>339</v>
          </cell>
          <cell r="F31">
            <v>75</v>
          </cell>
          <cell r="G31">
            <v>5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120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20.761589403973513</v>
          </cell>
          <cell r="C33">
            <v>0</v>
          </cell>
          <cell r="D33">
            <v>0</v>
          </cell>
          <cell r="E33">
            <v>0</v>
          </cell>
          <cell r="F33">
            <v>2425.9337748344401</v>
          </cell>
          <cell r="G33">
            <v>0</v>
          </cell>
          <cell r="H33">
            <v>0</v>
          </cell>
          <cell r="I33">
            <v>8.3046357615894042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1335.5477971737323</v>
          </cell>
          <cell r="F35">
            <v>386.37572734829592</v>
          </cell>
          <cell r="G35">
            <v>7.2901080631753956</v>
          </cell>
          <cell r="H35">
            <v>24.786367414796342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290.97716894977168</v>
          </cell>
          <cell r="F36">
            <v>40.867579908675793</v>
          </cell>
          <cell r="G36">
            <v>6.5388127853881279</v>
          </cell>
          <cell r="H36">
            <v>16.347031963470318</v>
          </cell>
          <cell r="I36">
            <v>3.269406392694064</v>
          </cell>
        </row>
        <row r="37">
          <cell r="B37">
            <v>45.739534883720935</v>
          </cell>
          <cell r="C37">
            <v>0</v>
          </cell>
          <cell r="D37">
            <v>0</v>
          </cell>
          <cell r="E37">
            <v>132.26046511627899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584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251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0</v>
          </cell>
          <cell r="C40">
            <v>42.917647058823526</v>
          </cell>
          <cell r="D40">
            <v>21.458823529411763</v>
          </cell>
          <cell r="E40">
            <v>53.647058823529413</v>
          </cell>
          <cell r="F40">
            <v>0</v>
          </cell>
          <cell r="G40">
            <v>0</v>
          </cell>
          <cell r="H40">
            <v>116</v>
          </cell>
          <cell r="I40">
            <v>321.88235294117646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120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15</v>
          </cell>
          <cell r="C43">
            <v>0</v>
          </cell>
          <cell r="D43">
            <v>0</v>
          </cell>
          <cell r="E43">
            <v>120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68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192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306.99272727272728</v>
          </cell>
          <cell r="F47">
            <v>11.672727272727272</v>
          </cell>
          <cell r="G47">
            <v>0</v>
          </cell>
          <cell r="H47">
            <v>0</v>
          </cell>
          <cell r="I47">
            <v>2.3345454545454545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120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20.851063829787233</v>
          </cell>
          <cell r="D49">
            <v>0</v>
          </cell>
          <cell r="E49">
            <v>124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39.815533980582522</v>
          </cell>
          <cell r="C51">
            <v>14.668880940214613</v>
          </cell>
          <cell r="D51">
            <v>0</v>
          </cell>
          <cell r="E51">
            <v>146.68880940214612</v>
          </cell>
          <cell r="F51">
            <v>764.87736331119061</v>
          </cell>
          <cell r="G51">
            <v>387.67756770567195</v>
          </cell>
          <cell r="H51">
            <v>2747.2718446601943</v>
          </cell>
          <cell r="I51">
            <v>0</v>
          </cell>
        </row>
        <row r="52">
          <cell r="B52">
            <v>62.734693877551024</v>
          </cell>
          <cell r="C52">
            <v>720.36734693877554</v>
          </cell>
          <cell r="D52">
            <v>46.510204081632651</v>
          </cell>
          <cell r="E52">
            <v>120.06122448979592</v>
          </cell>
          <cell r="F52">
            <v>378.57142857142856</v>
          </cell>
          <cell r="G52">
            <v>64.897959183673478</v>
          </cell>
          <cell r="H52">
            <v>88.693877551020407</v>
          </cell>
          <cell r="I52">
            <v>532.16326530612241</v>
          </cell>
        </row>
        <row r="53">
          <cell r="B53">
            <v>501.2388193202147</v>
          </cell>
          <cell r="C53">
            <v>1543.4973166368516</v>
          </cell>
          <cell r="D53">
            <v>1750.3577817531307</v>
          </cell>
          <cell r="E53">
            <v>477.37030411449012</v>
          </cell>
          <cell r="F53">
            <v>1312.7683363148478</v>
          </cell>
          <cell r="G53">
            <v>2719.9275491949902</v>
          </cell>
          <cell r="H53">
            <v>1105.9078711985687</v>
          </cell>
          <cell r="I53">
            <v>556.9320214669051</v>
          </cell>
        </row>
        <row r="54">
          <cell r="B54">
            <v>182</v>
          </cell>
          <cell r="C54">
            <v>0</v>
          </cell>
          <cell r="D54">
            <v>140</v>
          </cell>
          <cell r="E54">
            <v>0</v>
          </cell>
          <cell r="F54">
            <v>0</v>
          </cell>
          <cell r="G54">
            <v>93</v>
          </cell>
          <cell r="H54">
            <v>40</v>
          </cell>
          <cell r="I54">
            <v>150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>
            <v>1485</v>
          </cell>
          <cell r="D56">
            <v>0</v>
          </cell>
          <cell r="E56">
            <v>0.99999999999999989</v>
          </cell>
          <cell r="F56">
            <v>1850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278.7109375</v>
          </cell>
          <cell r="C57">
            <v>92.903645833333343</v>
          </cell>
          <cell r="D57">
            <v>37.161458333333336</v>
          </cell>
          <cell r="E57">
            <v>594.58333333333337</v>
          </cell>
          <cell r="F57">
            <v>0</v>
          </cell>
          <cell r="G57">
            <v>315.87239583333331</v>
          </cell>
          <cell r="H57">
            <v>200</v>
          </cell>
          <cell r="I57">
            <v>334.453125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48</v>
          </cell>
        </row>
        <row r="60">
          <cell r="B60">
            <v>0</v>
          </cell>
          <cell r="C60">
            <v>55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2</v>
          </cell>
          <cell r="D61">
            <v>0</v>
          </cell>
          <cell r="E61">
            <v>6</v>
          </cell>
          <cell r="F61">
            <v>10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125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17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2014</v>
          </cell>
          <cell r="I64">
            <v>0</v>
          </cell>
        </row>
        <row r="65">
          <cell r="B65">
            <v>396</v>
          </cell>
          <cell r="C65">
            <v>0</v>
          </cell>
          <cell r="D65">
            <v>271</v>
          </cell>
          <cell r="E65">
            <v>7</v>
          </cell>
          <cell r="F65">
            <v>180</v>
          </cell>
          <cell r="G65">
            <v>116</v>
          </cell>
          <cell r="H65">
            <v>40</v>
          </cell>
          <cell r="I65">
            <v>15</v>
          </cell>
        </row>
        <row r="66">
          <cell r="B66">
            <v>0</v>
          </cell>
          <cell r="C66">
            <v>5</v>
          </cell>
          <cell r="D66">
            <v>4</v>
          </cell>
          <cell r="E66">
            <v>0</v>
          </cell>
          <cell r="F66">
            <v>0</v>
          </cell>
          <cell r="G66">
            <v>8</v>
          </cell>
          <cell r="H66">
            <v>7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4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723.35255047821465</v>
          </cell>
          <cell r="C68">
            <v>181.67149309245482</v>
          </cell>
          <cell r="D68">
            <v>376.67667375132839</v>
          </cell>
          <cell r="E68">
            <v>853.35600425079701</v>
          </cell>
          <cell r="F68">
            <v>9041.9068809776836</v>
          </cell>
          <cell r="G68">
            <v>243.3397980871413</v>
          </cell>
          <cell r="H68">
            <v>1512</v>
          </cell>
          <cell r="I68">
            <v>126.67003188097767</v>
          </cell>
        </row>
        <row r="69">
          <cell r="B69">
            <v>3784.6493142334652</v>
          </cell>
          <cell r="C69">
            <v>3771.1967692776598</v>
          </cell>
          <cell r="D69">
            <v>1119.5506857665346</v>
          </cell>
          <cell r="E69">
            <v>6536.4421213044798</v>
          </cell>
          <cell r="F69">
            <v>1065.7405059433099</v>
          </cell>
          <cell r="G69">
            <v>2257.0380981408107</v>
          </cell>
          <cell r="H69">
            <v>5077.5883572081684</v>
          </cell>
          <cell r="I69">
            <v>908.7941481255715</v>
          </cell>
        </row>
      </sheetData>
      <sheetData sheetId="11">
        <row r="8">
          <cell r="B8">
            <v>1750</v>
          </cell>
          <cell r="C8">
            <v>103938</v>
          </cell>
          <cell r="D8">
            <v>15458</v>
          </cell>
          <cell r="E8">
            <v>21267</v>
          </cell>
          <cell r="F8">
            <v>10500</v>
          </cell>
          <cell r="G8">
            <v>0</v>
          </cell>
          <cell r="H8">
            <v>51776</v>
          </cell>
          <cell r="I8">
            <v>630</v>
          </cell>
        </row>
        <row r="9">
          <cell r="B9">
            <v>624.71242134700537</v>
          </cell>
          <cell r="C9">
            <v>1397.8713586576555</v>
          </cell>
          <cell r="D9">
            <v>992.11754835702641</v>
          </cell>
          <cell r="E9">
            <v>1081.1854579352132</v>
          </cell>
          <cell r="F9">
            <v>538.11862036821253</v>
          </cell>
          <cell r="G9">
            <v>1522.8138429270566</v>
          </cell>
          <cell r="H9">
            <v>18998.679934747146</v>
          </cell>
          <cell r="I9">
            <v>1385.5008156606852</v>
          </cell>
        </row>
        <row r="10">
          <cell r="B10">
            <v>0</v>
          </cell>
          <cell r="C10">
            <v>0</v>
          </cell>
          <cell r="D10">
            <v>357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158</v>
          </cell>
          <cell r="D11">
            <v>0</v>
          </cell>
          <cell r="E11">
            <v>5</v>
          </cell>
          <cell r="F11">
            <v>0</v>
          </cell>
          <cell r="G11">
            <v>46</v>
          </cell>
          <cell r="H11">
            <v>0</v>
          </cell>
          <cell r="I11">
            <v>47</v>
          </cell>
        </row>
        <row r="12">
          <cell r="B12">
            <v>0</v>
          </cell>
          <cell r="C12">
            <v>11.636067261496224</v>
          </cell>
          <cell r="D12">
            <v>469.32137954701443</v>
          </cell>
          <cell r="E12">
            <v>5.4301647220315719</v>
          </cell>
          <cell r="F12">
            <v>23.272134522992449</v>
          </cell>
          <cell r="G12">
            <v>0</v>
          </cell>
          <cell r="H12">
            <v>3766.9828414550448</v>
          </cell>
          <cell r="I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373</v>
          </cell>
          <cell r="F13">
            <v>310</v>
          </cell>
          <cell r="G13">
            <v>143</v>
          </cell>
          <cell r="H13">
            <v>4705</v>
          </cell>
          <cell r="I13">
            <v>0</v>
          </cell>
        </row>
        <row r="14">
          <cell r="B14">
            <v>0</v>
          </cell>
          <cell r="C14">
            <v>3.346844698776029</v>
          </cell>
          <cell r="D14">
            <v>0</v>
          </cell>
          <cell r="E14">
            <v>24.766650770942618</v>
          </cell>
          <cell r="F14">
            <v>93.711651565728815</v>
          </cell>
          <cell r="G14">
            <v>632.55364806866953</v>
          </cell>
          <cell r="H14">
            <v>2457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125</v>
          </cell>
          <cell r="I15">
            <v>0</v>
          </cell>
        </row>
        <row r="16">
          <cell r="B16">
            <v>0</v>
          </cell>
          <cell r="C16">
            <v>338.76521339008394</v>
          </cell>
          <cell r="D16">
            <v>1169.1220522259289</v>
          </cell>
          <cell r="E16">
            <v>331.12389278730012</v>
          </cell>
          <cell r="F16">
            <v>1018.8427470378465</v>
          </cell>
          <cell r="G16">
            <v>2727.9514551938341</v>
          </cell>
          <cell r="H16">
            <v>5927</v>
          </cell>
          <cell r="I16">
            <v>629.13539629587024</v>
          </cell>
        </row>
        <row r="17">
          <cell r="B17">
            <v>87.948717948717956</v>
          </cell>
          <cell r="C17">
            <v>0</v>
          </cell>
          <cell r="D17">
            <v>0</v>
          </cell>
          <cell r="E17">
            <v>10.051282051282051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720</v>
          </cell>
          <cell r="C18">
            <v>414</v>
          </cell>
          <cell r="D18">
            <v>82</v>
          </cell>
          <cell r="E18">
            <v>1403</v>
          </cell>
          <cell r="F18">
            <v>310</v>
          </cell>
          <cell r="G18">
            <v>70</v>
          </cell>
          <cell r="H18">
            <v>4335</v>
          </cell>
          <cell r="I18">
            <v>104</v>
          </cell>
        </row>
        <row r="19">
          <cell r="B19">
            <v>100</v>
          </cell>
          <cell r="C19">
            <v>398</v>
          </cell>
          <cell r="D19">
            <v>66</v>
          </cell>
          <cell r="E19">
            <v>16</v>
          </cell>
          <cell r="F19">
            <v>1200</v>
          </cell>
          <cell r="G19">
            <v>222</v>
          </cell>
          <cell r="H19">
            <v>0</v>
          </cell>
          <cell r="I19">
            <v>50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1933.5483870967744</v>
          </cell>
          <cell r="F20">
            <v>1306.4516129032256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240</v>
          </cell>
          <cell r="C21">
            <v>1144</v>
          </cell>
          <cell r="D21">
            <v>47</v>
          </cell>
          <cell r="E21">
            <v>630.99999999999989</v>
          </cell>
          <cell r="F21">
            <v>875</v>
          </cell>
          <cell r="G21">
            <v>5947</v>
          </cell>
          <cell r="H21">
            <v>0</v>
          </cell>
          <cell r="I21">
            <v>136</v>
          </cell>
        </row>
        <row r="22">
          <cell r="B22">
            <v>2740</v>
          </cell>
          <cell r="C22">
            <v>2848</v>
          </cell>
          <cell r="D22">
            <v>3693</v>
          </cell>
          <cell r="E22">
            <v>13300</v>
          </cell>
          <cell r="F22">
            <v>1755.0000000000002</v>
          </cell>
          <cell r="G22">
            <v>335</v>
          </cell>
          <cell r="H22">
            <v>2013.0000000000002</v>
          </cell>
          <cell r="I22">
            <v>579</v>
          </cell>
        </row>
        <row r="23">
          <cell r="B23">
            <v>0</v>
          </cell>
          <cell r="C23">
            <v>0</v>
          </cell>
          <cell r="D23">
            <v>9.295774647887324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155.70422535211267</v>
          </cell>
        </row>
        <row r="24">
          <cell r="B24">
            <v>384.84018264840188</v>
          </cell>
          <cell r="C24">
            <v>127.23287671232876</v>
          </cell>
          <cell r="D24">
            <v>172.78538812785388</v>
          </cell>
          <cell r="E24">
            <v>1190.6484018264839</v>
          </cell>
          <cell r="F24">
            <v>251.32420091324201</v>
          </cell>
          <cell r="G24">
            <v>282.73972602739724</v>
          </cell>
          <cell r="H24">
            <v>326.72146118721457</v>
          </cell>
          <cell r="I24">
            <v>15.707762557077626</v>
          </cell>
        </row>
        <row r="25">
          <cell r="B25">
            <v>0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576</v>
          </cell>
          <cell r="C26">
            <v>1768</v>
          </cell>
          <cell r="D26">
            <v>284</v>
          </cell>
          <cell r="E26">
            <v>428</v>
          </cell>
          <cell r="F26">
            <v>525</v>
          </cell>
          <cell r="G26">
            <v>551</v>
          </cell>
          <cell r="H26">
            <v>352</v>
          </cell>
          <cell r="I26">
            <v>634</v>
          </cell>
        </row>
        <row r="27">
          <cell r="B27">
            <v>244.4974874371859</v>
          </cell>
          <cell r="C27">
            <v>7.9296482412060305</v>
          </cell>
          <cell r="D27">
            <v>74.010050251256274</v>
          </cell>
          <cell r="E27">
            <v>132.1608040201005</v>
          </cell>
          <cell r="F27">
            <v>39.64824120603015</v>
          </cell>
          <cell r="G27">
            <v>38.326633165829143</v>
          </cell>
          <cell r="H27">
            <v>252.42713567839198</v>
          </cell>
          <cell r="I27">
            <v>0</v>
          </cell>
        </row>
        <row r="28">
          <cell r="B28">
            <v>376.05991735537191</v>
          </cell>
          <cell r="C28">
            <v>0</v>
          </cell>
          <cell r="D28">
            <v>0</v>
          </cell>
          <cell r="E28">
            <v>137.96280991735537</v>
          </cell>
          <cell r="F28">
            <v>244.77272727272725</v>
          </cell>
          <cell r="G28">
            <v>818.87603305785126</v>
          </cell>
          <cell r="H28">
            <v>576.32851239669424</v>
          </cell>
          <cell r="I28">
            <v>0</v>
          </cell>
        </row>
        <row r="29">
          <cell r="B29">
            <v>122.44444444444446</v>
          </cell>
          <cell r="C29">
            <v>0</v>
          </cell>
          <cell r="D29">
            <v>6.333333333333333</v>
          </cell>
          <cell r="E29">
            <v>135.11111111111111</v>
          </cell>
          <cell r="F29">
            <v>84.444444444444443</v>
          </cell>
          <cell r="G29">
            <v>0</v>
          </cell>
          <cell r="H29">
            <v>31.666666666666664</v>
          </cell>
          <cell r="I29">
            <v>0</v>
          </cell>
        </row>
        <row r="30">
          <cell r="B30">
            <v>37.516027325275878</v>
          </cell>
          <cell r="C30">
            <v>3.6305832895428272</v>
          </cell>
          <cell r="D30">
            <v>0</v>
          </cell>
          <cell r="E30">
            <v>1102.4871255911719</v>
          </cell>
          <cell r="F30">
            <v>6.0509721492380448</v>
          </cell>
          <cell r="G30">
            <v>0</v>
          </cell>
          <cell r="H30">
            <v>0</v>
          </cell>
          <cell r="I30">
            <v>1.8152916447714136</v>
          </cell>
        </row>
        <row r="31">
          <cell r="B31">
            <v>0</v>
          </cell>
          <cell r="C31">
            <v>2.7832898172323759</v>
          </cell>
          <cell r="D31">
            <v>0</v>
          </cell>
          <cell r="E31">
            <v>569</v>
          </cell>
          <cell r="F31">
            <v>389.66057441253264</v>
          </cell>
          <cell r="G31">
            <v>4.1749347258485638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125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14</v>
          </cell>
          <cell r="C33">
            <v>0</v>
          </cell>
          <cell r="D33">
            <v>0</v>
          </cell>
          <cell r="E33">
            <v>5</v>
          </cell>
          <cell r="F33">
            <v>1085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1.4110201042442294</v>
          </cell>
          <cell r="C35">
            <v>5.6440804169769176</v>
          </cell>
          <cell r="D35">
            <v>0</v>
          </cell>
          <cell r="E35">
            <v>1197.9560685033507</v>
          </cell>
          <cell r="F35">
            <v>663.17944899478778</v>
          </cell>
          <cell r="G35">
            <v>5.6440804169769176</v>
          </cell>
          <cell r="H35">
            <v>21.165301563663441</v>
          </cell>
          <cell r="I35">
            <v>0</v>
          </cell>
        </row>
        <row r="36">
          <cell r="B36">
            <v>4.3898305084745761</v>
          </cell>
          <cell r="C36">
            <v>0</v>
          </cell>
          <cell r="D36">
            <v>0</v>
          </cell>
          <cell r="E36">
            <v>443.37288135593224</v>
          </cell>
          <cell r="F36">
            <v>43.898305084745758</v>
          </cell>
          <cell r="G36">
            <v>26.33898305084746</v>
          </cell>
          <cell r="H36">
            <v>0</v>
          </cell>
          <cell r="I36">
            <v>0</v>
          </cell>
        </row>
        <row r="37">
          <cell r="B37">
            <v>17.349397590361445</v>
          </cell>
          <cell r="C37">
            <v>0</v>
          </cell>
          <cell r="D37">
            <v>0</v>
          </cell>
          <cell r="E37">
            <v>78.07228915662651</v>
          </cell>
          <cell r="F37">
            <v>0</v>
          </cell>
          <cell r="G37">
            <v>0</v>
          </cell>
          <cell r="H37">
            <v>0</v>
          </cell>
          <cell r="I37">
            <v>0.57831325301204828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785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82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55</v>
          </cell>
          <cell r="C40">
            <v>8</v>
          </cell>
          <cell r="D40">
            <v>9</v>
          </cell>
          <cell r="E40">
            <v>24</v>
          </cell>
          <cell r="F40">
            <v>0</v>
          </cell>
          <cell r="G40">
            <v>0</v>
          </cell>
          <cell r="H40">
            <v>65</v>
          </cell>
          <cell r="I40">
            <v>65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109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50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9.5192307692307683</v>
          </cell>
          <cell r="C43">
            <v>0</v>
          </cell>
          <cell r="D43">
            <v>0</v>
          </cell>
          <cell r="E43">
            <v>170.48076923076923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7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52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120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288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125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3.8888888888888888</v>
          </cell>
          <cell r="D49">
            <v>0</v>
          </cell>
          <cell r="E49">
            <v>71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198.5179856115108</v>
          </cell>
          <cell r="C51">
            <v>7.8776978417266186</v>
          </cell>
          <cell r="D51">
            <v>47.266187050359711</v>
          </cell>
          <cell r="E51">
            <v>23.633093525179856</v>
          </cell>
          <cell r="F51">
            <v>976.83453237410072</v>
          </cell>
          <cell r="G51">
            <v>483.69064748201441</v>
          </cell>
          <cell r="H51">
            <v>1547.1798561151079</v>
          </cell>
          <cell r="I51">
            <v>0</v>
          </cell>
        </row>
        <row r="52">
          <cell r="B52">
            <v>26.317567567567568</v>
          </cell>
          <cell r="C52">
            <v>1630.2271021021022</v>
          </cell>
          <cell r="D52">
            <v>76.028528528528525</v>
          </cell>
          <cell r="E52">
            <v>141.82244744744744</v>
          </cell>
          <cell r="F52">
            <v>540.97222222222229</v>
          </cell>
          <cell r="G52">
            <v>58.483483483483482</v>
          </cell>
          <cell r="H52">
            <v>57.021396396396398</v>
          </cell>
          <cell r="I52">
            <v>1364.1272522522522</v>
          </cell>
        </row>
        <row r="53">
          <cell r="B53">
            <v>166.57978075517661</v>
          </cell>
          <cell r="C53">
            <v>337.25578562728379</v>
          </cell>
          <cell r="D53">
            <v>45.058465286236299</v>
          </cell>
          <cell r="E53">
            <v>121.52131546894032</v>
          </cell>
          <cell r="F53">
            <v>20.481120584652864</v>
          </cell>
          <cell r="G53">
            <v>245.77344701583436</v>
          </cell>
          <cell r="H53">
            <v>143.36784409257001</v>
          </cell>
          <cell r="I53">
            <v>40.962241169305727</v>
          </cell>
        </row>
        <row r="54">
          <cell r="B54">
            <v>119.36783733826249</v>
          </cell>
          <cell r="C54">
            <v>0</v>
          </cell>
          <cell r="D54">
            <v>152.38447319778189</v>
          </cell>
          <cell r="E54">
            <v>0</v>
          </cell>
          <cell r="F54">
            <v>0</v>
          </cell>
          <cell r="G54">
            <v>59.260628465804068</v>
          </cell>
          <cell r="H54">
            <v>0</v>
          </cell>
          <cell r="I54">
            <v>126.98706099815158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48.884892086330936</v>
          </cell>
          <cell r="C56">
            <v>1528.4676258992806</v>
          </cell>
          <cell r="D56">
            <v>0</v>
          </cell>
          <cell r="E56">
            <v>9.7769784172661875</v>
          </cell>
          <cell r="F56">
            <v>1955.3956834532373</v>
          </cell>
          <cell r="G56">
            <v>0</v>
          </cell>
          <cell r="H56">
            <v>0</v>
          </cell>
          <cell r="I56">
            <v>81.474820143884884</v>
          </cell>
        </row>
        <row r="57">
          <cell r="B57">
            <v>240</v>
          </cell>
          <cell r="C57">
            <v>25</v>
          </cell>
          <cell r="D57">
            <v>62</v>
          </cell>
          <cell r="E57">
            <v>63</v>
          </cell>
          <cell r="F57">
            <v>0</v>
          </cell>
          <cell r="G57">
            <v>124</v>
          </cell>
          <cell r="H57">
            <v>348</v>
          </cell>
          <cell r="I57">
            <v>160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25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15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22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78</v>
          </cell>
          <cell r="G62">
            <v>0</v>
          </cell>
          <cell r="H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8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542</v>
          </cell>
          <cell r="I64">
            <v>0</v>
          </cell>
        </row>
        <row r="65">
          <cell r="B65">
            <v>261.64748201438852</v>
          </cell>
          <cell r="C65">
            <v>54.913669064748206</v>
          </cell>
          <cell r="D65">
            <v>258.41726618705036</v>
          </cell>
          <cell r="E65">
            <v>0</v>
          </cell>
          <cell r="F65">
            <v>24.226618705035971</v>
          </cell>
          <cell r="G65">
            <v>298.79496402877697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129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32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105.54865424430642</v>
          </cell>
          <cell r="C68">
            <v>340.39440993788821</v>
          </cell>
          <cell r="D68">
            <v>598.98861283643896</v>
          </cell>
          <cell r="E68">
            <v>398.44616977225672</v>
          </cell>
          <cell r="F68">
            <v>281.02329192546586</v>
          </cell>
          <cell r="G68">
            <v>135.89389233954452</v>
          </cell>
          <cell r="H68">
            <v>588.4337474120083</v>
          </cell>
          <cell r="I68">
            <v>100.2712215320911</v>
          </cell>
        </row>
        <row r="69">
          <cell r="B69">
            <v>4274.8000197511356</v>
          </cell>
          <cell r="C69">
            <v>4044.7116334189213</v>
          </cell>
          <cell r="D69">
            <v>617.60566857594313</v>
          </cell>
          <cell r="E69">
            <v>6234.1842780959905</v>
          </cell>
          <cell r="F69">
            <v>911.87660477977488</v>
          </cell>
          <cell r="G69">
            <v>2074.4284515109616</v>
          </cell>
          <cell r="H69">
            <v>4945.6893146355915</v>
          </cell>
          <cell r="I69">
            <v>1421.7040292316808</v>
          </cell>
        </row>
      </sheetData>
      <sheetData sheetId="12">
        <row r="8">
          <cell r="B8">
            <v>25.885829674028013</v>
          </cell>
          <cell r="C8">
            <v>37325.209237475559</v>
          </cell>
          <cell r="D8">
            <v>9955.2586621366063</v>
          </cell>
          <cell r="E8">
            <v>5926.1292733741466</v>
          </cell>
          <cell r="F8">
            <v>4424.3197217859552</v>
          </cell>
          <cell r="G8">
            <v>0</v>
          </cell>
          <cell r="H8">
            <v>8903.4311163819366</v>
          </cell>
          <cell r="I8">
            <v>740.76615917176832</v>
          </cell>
        </row>
        <row r="9">
          <cell r="B9">
            <v>757.12493072599159</v>
          </cell>
          <cell r="C9">
            <v>1088.2258332673582</v>
          </cell>
          <cell r="D9">
            <v>1474.6985591006253</v>
          </cell>
          <cell r="E9">
            <v>2297.3656480088671</v>
          </cell>
          <cell r="F9">
            <v>587.61934922017258</v>
          </cell>
          <cell r="G9">
            <v>2253.2941968173541</v>
          </cell>
          <cell r="H9">
            <v>19024.176431003089</v>
          </cell>
          <cell r="I9">
            <v>1064.4950518565433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321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37</v>
          </cell>
          <cell r="D11">
            <v>6</v>
          </cell>
          <cell r="E11">
            <v>16</v>
          </cell>
          <cell r="F11">
            <v>0</v>
          </cell>
          <cell r="G11">
            <v>3</v>
          </cell>
          <cell r="H11">
            <v>4</v>
          </cell>
          <cell r="I11">
            <v>2</v>
          </cell>
        </row>
        <row r="12">
          <cell r="B12">
            <v>7.7167056074766354</v>
          </cell>
          <cell r="C12">
            <v>0</v>
          </cell>
          <cell r="D12">
            <v>3732.3132788161997</v>
          </cell>
          <cell r="E12">
            <v>10.288940809968846</v>
          </cell>
          <cell r="F12">
            <v>0</v>
          </cell>
          <cell r="G12">
            <v>0</v>
          </cell>
          <cell r="H12">
            <v>3435</v>
          </cell>
          <cell r="I12">
            <v>25.722352024922113</v>
          </cell>
        </row>
        <row r="13">
          <cell r="B13">
            <v>15.776511313745356</v>
          </cell>
          <cell r="C13">
            <v>2.868456602499156</v>
          </cell>
          <cell r="D13">
            <v>1069.9343127321852</v>
          </cell>
          <cell r="E13">
            <v>747.23294495103016</v>
          </cell>
          <cell r="F13">
            <v>430.26849037487329</v>
          </cell>
          <cell r="G13">
            <v>621.02085444106717</v>
          </cell>
          <cell r="H13">
            <v>67457</v>
          </cell>
          <cell r="I13">
            <v>0</v>
          </cell>
        </row>
        <row r="14">
          <cell r="B14">
            <v>0</v>
          </cell>
          <cell r="C14">
            <v>19.563535713001908</v>
          </cell>
          <cell r="D14">
            <v>1352.1855566339555</v>
          </cell>
          <cell r="E14">
            <v>50.635033610122576</v>
          </cell>
          <cell r="F14">
            <v>425.79460081239444</v>
          </cell>
          <cell r="G14">
            <v>4001.3184514180957</v>
          </cell>
          <cell r="H14">
            <v>23171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50</v>
          </cell>
          <cell r="G15">
            <v>27</v>
          </cell>
          <cell r="H15">
            <v>410</v>
          </cell>
          <cell r="I15">
            <v>0</v>
          </cell>
        </row>
        <row r="16">
          <cell r="B16">
            <v>0</v>
          </cell>
          <cell r="C16">
            <v>285</v>
          </cell>
          <cell r="D16">
            <v>213</v>
          </cell>
          <cell r="E16">
            <v>124</v>
          </cell>
          <cell r="F16">
            <v>670</v>
          </cell>
          <cell r="G16">
            <v>1445.0000000000002</v>
          </cell>
          <cell r="H16">
            <v>4093</v>
          </cell>
          <cell r="I16">
            <v>135</v>
          </cell>
        </row>
        <row r="17">
          <cell r="B17">
            <v>31</v>
          </cell>
          <cell r="C17">
            <v>0</v>
          </cell>
          <cell r="D17">
            <v>0</v>
          </cell>
          <cell r="E17">
            <v>250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1284</v>
          </cell>
          <cell r="C18">
            <v>1181</v>
          </cell>
          <cell r="D18">
            <v>319</v>
          </cell>
          <cell r="E18">
            <v>3150</v>
          </cell>
          <cell r="F18">
            <v>430</v>
          </cell>
          <cell r="G18">
            <v>66</v>
          </cell>
          <cell r="H18">
            <v>2670.0000000000005</v>
          </cell>
          <cell r="I18">
            <v>261</v>
          </cell>
        </row>
        <row r="19">
          <cell r="B19">
            <v>0</v>
          </cell>
          <cell r="C19">
            <v>501</v>
          </cell>
          <cell r="D19">
            <v>0</v>
          </cell>
          <cell r="E19">
            <v>308</v>
          </cell>
          <cell r="F19">
            <v>1200</v>
          </cell>
          <cell r="G19">
            <v>20</v>
          </cell>
          <cell r="H19">
            <v>30</v>
          </cell>
          <cell r="I19">
            <v>125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1994</v>
          </cell>
          <cell r="F20">
            <v>415</v>
          </cell>
          <cell r="G20">
            <v>0</v>
          </cell>
          <cell r="H20">
            <v>17</v>
          </cell>
          <cell r="I20">
            <v>0</v>
          </cell>
        </row>
        <row r="21">
          <cell r="B21">
            <v>601</v>
          </cell>
          <cell r="C21">
            <v>1626</v>
          </cell>
          <cell r="D21">
            <v>107</v>
          </cell>
          <cell r="E21">
            <v>781.99999999999989</v>
          </cell>
          <cell r="F21">
            <v>1060</v>
          </cell>
          <cell r="G21">
            <v>548</v>
          </cell>
          <cell r="H21">
            <v>117</v>
          </cell>
          <cell r="I21">
            <v>156</v>
          </cell>
        </row>
        <row r="22">
          <cell r="B22">
            <v>3944.5262457791878</v>
          </cell>
          <cell r="C22">
            <v>7097.7309935536687</v>
          </cell>
          <cell r="D22">
            <v>4722.5583751151134</v>
          </cell>
          <cell r="E22">
            <v>14408.091885807837</v>
          </cell>
          <cell r="F22">
            <v>1377.2618438555203</v>
          </cell>
          <cell r="G22">
            <v>504.99600941369079</v>
          </cell>
          <cell r="H22">
            <v>2172.2077151335311</v>
          </cell>
          <cell r="I22">
            <v>1193.6269313414509</v>
          </cell>
        </row>
        <row r="23">
          <cell r="B23">
            <v>0</v>
          </cell>
          <cell r="C23">
            <v>14.999999999999998</v>
          </cell>
          <cell r="D23">
            <v>0</v>
          </cell>
          <cell r="E23">
            <v>0</v>
          </cell>
          <cell r="F23">
            <v>100</v>
          </cell>
          <cell r="G23">
            <v>150</v>
          </cell>
          <cell r="H23">
            <v>6.0000000000000009</v>
          </cell>
          <cell r="I23">
            <v>40</v>
          </cell>
        </row>
        <row r="24">
          <cell r="B24">
            <v>677.73953013278845</v>
          </cell>
          <cell r="C24">
            <v>124.14668028600612</v>
          </cell>
          <cell r="D24">
            <v>516.85556690500493</v>
          </cell>
          <cell r="E24">
            <v>1080.5828396322779</v>
          </cell>
          <cell r="F24">
            <v>348.37078651685385</v>
          </cell>
          <cell r="G24">
            <v>183.68641470888659</v>
          </cell>
          <cell r="H24">
            <v>3243.0153217568941</v>
          </cell>
          <cell r="I24">
            <v>26.602860061287025</v>
          </cell>
        </row>
        <row r="25">
          <cell r="B25">
            <v>0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329.69706974824601</v>
          </cell>
          <cell r="C26">
            <v>1556.6025588113912</v>
          </cell>
          <cell r="D26">
            <v>305.37515476681807</v>
          </cell>
          <cell r="E26">
            <v>664.79900949236492</v>
          </cell>
          <cell r="F26">
            <v>1384.9979364424269</v>
          </cell>
          <cell r="G26">
            <v>117.55592241023527</v>
          </cell>
          <cell r="H26">
            <v>243</v>
          </cell>
          <cell r="I26">
            <v>945.85224927775505</v>
          </cell>
        </row>
        <row r="27">
          <cell r="B27">
            <v>190.88201160541587</v>
          </cell>
          <cell r="C27">
            <v>17.52998065764023</v>
          </cell>
          <cell r="D27">
            <v>118.81431334622823</v>
          </cell>
          <cell r="E27">
            <v>742.10251450676981</v>
          </cell>
          <cell r="F27">
            <v>38.955512572533848</v>
          </cell>
          <cell r="G27">
            <v>5.843326885880078</v>
          </cell>
          <cell r="H27">
            <v>860.91682785299804</v>
          </cell>
          <cell r="I27">
            <v>38.955512572533848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332.83555555555557</v>
          </cell>
          <cell r="F28">
            <v>533.62222222222226</v>
          </cell>
          <cell r="G28">
            <v>1904.76</v>
          </cell>
          <cell r="H28">
            <v>2926.7822222222226</v>
          </cell>
          <cell r="I28">
            <v>0</v>
          </cell>
        </row>
        <row r="29">
          <cell r="B29">
            <v>88.137931034482762</v>
          </cell>
          <cell r="C29">
            <v>9.7931034482758612</v>
          </cell>
          <cell r="D29">
            <v>0</v>
          </cell>
          <cell r="E29">
            <v>430.89655172413796</v>
          </cell>
          <cell r="F29">
            <v>244.82758620689654</v>
          </cell>
          <cell r="G29">
            <v>0</v>
          </cell>
          <cell r="H29">
            <v>73.448275862068968</v>
          </cell>
          <cell r="I29">
            <v>4.8965517241379306</v>
          </cell>
        </row>
        <row r="30">
          <cell r="B30">
            <v>43.491712707182316</v>
          </cell>
          <cell r="C30">
            <v>7.7663772691397002</v>
          </cell>
          <cell r="D30">
            <v>0</v>
          </cell>
          <cell r="E30">
            <v>1912.0820836621942</v>
          </cell>
          <cell r="F30">
            <v>0</v>
          </cell>
          <cell r="G30">
            <v>0</v>
          </cell>
          <cell r="H30">
            <v>0</v>
          </cell>
          <cell r="I30">
            <v>4.6598263614838205</v>
          </cell>
        </row>
        <row r="31">
          <cell r="B31">
            <v>0</v>
          </cell>
          <cell r="C31">
            <v>1.7934508816120907</v>
          </cell>
          <cell r="D31">
            <v>0</v>
          </cell>
          <cell r="E31">
            <v>851</v>
          </cell>
          <cell r="F31">
            <v>466.29722921914356</v>
          </cell>
          <cell r="G31">
            <v>3.5869017632241813</v>
          </cell>
          <cell r="H31">
            <v>0</v>
          </cell>
          <cell r="I31">
            <v>1.7934508816120907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457</v>
          </cell>
          <cell r="F32">
            <v>0</v>
          </cell>
          <cell r="G32">
            <v>0</v>
          </cell>
          <cell r="H32">
            <v>207.6</v>
          </cell>
          <cell r="I32">
            <v>0</v>
          </cell>
        </row>
        <row r="33">
          <cell r="B33">
            <v>12.961214165261381</v>
          </cell>
          <cell r="C33">
            <v>2.8802698145025292</v>
          </cell>
          <cell r="D33">
            <v>0</v>
          </cell>
          <cell r="E33">
            <v>36.003372681281618</v>
          </cell>
          <cell r="F33">
            <v>799.274873524452</v>
          </cell>
          <cell r="G33">
            <v>0</v>
          </cell>
          <cell r="H33">
            <v>0</v>
          </cell>
          <cell r="I33">
            <v>2.8802698145025292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2.3226837060701602</v>
          </cell>
          <cell r="D35">
            <v>0</v>
          </cell>
          <cell r="E35">
            <v>1190</v>
          </cell>
          <cell r="F35">
            <v>473.33865814696486</v>
          </cell>
          <cell r="G35">
            <v>100.37060702875399</v>
          </cell>
          <cell r="H35">
            <v>15.968051118210864</v>
          </cell>
          <cell r="I35">
            <v>3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402.64938271604939</v>
          </cell>
          <cell r="F36">
            <v>25.728395061728392</v>
          </cell>
          <cell r="G36">
            <v>27.014814814814812</v>
          </cell>
          <cell r="H36">
            <v>64.320987654320987</v>
          </cell>
          <cell r="I36">
            <v>1.2864197530864196</v>
          </cell>
        </row>
        <row r="37">
          <cell r="B37">
            <v>20.119617224880383</v>
          </cell>
          <cell r="C37">
            <v>0</v>
          </cell>
          <cell r="D37">
            <v>0</v>
          </cell>
          <cell r="E37">
            <v>124.88038277511963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566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86</v>
          </cell>
          <cell r="C40">
            <v>43</v>
          </cell>
          <cell r="D40">
            <v>106</v>
          </cell>
          <cell r="E40">
            <v>15.000000000000002</v>
          </cell>
          <cell r="F40">
            <v>20</v>
          </cell>
          <cell r="G40">
            <v>0</v>
          </cell>
          <cell r="H40">
            <v>271</v>
          </cell>
          <cell r="I40">
            <v>8</v>
          </cell>
        </row>
        <row r="41">
          <cell r="B41">
            <v>61.666666666666664</v>
          </cell>
          <cell r="C41">
            <v>0</v>
          </cell>
          <cell r="D41">
            <v>0</v>
          </cell>
          <cell r="E41">
            <v>123.33333333333333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0</v>
          </cell>
          <cell r="E42">
            <v>91.5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38</v>
          </cell>
          <cell r="C43">
            <v>0</v>
          </cell>
          <cell r="D43">
            <v>0</v>
          </cell>
          <cell r="E43">
            <v>741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26.060606060606059</v>
          </cell>
          <cell r="C45">
            <v>0</v>
          </cell>
          <cell r="D45">
            <v>0</v>
          </cell>
          <cell r="E45">
            <v>231.93939393939394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200.74766355140184</v>
          </cell>
          <cell r="E46">
            <v>157.25233644859813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461.64970059880238</v>
          </cell>
          <cell r="F47">
            <v>0</v>
          </cell>
          <cell r="G47">
            <v>0</v>
          </cell>
          <cell r="H47">
            <v>37.350299401197603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39.918367346938773</v>
          </cell>
          <cell r="D49">
            <v>99.795918367346943</v>
          </cell>
          <cell r="E49">
            <v>249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33.861545046008992</v>
          </cell>
          <cell r="C51">
            <v>0</v>
          </cell>
          <cell r="D51">
            <v>40.150117697410657</v>
          </cell>
          <cell r="E51">
            <v>338.13171410228978</v>
          </cell>
          <cell r="F51">
            <v>99.165953349026324</v>
          </cell>
          <cell r="G51">
            <v>0</v>
          </cell>
          <cell r="H51">
            <v>4005.8207789428634</v>
          </cell>
          <cell r="I51">
            <v>3.8698908624010273</v>
          </cell>
        </row>
        <row r="52">
          <cell r="B52">
            <v>31.283256880733955</v>
          </cell>
          <cell r="C52">
            <v>974.21330275229002</v>
          </cell>
          <cell r="D52">
            <v>89.380733944954144</v>
          </cell>
          <cell r="E52">
            <v>204.08600917431198</v>
          </cell>
          <cell r="F52">
            <v>74.483944954128447</v>
          </cell>
          <cell r="G52">
            <v>7.4483944954128454</v>
          </cell>
          <cell r="H52">
            <v>487.12500000000011</v>
          </cell>
          <cell r="I52">
            <v>1301.9793577981654</v>
          </cell>
        </row>
        <row r="53">
          <cell r="B53">
            <v>220.04230317273797</v>
          </cell>
          <cell r="C53">
            <v>546.3971797884841</v>
          </cell>
          <cell r="D53">
            <v>759.0223266745005</v>
          </cell>
          <cell r="E53">
            <v>182.95652173913044</v>
          </cell>
          <cell r="F53">
            <v>19.779083431257344</v>
          </cell>
          <cell r="G53">
            <v>210.15276145710928</v>
          </cell>
          <cell r="H53">
            <v>22.251468860164515</v>
          </cell>
          <cell r="I53">
            <v>143.39835487661574</v>
          </cell>
        </row>
        <row r="54">
          <cell r="B54">
            <v>133.94402035623409</v>
          </cell>
          <cell r="C54">
            <v>0</v>
          </cell>
          <cell r="D54">
            <v>334.86005089058523</v>
          </cell>
          <cell r="E54">
            <v>0</v>
          </cell>
          <cell r="F54">
            <v>0</v>
          </cell>
          <cell r="G54">
            <v>21.765903307888038</v>
          </cell>
          <cell r="H54">
            <v>0</v>
          </cell>
          <cell r="I54">
            <v>167.43002544529261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8</v>
          </cell>
        </row>
        <row r="56">
          <cell r="B56">
            <v>0</v>
          </cell>
          <cell r="C56">
            <v>2185.4179357021999</v>
          </cell>
          <cell r="D56">
            <v>0</v>
          </cell>
          <cell r="E56">
            <v>61.950930626057527</v>
          </cell>
          <cell r="F56">
            <v>1647.6311336717429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822.48913043478262</v>
          </cell>
          <cell r="C57">
            <v>355.73221343873519</v>
          </cell>
          <cell r="D57">
            <v>480.3517786561265</v>
          </cell>
          <cell r="E57">
            <v>856.47628458498025</v>
          </cell>
          <cell r="F57">
            <v>90.632411067193672</v>
          </cell>
          <cell r="G57">
            <v>299.08695652173913</v>
          </cell>
          <cell r="H57">
            <v>466</v>
          </cell>
          <cell r="I57">
            <v>215.25197628458497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25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132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54</v>
          </cell>
          <cell r="I60">
            <v>0</v>
          </cell>
        </row>
        <row r="61">
          <cell r="B61">
            <v>0</v>
          </cell>
          <cell r="C61">
            <v>18.620689655172416</v>
          </cell>
          <cell r="D61">
            <v>0</v>
          </cell>
          <cell r="E61">
            <v>35.379310344827587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51</v>
          </cell>
          <cell r="H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35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5</v>
          </cell>
          <cell r="D64">
            <v>5</v>
          </cell>
          <cell r="E64">
            <v>0</v>
          </cell>
          <cell r="F64">
            <v>0</v>
          </cell>
          <cell r="G64">
            <v>50</v>
          </cell>
          <cell r="H64">
            <v>1619</v>
          </cell>
          <cell r="I64">
            <v>0</v>
          </cell>
        </row>
        <row r="65">
          <cell r="B65">
            <v>239.63510848126236</v>
          </cell>
          <cell r="C65">
            <v>67.301775147929007</v>
          </cell>
          <cell r="D65">
            <v>582.26232741617366</v>
          </cell>
          <cell r="E65">
            <v>41.80867850098619</v>
          </cell>
          <cell r="F65">
            <v>400.75147928994079</v>
          </cell>
          <cell r="G65">
            <v>198.84615384615387</v>
          </cell>
          <cell r="H65">
            <v>0</v>
          </cell>
          <cell r="I65">
            <v>20.394477317554244</v>
          </cell>
        </row>
        <row r="66">
          <cell r="B66">
            <v>0</v>
          </cell>
          <cell r="C66">
            <v>0</v>
          </cell>
          <cell r="D66">
            <v>4</v>
          </cell>
          <cell r="E66">
            <v>0</v>
          </cell>
          <cell r="F66">
            <v>0</v>
          </cell>
          <cell r="G66">
            <v>0</v>
          </cell>
          <cell r="H66">
            <v>55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1089.645330535152</v>
          </cell>
          <cell r="C68">
            <v>366.34627492130113</v>
          </cell>
          <cell r="D68">
            <v>5592.6516264428119</v>
          </cell>
          <cell r="E68">
            <v>255.97271773347319</v>
          </cell>
          <cell r="F68">
            <v>886.511017838405</v>
          </cell>
          <cell r="G68">
            <v>314.68205666316885</v>
          </cell>
          <cell r="H68">
            <v>277.10807974816362</v>
          </cell>
          <cell r="I68">
            <v>169.0828961175236</v>
          </cell>
        </row>
        <row r="69">
          <cell r="B69">
            <v>3761</v>
          </cell>
          <cell r="C69">
            <v>7869</v>
          </cell>
          <cell r="D69">
            <v>1272</v>
          </cell>
          <cell r="E69">
            <v>8238</v>
          </cell>
          <cell r="F69">
            <v>375</v>
          </cell>
          <cell r="G69">
            <v>1275</v>
          </cell>
          <cell r="H69">
            <v>4317</v>
          </cell>
          <cell r="I69">
            <v>837</v>
          </cell>
        </row>
      </sheetData>
      <sheetData sheetId="13">
        <row r="8">
          <cell r="B8">
            <v>2965</v>
          </cell>
          <cell r="C8">
            <v>21053</v>
          </cell>
          <cell r="D8">
            <v>10569</v>
          </cell>
          <cell r="E8">
            <v>0</v>
          </cell>
          <cell r="F8">
            <v>660</v>
          </cell>
          <cell r="G8">
            <v>0</v>
          </cell>
          <cell r="H8">
            <v>5241</v>
          </cell>
          <cell r="I8">
            <v>110</v>
          </cell>
        </row>
        <row r="9">
          <cell r="B9">
            <v>984</v>
          </cell>
          <cell r="C9">
            <v>1414</v>
          </cell>
          <cell r="D9">
            <v>4433</v>
          </cell>
          <cell r="E9">
            <v>746</v>
          </cell>
          <cell r="F9">
            <v>1045</v>
          </cell>
          <cell r="G9">
            <v>2404</v>
          </cell>
          <cell r="H9">
            <v>16430</v>
          </cell>
          <cell r="I9">
            <v>831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240</v>
          </cell>
          <cell r="I10">
            <v>0</v>
          </cell>
        </row>
        <row r="11">
          <cell r="B11">
            <v>3</v>
          </cell>
          <cell r="C11">
            <v>549</v>
          </cell>
          <cell r="D11">
            <v>60</v>
          </cell>
          <cell r="E11">
            <v>7</v>
          </cell>
          <cell r="F11">
            <v>0</v>
          </cell>
          <cell r="G11">
            <v>0</v>
          </cell>
          <cell r="H11">
            <v>94</v>
          </cell>
          <cell r="I11">
            <v>338</v>
          </cell>
        </row>
        <row r="12">
          <cell r="B12">
            <v>0</v>
          </cell>
          <cell r="C12">
            <v>35</v>
          </cell>
          <cell r="D12">
            <v>3750</v>
          </cell>
          <cell r="E12">
            <v>0</v>
          </cell>
          <cell r="F12">
            <v>0</v>
          </cell>
          <cell r="G12">
            <v>0</v>
          </cell>
          <cell r="H12">
            <v>6673</v>
          </cell>
        </row>
        <row r="13">
          <cell r="B13">
            <v>58</v>
          </cell>
          <cell r="C13">
            <v>175</v>
          </cell>
          <cell r="D13">
            <v>405</v>
          </cell>
          <cell r="E13">
            <v>627</v>
          </cell>
          <cell r="F13">
            <v>185</v>
          </cell>
          <cell r="G13">
            <v>697</v>
          </cell>
          <cell r="H13">
            <v>4156</v>
          </cell>
        </row>
        <row r="14">
          <cell r="B14">
            <v>10</v>
          </cell>
          <cell r="C14">
            <v>66</v>
          </cell>
          <cell r="D14">
            <v>1324</v>
          </cell>
          <cell r="E14">
            <v>32</v>
          </cell>
          <cell r="F14">
            <v>285</v>
          </cell>
          <cell r="G14">
            <v>10148</v>
          </cell>
          <cell r="H14">
            <v>7810</v>
          </cell>
          <cell r="I14">
            <v>500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25</v>
          </cell>
          <cell r="G15">
            <v>100</v>
          </cell>
          <cell r="H15">
            <v>120</v>
          </cell>
          <cell r="I15">
            <v>0</v>
          </cell>
        </row>
        <row r="16">
          <cell r="B16">
            <v>201</v>
          </cell>
          <cell r="C16">
            <v>82</v>
          </cell>
          <cell r="D16">
            <v>632</v>
          </cell>
          <cell r="E16">
            <v>117</v>
          </cell>
          <cell r="F16">
            <v>305</v>
          </cell>
          <cell r="G16">
            <v>1150</v>
          </cell>
          <cell r="H16">
            <v>4784</v>
          </cell>
          <cell r="I16">
            <v>23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18</v>
          </cell>
          <cell r="H17">
            <v>0</v>
          </cell>
          <cell r="I17">
            <v>0</v>
          </cell>
        </row>
        <row r="18">
          <cell r="B18">
            <v>1204</v>
          </cell>
          <cell r="C18">
            <v>1483</v>
          </cell>
          <cell r="D18">
            <v>0</v>
          </cell>
          <cell r="E18">
            <v>1976</v>
          </cell>
          <cell r="F18">
            <v>270</v>
          </cell>
          <cell r="G18">
            <v>959</v>
          </cell>
          <cell r="H18">
            <v>1422</v>
          </cell>
          <cell r="I18">
            <v>464</v>
          </cell>
        </row>
        <row r="19">
          <cell r="B19">
            <v>0</v>
          </cell>
          <cell r="C19">
            <v>949</v>
          </cell>
          <cell r="D19">
            <v>15</v>
          </cell>
          <cell r="E19">
            <v>24</v>
          </cell>
          <cell r="F19">
            <v>1300</v>
          </cell>
          <cell r="G19">
            <v>400</v>
          </cell>
          <cell r="I19">
            <v>196</v>
          </cell>
        </row>
        <row r="20">
          <cell r="B20">
            <v>0</v>
          </cell>
          <cell r="C20">
            <v>0</v>
          </cell>
          <cell r="D20">
            <v>10</v>
          </cell>
          <cell r="E20">
            <v>4209</v>
          </cell>
          <cell r="G20">
            <v>80</v>
          </cell>
          <cell r="H20">
            <v>17</v>
          </cell>
        </row>
        <row r="21">
          <cell r="B21">
            <v>301</v>
          </cell>
          <cell r="C21">
            <v>1314</v>
          </cell>
          <cell r="D21">
            <v>152</v>
          </cell>
          <cell r="E21">
            <v>773</v>
          </cell>
          <cell r="F21">
            <v>1210</v>
          </cell>
          <cell r="G21">
            <v>1086</v>
          </cell>
          <cell r="H21">
            <v>30</v>
          </cell>
          <cell r="I21">
            <v>38</v>
          </cell>
        </row>
        <row r="22">
          <cell r="B22">
            <v>2387</v>
          </cell>
          <cell r="C22">
            <v>2688</v>
          </cell>
          <cell r="D22">
            <v>3990</v>
          </cell>
          <cell r="E22">
            <v>7807</v>
          </cell>
          <cell r="F22">
            <v>1350</v>
          </cell>
          <cell r="G22">
            <v>797</v>
          </cell>
          <cell r="H22">
            <v>2806</v>
          </cell>
          <cell r="I22">
            <v>836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467</v>
          </cell>
          <cell r="C24">
            <v>166</v>
          </cell>
          <cell r="D24">
            <v>1020</v>
          </cell>
          <cell r="E24">
            <v>1141</v>
          </cell>
          <cell r="F24">
            <v>580</v>
          </cell>
          <cell r="G24">
            <v>93</v>
          </cell>
          <cell r="H24">
            <v>1259</v>
          </cell>
          <cell r="I24">
            <v>64</v>
          </cell>
        </row>
        <row r="25">
          <cell r="B25">
            <v>0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72</v>
          </cell>
          <cell r="C26">
            <v>893</v>
          </cell>
          <cell r="D26">
            <v>1306</v>
          </cell>
          <cell r="E26">
            <v>711</v>
          </cell>
          <cell r="F26">
            <v>2120</v>
          </cell>
          <cell r="G26">
            <v>674</v>
          </cell>
          <cell r="H26">
            <v>953</v>
          </cell>
          <cell r="I26">
            <v>497</v>
          </cell>
        </row>
        <row r="27">
          <cell r="B27">
            <v>29</v>
          </cell>
          <cell r="C27">
            <v>30</v>
          </cell>
          <cell r="D27">
            <v>135</v>
          </cell>
          <cell r="E27">
            <v>346</v>
          </cell>
          <cell r="F27">
            <v>25</v>
          </cell>
          <cell r="G27">
            <v>52</v>
          </cell>
          <cell r="H27">
            <v>270</v>
          </cell>
          <cell r="I27">
            <v>0</v>
          </cell>
        </row>
        <row r="28">
          <cell r="B28">
            <v>132</v>
          </cell>
          <cell r="C28">
            <v>0</v>
          </cell>
          <cell r="D28">
            <v>765</v>
          </cell>
          <cell r="E28">
            <v>44</v>
          </cell>
          <cell r="F28">
            <v>875</v>
          </cell>
          <cell r="G28">
            <v>2290</v>
          </cell>
          <cell r="H28">
            <v>2357</v>
          </cell>
          <cell r="I28">
            <v>0</v>
          </cell>
        </row>
        <row r="29">
          <cell r="B29">
            <v>0</v>
          </cell>
          <cell r="C29">
            <v>1</v>
          </cell>
          <cell r="D29">
            <v>0</v>
          </cell>
          <cell r="E29">
            <v>141</v>
          </cell>
          <cell r="F29">
            <v>150</v>
          </cell>
          <cell r="G29">
            <v>0</v>
          </cell>
          <cell r="H29">
            <v>0</v>
          </cell>
          <cell r="I29">
            <v>11</v>
          </cell>
        </row>
        <row r="30">
          <cell r="B30">
            <v>14</v>
          </cell>
          <cell r="C30">
            <v>7</v>
          </cell>
          <cell r="D30">
            <v>0</v>
          </cell>
          <cell r="E30">
            <v>1505</v>
          </cell>
          <cell r="G30">
            <v>0</v>
          </cell>
          <cell r="H30">
            <v>0.6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1156</v>
          </cell>
          <cell r="F31">
            <v>60</v>
          </cell>
          <cell r="G31">
            <v>12</v>
          </cell>
          <cell r="H31">
            <v>0.3</v>
          </cell>
          <cell r="I31">
            <v>11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250</v>
          </cell>
          <cell r="F32">
            <v>0</v>
          </cell>
          <cell r="G32">
            <v>0</v>
          </cell>
          <cell r="H32">
            <v>120</v>
          </cell>
          <cell r="I32">
            <v>0</v>
          </cell>
        </row>
        <row r="33">
          <cell r="B33">
            <v>9</v>
          </cell>
          <cell r="C33">
            <v>1</v>
          </cell>
          <cell r="D33">
            <v>0</v>
          </cell>
          <cell r="E33">
            <v>20</v>
          </cell>
          <cell r="F33">
            <v>215</v>
          </cell>
          <cell r="G33">
            <v>0</v>
          </cell>
          <cell r="H33">
            <v>40</v>
          </cell>
          <cell r="I33">
            <v>9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1</v>
          </cell>
          <cell r="E35">
            <v>1164</v>
          </cell>
          <cell r="F35">
            <v>50</v>
          </cell>
          <cell r="G35">
            <v>230</v>
          </cell>
          <cell r="H35">
            <v>77</v>
          </cell>
          <cell r="I35">
            <v>3</v>
          </cell>
        </row>
        <row r="36">
          <cell r="B36">
            <v>3</v>
          </cell>
          <cell r="C36">
            <v>0</v>
          </cell>
          <cell r="E36">
            <v>275</v>
          </cell>
          <cell r="F36">
            <v>30</v>
          </cell>
          <cell r="G36">
            <v>7</v>
          </cell>
          <cell r="H36">
            <v>259</v>
          </cell>
          <cell r="I36">
            <v>26</v>
          </cell>
        </row>
        <row r="37">
          <cell r="B37">
            <v>19</v>
          </cell>
          <cell r="C37">
            <v>0</v>
          </cell>
          <cell r="D37">
            <v>0</v>
          </cell>
          <cell r="E37">
            <v>280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484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93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15</v>
          </cell>
          <cell r="C40">
            <v>32</v>
          </cell>
          <cell r="D40">
            <v>54</v>
          </cell>
          <cell r="E40">
            <v>24</v>
          </cell>
          <cell r="F40">
            <v>50</v>
          </cell>
          <cell r="G40">
            <v>0</v>
          </cell>
          <cell r="H40">
            <v>224</v>
          </cell>
          <cell r="I40">
            <v>29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15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25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70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13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44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24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346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7</v>
          </cell>
          <cell r="C49">
            <v>6</v>
          </cell>
          <cell r="D49">
            <v>0</v>
          </cell>
          <cell r="E49">
            <v>55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83</v>
          </cell>
          <cell r="C51">
            <v>23</v>
          </cell>
          <cell r="D51">
            <v>0</v>
          </cell>
          <cell r="E51">
            <v>48</v>
          </cell>
          <cell r="F51">
            <v>75</v>
          </cell>
          <cell r="G51">
            <v>1445</v>
          </cell>
          <cell r="H51">
            <v>1320</v>
          </cell>
        </row>
        <row r="52">
          <cell r="B52">
            <v>116</v>
          </cell>
          <cell r="C52">
            <v>161</v>
          </cell>
          <cell r="D52">
            <v>17</v>
          </cell>
          <cell r="E52">
            <v>188</v>
          </cell>
          <cell r="F52">
            <v>550</v>
          </cell>
          <cell r="H52">
            <v>252</v>
          </cell>
          <cell r="I52">
            <v>908</v>
          </cell>
        </row>
        <row r="53">
          <cell r="B53">
            <v>265</v>
          </cell>
          <cell r="C53">
            <v>196</v>
          </cell>
          <cell r="D53">
            <v>174</v>
          </cell>
          <cell r="E53">
            <v>259</v>
          </cell>
          <cell r="F53">
            <v>180</v>
          </cell>
          <cell r="G53">
            <v>497</v>
          </cell>
          <cell r="H53">
            <v>132</v>
          </cell>
          <cell r="I53">
            <v>25</v>
          </cell>
        </row>
        <row r="54">
          <cell r="B54">
            <v>175</v>
          </cell>
          <cell r="C54">
            <v>0</v>
          </cell>
          <cell r="D54">
            <v>234</v>
          </cell>
          <cell r="E54">
            <v>0</v>
          </cell>
          <cell r="F54">
            <v>0</v>
          </cell>
          <cell r="G54">
            <v>280</v>
          </cell>
          <cell r="H54">
            <v>0</v>
          </cell>
          <cell r="I54">
            <v>107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20</v>
          </cell>
          <cell r="F55">
            <v>0</v>
          </cell>
          <cell r="G55">
            <v>0</v>
          </cell>
          <cell r="H55">
            <v>25</v>
          </cell>
          <cell r="I55">
            <v>0</v>
          </cell>
        </row>
        <row r="56">
          <cell r="B56">
            <v>150</v>
          </cell>
          <cell r="C56">
            <v>226</v>
          </cell>
          <cell r="D56">
            <v>0</v>
          </cell>
          <cell r="E56">
            <v>42</v>
          </cell>
          <cell r="F56">
            <v>2650</v>
          </cell>
          <cell r="G56">
            <v>0</v>
          </cell>
          <cell r="I56">
            <v>14</v>
          </cell>
        </row>
        <row r="57">
          <cell r="B57">
            <v>400</v>
          </cell>
          <cell r="C57">
            <v>17</v>
          </cell>
          <cell r="D57">
            <v>235</v>
          </cell>
          <cell r="E57">
            <v>171</v>
          </cell>
          <cell r="G57">
            <v>129</v>
          </cell>
          <cell r="H57">
            <v>760</v>
          </cell>
          <cell r="I57">
            <v>156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200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13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7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E64">
            <v>0</v>
          </cell>
          <cell r="F64">
            <v>145</v>
          </cell>
          <cell r="G64">
            <v>0</v>
          </cell>
          <cell r="H64">
            <v>0</v>
          </cell>
          <cell r="I64">
            <v>80</v>
          </cell>
        </row>
        <row r="65">
          <cell r="B65">
            <v>0</v>
          </cell>
          <cell r="C65">
            <v>147</v>
          </cell>
          <cell r="D65">
            <v>829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162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25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91</v>
          </cell>
          <cell r="C68">
            <v>267</v>
          </cell>
          <cell r="D68">
            <v>738</v>
          </cell>
          <cell r="E68">
            <v>491</v>
          </cell>
          <cell r="F68">
            <v>230</v>
          </cell>
          <cell r="G68">
            <v>427</v>
          </cell>
          <cell r="H68">
            <v>501</v>
          </cell>
          <cell r="I68">
            <v>662</v>
          </cell>
        </row>
        <row r="69">
          <cell r="B69">
            <v>4386</v>
          </cell>
          <cell r="C69">
            <v>5821</v>
          </cell>
          <cell r="D69">
            <v>1996</v>
          </cell>
          <cell r="E69">
            <v>6820</v>
          </cell>
          <cell r="F69">
            <v>995</v>
          </cell>
          <cell r="G69">
            <v>3130</v>
          </cell>
          <cell r="H69">
            <v>5085</v>
          </cell>
          <cell r="I69">
            <v>860</v>
          </cell>
        </row>
      </sheetData>
      <sheetData sheetId="14">
        <row r="8">
          <cell r="B8">
            <v>0</v>
          </cell>
          <cell r="D8">
            <v>27620</v>
          </cell>
          <cell r="E8">
            <v>419</v>
          </cell>
          <cell r="F8">
            <v>500</v>
          </cell>
          <cell r="G8">
            <v>0</v>
          </cell>
          <cell r="H8">
            <v>118</v>
          </cell>
          <cell r="I8">
            <v>0</v>
          </cell>
        </row>
        <row r="9">
          <cell r="B9">
            <v>2656</v>
          </cell>
          <cell r="C9">
            <v>1670</v>
          </cell>
          <cell r="D9">
            <v>1666</v>
          </cell>
          <cell r="E9">
            <v>1686</v>
          </cell>
          <cell r="F9">
            <v>1678</v>
          </cell>
          <cell r="G9">
            <v>2593</v>
          </cell>
          <cell r="H9">
            <v>22056</v>
          </cell>
          <cell r="I9">
            <v>1475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6</v>
          </cell>
          <cell r="D11">
            <v>38</v>
          </cell>
          <cell r="E11">
            <v>662</v>
          </cell>
          <cell r="F11">
            <v>4</v>
          </cell>
          <cell r="G11">
            <v>295</v>
          </cell>
          <cell r="H11">
            <v>2</v>
          </cell>
          <cell r="I11">
            <v>370</v>
          </cell>
        </row>
        <row r="12">
          <cell r="C12">
            <v>325</v>
          </cell>
          <cell r="D12">
            <v>447</v>
          </cell>
          <cell r="E12">
            <v>0</v>
          </cell>
          <cell r="F12">
            <v>0</v>
          </cell>
          <cell r="G12">
            <v>0</v>
          </cell>
          <cell r="H12">
            <v>1761</v>
          </cell>
          <cell r="I12">
            <v>0</v>
          </cell>
        </row>
        <row r="13">
          <cell r="B13">
            <v>794</v>
          </cell>
          <cell r="C13">
            <v>407</v>
          </cell>
          <cell r="D13">
            <v>456</v>
          </cell>
          <cell r="E13">
            <v>827</v>
          </cell>
          <cell r="F13">
            <v>445</v>
          </cell>
          <cell r="G13">
            <v>204</v>
          </cell>
          <cell r="H13">
            <v>30553</v>
          </cell>
          <cell r="I13">
            <v>1400</v>
          </cell>
        </row>
        <row r="14">
          <cell r="B14">
            <v>49</v>
          </cell>
          <cell r="C14">
            <v>162</v>
          </cell>
          <cell r="D14">
            <v>325</v>
          </cell>
          <cell r="E14">
            <v>23</v>
          </cell>
          <cell r="F14">
            <v>243</v>
          </cell>
          <cell r="G14">
            <v>4850</v>
          </cell>
          <cell r="H14">
            <v>20267</v>
          </cell>
          <cell r="I14">
            <v>8566</v>
          </cell>
        </row>
        <row r="15">
          <cell r="B15">
            <v>0</v>
          </cell>
          <cell r="C15">
            <v>0</v>
          </cell>
          <cell r="D15">
            <v>54</v>
          </cell>
          <cell r="E15">
            <v>8</v>
          </cell>
          <cell r="F15">
            <v>15</v>
          </cell>
          <cell r="G15">
            <v>0</v>
          </cell>
          <cell r="H15">
            <v>382</v>
          </cell>
          <cell r="I15">
            <v>0</v>
          </cell>
        </row>
        <row r="16">
          <cell r="B16">
            <v>242</v>
          </cell>
          <cell r="C16">
            <v>118</v>
          </cell>
          <cell r="D16">
            <v>266</v>
          </cell>
          <cell r="E16">
            <v>93</v>
          </cell>
          <cell r="F16">
            <v>586</v>
          </cell>
          <cell r="G16">
            <v>4261</v>
          </cell>
          <cell r="H16">
            <v>65532</v>
          </cell>
          <cell r="I16">
            <v>68</v>
          </cell>
        </row>
        <row r="17">
          <cell r="B17">
            <v>131</v>
          </cell>
          <cell r="C17">
            <v>0</v>
          </cell>
          <cell r="D17">
            <v>45</v>
          </cell>
          <cell r="E17">
            <v>92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1105</v>
          </cell>
          <cell r="C18">
            <v>2046</v>
          </cell>
          <cell r="D18">
            <v>241</v>
          </cell>
          <cell r="E18">
            <v>3642</v>
          </cell>
          <cell r="F18">
            <v>25</v>
          </cell>
          <cell r="G18">
            <v>283</v>
          </cell>
          <cell r="H18">
            <v>4813</v>
          </cell>
          <cell r="I18">
            <v>311</v>
          </cell>
        </row>
        <row r="19">
          <cell r="B19">
            <v>0</v>
          </cell>
          <cell r="C19">
            <v>1071</v>
          </cell>
          <cell r="D19">
            <v>0</v>
          </cell>
          <cell r="E19">
            <v>147</v>
          </cell>
          <cell r="F19">
            <v>823</v>
          </cell>
          <cell r="G19">
            <v>1829</v>
          </cell>
          <cell r="H19">
            <v>130</v>
          </cell>
          <cell r="I19">
            <v>120</v>
          </cell>
        </row>
        <row r="20">
          <cell r="B20">
            <v>0</v>
          </cell>
          <cell r="C20">
            <v>0</v>
          </cell>
          <cell r="D20">
            <v>30</v>
          </cell>
          <cell r="E20">
            <v>2596</v>
          </cell>
          <cell r="F20">
            <v>150</v>
          </cell>
          <cell r="G20">
            <v>10</v>
          </cell>
          <cell r="H20">
            <v>0</v>
          </cell>
          <cell r="I20">
            <v>0</v>
          </cell>
        </row>
        <row r="21">
          <cell r="B21">
            <v>427</v>
          </cell>
          <cell r="C21">
            <v>1474</v>
          </cell>
          <cell r="D21">
            <v>229</v>
          </cell>
          <cell r="E21">
            <v>759</v>
          </cell>
          <cell r="F21">
            <v>1372</v>
          </cell>
          <cell r="G21">
            <v>441</v>
          </cell>
          <cell r="H21">
            <v>63</v>
          </cell>
          <cell r="I21">
            <v>60</v>
          </cell>
        </row>
        <row r="22">
          <cell r="B22">
            <v>9546</v>
          </cell>
          <cell r="C22">
            <v>2424</v>
          </cell>
          <cell r="D22">
            <v>4630</v>
          </cell>
          <cell r="E22">
            <v>6843</v>
          </cell>
          <cell r="F22">
            <v>1605</v>
          </cell>
          <cell r="G22">
            <v>954</v>
          </cell>
          <cell r="H22">
            <v>8131</v>
          </cell>
          <cell r="I22">
            <v>699</v>
          </cell>
        </row>
        <row r="23">
          <cell r="B23">
            <v>0</v>
          </cell>
          <cell r="C23">
            <v>22</v>
          </cell>
          <cell r="D23">
            <v>0</v>
          </cell>
          <cell r="E23">
            <v>0</v>
          </cell>
          <cell r="F23">
            <v>150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1473</v>
          </cell>
          <cell r="C24">
            <v>508</v>
          </cell>
          <cell r="D24">
            <v>1318</v>
          </cell>
          <cell r="E24">
            <v>868</v>
          </cell>
          <cell r="F24">
            <v>452</v>
          </cell>
          <cell r="G24">
            <v>171</v>
          </cell>
          <cell r="H24">
            <v>0</v>
          </cell>
          <cell r="I24">
            <v>72</v>
          </cell>
        </row>
        <row r="25">
          <cell r="B25">
            <v>0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259</v>
          </cell>
          <cell r="C26">
            <v>824</v>
          </cell>
          <cell r="D26">
            <v>429</v>
          </cell>
          <cell r="E26">
            <v>1035</v>
          </cell>
          <cell r="F26">
            <v>2139</v>
          </cell>
          <cell r="G26">
            <v>1065</v>
          </cell>
          <cell r="H26">
            <v>876</v>
          </cell>
          <cell r="I26">
            <v>585</v>
          </cell>
        </row>
        <row r="27">
          <cell r="B27">
            <v>140</v>
          </cell>
          <cell r="C27">
            <v>18</v>
          </cell>
          <cell r="D27">
            <v>129</v>
          </cell>
          <cell r="E27">
            <v>174</v>
          </cell>
          <cell r="F27">
            <v>120</v>
          </cell>
          <cell r="G27">
            <v>72</v>
          </cell>
          <cell r="H27">
            <v>0</v>
          </cell>
          <cell r="I27">
            <v>38.5</v>
          </cell>
        </row>
        <row r="28">
          <cell r="B28">
            <v>730</v>
          </cell>
          <cell r="C28">
            <v>0</v>
          </cell>
          <cell r="D28">
            <v>115</v>
          </cell>
          <cell r="E28">
            <v>188</v>
          </cell>
          <cell r="F28">
            <v>3507</v>
          </cell>
          <cell r="G28">
            <v>2780</v>
          </cell>
          <cell r="H28">
            <v>0</v>
          </cell>
          <cell r="I28">
            <v>15</v>
          </cell>
        </row>
        <row r="29">
          <cell r="B29">
            <v>42</v>
          </cell>
          <cell r="C29">
            <v>2</v>
          </cell>
          <cell r="D29">
            <v>71</v>
          </cell>
          <cell r="E29">
            <v>188</v>
          </cell>
          <cell r="F29">
            <v>90</v>
          </cell>
          <cell r="G29">
            <v>200</v>
          </cell>
          <cell r="H29">
            <v>0</v>
          </cell>
          <cell r="I29">
            <v>15</v>
          </cell>
        </row>
        <row r="30">
          <cell r="B30">
            <v>11</v>
          </cell>
          <cell r="C30">
            <v>2</v>
          </cell>
          <cell r="D30">
            <v>1</v>
          </cell>
          <cell r="E30">
            <v>939</v>
          </cell>
          <cell r="F30">
            <v>34</v>
          </cell>
          <cell r="G30">
            <v>0</v>
          </cell>
          <cell r="H30">
            <v>0</v>
          </cell>
          <cell r="I30">
            <v>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590</v>
          </cell>
          <cell r="F31">
            <v>85</v>
          </cell>
          <cell r="G31">
            <v>7</v>
          </cell>
          <cell r="H31">
            <v>0</v>
          </cell>
          <cell r="I31">
            <v>30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56</v>
          </cell>
          <cell r="F32">
            <v>0</v>
          </cell>
          <cell r="G32">
            <v>0</v>
          </cell>
          <cell r="H32">
            <v>790</v>
          </cell>
          <cell r="I32">
            <v>5</v>
          </cell>
        </row>
        <row r="33">
          <cell r="B33">
            <v>2</v>
          </cell>
          <cell r="C33">
            <v>1</v>
          </cell>
          <cell r="D33">
            <v>1303</v>
          </cell>
          <cell r="E33">
            <v>3</v>
          </cell>
          <cell r="F33">
            <v>360</v>
          </cell>
          <cell r="G33">
            <v>15</v>
          </cell>
          <cell r="H33">
            <v>0</v>
          </cell>
          <cell r="I33">
            <v>3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1</v>
          </cell>
          <cell r="D35">
            <v>0</v>
          </cell>
          <cell r="E35">
            <v>626</v>
          </cell>
          <cell r="F35">
            <v>175</v>
          </cell>
          <cell r="G35">
            <v>53</v>
          </cell>
          <cell r="H35">
            <v>0</v>
          </cell>
          <cell r="I35">
            <v>2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64</v>
          </cell>
          <cell r="F36">
            <v>20</v>
          </cell>
          <cell r="G36">
            <v>8</v>
          </cell>
          <cell r="H36">
            <v>0</v>
          </cell>
          <cell r="I36">
            <v>2</v>
          </cell>
        </row>
        <row r="37">
          <cell r="B37">
            <v>15</v>
          </cell>
          <cell r="C37">
            <v>0</v>
          </cell>
          <cell r="D37">
            <v>0</v>
          </cell>
          <cell r="E37">
            <v>215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475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97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99</v>
          </cell>
          <cell r="C40">
            <v>32</v>
          </cell>
          <cell r="D40">
            <v>29</v>
          </cell>
          <cell r="E40">
            <v>67</v>
          </cell>
          <cell r="F40">
            <v>40</v>
          </cell>
          <cell r="G40">
            <v>0</v>
          </cell>
          <cell r="H40">
            <v>0</v>
          </cell>
          <cell r="I40">
            <v>27</v>
          </cell>
        </row>
        <row r="41">
          <cell r="B41">
            <v>0</v>
          </cell>
          <cell r="C41">
            <v>0</v>
          </cell>
          <cell r="D41">
            <v>25</v>
          </cell>
          <cell r="E41">
            <v>14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93</v>
          </cell>
          <cell r="E42">
            <v>45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127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26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73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13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165</v>
          </cell>
          <cell r="F47">
            <v>0</v>
          </cell>
          <cell r="G47">
            <v>5</v>
          </cell>
          <cell r="H47">
            <v>0</v>
          </cell>
          <cell r="I47">
            <v>3</v>
          </cell>
        </row>
        <row r="48">
          <cell r="B48">
            <v>108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175</v>
          </cell>
          <cell r="D49">
            <v>11</v>
          </cell>
          <cell r="E49">
            <v>105</v>
          </cell>
          <cell r="F49">
            <v>520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96</v>
          </cell>
          <cell r="C51">
            <v>15</v>
          </cell>
          <cell r="D51">
            <v>60</v>
          </cell>
          <cell r="E51">
            <v>683</v>
          </cell>
          <cell r="F51">
            <v>519</v>
          </cell>
          <cell r="G51">
            <v>79</v>
          </cell>
          <cell r="H51">
            <v>698</v>
          </cell>
          <cell r="I51">
            <v>65</v>
          </cell>
        </row>
        <row r="52">
          <cell r="B52">
            <v>10</v>
          </cell>
          <cell r="C52">
            <v>849</v>
          </cell>
          <cell r="D52">
            <v>40</v>
          </cell>
          <cell r="E52">
            <v>127</v>
          </cell>
          <cell r="F52">
            <v>370</v>
          </cell>
          <cell r="G52">
            <v>25</v>
          </cell>
          <cell r="H52">
            <v>21</v>
          </cell>
          <cell r="I52">
            <v>997</v>
          </cell>
        </row>
        <row r="53">
          <cell r="B53">
            <v>345</v>
          </cell>
          <cell r="C53">
            <v>143</v>
          </cell>
          <cell r="D53">
            <v>310</v>
          </cell>
          <cell r="E53">
            <v>723</v>
          </cell>
          <cell r="F53">
            <v>500</v>
          </cell>
          <cell r="G53">
            <v>278</v>
          </cell>
          <cell r="H53">
            <v>0</v>
          </cell>
          <cell r="I53">
            <v>33</v>
          </cell>
        </row>
        <row r="54">
          <cell r="B54">
            <v>65</v>
          </cell>
          <cell r="C54">
            <v>0</v>
          </cell>
          <cell r="D54">
            <v>309</v>
          </cell>
          <cell r="E54">
            <v>0</v>
          </cell>
          <cell r="F54">
            <v>0</v>
          </cell>
          <cell r="G54">
            <v>55</v>
          </cell>
          <cell r="H54">
            <v>0</v>
          </cell>
          <cell r="I54">
            <v>90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684</v>
          </cell>
          <cell r="I55">
            <v>17</v>
          </cell>
        </row>
        <row r="56">
          <cell r="B56">
            <v>529</v>
          </cell>
          <cell r="C56">
            <v>1683</v>
          </cell>
          <cell r="D56">
            <v>3</v>
          </cell>
          <cell r="E56">
            <v>146</v>
          </cell>
          <cell r="F56">
            <v>1084</v>
          </cell>
          <cell r="G56">
            <v>0</v>
          </cell>
          <cell r="H56">
            <v>0</v>
          </cell>
          <cell r="I56">
            <v>10</v>
          </cell>
        </row>
        <row r="57">
          <cell r="B57">
            <v>640</v>
          </cell>
          <cell r="C57">
            <v>261</v>
          </cell>
          <cell r="D57">
            <v>735</v>
          </cell>
          <cell r="E57">
            <v>510</v>
          </cell>
          <cell r="F57">
            <v>638</v>
          </cell>
          <cell r="G57">
            <v>195</v>
          </cell>
          <cell r="H57">
            <v>1420</v>
          </cell>
          <cell r="I57">
            <v>135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31</v>
          </cell>
          <cell r="I59">
            <v>40</v>
          </cell>
        </row>
        <row r="60">
          <cell r="B60">
            <v>23</v>
          </cell>
          <cell r="C60">
            <v>0</v>
          </cell>
          <cell r="D60">
            <v>10</v>
          </cell>
          <cell r="E60">
            <v>0</v>
          </cell>
          <cell r="F60">
            <v>15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8</v>
          </cell>
          <cell r="C61">
            <v>0</v>
          </cell>
          <cell r="D61">
            <v>0</v>
          </cell>
          <cell r="E61">
            <v>10</v>
          </cell>
          <cell r="F61">
            <v>14</v>
          </cell>
          <cell r="G61">
            <v>0</v>
          </cell>
          <cell r="H61">
            <v>0</v>
          </cell>
          <cell r="I61">
            <v>2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4</v>
          </cell>
          <cell r="F62">
            <v>21</v>
          </cell>
          <cell r="G62">
            <v>30</v>
          </cell>
          <cell r="H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20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47</v>
          </cell>
          <cell r="G64">
            <v>65</v>
          </cell>
          <cell r="H64">
            <v>244</v>
          </cell>
          <cell r="I64">
            <v>0</v>
          </cell>
        </row>
        <row r="65">
          <cell r="B65">
            <v>173</v>
          </cell>
          <cell r="C65">
            <v>153</v>
          </cell>
          <cell r="D65">
            <v>955</v>
          </cell>
          <cell r="E65">
            <v>5</v>
          </cell>
          <cell r="F65">
            <v>220</v>
          </cell>
          <cell r="G65">
            <v>260</v>
          </cell>
          <cell r="H65">
            <v>0</v>
          </cell>
          <cell r="I65">
            <v>35</v>
          </cell>
        </row>
        <row r="66">
          <cell r="B66">
            <v>31</v>
          </cell>
          <cell r="C66">
            <v>0</v>
          </cell>
          <cell r="D66">
            <v>51</v>
          </cell>
          <cell r="E66">
            <v>18</v>
          </cell>
          <cell r="F66">
            <v>0</v>
          </cell>
          <cell r="G66">
            <v>0</v>
          </cell>
          <cell r="H66">
            <v>3</v>
          </cell>
          <cell r="I66">
            <v>30</v>
          </cell>
        </row>
        <row r="67">
          <cell r="B67">
            <v>0</v>
          </cell>
          <cell r="C67">
            <v>64</v>
          </cell>
          <cell r="D67">
            <v>0</v>
          </cell>
          <cell r="E67">
            <v>10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662</v>
          </cell>
          <cell r="C68">
            <v>333</v>
          </cell>
          <cell r="D68">
            <v>1541</v>
          </cell>
          <cell r="E68">
            <v>569</v>
          </cell>
          <cell r="F68">
            <v>1057</v>
          </cell>
          <cell r="G68">
            <v>432</v>
          </cell>
          <cell r="H68">
            <v>13227</v>
          </cell>
          <cell r="I68">
            <v>119</v>
          </cell>
        </row>
        <row r="69">
          <cell r="B69">
            <v>6874</v>
          </cell>
          <cell r="C69">
            <v>6131</v>
          </cell>
          <cell r="D69">
            <v>4566</v>
          </cell>
          <cell r="E69">
            <v>19520</v>
          </cell>
          <cell r="F69">
            <v>1394</v>
          </cell>
          <cell r="G69">
            <v>4833</v>
          </cell>
          <cell r="H69">
            <v>6475</v>
          </cell>
          <cell r="I69">
            <v>1657</v>
          </cell>
        </row>
      </sheetData>
      <sheetData sheetId="15">
        <row r="8">
          <cell r="B8">
            <v>830</v>
          </cell>
          <cell r="C8">
            <v>275656</v>
          </cell>
          <cell r="D8">
            <v>96143</v>
          </cell>
          <cell r="E8">
            <v>67317</v>
          </cell>
          <cell r="F8">
            <v>3770</v>
          </cell>
          <cell r="G8">
            <v>0</v>
          </cell>
          <cell r="H8">
            <v>1910</v>
          </cell>
          <cell r="I8">
            <v>10671</v>
          </cell>
        </row>
        <row r="9">
          <cell r="B9">
            <v>10967</v>
          </cell>
          <cell r="C9">
            <v>1762</v>
          </cell>
          <cell r="D9">
            <v>2358</v>
          </cell>
          <cell r="E9">
            <v>1562</v>
          </cell>
          <cell r="F9">
            <v>1055</v>
          </cell>
          <cell r="G9">
            <v>412</v>
          </cell>
          <cell r="H9">
            <v>5245</v>
          </cell>
          <cell r="I9">
            <v>853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52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126</v>
          </cell>
          <cell r="D11">
            <v>69</v>
          </cell>
          <cell r="E11">
            <v>9</v>
          </cell>
          <cell r="F11">
            <v>50</v>
          </cell>
          <cell r="H11">
            <v>0</v>
          </cell>
          <cell r="I11">
            <v>100</v>
          </cell>
        </row>
        <row r="12">
          <cell r="B12">
            <v>2</v>
          </cell>
          <cell r="C12">
            <v>0</v>
          </cell>
          <cell r="D12">
            <v>204</v>
          </cell>
          <cell r="E12">
            <v>7</v>
          </cell>
          <cell r="F12">
            <v>25</v>
          </cell>
          <cell r="H12">
            <v>823</v>
          </cell>
          <cell r="I12">
            <v>140</v>
          </cell>
        </row>
        <row r="13">
          <cell r="B13">
            <v>1376</v>
          </cell>
          <cell r="C13">
            <v>870</v>
          </cell>
          <cell r="D13">
            <v>1114</v>
          </cell>
          <cell r="E13">
            <v>2531</v>
          </cell>
          <cell r="F13">
            <v>2290</v>
          </cell>
          <cell r="H13">
            <v>78394</v>
          </cell>
          <cell r="I13">
            <v>3412</v>
          </cell>
        </row>
        <row r="14">
          <cell r="B14">
            <v>53</v>
          </cell>
          <cell r="C14">
            <v>173</v>
          </cell>
          <cell r="D14">
            <v>258</v>
          </cell>
          <cell r="E14">
            <v>20</v>
          </cell>
          <cell r="F14">
            <v>1350</v>
          </cell>
          <cell r="H14">
            <v>24294</v>
          </cell>
          <cell r="I14">
            <v>58267</v>
          </cell>
        </row>
        <row r="15">
          <cell r="B15">
            <v>73</v>
          </cell>
          <cell r="C15">
            <v>0</v>
          </cell>
          <cell r="D15">
            <v>189</v>
          </cell>
          <cell r="E15">
            <v>0</v>
          </cell>
          <cell r="F15">
            <v>23</v>
          </cell>
          <cell r="G15">
            <v>204</v>
          </cell>
          <cell r="H15">
            <v>0</v>
          </cell>
          <cell r="I15">
            <v>0</v>
          </cell>
        </row>
        <row r="16">
          <cell r="B16">
            <v>169</v>
          </cell>
          <cell r="C16">
            <v>181</v>
          </cell>
          <cell r="D16">
            <v>257</v>
          </cell>
          <cell r="E16">
            <v>0</v>
          </cell>
          <cell r="F16">
            <v>0</v>
          </cell>
          <cell r="G16">
            <v>0</v>
          </cell>
          <cell r="H16">
            <v>4666</v>
          </cell>
          <cell r="I16">
            <v>48</v>
          </cell>
        </row>
        <row r="17">
          <cell r="B17">
            <v>60</v>
          </cell>
          <cell r="C17">
            <v>0</v>
          </cell>
          <cell r="D17">
            <v>0</v>
          </cell>
          <cell r="E17">
            <v>36</v>
          </cell>
          <cell r="F17">
            <v>0</v>
          </cell>
          <cell r="H17">
            <v>0</v>
          </cell>
          <cell r="I17">
            <v>0</v>
          </cell>
        </row>
        <row r="18">
          <cell r="B18">
            <v>1387</v>
          </cell>
          <cell r="C18">
            <v>0</v>
          </cell>
          <cell r="D18">
            <v>994</v>
          </cell>
          <cell r="E18">
            <v>2822</v>
          </cell>
          <cell r="F18">
            <v>574</v>
          </cell>
          <cell r="G18">
            <v>0</v>
          </cell>
          <cell r="H18">
            <v>1292</v>
          </cell>
          <cell r="I18">
            <v>333</v>
          </cell>
        </row>
        <row r="19">
          <cell r="B19">
            <v>20</v>
          </cell>
          <cell r="C19">
            <v>612</v>
          </cell>
          <cell r="D19">
            <v>0</v>
          </cell>
          <cell r="E19">
            <v>1082</v>
          </cell>
          <cell r="F19">
            <v>1669</v>
          </cell>
          <cell r="G19">
            <v>283</v>
          </cell>
          <cell r="H19">
            <v>0</v>
          </cell>
          <cell r="I19">
            <v>1332</v>
          </cell>
        </row>
        <row r="20">
          <cell r="B20">
            <v>0</v>
          </cell>
          <cell r="C20">
            <v>0</v>
          </cell>
          <cell r="D20">
            <v>170</v>
          </cell>
          <cell r="E20">
            <v>0</v>
          </cell>
          <cell r="F20">
            <v>80</v>
          </cell>
          <cell r="G20">
            <v>1310</v>
          </cell>
          <cell r="H20">
            <v>150</v>
          </cell>
          <cell r="I20">
            <v>0</v>
          </cell>
        </row>
        <row r="21">
          <cell r="B21">
            <v>582</v>
          </cell>
          <cell r="C21">
            <v>1391</v>
          </cell>
          <cell r="D21">
            <v>107</v>
          </cell>
          <cell r="E21">
            <v>0</v>
          </cell>
          <cell r="F21">
            <v>1560</v>
          </cell>
          <cell r="G21">
            <v>0</v>
          </cell>
          <cell r="H21">
            <v>0</v>
          </cell>
          <cell r="I21">
            <v>485</v>
          </cell>
        </row>
        <row r="22">
          <cell r="B22">
            <v>74</v>
          </cell>
          <cell r="C22">
            <v>2812</v>
          </cell>
          <cell r="D22">
            <v>2180</v>
          </cell>
          <cell r="E22">
            <v>7586</v>
          </cell>
          <cell r="F22">
            <v>780</v>
          </cell>
          <cell r="G22">
            <v>954</v>
          </cell>
          <cell r="H22">
            <v>422</v>
          </cell>
          <cell r="I22">
            <v>1477</v>
          </cell>
        </row>
        <row r="23">
          <cell r="B23">
            <v>0</v>
          </cell>
          <cell r="C23">
            <v>250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474</v>
          </cell>
          <cell r="C24">
            <v>74</v>
          </cell>
          <cell r="D24">
            <v>736</v>
          </cell>
          <cell r="E24">
            <v>799</v>
          </cell>
          <cell r="F24">
            <v>951</v>
          </cell>
          <cell r="G24">
            <v>171</v>
          </cell>
          <cell r="H24">
            <v>967</v>
          </cell>
          <cell r="I24">
            <v>39</v>
          </cell>
        </row>
        <row r="25">
          <cell r="B25">
            <v>0</v>
          </cell>
          <cell r="C25">
            <v>9</v>
          </cell>
          <cell r="D25">
            <v>0</v>
          </cell>
          <cell r="I25">
            <v>0</v>
          </cell>
        </row>
        <row r="26">
          <cell r="B26">
            <v>637</v>
          </cell>
          <cell r="C26">
            <v>0</v>
          </cell>
          <cell r="D26">
            <v>1299</v>
          </cell>
          <cell r="E26">
            <v>590</v>
          </cell>
          <cell r="F26">
            <v>1695</v>
          </cell>
          <cell r="G26">
            <v>1065</v>
          </cell>
          <cell r="H26">
            <v>55</v>
          </cell>
          <cell r="I26">
            <v>413</v>
          </cell>
        </row>
        <row r="27">
          <cell r="B27">
            <v>80</v>
          </cell>
          <cell r="C27">
            <v>21</v>
          </cell>
          <cell r="D27">
            <v>113</v>
          </cell>
          <cell r="E27">
            <v>74</v>
          </cell>
          <cell r="F27">
            <v>55</v>
          </cell>
          <cell r="G27">
            <v>72</v>
          </cell>
          <cell r="H27">
            <v>474</v>
          </cell>
          <cell r="I27">
            <v>1363</v>
          </cell>
        </row>
        <row r="28">
          <cell r="B28">
            <v>137</v>
          </cell>
          <cell r="C28">
            <v>2</v>
          </cell>
          <cell r="D28">
            <v>587</v>
          </cell>
          <cell r="E28">
            <v>653</v>
          </cell>
          <cell r="F28">
            <v>2644</v>
          </cell>
          <cell r="G28">
            <v>2780</v>
          </cell>
          <cell r="H28">
            <v>2321</v>
          </cell>
          <cell r="I28">
            <v>0</v>
          </cell>
        </row>
        <row r="29">
          <cell r="B29">
            <v>23</v>
          </cell>
          <cell r="C29">
            <v>0</v>
          </cell>
          <cell r="D29">
            <v>16</v>
          </cell>
          <cell r="E29">
            <v>105</v>
          </cell>
          <cell r="F29">
            <v>145</v>
          </cell>
          <cell r="G29">
            <v>200</v>
          </cell>
          <cell r="H29">
            <v>10</v>
          </cell>
          <cell r="I29">
            <v>0</v>
          </cell>
        </row>
        <row r="30">
          <cell r="B30">
            <v>45</v>
          </cell>
          <cell r="C30">
            <v>2</v>
          </cell>
          <cell r="D30">
            <v>1</v>
          </cell>
          <cell r="E30">
            <v>533</v>
          </cell>
          <cell r="F30">
            <v>0</v>
          </cell>
          <cell r="H30">
            <v>0.5</v>
          </cell>
          <cell r="I30">
            <v>7</v>
          </cell>
        </row>
        <row r="31">
          <cell r="B31">
            <v>0</v>
          </cell>
          <cell r="C31">
            <v>2</v>
          </cell>
          <cell r="D31">
            <v>0</v>
          </cell>
          <cell r="E31">
            <v>452</v>
          </cell>
          <cell r="F31">
            <v>10</v>
          </cell>
          <cell r="G31">
            <v>7</v>
          </cell>
          <cell r="H31">
            <v>0.5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349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5</v>
          </cell>
          <cell r="D33">
            <v>0</v>
          </cell>
          <cell r="E33">
            <v>41</v>
          </cell>
          <cell r="F33">
            <v>345</v>
          </cell>
          <cell r="G33">
            <v>0</v>
          </cell>
          <cell r="H33">
            <v>21</v>
          </cell>
          <cell r="I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513</v>
          </cell>
          <cell r="F35">
            <v>40</v>
          </cell>
          <cell r="G35">
            <v>53</v>
          </cell>
          <cell r="H35">
            <v>59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110</v>
          </cell>
          <cell r="F36">
            <v>92</v>
          </cell>
          <cell r="G36">
            <v>108</v>
          </cell>
          <cell r="H36">
            <v>115</v>
          </cell>
          <cell r="I36">
            <v>0</v>
          </cell>
        </row>
        <row r="37">
          <cell r="B37">
            <v>52</v>
          </cell>
          <cell r="C37">
            <v>0</v>
          </cell>
          <cell r="D37">
            <v>0</v>
          </cell>
          <cell r="E37">
            <v>156</v>
          </cell>
          <cell r="F37">
            <v>5</v>
          </cell>
          <cell r="G37">
            <v>0</v>
          </cell>
          <cell r="H37">
            <v>0</v>
          </cell>
          <cell r="I37">
            <v>9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294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78</v>
          </cell>
          <cell r="F39">
            <v>0</v>
          </cell>
          <cell r="G39">
            <v>0</v>
          </cell>
          <cell r="I39">
            <v>0</v>
          </cell>
        </row>
        <row r="40">
          <cell r="B40">
            <v>90</v>
          </cell>
          <cell r="C40">
            <v>9</v>
          </cell>
          <cell r="D40">
            <v>67</v>
          </cell>
          <cell r="E40">
            <v>109</v>
          </cell>
          <cell r="F40">
            <v>601</v>
          </cell>
          <cell r="G40">
            <v>0</v>
          </cell>
          <cell r="H40">
            <v>150</v>
          </cell>
          <cell r="I40">
            <v>65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6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167</v>
          </cell>
          <cell r="E42">
            <v>26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10</v>
          </cell>
          <cell r="C43">
            <v>0</v>
          </cell>
          <cell r="D43">
            <v>0</v>
          </cell>
          <cell r="E43">
            <v>170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58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54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126</v>
          </cell>
          <cell r="F47">
            <v>60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0</v>
          </cell>
          <cell r="D49">
            <v>1</v>
          </cell>
          <cell r="E49">
            <v>78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105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75</v>
          </cell>
          <cell r="C51">
            <v>138</v>
          </cell>
          <cell r="D51">
            <v>20</v>
          </cell>
          <cell r="E51">
            <v>1226</v>
          </cell>
          <cell r="F51">
            <v>130</v>
          </cell>
          <cell r="G51">
            <v>79</v>
          </cell>
          <cell r="H51">
            <v>573</v>
          </cell>
          <cell r="I51">
            <v>0</v>
          </cell>
        </row>
        <row r="52">
          <cell r="B52">
            <v>16</v>
          </cell>
          <cell r="C52">
            <v>911</v>
          </cell>
          <cell r="D52">
            <v>13</v>
          </cell>
          <cell r="E52">
            <v>105</v>
          </cell>
          <cell r="F52">
            <v>0</v>
          </cell>
          <cell r="G52">
            <v>25</v>
          </cell>
          <cell r="H52">
            <v>14</v>
          </cell>
          <cell r="I52">
            <v>638</v>
          </cell>
        </row>
        <row r="53">
          <cell r="B53">
            <v>81</v>
          </cell>
          <cell r="C53">
            <v>290</v>
          </cell>
          <cell r="D53">
            <v>667</v>
          </cell>
          <cell r="E53">
            <v>658</v>
          </cell>
          <cell r="F53">
            <v>330</v>
          </cell>
          <cell r="G53">
            <v>278</v>
          </cell>
          <cell r="H53">
            <v>271</v>
          </cell>
          <cell r="I53">
            <v>37</v>
          </cell>
        </row>
        <row r="54">
          <cell r="B54">
            <v>40</v>
          </cell>
          <cell r="C54">
            <v>0</v>
          </cell>
          <cell r="D54">
            <v>45</v>
          </cell>
          <cell r="E54">
            <v>0</v>
          </cell>
          <cell r="F54">
            <v>0</v>
          </cell>
          <cell r="G54">
            <v>170</v>
          </cell>
          <cell r="H54">
            <v>25</v>
          </cell>
          <cell r="I54">
            <v>90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9</v>
          </cell>
        </row>
        <row r="56">
          <cell r="B56">
            <v>1020</v>
          </cell>
          <cell r="C56">
            <v>6989</v>
          </cell>
          <cell r="D56">
            <v>0</v>
          </cell>
          <cell r="E56">
            <v>1500</v>
          </cell>
          <cell r="F56">
            <v>1080</v>
          </cell>
          <cell r="G56">
            <v>0</v>
          </cell>
          <cell r="H56">
            <v>0</v>
          </cell>
          <cell r="I56">
            <v>1000</v>
          </cell>
        </row>
        <row r="57">
          <cell r="B57">
            <v>1736</v>
          </cell>
          <cell r="C57">
            <v>25</v>
          </cell>
          <cell r="D57">
            <v>555</v>
          </cell>
          <cell r="E57">
            <v>805</v>
          </cell>
          <cell r="F57">
            <v>0</v>
          </cell>
          <cell r="G57">
            <v>195</v>
          </cell>
          <cell r="H57">
            <v>416</v>
          </cell>
          <cell r="I57">
            <v>53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58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12</v>
          </cell>
          <cell r="C60">
            <v>0</v>
          </cell>
          <cell r="D60">
            <v>0</v>
          </cell>
          <cell r="E60">
            <v>0</v>
          </cell>
          <cell r="F60">
            <v>509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45</v>
          </cell>
          <cell r="C61">
            <v>0</v>
          </cell>
          <cell r="D61">
            <v>0</v>
          </cell>
          <cell r="E61">
            <v>16</v>
          </cell>
          <cell r="F61">
            <v>20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53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E63">
            <v>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4</v>
          </cell>
          <cell r="F64">
            <v>200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148</v>
          </cell>
          <cell r="C65">
            <v>0</v>
          </cell>
          <cell r="D65">
            <v>2097</v>
          </cell>
          <cell r="E65">
            <v>5</v>
          </cell>
          <cell r="F65">
            <v>30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16</v>
          </cell>
          <cell r="C66">
            <v>3</v>
          </cell>
          <cell r="D66">
            <v>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354</v>
          </cell>
          <cell r="C68">
            <v>24</v>
          </cell>
          <cell r="D68">
            <v>264</v>
          </cell>
          <cell r="E68">
            <v>185</v>
          </cell>
          <cell r="F68">
            <v>95</v>
          </cell>
          <cell r="G68">
            <v>432</v>
          </cell>
          <cell r="H68">
            <v>301</v>
          </cell>
          <cell r="I68">
            <v>199</v>
          </cell>
        </row>
        <row r="69">
          <cell r="B69">
            <v>1448</v>
          </cell>
          <cell r="C69">
            <v>2861</v>
          </cell>
          <cell r="D69">
            <v>4969</v>
          </cell>
          <cell r="E69">
            <v>228</v>
          </cell>
          <cell r="F69">
            <v>1120</v>
          </cell>
          <cell r="G69">
            <v>4833</v>
          </cell>
          <cell r="H69">
            <v>1770</v>
          </cell>
          <cell r="I69">
            <v>1985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Nac."/>
      <sheetName val="consolidado Reg."/>
      <sheetName val="enero"/>
      <sheetName val="feb."/>
      <sheetName val="marzo"/>
      <sheetName val="abril"/>
      <sheetName val="mayo"/>
      <sheetName val="junio"/>
      <sheetName val="julio"/>
      <sheetName val="agosto"/>
      <sheetName val="sept."/>
      <sheetName val="oct."/>
      <sheetName val="nov."/>
      <sheetName val="dic."/>
    </sheetNames>
    <sheetDataSet>
      <sheetData sheetId="0" refreshError="1"/>
      <sheetData sheetId="1" refreshError="1"/>
      <sheetData sheetId="2">
        <row r="8">
          <cell r="B8">
            <v>810</v>
          </cell>
          <cell r="C8">
            <v>173592</v>
          </cell>
          <cell r="D8">
            <v>121531</v>
          </cell>
          <cell r="E8">
            <v>84056</v>
          </cell>
          <cell r="F8">
            <v>2449</v>
          </cell>
          <cell r="G8">
            <v>0</v>
          </cell>
          <cell r="H8">
            <v>3578</v>
          </cell>
          <cell r="I8">
            <v>8171</v>
          </cell>
        </row>
        <row r="9">
          <cell r="B9">
            <v>5661</v>
          </cell>
          <cell r="C9">
            <v>1843</v>
          </cell>
          <cell r="D9">
            <v>966</v>
          </cell>
          <cell r="E9">
            <v>1671</v>
          </cell>
          <cell r="F9">
            <v>4379</v>
          </cell>
          <cell r="G9">
            <v>3113</v>
          </cell>
          <cell r="H9">
            <v>6636</v>
          </cell>
          <cell r="I9">
            <v>1384</v>
          </cell>
        </row>
        <row r="10">
          <cell r="B10">
            <v>0</v>
          </cell>
          <cell r="C10">
            <v>0</v>
          </cell>
          <cell r="D10">
            <v>500</v>
          </cell>
          <cell r="E10">
            <v>0</v>
          </cell>
          <cell r="F10">
            <v>7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40</v>
          </cell>
          <cell r="D12">
            <v>343</v>
          </cell>
          <cell r="E12">
            <v>0</v>
          </cell>
          <cell r="F12">
            <v>0</v>
          </cell>
          <cell r="G12">
            <v>2</v>
          </cell>
          <cell r="H12">
            <v>620</v>
          </cell>
          <cell r="I12">
            <v>0</v>
          </cell>
        </row>
        <row r="13">
          <cell r="B13">
            <v>4155</v>
          </cell>
          <cell r="C13">
            <v>1013</v>
          </cell>
          <cell r="D13">
            <v>2921</v>
          </cell>
          <cell r="E13">
            <v>6857</v>
          </cell>
          <cell r="F13">
            <v>10566</v>
          </cell>
          <cell r="G13">
            <v>4884</v>
          </cell>
          <cell r="H13">
            <v>3635</v>
          </cell>
          <cell r="I13">
            <v>6789</v>
          </cell>
        </row>
        <row r="14">
          <cell r="B14">
            <v>624</v>
          </cell>
          <cell r="C14">
            <v>335</v>
          </cell>
          <cell r="D14">
            <v>501</v>
          </cell>
          <cell r="E14">
            <v>482</v>
          </cell>
          <cell r="F14">
            <v>1535</v>
          </cell>
          <cell r="G14">
            <v>5297</v>
          </cell>
          <cell r="H14">
            <v>714</v>
          </cell>
          <cell r="I14">
            <v>3137</v>
          </cell>
        </row>
        <row r="15">
          <cell r="B15">
            <v>86</v>
          </cell>
          <cell r="C15">
            <v>0</v>
          </cell>
          <cell r="D15">
            <v>0</v>
          </cell>
          <cell r="E15">
            <v>11</v>
          </cell>
          <cell r="F15">
            <v>105</v>
          </cell>
          <cell r="G15">
            <v>421</v>
          </cell>
          <cell r="H15">
            <v>80</v>
          </cell>
          <cell r="I15">
            <v>0</v>
          </cell>
        </row>
        <row r="16">
          <cell r="B16">
            <v>373</v>
          </cell>
          <cell r="C16">
            <v>172</v>
          </cell>
          <cell r="D16">
            <v>540</v>
          </cell>
          <cell r="E16">
            <v>280</v>
          </cell>
          <cell r="F16">
            <v>1102</v>
          </cell>
          <cell r="G16">
            <v>839</v>
          </cell>
          <cell r="H16">
            <v>2713</v>
          </cell>
          <cell r="I16">
            <v>684</v>
          </cell>
        </row>
        <row r="17">
          <cell r="B17">
            <v>673</v>
          </cell>
          <cell r="C17">
            <v>287</v>
          </cell>
          <cell r="D17">
            <v>223</v>
          </cell>
          <cell r="E17">
            <v>1621</v>
          </cell>
          <cell r="F17">
            <v>842</v>
          </cell>
          <cell r="G17">
            <v>462</v>
          </cell>
          <cell r="H17">
            <v>4541</v>
          </cell>
          <cell r="I17">
            <v>207</v>
          </cell>
        </row>
        <row r="18">
          <cell r="B18">
            <v>44</v>
          </cell>
          <cell r="C18">
            <v>344</v>
          </cell>
          <cell r="D18">
            <v>0</v>
          </cell>
          <cell r="E18">
            <v>18</v>
          </cell>
          <cell r="F18">
            <v>1164</v>
          </cell>
          <cell r="G18">
            <v>520</v>
          </cell>
          <cell r="H18">
            <v>0</v>
          </cell>
          <cell r="I18">
            <v>70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13140</v>
          </cell>
          <cell r="F19">
            <v>1690</v>
          </cell>
          <cell r="G19">
            <v>1330</v>
          </cell>
          <cell r="H19">
            <v>80</v>
          </cell>
          <cell r="I19">
            <v>1063</v>
          </cell>
        </row>
        <row r="20">
          <cell r="B20">
            <v>410</v>
          </cell>
          <cell r="C20">
            <v>2252</v>
          </cell>
          <cell r="D20">
            <v>447</v>
          </cell>
          <cell r="E20">
            <v>643</v>
          </cell>
          <cell r="F20">
            <v>761</v>
          </cell>
          <cell r="G20">
            <v>584</v>
          </cell>
          <cell r="H20">
            <v>0</v>
          </cell>
          <cell r="I20">
            <v>480</v>
          </cell>
        </row>
        <row r="21">
          <cell r="B21">
            <v>4036</v>
          </cell>
          <cell r="C21">
            <v>775</v>
          </cell>
          <cell r="D21">
            <v>3124</v>
          </cell>
          <cell r="E21">
            <v>3841</v>
          </cell>
          <cell r="F21">
            <v>2592</v>
          </cell>
          <cell r="G21">
            <v>729</v>
          </cell>
          <cell r="H21">
            <v>1109</v>
          </cell>
          <cell r="I21">
            <v>1320</v>
          </cell>
        </row>
        <row r="22">
          <cell r="B22">
            <v>374</v>
          </cell>
          <cell r="C22">
            <v>139</v>
          </cell>
          <cell r="D22">
            <v>983</v>
          </cell>
          <cell r="E22">
            <v>524</v>
          </cell>
          <cell r="F22">
            <v>1218</v>
          </cell>
          <cell r="G22">
            <v>585</v>
          </cell>
          <cell r="H22">
            <v>643</v>
          </cell>
          <cell r="I22">
            <v>24</v>
          </cell>
        </row>
        <row r="23">
          <cell r="B23">
            <v>10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493</v>
          </cell>
          <cell r="C24">
            <v>786</v>
          </cell>
          <cell r="D24">
            <v>202</v>
          </cell>
          <cell r="E24">
            <v>654</v>
          </cell>
          <cell r="F24">
            <v>1498</v>
          </cell>
          <cell r="G24">
            <v>188</v>
          </cell>
          <cell r="H24">
            <v>231</v>
          </cell>
          <cell r="I24">
            <v>716</v>
          </cell>
        </row>
        <row r="25">
          <cell r="B25">
            <v>200</v>
          </cell>
          <cell r="C25">
            <v>19</v>
          </cell>
          <cell r="D25">
            <v>147</v>
          </cell>
          <cell r="E25">
            <v>418</v>
          </cell>
          <cell r="F25">
            <v>193</v>
          </cell>
          <cell r="G25">
            <v>121</v>
          </cell>
          <cell r="H25">
            <v>588</v>
          </cell>
          <cell r="I25">
            <v>16</v>
          </cell>
        </row>
        <row r="26">
          <cell r="B26">
            <v>24</v>
          </cell>
          <cell r="C26">
            <v>0</v>
          </cell>
          <cell r="D26">
            <v>10</v>
          </cell>
          <cell r="E26">
            <v>599</v>
          </cell>
          <cell r="F26">
            <v>1832</v>
          </cell>
          <cell r="G26">
            <v>268</v>
          </cell>
          <cell r="H26">
            <v>3896</v>
          </cell>
          <cell r="I26">
            <v>0</v>
          </cell>
        </row>
        <row r="27">
          <cell r="B27">
            <v>112</v>
          </cell>
          <cell r="C27">
            <v>89</v>
          </cell>
          <cell r="D27">
            <v>297</v>
          </cell>
          <cell r="E27">
            <v>262</v>
          </cell>
          <cell r="F27">
            <v>440</v>
          </cell>
          <cell r="G27">
            <v>36</v>
          </cell>
          <cell r="H27">
            <v>216</v>
          </cell>
          <cell r="I27">
            <v>21</v>
          </cell>
        </row>
        <row r="28">
          <cell r="B28">
            <v>31</v>
          </cell>
          <cell r="C28">
            <v>27</v>
          </cell>
          <cell r="D28">
            <v>0</v>
          </cell>
          <cell r="E28">
            <v>491</v>
          </cell>
          <cell r="F28">
            <v>165</v>
          </cell>
          <cell r="G28">
            <v>43</v>
          </cell>
          <cell r="H28">
            <v>6</v>
          </cell>
          <cell r="I28">
            <v>3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124</v>
          </cell>
          <cell r="F29">
            <v>213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169</v>
          </cell>
          <cell r="C30">
            <v>37</v>
          </cell>
          <cell r="D30">
            <v>200</v>
          </cell>
          <cell r="E30">
            <v>233</v>
          </cell>
          <cell r="F30">
            <v>597</v>
          </cell>
          <cell r="G30">
            <v>44</v>
          </cell>
          <cell r="H30">
            <v>9</v>
          </cell>
          <cell r="I30">
            <v>44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5</v>
          </cell>
          <cell r="C32">
            <v>1</v>
          </cell>
          <cell r="D32">
            <v>5</v>
          </cell>
          <cell r="E32">
            <v>687</v>
          </cell>
          <cell r="F32">
            <v>365</v>
          </cell>
          <cell r="G32">
            <v>49</v>
          </cell>
          <cell r="H32">
            <v>13</v>
          </cell>
          <cell r="I32">
            <v>2</v>
          </cell>
        </row>
        <row r="33">
          <cell r="B33">
            <v>99</v>
          </cell>
          <cell r="C33">
            <v>0</v>
          </cell>
          <cell r="D33">
            <v>18</v>
          </cell>
          <cell r="E33">
            <v>24</v>
          </cell>
          <cell r="F33">
            <v>310</v>
          </cell>
          <cell r="G33">
            <v>316</v>
          </cell>
          <cell r="H33">
            <v>3300</v>
          </cell>
          <cell r="I33">
            <v>0</v>
          </cell>
        </row>
        <row r="34">
          <cell r="B34">
            <v>0</v>
          </cell>
          <cell r="C34">
            <v>75</v>
          </cell>
          <cell r="D34">
            <v>80</v>
          </cell>
          <cell r="E34">
            <v>64</v>
          </cell>
          <cell r="F34">
            <v>162</v>
          </cell>
          <cell r="G34">
            <v>0</v>
          </cell>
          <cell r="H34">
            <v>0</v>
          </cell>
          <cell r="I34">
            <v>79</v>
          </cell>
        </row>
        <row r="35">
          <cell r="B35">
            <v>78</v>
          </cell>
          <cell r="C35">
            <v>30</v>
          </cell>
          <cell r="D35">
            <v>410</v>
          </cell>
          <cell r="E35">
            <v>149</v>
          </cell>
          <cell r="F35">
            <v>250</v>
          </cell>
          <cell r="G35">
            <v>317</v>
          </cell>
          <cell r="H35">
            <v>70</v>
          </cell>
          <cell r="I35">
            <v>5</v>
          </cell>
        </row>
        <row r="36">
          <cell r="B36">
            <v>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271</v>
          </cell>
          <cell r="H36">
            <v>530</v>
          </cell>
          <cell r="I36">
            <v>350</v>
          </cell>
        </row>
        <row r="37">
          <cell r="B37">
            <v>0</v>
          </cell>
          <cell r="C37">
            <v>10</v>
          </cell>
          <cell r="D37">
            <v>91</v>
          </cell>
          <cell r="E37">
            <v>969</v>
          </cell>
          <cell r="F37">
            <v>105</v>
          </cell>
          <cell r="G37">
            <v>3</v>
          </cell>
          <cell r="H37">
            <v>0</v>
          </cell>
          <cell r="I37">
            <v>20</v>
          </cell>
        </row>
        <row r="38">
          <cell r="B38">
            <v>205</v>
          </cell>
          <cell r="C38">
            <v>438</v>
          </cell>
          <cell r="D38">
            <v>2</v>
          </cell>
          <cell r="E38">
            <v>30</v>
          </cell>
          <cell r="F38">
            <v>300</v>
          </cell>
          <cell r="G38">
            <v>0</v>
          </cell>
          <cell r="H38">
            <v>0</v>
          </cell>
          <cell r="I38">
            <v>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30</v>
          </cell>
          <cell r="C40">
            <v>46</v>
          </cell>
          <cell r="D40">
            <v>530</v>
          </cell>
          <cell r="E40">
            <v>254</v>
          </cell>
          <cell r="F40">
            <v>352</v>
          </cell>
          <cell r="G40">
            <v>6886</v>
          </cell>
          <cell r="H40">
            <v>459</v>
          </cell>
          <cell r="I40">
            <v>168</v>
          </cell>
        </row>
        <row r="41">
          <cell r="B41">
            <v>1372</v>
          </cell>
          <cell r="C41">
            <v>1405</v>
          </cell>
          <cell r="D41">
            <v>2029</v>
          </cell>
          <cell r="E41">
            <v>3859</v>
          </cell>
          <cell r="F41">
            <v>833</v>
          </cell>
          <cell r="G41">
            <v>1445</v>
          </cell>
          <cell r="H41">
            <v>1363</v>
          </cell>
          <cell r="I41">
            <v>321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3">
        <row r="8">
          <cell r="B8">
            <v>3790</v>
          </cell>
          <cell r="C8">
            <v>231317</v>
          </cell>
          <cell r="D8">
            <v>94675</v>
          </cell>
          <cell r="E8">
            <v>115857</v>
          </cell>
          <cell r="F8">
            <v>978</v>
          </cell>
          <cell r="G8">
            <v>82</v>
          </cell>
          <cell r="H8">
            <v>7459</v>
          </cell>
          <cell r="I8">
            <v>2219</v>
          </cell>
        </row>
        <row r="9">
          <cell r="B9">
            <v>4187</v>
          </cell>
          <cell r="C9">
            <v>1233</v>
          </cell>
          <cell r="D9">
            <v>1630</v>
          </cell>
          <cell r="E9">
            <v>1996</v>
          </cell>
          <cell r="F9">
            <v>3677</v>
          </cell>
          <cell r="G9">
            <v>2139</v>
          </cell>
          <cell r="H9">
            <v>4570</v>
          </cell>
          <cell r="I9">
            <v>2460</v>
          </cell>
        </row>
        <row r="10">
          <cell r="D10">
            <v>2644</v>
          </cell>
        </row>
        <row r="11">
          <cell r="F11">
            <v>5</v>
          </cell>
          <cell r="G11">
            <v>15</v>
          </cell>
        </row>
        <row r="12">
          <cell r="D12">
            <v>298</v>
          </cell>
          <cell r="F12">
            <v>20</v>
          </cell>
          <cell r="H12">
            <v>1022</v>
          </cell>
          <cell r="I12">
            <v>20</v>
          </cell>
        </row>
        <row r="13">
          <cell r="B13">
            <v>839</v>
          </cell>
          <cell r="C13">
            <v>345</v>
          </cell>
          <cell r="D13">
            <v>503</v>
          </cell>
          <cell r="E13">
            <v>6961</v>
          </cell>
          <cell r="F13">
            <v>7034</v>
          </cell>
          <cell r="G13">
            <v>1118</v>
          </cell>
          <cell r="H13">
            <v>164</v>
          </cell>
          <cell r="I13">
            <v>5</v>
          </cell>
        </row>
        <row r="14">
          <cell r="B14">
            <v>164</v>
          </cell>
          <cell r="C14">
            <v>276</v>
          </cell>
          <cell r="D14">
            <v>993</v>
          </cell>
          <cell r="E14">
            <v>122</v>
          </cell>
          <cell r="F14">
            <v>346</v>
          </cell>
          <cell r="G14">
            <v>546</v>
          </cell>
          <cell r="H14">
            <v>437</v>
          </cell>
          <cell r="I14">
            <v>90</v>
          </cell>
        </row>
        <row r="15">
          <cell r="B15">
            <v>3</v>
          </cell>
          <cell r="E15">
            <v>26</v>
          </cell>
          <cell r="F15">
            <v>7</v>
          </cell>
          <cell r="G15">
            <v>20</v>
          </cell>
        </row>
        <row r="16">
          <cell r="B16">
            <v>248</v>
          </cell>
          <cell r="C16">
            <v>217</v>
          </cell>
          <cell r="D16">
            <v>519</v>
          </cell>
          <cell r="E16">
            <v>89</v>
          </cell>
          <cell r="F16">
            <v>1585</v>
          </cell>
          <cell r="G16">
            <v>291</v>
          </cell>
          <cell r="H16">
            <v>2266</v>
          </cell>
          <cell r="I16">
            <v>444</v>
          </cell>
        </row>
        <row r="17">
          <cell r="B17">
            <v>819</v>
          </cell>
          <cell r="C17">
            <v>225</v>
          </cell>
          <cell r="D17">
            <v>75</v>
          </cell>
          <cell r="E17">
            <v>1033</v>
          </cell>
          <cell r="F17">
            <v>745</v>
          </cell>
          <cell r="G17">
            <v>251</v>
          </cell>
          <cell r="H17">
            <v>2934</v>
          </cell>
          <cell r="I17">
            <v>113</v>
          </cell>
        </row>
        <row r="18">
          <cell r="C18">
            <v>327</v>
          </cell>
          <cell r="D18">
            <v>2</v>
          </cell>
          <cell r="E18">
            <v>9</v>
          </cell>
          <cell r="F18">
            <v>1447</v>
          </cell>
          <cell r="G18">
            <v>521</v>
          </cell>
          <cell r="I18">
            <v>496</v>
          </cell>
        </row>
        <row r="19">
          <cell r="E19">
            <v>1559</v>
          </cell>
          <cell r="F19">
            <v>2475</v>
          </cell>
        </row>
        <row r="20">
          <cell r="B20">
            <v>182</v>
          </cell>
          <cell r="C20">
            <v>1560</v>
          </cell>
          <cell r="D20">
            <v>26</v>
          </cell>
          <cell r="E20">
            <v>1229</v>
          </cell>
          <cell r="F20">
            <v>1802</v>
          </cell>
          <cell r="G20">
            <v>764</v>
          </cell>
          <cell r="H20">
            <v>1</v>
          </cell>
          <cell r="I20">
            <v>505</v>
          </cell>
        </row>
        <row r="21">
          <cell r="B21">
            <v>7327</v>
          </cell>
          <cell r="C21">
            <v>1467</v>
          </cell>
          <cell r="D21">
            <v>4289</v>
          </cell>
          <cell r="E21">
            <v>5538</v>
          </cell>
          <cell r="F21">
            <v>3233</v>
          </cell>
          <cell r="G21">
            <v>827</v>
          </cell>
          <cell r="H21">
            <v>963</v>
          </cell>
          <cell r="I21">
            <v>2006</v>
          </cell>
        </row>
        <row r="22">
          <cell r="B22">
            <v>285</v>
          </cell>
          <cell r="C22">
            <v>137</v>
          </cell>
          <cell r="D22">
            <v>766</v>
          </cell>
          <cell r="E22">
            <v>59</v>
          </cell>
          <cell r="F22">
            <v>736</v>
          </cell>
          <cell r="G22">
            <v>394</v>
          </cell>
          <cell r="H22">
            <v>687</v>
          </cell>
          <cell r="I22">
            <v>27</v>
          </cell>
        </row>
        <row r="23">
          <cell r="B23">
            <v>4</v>
          </cell>
          <cell r="E23">
            <v>1</v>
          </cell>
        </row>
        <row r="24">
          <cell r="B24">
            <v>237</v>
          </cell>
          <cell r="C24">
            <v>652</v>
          </cell>
          <cell r="D24">
            <v>488</v>
          </cell>
          <cell r="E24">
            <v>450</v>
          </cell>
          <cell r="F24">
            <v>1058</v>
          </cell>
          <cell r="G24">
            <v>68</v>
          </cell>
          <cell r="H24">
            <v>33</v>
          </cell>
          <cell r="I24">
            <v>1177</v>
          </cell>
        </row>
        <row r="25">
          <cell r="B25">
            <v>62</v>
          </cell>
          <cell r="C25">
            <v>26</v>
          </cell>
          <cell r="D25">
            <v>192</v>
          </cell>
          <cell r="E25">
            <v>324</v>
          </cell>
          <cell r="F25">
            <v>286</v>
          </cell>
          <cell r="G25">
            <v>128</v>
          </cell>
          <cell r="H25">
            <v>144</v>
          </cell>
          <cell r="I25">
            <v>4</v>
          </cell>
        </row>
        <row r="26">
          <cell r="B26">
            <v>34</v>
          </cell>
          <cell r="C26">
            <v>2</v>
          </cell>
          <cell r="D26">
            <v>80</v>
          </cell>
          <cell r="E26">
            <v>32</v>
          </cell>
          <cell r="F26">
            <v>1552</v>
          </cell>
          <cell r="G26">
            <v>441</v>
          </cell>
          <cell r="H26">
            <v>1662</v>
          </cell>
          <cell r="I26">
            <v>2</v>
          </cell>
        </row>
        <row r="27">
          <cell r="B27">
            <v>70</v>
          </cell>
          <cell r="C27">
            <v>5</v>
          </cell>
          <cell r="D27">
            <v>943</v>
          </cell>
          <cell r="E27">
            <v>122</v>
          </cell>
          <cell r="F27">
            <v>659</v>
          </cell>
          <cell r="G27">
            <v>96</v>
          </cell>
          <cell r="H27">
            <v>126</v>
          </cell>
          <cell r="I27">
            <v>14</v>
          </cell>
        </row>
        <row r="28">
          <cell r="B28">
            <v>22</v>
          </cell>
          <cell r="C28">
            <v>2</v>
          </cell>
          <cell r="E28">
            <v>327</v>
          </cell>
          <cell r="F28">
            <v>85</v>
          </cell>
          <cell r="G28">
            <v>30</v>
          </cell>
          <cell r="H28">
            <v>6</v>
          </cell>
          <cell r="I28">
            <v>1</v>
          </cell>
        </row>
        <row r="29">
          <cell r="B29">
            <v>7</v>
          </cell>
          <cell r="E29">
            <v>148</v>
          </cell>
          <cell r="F29">
            <v>53</v>
          </cell>
          <cell r="G29">
            <v>2</v>
          </cell>
        </row>
        <row r="30">
          <cell r="B30">
            <v>250</v>
          </cell>
          <cell r="C30">
            <v>13</v>
          </cell>
          <cell r="D30">
            <v>13</v>
          </cell>
          <cell r="E30">
            <v>134</v>
          </cell>
          <cell r="F30">
            <v>693</v>
          </cell>
          <cell r="G30">
            <v>27</v>
          </cell>
          <cell r="H30">
            <v>18</v>
          </cell>
          <cell r="I30">
            <v>21</v>
          </cell>
        </row>
        <row r="32">
          <cell r="B32">
            <v>3</v>
          </cell>
          <cell r="C32">
            <v>4</v>
          </cell>
          <cell r="E32">
            <v>263</v>
          </cell>
          <cell r="F32">
            <v>625</v>
          </cell>
          <cell r="G32">
            <v>137</v>
          </cell>
          <cell r="H32">
            <v>21</v>
          </cell>
          <cell r="I32">
            <v>13</v>
          </cell>
        </row>
        <row r="33">
          <cell r="B33">
            <v>803</v>
          </cell>
          <cell r="D33">
            <v>280</v>
          </cell>
          <cell r="E33">
            <v>70</v>
          </cell>
          <cell r="F33">
            <v>1501</v>
          </cell>
          <cell r="G33">
            <v>30</v>
          </cell>
        </row>
        <row r="34">
          <cell r="B34">
            <v>10</v>
          </cell>
          <cell r="C34">
            <v>275</v>
          </cell>
          <cell r="E34">
            <v>30</v>
          </cell>
          <cell r="F34">
            <v>205</v>
          </cell>
          <cell r="G34">
            <v>10</v>
          </cell>
        </row>
        <row r="35">
          <cell r="B35">
            <v>273</v>
          </cell>
          <cell r="C35">
            <v>77</v>
          </cell>
          <cell r="D35">
            <v>308</v>
          </cell>
          <cell r="E35">
            <v>294</v>
          </cell>
          <cell r="F35">
            <v>324</v>
          </cell>
          <cell r="G35">
            <v>345</v>
          </cell>
          <cell r="H35">
            <v>297</v>
          </cell>
          <cell r="I35">
            <v>2</v>
          </cell>
        </row>
        <row r="36">
          <cell r="B36">
            <v>50</v>
          </cell>
          <cell r="C36">
            <v>0</v>
          </cell>
          <cell r="D36">
            <v>1970</v>
          </cell>
          <cell r="G36">
            <v>237</v>
          </cell>
          <cell r="H36">
            <v>730</v>
          </cell>
          <cell r="I36">
            <v>550</v>
          </cell>
        </row>
        <row r="37">
          <cell r="B37">
            <v>20</v>
          </cell>
          <cell r="C37">
            <v>10</v>
          </cell>
          <cell r="D37">
            <v>5</v>
          </cell>
          <cell r="E37">
            <v>70</v>
          </cell>
          <cell r="F37">
            <v>369</v>
          </cell>
          <cell r="G37">
            <v>90</v>
          </cell>
        </row>
        <row r="38">
          <cell r="B38">
            <v>110</v>
          </cell>
          <cell r="C38">
            <v>652</v>
          </cell>
          <cell r="D38">
            <v>3</v>
          </cell>
          <cell r="E38">
            <v>10</v>
          </cell>
          <cell r="F38">
            <v>480</v>
          </cell>
        </row>
        <row r="40">
          <cell r="B40">
            <v>420</v>
          </cell>
          <cell r="C40">
            <v>187</v>
          </cell>
          <cell r="D40">
            <v>622</v>
          </cell>
          <cell r="E40">
            <v>221</v>
          </cell>
          <cell r="F40">
            <v>552</v>
          </cell>
          <cell r="G40">
            <v>158</v>
          </cell>
          <cell r="H40">
            <v>508</v>
          </cell>
          <cell r="I40">
            <v>344</v>
          </cell>
        </row>
        <row r="41">
          <cell r="B41">
            <v>2050</v>
          </cell>
          <cell r="C41">
            <v>1562</v>
          </cell>
          <cell r="D41">
            <v>2375</v>
          </cell>
          <cell r="E41">
            <v>2944</v>
          </cell>
          <cell r="F41">
            <v>1155</v>
          </cell>
          <cell r="G41">
            <v>1386</v>
          </cell>
          <cell r="H41">
            <v>2099</v>
          </cell>
          <cell r="I41">
            <v>365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4">
        <row r="8">
          <cell r="B8">
            <v>5290</v>
          </cell>
          <cell r="C8">
            <v>104223</v>
          </cell>
          <cell r="D8">
            <v>46846</v>
          </cell>
          <cell r="E8">
            <v>18552</v>
          </cell>
          <cell r="F8">
            <v>3719</v>
          </cell>
          <cell r="G8">
            <v>315</v>
          </cell>
          <cell r="H8">
            <v>7605</v>
          </cell>
          <cell r="I8">
            <v>2572</v>
          </cell>
        </row>
        <row r="9">
          <cell r="B9">
            <v>2461</v>
          </cell>
          <cell r="C9">
            <v>1857</v>
          </cell>
          <cell r="D9">
            <v>1551</v>
          </cell>
          <cell r="E9">
            <v>1815</v>
          </cell>
          <cell r="F9">
            <v>2718</v>
          </cell>
          <cell r="G9">
            <v>1867</v>
          </cell>
          <cell r="H9">
            <v>11277</v>
          </cell>
          <cell r="I9">
            <v>727</v>
          </cell>
        </row>
        <row r="10">
          <cell r="B10">
            <v>270</v>
          </cell>
          <cell r="C10">
            <v>0</v>
          </cell>
          <cell r="D10">
            <v>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10</v>
          </cell>
          <cell r="G11">
            <v>106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50</v>
          </cell>
          <cell r="D12">
            <v>9</v>
          </cell>
          <cell r="E12">
            <v>6</v>
          </cell>
          <cell r="F12">
            <v>39</v>
          </cell>
          <cell r="G12">
            <v>12</v>
          </cell>
          <cell r="H12">
            <v>1850</v>
          </cell>
          <cell r="I12">
            <v>3</v>
          </cell>
        </row>
        <row r="13">
          <cell r="B13">
            <v>278</v>
          </cell>
          <cell r="C13">
            <v>125</v>
          </cell>
          <cell r="D13">
            <v>41</v>
          </cell>
          <cell r="E13">
            <v>2323</v>
          </cell>
          <cell r="F13">
            <v>1550</v>
          </cell>
          <cell r="G13">
            <v>460</v>
          </cell>
          <cell r="H13">
            <v>183</v>
          </cell>
          <cell r="I13">
            <v>0</v>
          </cell>
        </row>
        <row r="14">
          <cell r="B14">
            <v>32</v>
          </cell>
          <cell r="C14">
            <v>184</v>
          </cell>
          <cell r="D14">
            <v>2122</v>
          </cell>
          <cell r="E14">
            <v>36</v>
          </cell>
          <cell r="F14">
            <v>304</v>
          </cell>
          <cell r="G14">
            <v>299</v>
          </cell>
          <cell r="H14">
            <v>24</v>
          </cell>
          <cell r="I14">
            <v>0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12</v>
          </cell>
          <cell r="F15">
            <v>0</v>
          </cell>
          <cell r="G15">
            <v>10</v>
          </cell>
          <cell r="H15">
            <v>0</v>
          </cell>
          <cell r="I15">
            <v>0</v>
          </cell>
        </row>
        <row r="16">
          <cell r="B16">
            <v>92</v>
          </cell>
          <cell r="C16">
            <v>188</v>
          </cell>
          <cell r="D16">
            <v>725</v>
          </cell>
          <cell r="E16">
            <v>80</v>
          </cell>
          <cell r="F16">
            <v>1398</v>
          </cell>
          <cell r="G16">
            <v>345</v>
          </cell>
          <cell r="H16">
            <v>3340</v>
          </cell>
          <cell r="I16">
            <v>240</v>
          </cell>
        </row>
        <row r="17">
          <cell r="B17">
            <v>1058</v>
          </cell>
          <cell r="C17">
            <v>180</v>
          </cell>
          <cell r="D17">
            <v>25</v>
          </cell>
          <cell r="E17">
            <v>822</v>
          </cell>
          <cell r="F17">
            <v>699</v>
          </cell>
          <cell r="G17">
            <v>493</v>
          </cell>
          <cell r="H17">
            <v>2114</v>
          </cell>
          <cell r="I17">
            <v>104</v>
          </cell>
        </row>
        <row r="18">
          <cell r="B18">
            <v>5</v>
          </cell>
          <cell r="C18">
            <v>498</v>
          </cell>
          <cell r="D18">
            <v>0</v>
          </cell>
          <cell r="E18">
            <v>46</v>
          </cell>
          <cell r="F18">
            <v>1975</v>
          </cell>
          <cell r="G18">
            <v>392</v>
          </cell>
          <cell r="H18">
            <v>0</v>
          </cell>
          <cell r="I18">
            <v>597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1898</v>
          </cell>
          <cell r="F19">
            <v>805</v>
          </cell>
          <cell r="G19">
            <v>15</v>
          </cell>
          <cell r="H19">
            <v>0</v>
          </cell>
          <cell r="I19">
            <v>0</v>
          </cell>
        </row>
        <row r="20">
          <cell r="B20">
            <v>28</v>
          </cell>
          <cell r="C20">
            <v>1957</v>
          </cell>
          <cell r="D20">
            <v>91</v>
          </cell>
          <cell r="E20">
            <v>1059</v>
          </cell>
          <cell r="F20">
            <v>3117</v>
          </cell>
          <cell r="G20">
            <v>892</v>
          </cell>
          <cell r="H20">
            <v>0</v>
          </cell>
          <cell r="I20">
            <v>190</v>
          </cell>
        </row>
        <row r="21">
          <cell r="B21">
            <v>9620</v>
          </cell>
          <cell r="C21">
            <v>2113</v>
          </cell>
          <cell r="D21">
            <v>2916</v>
          </cell>
          <cell r="E21">
            <v>4700</v>
          </cell>
          <cell r="F21">
            <v>2579</v>
          </cell>
          <cell r="G21">
            <v>712</v>
          </cell>
          <cell r="H21">
            <v>1758</v>
          </cell>
          <cell r="I21">
            <v>1082</v>
          </cell>
        </row>
        <row r="22">
          <cell r="B22">
            <v>261</v>
          </cell>
          <cell r="C22">
            <v>131</v>
          </cell>
          <cell r="D22">
            <v>642</v>
          </cell>
          <cell r="E22">
            <v>84</v>
          </cell>
          <cell r="F22">
            <v>533</v>
          </cell>
          <cell r="G22">
            <v>564</v>
          </cell>
          <cell r="H22">
            <v>506</v>
          </cell>
          <cell r="I22">
            <v>19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60</v>
          </cell>
        </row>
        <row r="24">
          <cell r="B24">
            <v>183</v>
          </cell>
          <cell r="C24">
            <v>524</v>
          </cell>
          <cell r="D24">
            <v>130</v>
          </cell>
          <cell r="E24">
            <v>320</v>
          </cell>
          <cell r="F24">
            <v>818</v>
          </cell>
          <cell r="G24">
            <v>78</v>
          </cell>
          <cell r="H24">
            <v>22</v>
          </cell>
          <cell r="I24">
            <v>235</v>
          </cell>
        </row>
        <row r="25">
          <cell r="B25">
            <v>239</v>
          </cell>
          <cell r="C25">
            <v>15</v>
          </cell>
          <cell r="D25">
            <v>132</v>
          </cell>
          <cell r="E25">
            <v>89</v>
          </cell>
          <cell r="F25">
            <v>127</v>
          </cell>
          <cell r="G25">
            <v>56</v>
          </cell>
          <cell r="H25">
            <v>365</v>
          </cell>
          <cell r="I25">
            <v>3</v>
          </cell>
        </row>
        <row r="26">
          <cell r="B26">
            <v>44</v>
          </cell>
          <cell r="C26">
            <v>0</v>
          </cell>
          <cell r="D26">
            <v>230</v>
          </cell>
          <cell r="E26">
            <v>17</v>
          </cell>
          <cell r="F26">
            <v>1675</v>
          </cell>
          <cell r="G26">
            <v>177</v>
          </cell>
          <cell r="H26">
            <v>340</v>
          </cell>
          <cell r="I26">
            <v>0</v>
          </cell>
        </row>
        <row r="27">
          <cell r="B27">
            <v>103</v>
          </cell>
          <cell r="C27">
            <v>68</v>
          </cell>
          <cell r="D27">
            <v>293</v>
          </cell>
          <cell r="E27">
            <v>85</v>
          </cell>
          <cell r="F27">
            <v>605</v>
          </cell>
          <cell r="G27">
            <v>44</v>
          </cell>
          <cell r="H27">
            <v>157</v>
          </cell>
          <cell r="I27">
            <v>0</v>
          </cell>
        </row>
        <row r="28">
          <cell r="B28">
            <v>36</v>
          </cell>
          <cell r="C28">
            <v>3</v>
          </cell>
          <cell r="D28">
            <v>1</v>
          </cell>
          <cell r="E28">
            <v>792</v>
          </cell>
          <cell r="F28">
            <v>305</v>
          </cell>
          <cell r="G28">
            <v>53</v>
          </cell>
          <cell r="H28">
            <v>8</v>
          </cell>
          <cell r="I28">
            <v>1</v>
          </cell>
        </row>
        <row r="29">
          <cell r="B29">
            <v>17</v>
          </cell>
          <cell r="C29">
            <v>0</v>
          </cell>
          <cell r="D29">
            <v>0</v>
          </cell>
          <cell r="E29">
            <v>102</v>
          </cell>
          <cell r="F29">
            <v>30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83</v>
          </cell>
          <cell r="C30">
            <v>5</v>
          </cell>
          <cell r="D30">
            <v>54</v>
          </cell>
          <cell r="E30">
            <v>135</v>
          </cell>
          <cell r="F30">
            <v>505</v>
          </cell>
          <cell r="G30">
            <v>38</v>
          </cell>
          <cell r="H30">
            <v>28</v>
          </cell>
          <cell r="I30">
            <v>15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5</v>
          </cell>
          <cell r="D32">
            <v>25</v>
          </cell>
          <cell r="E32">
            <v>957</v>
          </cell>
          <cell r="F32">
            <v>423</v>
          </cell>
          <cell r="G32">
            <v>72</v>
          </cell>
          <cell r="H32">
            <v>0</v>
          </cell>
          <cell r="I32">
            <v>0</v>
          </cell>
        </row>
        <row r="33">
          <cell r="B33">
            <v>188</v>
          </cell>
          <cell r="C33">
            <v>0</v>
          </cell>
          <cell r="D33">
            <v>65</v>
          </cell>
          <cell r="E33">
            <v>20</v>
          </cell>
          <cell r="F33">
            <v>121</v>
          </cell>
          <cell r="G33">
            <v>146</v>
          </cell>
          <cell r="H33">
            <v>66</v>
          </cell>
          <cell r="I33">
            <v>0</v>
          </cell>
        </row>
        <row r="34">
          <cell r="B34">
            <v>4</v>
          </cell>
          <cell r="C34">
            <v>48</v>
          </cell>
          <cell r="D34">
            <v>0</v>
          </cell>
          <cell r="E34">
            <v>45</v>
          </cell>
          <cell r="F34">
            <v>78</v>
          </cell>
          <cell r="G34">
            <v>6</v>
          </cell>
          <cell r="H34">
            <v>0</v>
          </cell>
          <cell r="I34">
            <v>0</v>
          </cell>
        </row>
        <row r="35">
          <cell r="B35">
            <v>75</v>
          </cell>
          <cell r="C35">
            <v>96</v>
          </cell>
          <cell r="D35">
            <v>348</v>
          </cell>
          <cell r="E35">
            <v>193</v>
          </cell>
          <cell r="F35">
            <v>327</v>
          </cell>
          <cell r="G35">
            <v>325</v>
          </cell>
          <cell r="H35">
            <v>197</v>
          </cell>
          <cell r="I35">
            <v>2</v>
          </cell>
        </row>
        <row r="36">
          <cell r="B36">
            <v>9</v>
          </cell>
          <cell r="C36">
            <v>15</v>
          </cell>
          <cell r="D36">
            <v>3716</v>
          </cell>
          <cell r="E36">
            <v>0</v>
          </cell>
          <cell r="F36">
            <v>0</v>
          </cell>
          <cell r="G36">
            <v>363</v>
          </cell>
          <cell r="H36">
            <v>210</v>
          </cell>
          <cell r="I36">
            <v>400</v>
          </cell>
        </row>
        <row r="37">
          <cell r="B37">
            <v>10</v>
          </cell>
          <cell r="C37">
            <v>0</v>
          </cell>
          <cell r="D37">
            <v>0</v>
          </cell>
          <cell r="E37">
            <v>22</v>
          </cell>
          <cell r="F37">
            <v>100</v>
          </cell>
          <cell r="G37">
            <v>2</v>
          </cell>
          <cell r="H37">
            <v>0</v>
          </cell>
          <cell r="I37">
            <v>0</v>
          </cell>
        </row>
        <row r="38">
          <cell r="B38">
            <v>380</v>
          </cell>
          <cell r="C38">
            <v>282</v>
          </cell>
          <cell r="D38">
            <v>0</v>
          </cell>
          <cell r="E38">
            <v>2</v>
          </cell>
          <cell r="F38">
            <v>330</v>
          </cell>
          <cell r="G38">
            <v>0</v>
          </cell>
          <cell r="H38">
            <v>4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10</v>
          </cell>
          <cell r="C40">
            <v>31</v>
          </cell>
          <cell r="D40">
            <v>669</v>
          </cell>
          <cell r="E40">
            <v>240</v>
          </cell>
          <cell r="F40">
            <v>658</v>
          </cell>
          <cell r="G40">
            <v>156</v>
          </cell>
          <cell r="H40">
            <v>204</v>
          </cell>
          <cell r="I40">
            <v>50</v>
          </cell>
        </row>
        <row r="41">
          <cell r="B41">
            <v>1113</v>
          </cell>
          <cell r="C41">
            <v>1247</v>
          </cell>
          <cell r="D41">
            <v>1656</v>
          </cell>
          <cell r="E41">
            <v>2740</v>
          </cell>
          <cell r="F41">
            <v>946</v>
          </cell>
          <cell r="G41">
            <v>878</v>
          </cell>
          <cell r="H41">
            <v>1734</v>
          </cell>
          <cell r="I41">
            <v>202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5">
        <row r="8">
          <cell r="B8">
            <v>4670</v>
          </cell>
          <cell r="C8">
            <v>34349</v>
          </cell>
          <cell r="D8">
            <v>18980</v>
          </cell>
          <cell r="E8">
            <v>5373</v>
          </cell>
          <cell r="F8">
            <v>2229</v>
          </cell>
          <cell r="G8">
            <v>0</v>
          </cell>
          <cell r="H8">
            <v>10464</v>
          </cell>
          <cell r="I8">
            <v>3219</v>
          </cell>
        </row>
        <row r="9">
          <cell r="B9">
            <v>5612</v>
          </cell>
          <cell r="C9">
            <v>2248</v>
          </cell>
          <cell r="D9">
            <v>3699</v>
          </cell>
          <cell r="E9">
            <v>1811</v>
          </cell>
          <cell r="F9">
            <v>3492</v>
          </cell>
          <cell r="G9">
            <v>4542</v>
          </cell>
          <cell r="H9">
            <v>21713</v>
          </cell>
          <cell r="I9">
            <v>2733</v>
          </cell>
        </row>
        <row r="10">
          <cell r="B10">
            <v>1798</v>
          </cell>
          <cell r="I10">
            <v>3098</v>
          </cell>
        </row>
        <row r="12">
          <cell r="B12">
            <v>250</v>
          </cell>
          <cell r="C12">
            <v>17</v>
          </cell>
          <cell r="D12">
            <v>1493</v>
          </cell>
          <cell r="F12">
            <v>107</v>
          </cell>
          <cell r="G12">
            <v>33</v>
          </cell>
          <cell r="H12">
            <v>3689</v>
          </cell>
          <cell r="I12">
            <v>20</v>
          </cell>
        </row>
        <row r="13">
          <cell r="B13">
            <v>4744</v>
          </cell>
          <cell r="C13">
            <v>58</v>
          </cell>
          <cell r="D13">
            <v>567</v>
          </cell>
          <cell r="E13">
            <v>1033</v>
          </cell>
          <cell r="F13">
            <v>1219</v>
          </cell>
          <cell r="G13">
            <v>23402</v>
          </cell>
          <cell r="H13">
            <v>10465</v>
          </cell>
          <cell r="I13">
            <v>235</v>
          </cell>
        </row>
        <row r="14">
          <cell r="B14">
            <v>480</v>
          </cell>
          <cell r="C14">
            <v>896</v>
          </cell>
          <cell r="D14">
            <v>301</v>
          </cell>
          <cell r="E14">
            <v>844</v>
          </cell>
          <cell r="F14">
            <v>95</v>
          </cell>
          <cell r="G14">
            <v>12086</v>
          </cell>
          <cell r="H14">
            <v>1990</v>
          </cell>
          <cell r="I14">
            <v>235</v>
          </cell>
        </row>
        <row r="15">
          <cell r="B15">
            <v>49</v>
          </cell>
          <cell r="E15">
            <v>10</v>
          </cell>
          <cell r="G15">
            <v>270</v>
          </cell>
          <cell r="H15">
            <v>643</v>
          </cell>
        </row>
        <row r="16">
          <cell r="B16">
            <v>394</v>
          </cell>
          <cell r="C16">
            <v>258</v>
          </cell>
          <cell r="D16">
            <v>1105</v>
          </cell>
          <cell r="E16">
            <v>266</v>
          </cell>
          <cell r="F16">
            <v>2039</v>
          </cell>
          <cell r="G16">
            <v>5904</v>
          </cell>
          <cell r="H16">
            <v>13297</v>
          </cell>
          <cell r="I16">
            <v>471</v>
          </cell>
        </row>
        <row r="17">
          <cell r="B17">
            <v>381</v>
          </cell>
          <cell r="C17">
            <v>250</v>
          </cell>
          <cell r="D17">
            <v>107</v>
          </cell>
          <cell r="E17">
            <v>702</v>
          </cell>
          <cell r="F17">
            <v>370</v>
          </cell>
          <cell r="G17">
            <v>395</v>
          </cell>
          <cell r="H17">
            <v>1249</v>
          </cell>
          <cell r="I17">
            <v>379</v>
          </cell>
        </row>
        <row r="18">
          <cell r="C18">
            <v>1301</v>
          </cell>
          <cell r="E18">
            <v>27</v>
          </cell>
          <cell r="F18">
            <v>2581</v>
          </cell>
          <cell r="G18">
            <v>18</v>
          </cell>
          <cell r="H18">
            <v>19</v>
          </cell>
          <cell r="I18">
            <v>1997</v>
          </cell>
        </row>
        <row r="19">
          <cell r="E19">
            <v>2441</v>
          </cell>
          <cell r="F19">
            <v>630</v>
          </cell>
          <cell r="G19">
            <v>27</v>
          </cell>
        </row>
        <row r="20">
          <cell r="B20">
            <v>224</v>
          </cell>
          <cell r="C20">
            <v>3273</v>
          </cell>
          <cell r="D20">
            <v>52</v>
          </cell>
          <cell r="E20">
            <v>578</v>
          </cell>
          <cell r="F20">
            <v>2965</v>
          </cell>
          <cell r="G20">
            <v>979</v>
          </cell>
          <cell r="I20">
            <v>559</v>
          </cell>
        </row>
        <row r="21">
          <cell r="B21">
            <v>7281</v>
          </cell>
          <cell r="C21">
            <v>2091</v>
          </cell>
          <cell r="D21">
            <v>5278</v>
          </cell>
          <cell r="E21">
            <v>7167</v>
          </cell>
          <cell r="F21">
            <v>2701</v>
          </cell>
          <cell r="G21">
            <v>1053</v>
          </cell>
          <cell r="H21">
            <v>2777</v>
          </cell>
          <cell r="I21">
            <v>1920</v>
          </cell>
        </row>
        <row r="22">
          <cell r="B22">
            <v>278</v>
          </cell>
          <cell r="C22">
            <v>157</v>
          </cell>
          <cell r="D22">
            <v>1078</v>
          </cell>
          <cell r="E22">
            <v>100</v>
          </cell>
          <cell r="F22">
            <v>463</v>
          </cell>
          <cell r="G22">
            <v>489</v>
          </cell>
          <cell r="H22">
            <v>680</v>
          </cell>
          <cell r="I22">
            <v>34</v>
          </cell>
        </row>
        <row r="23">
          <cell r="I23">
            <v>60</v>
          </cell>
        </row>
        <row r="24">
          <cell r="B24">
            <v>136</v>
          </cell>
          <cell r="C24">
            <v>736</v>
          </cell>
          <cell r="D24">
            <v>128</v>
          </cell>
          <cell r="E24">
            <v>414</v>
          </cell>
          <cell r="F24">
            <v>696</v>
          </cell>
          <cell r="G24">
            <v>72</v>
          </cell>
          <cell r="H24">
            <v>971</v>
          </cell>
          <cell r="I24">
            <v>971</v>
          </cell>
        </row>
        <row r="25">
          <cell r="B25">
            <v>166</v>
          </cell>
          <cell r="C25">
            <v>31</v>
          </cell>
          <cell r="D25">
            <v>147</v>
          </cell>
          <cell r="E25">
            <v>52</v>
          </cell>
          <cell r="F25">
            <v>166</v>
          </cell>
          <cell r="G25">
            <v>121</v>
          </cell>
          <cell r="H25">
            <v>356</v>
          </cell>
          <cell r="I25">
            <v>11</v>
          </cell>
        </row>
        <row r="26">
          <cell r="B26">
            <v>145</v>
          </cell>
          <cell r="D26">
            <v>889</v>
          </cell>
          <cell r="E26">
            <v>182</v>
          </cell>
          <cell r="F26">
            <v>626</v>
          </cell>
          <cell r="G26">
            <v>312</v>
          </cell>
          <cell r="H26">
            <v>5313</v>
          </cell>
        </row>
        <row r="27">
          <cell r="B27">
            <v>171</v>
          </cell>
          <cell r="C27">
            <v>4</v>
          </cell>
          <cell r="D27">
            <v>211</v>
          </cell>
          <cell r="E27">
            <v>161</v>
          </cell>
          <cell r="F27">
            <v>439</v>
          </cell>
          <cell r="G27">
            <v>86</v>
          </cell>
          <cell r="H27">
            <v>207</v>
          </cell>
        </row>
        <row r="28">
          <cell r="B28">
            <v>12</v>
          </cell>
          <cell r="C28">
            <v>2</v>
          </cell>
          <cell r="D28">
            <v>9</v>
          </cell>
          <cell r="E28">
            <v>771</v>
          </cell>
          <cell r="F28">
            <v>170</v>
          </cell>
          <cell r="G28">
            <v>20</v>
          </cell>
          <cell r="I28">
            <v>2</v>
          </cell>
        </row>
        <row r="29">
          <cell r="B29">
            <v>20</v>
          </cell>
          <cell r="D29">
            <v>15</v>
          </cell>
          <cell r="E29">
            <v>6</v>
          </cell>
          <cell r="F29">
            <v>22</v>
          </cell>
        </row>
        <row r="30">
          <cell r="B30">
            <v>75</v>
          </cell>
          <cell r="C30">
            <v>2</v>
          </cell>
          <cell r="D30">
            <v>52</v>
          </cell>
          <cell r="E30">
            <v>43</v>
          </cell>
          <cell r="F30">
            <v>506</v>
          </cell>
          <cell r="G30">
            <v>55</v>
          </cell>
          <cell r="H30">
            <v>10</v>
          </cell>
          <cell r="I30">
            <v>5</v>
          </cell>
        </row>
        <row r="32">
          <cell r="B32">
            <v>7</v>
          </cell>
          <cell r="E32">
            <v>950</v>
          </cell>
          <cell r="F32">
            <v>360</v>
          </cell>
          <cell r="G32">
            <v>129</v>
          </cell>
          <cell r="H32">
            <v>6</v>
          </cell>
        </row>
        <row r="33">
          <cell r="B33">
            <v>666</v>
          </cell>
          <cell r="D33">
            <v>158</v>
          </cell>
          <cell r="F33">
            <v>83</v>
          </cell>
          <cell r="G33">
            <v>20</v>
          </cell>
          <cell r="H33">
            <v>67</v>
          </cell>
        </row>
        <row r="34">
          <cell r="B34">
            <v>10</v>
          </cell>
          <cell r="C34">
            <v>57</v>
          </cell>
          <cell r="D34">
            <v>8</v>
          </cell>
          <cell r="E34">
            <v>30</v>
          </cell>
          <cell r="F34">
            <v>415</v>
          </cell>
          <cell r="H34">
            <v>40</v>
          </cell>
          <cell r="I34">
            <v>7</v>
          </cell>
        </row>
        <row r="35">
          <cell r="B35">
            <v>255</v>
          </cell>
          <cell r="C35">
            <v>51</v>
          </cell>
          <cell r="D35">
            <v>240</v>
          </cell>
          <cell r="E35">
            <v>57</v>
          </cell>
          <cell r="F35">
            <v>245</v>
          </cell>
          <cell r="G35">
            <v>615</v>
          </cell>
          <cell r="H35">
            <v>160</v>
          </cell>
          <cell r="I35">
            <v>5</v>
          </cell>
        </row>
        <row r="36">
          <cell r="B36">
            <v>12</v>
          </cell>
          <cell r="D36">
            <v>1036</v>
          </cell>
          <cell r="F36">
            <v>19</v>
          </cell>
          <cell r="G36">
            <v>378</v>
          </cell>
          <cell r="H36">
            <v>764</v>
          </cell>
          <cell r="I36">
            <v>200</v>
          </cell>
        </row>
        <row r="37">
          <cell r="E37">
            <v>37</v>
          </cell>
          <cell r="F37">
            <v>210</v>
          </cell>
          <cell r="I37">
            <v>10</v>
          </cell>
        </row>
        <row r="38">
          <cell r="B38">
            <v>388</v>
          </cell>
          <cell r="C38">
            <v>1029</v>
          </cell>
          <cell r="D38">
            <v>2</v>
          </cell>
          <cell r="E38">
            <v>40</v>
          </cell>
          <cell r="F38">
            <v>475</v>
          </cell>
        </row>
        <row r="40">
          <cell r="B40">
            <v>126</v>
          </cell>
          <cell r="C40">
            <v>66</v>
          </cell>
          <cell r="D40">
            <v>1128</v>
          </cell>
          <cell r="E40">
            <v>184</v>
          </cell>
          <cell r="F40">
            <v>6350</v>
          </cell>
          <cell r="G40">
            <v>326</v>
          </cell>
          <cell r="H40">
            <v>209</v>
          </cell>
          <cell r="I40">
            <v>59</v>
          </cell>
        </row>
        <row r="41">
          <cell r="B41">
            <v>1905</v>
          </cell>
          <cell r="C41">
            <v>1296</v>
          </cell>
          <cell r="D41">
            <v>941</v>
          </cell>
          <cell r="E41">
            <v>1186</v>
          </cell>
          <cell r="F41">
            <v>33424</v>
          </cell>
          <cell r="G41">
            <v>1279</v>
          </cell>
          <cell r="H41">
            <v>1887</v>
          </cell>
          <cell r="I41">
            <v>443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6">
        <row r="8">
          <cell r="B8">
            <v>365</v>
          </cell>
          <cell r="C8">
            <v>50103</v>
          </cell>
          <cell r="D8">
            <v>12362</v>
          </cell>
          <cell r="E8">
            <v>27435</v>
          </cell>
          <cell r="F8">
            <v>2572</v>
          </cell>
          <cell r="G8">
            <v>127</v>
          </cell>
          <cell r="H8">
            <v>12655</v>
          </cell>
          <cell r="I8">
            <v>2908</v>
          </cell>
        </row>
        <row r="9">
          <cell r="B9">
            <v>4553</v>
          </cell>
          <cell r="C9">
            <v>2585</v>
          </cell>
          <cell r="D9">
            <v>11445</v>
          </cell>
          <cell r="E9">
            <v>2281</v>
          </cell>
          <cell r="F9">
            <v>8400</v>
          </cell>
          <cell r="G9">
            <v>9888</v>
          </cell>
          <cell r="H9">
            <v>42665</v>
          </cell>
          <cell r="I9">
            <v>4404</v>
          </cell>
        </row>
        <row r="10">
          <cell r="B10">
            <v>526</v>
          </cell>
          <cell r="C10">
            <v>0</v>
          </cell>
          <cell r="D10">
            <v>6321</v>
          </cell>
          <cell r="E10">
            <v>0</v>
          </cell>
          <cell r="F10">
            <v>7</v>
          </cell>
          <cell r="G10">
            <v>3103</v>
          </cell>
          <cell r="H10">
            <v>40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2</v>
          </cell>
          <cell r="F11">
            <v>55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19</v>
          </cell>
          <cell r="C12">
            <v>34</v>
          </cell>
          <cell r="D12">
            <v>1252</v>
          </cell>
          <cell r="E12">
            <v>0</v>
          </cell>
          <cell r="F12">
            <v>70</v>
          </cell>
          <cell r="G12">
            <v>5</v>
          </cell>
          <cell r="H12">
            <v>5214</v>
          </cell>
          <cell r="I12">
            <v>326</v>
          </cell>
        </row>
        <row r="13">
          <cell r="B13">
            <v>982</v>
          </cell>
          <cell r="C13">
            <v>148</v>
          </cell>
          <cell r="D13">
            <v>9002</v>
          </cell>
          <cell r="E13">
            <v>1115</v>
          </cell>
          <cell r="F13">
            <v>2843</v>
          </cell>
          <cell r="G13">
            <v>11378</v>
          </cell>
          <cell r="H13">
            <v>27921</v>
          </cell>
          <cell r="I13">
            <v>18</v>
          </cell>
        </row>
        <row r="14">
          <cell r="B14">
            <v>379</v>
          </cell>
          <cell r="C14">
            <v>609</v>
          </cell>
          <cell r="D14">
            <v>3381</v>
          </cell>
          <cell r="E14">
            <v>880</v>
          </cell>
          <cell r="F14">
            <v>620</v>
          </cell>
          <cell r="G14">
            <v>5842</v>
          </cell>
          <cell r="H14">
            <v>7901</v>
          </cell>
          <cell r="I14">
            <v>418</v>
          </cell>
        </row>
        <row r="15">
          <cell r="B15">
            <v>25</v>
          </cell>
          <cell r="C15">
            <v>0</v>
          </cell>
          <cell r="D15">
            <v>72</v>
          </cell>
          <cell r="E15">
            <v>16</v>
          </cell>
          <cell r="F15">
            <v>30</v>
          </cell>
          <cell r="G15">
            <v>885</v>
          </cell>
          <cell r="H15">
            <v>2155</v>
          </cell>
          <cell r="I15">
            <v>0</v>
          </cell>
        </row>
        <row r="16">
          <cell r="B16">
            <v>1296</v>
          </cell>
          <cell r="C16">
            <v>305</v>
          </cell>
          <cell r="D16">
            <v>2429</v>
          </cell>
          <cell r="E16">
            <v>252</v>
          </cell>
          <cell r="F16">
            <v>6028</v>
          </cell>
          <cell r="G16">
            <v>22797</v>
          </cell>
          <cell r="H16">
            <v>52877</v>
          </cell>
          <cell r="I16">
            <v>264</v>
          </cell>
        </row>
        <row r="17">
          <cell r="B17">
            <v>795</v>
          </cell>
          <cell r="C17">
            <v>308</v>
          </cell>
          <cell r="D17">
            <v>191</v>
          </cell>
          <cell r="E17">
            <v>620</v>
          </cell>
          <cell r="F17">
            <v>1275</v>
          </cell>
          <cell r="G17">
            <v>292</v>
          </cell>
          <cell r="H17">
            <v>2263</v>
          </cell>
          <cell r="I17">
            <v>282</v>
          </cell>
        </row>
        <row r="18">
          <cell r="B18">
            <v>32</v>
          </cell>
          <cell r="C18">
            <v>4995</v>
          </cell>
          <cell r="D18">
            <v>57</v>
          </cell>
          <cell r="E18">
            <v>545</v>
          </cell>
          <cell r="F18">
            <v>2621</v>
          </cell>
          <cell r="G18">
            <v>71</v>
          </cell>
          <cell r="H18">
            <v>28</v>
          </cell>
          <cell r="I18">
            <v>678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4013</v>
          </cell>
          <cell r="F19">
            <v>870</v>
          </cell>
          <cell r="G19">
            <v>0</v>
          </cell>
          <cell r="H19">
            <v>30</v>
          </cell>
          <cell r="I19">
            <v>0</v>
          </cell>
        </row>
        <row r="20">
          <cell r="B20">
            <v>320</v>
          </cell>
          <cell r="C20">
            <v>3904</v>
          </cell>
          <cell r="D20">
            <v>294</v>
          </cell>
          <cell r="E20">
            <v>609</v>
          </cell>
          <cell r="F20">
            <v>2195</v>
          </cell>
          <cell r="G20">
            <v>547</v>
          </cell>
          <cell r="H20">
            <v>56</v>
          </cell>
          <cell r="I20">
            <v>578</v>
          </cell>
        </row>
        <row r="21">
          <cell r="B21">
            <v>6379</v>
          </cell>
          <cell r="C21">
            <v>3206</v>
          </cell>
          <cell r="D21">
            <v>6125</v>
          </cell>
          <cell r="E21">
            <v>9089</v>
          </cell>
          <cell r="F21">
            <v>6733</v>
          </cell>
          <cell r="G21">
            <v>949</v>
          </cell>
          <cell r="H21">
            <v>4385</v>
          </cell>
          <cell r="I21">
            <v>1758</v>
          </cell>
        </row>
        <row r="22">
          <cell r="B22">
            <v>123</v>
          </cell>
          <cell r="C22">
            <v>94</v>
          </cell>
          <cell r="D22">
            <v>219</v>
          </cell>
          <cell r="E22">
            <v>150</v>
          </cell>
          <cell r="F22">
            <v>914</v>
          </cell>
          <cell r="G22">
            <v>329</v>
          </cell>
          <cell r="H22">
            <v>574</v>
          </cell>
          <cell r="I22">
            <v>181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8</v>
          </cell>
          <cell r="H23">
            <v>0</v>
          </cell>
          <cell r="I23">
            <v>0</v>
          </cell>
        </row>
        <row r="24">
          <cell r="B24">
            <v>349</v>
          </cell>
          <cell r="C24">
            <v>425</v>
          </cell>
          <cell r="D24">
            <v>835</v>
          </cell>
          <cell r="E24">
            <v>390</v>
          </cell>
          <cell r="F24">
            <v>1302</v>
          </cell>
          <cell r="G24">
            <v>467</v>
          </cell>
          <cell r="H24">
            <v>1597</v>
          </cell>
          <cell r="I24">
            <v>767</v>
          </cell>
        </row>
        <row r="25">
          <cell r="B25">
            <v>55</v>
          </cell>
          <cell r="C25">
            <v>90</v>
          </cell>
          <cell r="D25">
            <v>26</v>
          </cell>
          <cell r="E25">
            <v>148</v>
          </cell>
          <cell r="F25">
            <v>266</v>
          </cell>
          <cell r="G25">
            <v>41</v>
          </cell>
          <cell r="H25">
            <v>380</v>
          </cell>
          <cell r="I25">
            <v>8</v>
          </cell>
        </row>
        <row r="26">
          <cell r="B26">
            <v>0</v>
          </cell>
          <cell r="C26">
            <v>0</v>
          </cell>
          <cell r="D26">
            <v>596</v>
          </cell>
          <cell r="E26">
            <v>76</v>
          </cell>
          <cell r="F26">
            <v>1571</v>
          </cell>
          <cell r="G26">
            <v>706</v>
          </cell>
          <cell r="H26">
            <v>108</v>
          </cell>
          <cell r="I26">
            <v>15</v>
          </cell>
        </row>
        <row r="27">
          <cell r="B27">
            <v>99</v>
          </cell>
          <cell r="C27">
            <v>58</v>
          </cell>
          <cell r="D27">
            <v>217</v>
          </cell>
          <cell r="E27">
            <v>109</v>
          </cell>
          <cell r="F27">
            <v>555</v>
          </cell>
          <cell r="G27">
            <v>119</v>
          </cell>
          <cell r="H27">
            <v>230</v>
          </cell>
          <cell r="I27">
            <v>16</v>
          </cell>
        </row>
        <row r="28">
          <cell r="B28">
            <v>10</v>
          </cell>
          <cell r="C28">
            <v>0</v>
          </cell>
          <cell r="D28">
            <v>1</v>
          </cell>
          <cell r="E28">
            <v>527</v>
          </cell>
          <cell r="F28">
            <v>210</v>
          </cell>
          <cell r="G28">
            <v>18</v>
          </cell>
          <cell r="H28">
            <v>0</v>
          </cell>
          <cell r="I28">
            <v>0</v>
          </cell>
        </row>
        <row r="29">
          <cell r="B29">
            <v>9</v>
          </cell>
          <cell r="C29">
            <v>0</v>
          </cell>
          <cell r="D29">
            <v>20</v>
          </cell>
          <cell r="E29">
            <v>15</v>
          </cell>
          <cell r="F29">
            <v>16</v>
          </cell>
          <cell r="G29">
            <v>3</v>
          </cell>
          <cell r="H29">
            <v>0</v>
          </cell>
          <cell r="I29">
            <v>0</v>
          </cell>
        </row>
        <row r="30">
          <cell r="B30">
            <v>70</v>
          </cell>
          <cell r="C30">
            <v>6</v>
          </cell>
          <cell r="D30">
            <v>1</v>
          </cell>
          <cell r="E30">
            <v>150</v>
          </cell>
          <cell r="F30">
            <v>310</v>
          </cell>
          <cell r="G30">
            <v>0</v>
          </cell>
          <cell r="H30">
            <v>7</v>
          </cell>
          <cell r="I30">
            <v>13</v>
          </cell>
        </row>
        <row r="32">
          <cell r="B32">
            <v>1</v>
          </cell>
          <cell r="C32">
            <v>0</v>
          </cell>
          <cell r="D32">
            <v>0</v>
          </cell>
          <cell r="E32">
            <v>472</v>
          </cell>
          <cell r="F32">
            <v>690</v>
          </cell>
          <cell r="G32">
            <v>158</v>
          </cell>
          <cell r="H32">
            <v>8</v>
          </cell>
          <cell r="I32">
            <v>102</v>
          </cell>
        </row>
        <row r="33">
          <cell r="B33">
            <v>855</v>
          </cell>
          <cell r="C33">
            <v>233</v>
          </cell>
          <cell r="D33">
            <v>207</v>
          </cell>
          <cell r="E33">
            <v>156</v>
          </cell>
          <cell r="F33">
            <v>725</v>
          </cell>
          <cell r="G33">
            <v>394</v>
          </cell>
          <cell r="H33">
            <v>200</v>
          </cell>
          <cell r="I33">
            <v>10</v>
          </cell>
        </row>
        <row r="34">
          <cell r="B34">
            <v>0</v>
          </cell>
          <cell r="C34">
            <v>18</v>
          </cell>
          <cell r="D34">
            <v>0</v>
          </cell>
          <cell r="E34">
            <v>50</v>
          </cell>
          <cell r="F34">
            <v>430</v>
          </cell>
          <cell r="G34">
            <v>0</v>
          </cell>
          <cell r="H34">
            <v>65</v>
          </cell>
          <cell r="I34">
            <v>30</v>
          </cell>
        </row>
        <row r="35">
          <cell r="B35">
            <v>80</v>
          </cell>
          <cell r="C35">
            <v>285</v>
          </cell>
          <cell r="D35">
            <v>271</v>
          </cell>
          <cell r="E35">
            <v>96</v>
          </cell>
          <cell r="F35">
            <v>192</v>
          </cell>
          <cell r="G35">
            <v>715</v>
          </cell>
          <cell r="H35">
            <v>520</v>
          </cell>
          <cell r="I35">
            <v>79</v>
          </cell>
        </row>
        <row r="36">
          <cell r="B36">
            <v>85</v>
          </cell>
          <cell r="C36">
            <v>0</v>
          </cell>
          <cell r="D36">
            <v>208</v>
          </cell>
          <cell r="E36">
            <v>0</v>
          </cell>
          <cell r="F36">
            <v>0</v>
          </cell>
          <cell r="G36">
            <v>243</v>
          </cell>
          <cell r="H36">
            <v>467</v>
          </cell>
          <cell r="I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425</v>
          </cell>
          <cell r="G37">
            <v>9</v>
          </cell>
          <cell r="H37">
            <v>0</v>
          </cell>
          <cell r="I37">
            <v>70</v>
          </cell>
        </row>
        <row r="38">
          <cell r="B38">
            <v>420</v>
          </cell>
          <cell r="C38">
            <v>821</v>
          </cell>
          <cell r="D38">
            <v>0</v>
          </cell>
          <cell r="E38">
            <v>0</v>
          </cell>
          <cell r="F38">
            <v>150</v>
          </cell>
          <cell r="G38">
            <v>0</v>
          </cell>
          <cell r="H38">
            <v>2</v>
          </cell>
          <cell r="I38">
            <v>0</v>
          </cell>
        </row>
        <row r="39">
          <cell r="B39">
            <v>0</v>
          </cell>
        </row>
        <row r="40">
          <cell r="B40">
            <v>532</v>
          </cell>
          <cell r="C40">
            <v>72</v>
          </cell>
          <cell r="D40">
            <v>1294</v>
          </cell>
          <cell r="E40">
            <v>189</v>
          </cell>
          <cell r="F40">
            <v>385</v>
          </cell>
          <cell r="G40">
            <v>61</v>
          </cell>
          <cell r="H40">
            <v>226</v>
          </cell>
          <cell r="I40">
            <v>96</v>
          </cell>
        </row>
        <row r="41">
          <cell r="B41">
            <v>2375</v>
          </cell>
          <cell r="C41">
            <v>982</v>
          </cell>
          <cell r="D41">
            <v>559</v>
          </cell>
          <cell r="E41">
            <v>3120</v>
          </cell>
          <cell r="F41">
            <v>842</v>
          </cell>
          <cell r="G41">
            <v>855</v>
          </cell>
          <cell r="H41">
            <v>1795</v>
          </cell>
          <cell r="I41">
            <v>468</v>
          </cell>
        </row>
      </sheetData>
      <sheetData sheetId="7">
        <row r="8">
          <cell r="B8">
            <v>330</v>
          </cell>
          <cell r="C8">
            <v>263695</v>
          </cell>
          <cell r="D8">
            <v>67177</v>
          </cell>
          <cell r="E8">
            <v>99136</v>
          </cell>
          <cell r="F8">
            <v>3664</v>
          </cell>
          <cell r="G8">
            <v>53</v>
          </cell>
          <cell r="H8">
            <v>18157</v>
          </cell>
          <cell r="I8">
            <v>8169</v>
          </cell>
        </row>
        <row r="9">
          <cell r="B9">
            <v>2690</v>
          </cell>
          <cell r="C9">
            <v>3198</v>
          </cell>
          <cell r="D9">
            <v>5457</v>
          </cell>
          <cell r="E9">
            <v>999</v>
          </cell>
          <cell r="F9">
            <v>7240</v>
          </cell>
          <cell r="G9">
            <v>6627</v>
          </cell>
          <cell r="H9">
            <v>30519</v>
          </cell>
          <cell r="I9">
            <v>2257</v>
          </cell>
        </row>
        <row r="10">
          <cell r="B10">
            <v>70</v>
          </cell>
          <cell r="C10">
            <v>0</v>
          </cell>
          <cell r="D10">
            <v>10</v>
          </cell>
          <cell r="E10">
            <v>0</v>
          </cell>
          <cell r="F10">
            <v>30</v>
          </cell>
          <cell r="G10">
            <v>170</v>
          </cell>
          <cell r="H10">
            <v>297</v>
          </cell>
          <cell r="I10">
            <v>0</v>
          </cell>
        </row>
        <row r="11">
          <cell r="B11">
            <v>16</v>
          </cell>
          <cell r="C11">
            <v>20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226</v>
          </cell>
          <cell r="E12">
            <v>0</v>
          </cell>
          <cell r="F12">
            <v>33</v>
          </cell>
          <cell r="G12">
            <v>0</v>
          </cell>
          <cell r="H12">
            <v>1962</v>
          </cell>
          <cell r="I12">
            <v>120</v>
          </cell>
        </row>
        <row r="13">
          <cell r="B13">
            <v>192</v>
          </cell>
          <cell r="C13">
            <v>62</v>
          </cell>
          <cell r="D13">
            <v>969</v>
          </cell>
          <cell r="E13">
            <v>1932</v>
          </cell>
          <cell r="F13">
            <v>1095</v>
          </cell>
          <cell r="G13">
            <v>4057</v>
          </cell>
          <cell r="H13">
            <v>2317</v>
          </cell>
          <cell r="I13">
            <v>10</v>
          </cell>
        </row>
        <row r="14">
          <cell r="B14">
            <v>60</v>
          </cell>
          <cell r="C14">
            <v>245</v>
          </cell>
          <cell r="D14">
            <v>379</v>
          </cell>
          <cell r="E14">
            <v>472</v>
          </cell>
          <cell r="F14">
            <v>515</v>
          </cell>
          <cell r="G14">
            <v>1133</v>
          </cell>
          <cell r="H14">
            <v>187</v>
          </cell>
          <cell r="I14">
            <v>155</v>
          </cell>
        </row>
        <row r="15">
          <cell r="B15">
            <v>9</v>
          </cell>
          <cell r="C15">
            <v>0</v>
          </cell>
          <cell r="D15">
            <v>0</v>
          </cell>
          <cell r="E15">
            <v>10</v>
          </cell>
          <cell r="F15">
            <v>30</v>
          </cell>
          <cell r="G15">
            <v>176</v>
          </cell>
          <cell r="H15">
            <v>99</v>
          </cell>
          <cell r="I15">
            <v>0</v>
          </cell>
        </row>
        <row r="16">
          <cell r="B16">
            <v>445</v>
          </cell>
          <cell r="C16">
            <v>74</v>
          </cell>
          <cell r="D16">
            <v>2231</v>
          </cell>
          <cell r="E16">
            <v>174</v>
          </cell>
          <cell r="F16">
            <v>8734</v>
          </cell>
          <cell r="G16">
            <v>21651</v>
          </cell>
          <cell r="H16">
            <v>30529</v>
          </cell>
          <cell r="I16">
            <v>224</v>
          </cell>
        </row>
        <row r="17">
          <cell r="B17">
            <v>270</v>
          </cell>
          <cell r="C17">
            <v>397</v>
          </cell>
          <cell r="D17">
            <v>197</v>
          </cell>
          <cell r="E17">
            <v>375</v>
          </cell>
          <cell r="F17">
            <v>1928</v>
          </cell>
          <cell r="G17">
            <v>457</v>
          </cell>
          <cell r="H17">
            <v>3644</v>
          </cell>
          <cell r="I17">
            <v>185</v>
          </cell>
        </row>
        <row r="18">
          <cell r="B18">
            <v>14</v>
          </cell>
          <cell r="C18">
            <v>4904</v>
          </cell>
          <cell r="D18">
            <v>8</v>
          </cell>
          <cell r="E18">
            <v>63</v>
          </cell>
          <cell r="F18">
            <v>2459</v>
          </cell>
          <cell r="G18">
            <v>129</v>
          </cell>
          <cell r="H18">
            <v>35</v>
          </cell>
          <cell r="I18">
            <v>1347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3225</v>
          </cell>
          <cell r="F19">
            <v>390</v>
          </cell>
          <cell r="G19">
            <v>0</v>
          </cell>
          <cell r="H19">
            <v>100</v>
          </cell>
          <cell r="I19">
            <v>0</v>
          </cell>
        </row>
        <row r="20">
          <cell r="B20">
            <v>856</v>
          </cell>
          <cell r="C20">
            <v>2747</v>
          </cell>
          <cell r="D20">
            <v>294</v>
          </cell>
          <cell r="E20">
            <v>434</v>
          </cell>
          <cell r="F20">
            <v>4431</v>
          </cell>
          <cell r="G20">
            <v>726</v>
          </cell>
          <cell r="H20">
            <v>7</v>
          </cell>
          <cell r="I20">
            <v>2891</v>
          </cell>
        </row>
        <row r="21">
          <cell r="B21">
            <v>5072</v>
          </cell>
          <cell r="C21">
            <v>2500</v>
          </cell>
          <cell r="D21">
            <v>5039</v>
          </cell>
          <cell r="E21">
            <v>4419</v>
          </cell>
          <cell r="F21">
            <v>6309</v>
          </cell>
          <cell r="G21">
            <v>900</v>
          </cell>
          <cell r="H21">
            <v>3448</v>
          </cell>
          <cell r="I21">
            <v>1250</v>
          </cell>
        </row>
        <row r="22">
          <cell r="B22">
            <v>173</v>
          </cell>
          <cell r="C22">
            <v>105</v>
          </cell>
          <cell r="D22">
            <v>92</v>
          </cell>
          <cell r="E22">
            <v>203</v>
          </cell>
          <cell r="F22">
            <v>1064</v>
          </cell>
          <cell r="G22">
            <v>164</v>
          </cell>
          <cell r="H22">
            <v>255</v>
          </cell>
          <cell r="I22">
            <v>181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</row>
        <row r="24">
          <cell r="B24">
            <v>411</v>
          </cell>
          <cell r="C24">
            <v>942</v>
          </cell>
          <cell r="D24">
            <v>777</v>
          </cell>
          <cell r="E24">
            <v>359</v>
          </cell>
          <cell r="F24">
            <v>1492</v>
          </cell>
          <cell r="G24">
            <v>763</v>
          </cell>
          <cell r="H24">
            <v>90</v>
          </cell>
          <cell r="I24">
            <v>137</v>
          </cell>
        </row>
        <row r="25">
          <cell r="B25">
            <v>32</v>
          </cell>
          <cell r="C25">
            <v>3</v>
          </cell>
          <cell r="D25">
            <v>21</v>
          </cell>
          <cell r="E25">
            <v>9</v>
          </cell>
          <cell r="F25">
            <v>310</v>
          </cell>
          <cell r="G25">
            <v>21</v>
          </cell>
          <cell r="H25">
            <v>343</v>
          </cell>
          <cell r="I25">
            <v>7</v>
          </cell>
        </row>
        <row r="26">
          <cell r="B26">
            <v>89</v>
          </cell>
          <cell r="C26">
            <v>0</v>
          </cell>
          <cell r="D26">
            <v>164</v>
          </cell>
          <cell r="E26">
            <v>1293</v>
          </cell>
          <cell r="F26">
            <v>592</v>
          </cell>
          <cell r="G26">
            <v>70</v>
          </cell>
          <cell r="H26">
            <v>195</v>
          </cell>
          <cell r="I26">
            <v>1</v>
          </cell>
        </row>
        <row r="27">
          <cell r="B27">
            <v>66</v>
          </cell>
          <cell r="C27">
            <v>18</v>
          </cell>
          <cell r="D27">
            <v>88</v>
          </cell>
          <cell r="E27">
            <v>266</v>
          </cell>
          <cell r="F27">
            <v>274</v>
          </cell>
          <cell r="G27">
            <v>12</v>
          </cell>
          <cell r="H27">
            <v>91</v>
          </cell>
          <cell r="I27">
            <v>0</v>
          </cell>
        </row>
        <row r="28">
          <cell r="B28">
            <v>7</v>
          </cell>
          <cell r="C28">
            <v>0</v>
          </cell>
          <cell r="D28">
            <v>0</v>
          </cell>
          <cell r="E28">
            <v>976</v>
          </cell>
          <cell r="F28">
            <v>175</v>
          </cell>
          <cell r="G28">
            <v>55</v>
          </cell>
          <cell r="H28">
            <v>7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4</v>
          </cell>
          <cell r="E29">
            <v>0</v>
          </cell>
          <cell r="F29">
            <v>25</v>
          </cell>
          <cell r="G29">
            <v>35</v>
          </cell>
          <cell r="H29">
            <v>60</v>
          </cell>
          <cell r="I29">
            <v>0</v>
          </cell>
        </row>
        <row r="30">
          <cell r="B30">
            <v>101</v>
          </cell>
          <cell r="C30">
            <v>5</v>
          </cell>
          <cell r="D30">
            <v>0</v>
          </cell>
          <cell r="E30">
            <v>140</v>
          </cell>
          <cell r="F30">
            <v>1015</v>
          </cell>
          <cell r="G30">
            <v>35</v>
          </cell>
          <cell r="H30">
            <v>30</v>
          </cell>
          <cell r="I30">
            <v>18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1281</v>
          </cell>
          <cell r="F32">
            <v>528</v>
          </cell>
          <cell r="G32">
            <v>252</v>
          </cell>
          <cell r="H32">
            <v>5</v>
          </cell>
          <cell r="I32">
            <v>0</v>
          </cell>
        </row>
        <row r="33">
          <cell r="B33">
            <v>1180</v>
          </cell>
          <cell r="C33">
            <v>59</v>
          </cell>
          <cell r="D33">
            <v>144</v>
          </cell>
          <cell r="E33">
            <v>199</v>
          </cell>
          <cell r="F33">
            <v>343</v>
          </cell>
          <cell r="G33">
            <v>425</v>
          </cell>
          <cell r="H33">
            <v>45</v>
          </cell>
          <cell r="I33">
            <v>5</v>
          </cell>
        </row>
        <row r="34">
          <cell r="B34">
            <v>0</v>
          </cell>
          <cell r="C34">
            <v>143</v>
          </cell>
          <cell r="D34">
            <v>0</v>
          </cell>
          <cell r="E34">
            <v>60</v>
          </cell>
          <cell r="F34">
            <v>448</v>
          </cell>
          <cell r="G34">
            <v>30</v>
          </cell>
          <cell r="H34">
            <v>10</v>
          </cell>
          <cell r="I34">
            <v>15</v>
          </cell>
        </row>
        <row r="35">
          <cell r="B35">
            <v>205</v>
          </cell>
          <cell r="C35">
            <v>214</v>
          </cell>
          <cell r="D35">
            <v>304</v>
          </cell>
          <cell r="E35">
            <v>64</v>
          </cell>
          <cell r="F35">
            <v>60</v>
          </cell>
          <cell r="G35">
            <v>552</v>
          </cell>
          <cell r="H35">
            <v>131</v>
          </cell>
          <cell r="I35">
            <v>17</v>
          </cell>
        </row>
        <row r="36">
          <cell r="B36">
            <v>25</v>
          </cell>
          <cell r="C36">
            <v>12</v>
          </cell>
          <cell r="D36">
            <v>30</v>
          </cell>
          <cell r="E36">
            <v>0</v>
          </cell>
          <cell r="F36">
            <v>0</v>
          </cell>
          <cell r="G36">
            <v>205</v>
          </cell>
          <cell r="H36">
            <v>257</v>
          </cell>
          <cell r="I36">
            <v>15</v>
          </cell>
        </row>
        <row r="37">
          <cell r="B37">
            <v>55</v>
          </cell>
          <cell r="C37">
            <v>0</v>
          </cell>
          <cell r="D37">
            <v>0</v>
          </cell>
          <cell r="E37">
            <v>9</v>
          </cell>
          <cell r="F37">
            <v>200</v>
          </cell>
          <cell r="G37">
            <v>0</v>
          </cell>
          <cell r="H37">
            <v>0</v>
          </cell>
          <cell r="I37">
            <v>33</v>
          </cell>
        </row>
        <row r="38">
          <cell r="B38">
            <v>339</v>
          </cell>
          <cell r="C38">
            <v>438</v>
          </cell>
          <cell r="D38">
            <v>0</v>
          </cell>
          <cell r="E38">
            <v>6</v>
          </cell>
          <cell r="F38">
            <v>235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390</v>
          </cell>
          <cell r="C40">
            <v>57</v>
          </cell>
          <cell r="D40">
            <v>399</v>
          </cell>
          <cell r="E40">
            <v>145</v>
          </cell>
          <cell r="F40">
            <v>362</v>
          </cell>
          <cell r="G40">
            <v>346</v>
          </cell>
          <cell r="H40">
            <v>365</v>
          </cell>
          <cell r="I40">
            <v>78</v>
          </cell>
        </row>
        <row r="41">
          <cell r="B41">
            <v>2783</v>
          </cell>
          <cell r="C41">
            <v>1281</v>
          </cell>
          <cell r="D41">
            <v>1008</v>
          </cell>
          <cell r="E41">
            <v>308</v>
          </cell>
          <cell r="F41">
            <v>743</v>
          </cell>
          <cell r="G41">
            <v>1037</v>
          </cell>
          <cell r="H41">
            <v>1714</v>
          </cell>
          <cell r="I41">
            <v>305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8">
        <row r="8">
          <cell r="B8">
            <v>2438</v>
          </cell>
          <cell r="C8">
            <v>156950</v>
          </cell>
          <cell r="D8">
            <v>137225</v>
          </cell>
          <cell r="E8">
            <v>74922</v>
          </cell>
          <cell r="F8">
            <v>7362</v>
          </cell>
          <cell r="G8">
            <v>665</v>
          </cell>
          <cell r="H8">
            <v>22276</v>
          </cell>
          <cell r="I8">
            <v>7970</v>
          </cell>
        </row>
        <row r="9">
          <cell r="B9">
            <v>680</v>
          </cell>
          <cell r="C9">
            <v>1483</v>
          </cell>
          <cell r="D9">
            <v>1235</v>
          </cell>
          <cell r="E9">
            <v>1217</v>
          </cell>
          <cell r="F9">
            <v>6081</v>
          </cell>
          <cell r="G9">
            <v>2557</v>
          </cell>
          <cell r="H9">
            <v>15546</v>
          </cell>
          <cell r="I9">
            <v>1342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130</v>
          </cell>
          <cell r="H10">
            <v>45</v>
          </cell>
          <cell r="I10">
            <v>0</v>
          </cell>
        </row>
        <row r="11">
          <cell r="B11">
            <v>0</v>
          </cell>
          <cell r="C11">
            <v>6</v>
          </cell>
          <cell r="D11">
            <v>0</v>
          </cell>
          <cell r="E11">
            <v>0</v>
          </cell>
          <cell r="F11">
            <v>94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15</v>
          </cell>
          <cell r="D12">
            <v>55</v>
          </cell>
          <cell r="E12">
            <v>0</v>
          </cell>
          <cell r="F12">
            <v>87</v>
          </cell>
          <cell r="G12">
            <v>0</v>
          </cell>
          <cell r="H12">
            <v>555</v>
          </cell>
          <cell r="I12">
            <v>0</v>
          </cell>
        </row>
        <row r="13">
          <cell r="B13">
            <v>46</v>
          </cell>
          <cell r="C13">
            <v>15</v>
          </cell>
          <cell r="D13">
            <v>0</v>
          </cell>
          <cell r="E13">
            <v>2800</v>
          </cell>
          <cell r="F13">
            <v>820</v>
          </cell>
          <cell r="G13">
            <v>231</v>
          </cell>
          <cell r="H13">
            <v>0</v>
          </cell>
          <cell r="I13">
            <v>40</v>
          </cell>
        </row>
        <row r="14">
          <cell r="B14">
            <v>0</v>
          </cell>
          <cell r="C14">
            <v>45</v>
          </cell>
          <cell r="D14">
            <v>0</v>
          </cell>
          <cell r="E14">
            <v>730</v>
          </cell>
          <cell r="F14">
            <v>25</v>
          </cell>
          <cell r="G14">
            <v>48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40</v>
          </cell>
          <cell r="H15">
            <v>0</v>
          </cell>
          <cell r="I15">
            <v>0</v>
          </cell>
        </row>
        <row r="16">
          <cell r="B16">
            <v>22</v>
          </cell>
          <cell r="C16">
            <v>123</v>
          </cell>
          <cell r="D16">
            <v>1479</v>
          </cell>
          <cell r="E16">
            <v>172</v>
          </cell>
          <cell r="F16">
            <v>6277</v>
          </cell>
          <cell r="G16">
            <v>4642</v>
          </cell>
          <cell r="H16">
            <v>16056</v>
          </cell>
          <cell r="I16">
            <v>164</v>
          </cell>
        </row>
        <row r="17">
          <cell r="B17">
            <v>63</v>
          </cell>
          <cell r="C17">
            <v>296</v>
          </cell>
          <cell r="D17">
            <v>196</v>
          </cell>
          <cell r="E17">
            <v>545</v>
          </cell>
          <cell r="F17">
            <v>736</v>
          </cell>
          <cell r="G17">
            <v>319</v>
          </cell>
          <cell r="H17">
            <v>6181</v>
          </cell>
          <cell r="I17">
            <v>80</v>
          </cell>
        </row>
        <row r="18">
          <cell r="B18">
            <v>0</v>
          </cell>
          <cell r="C18">
            <v>431</v>
          </cell>
          <cell r="D18">
            <v>3</v>
          </cell>
          <cell r="E18">
            <v>152</v>
          </cell>
          <cell r="F18">
            <v>1161</v>
          </cell>
          <cell r="G18">
            <v>24</v>
          </cell>
          <cell r="H18">
            <v>15</v>
          </cell>
          <cell r="I18">
            <v>162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2982</v>
          </cell>
          <cell r="F19">
            <v>465</v>
          </cell>
          <cell r="G19">
            <v>245</v>
          </cell>
          <cell r="H19">
            <v>55</v>
          </cell>
          <cell r="I19">
            <v>0</v>
          </cell>
        </row>
        <row r="20">
          <cell r="B20">
            <v>177</v>
          </cell>
          <cell r="C20">
            <v>3731</v>
          </cell>
          <cell r="D20">
            <v>243</v>
          </cell>
          <cell r="E20">
            <v>445</v>
          </cell>
          <cell r="F20">
            <v>2000</v>
          </cell>
          <cell r="G20">
            <v>273</v>
          </cell>
          <cell r="H20">
            <v>30</v>
          </cell>
          <cell r="I20">
            <v>316</v>
          </cell>
        </row>
        <row r="21">
          <cell r="B21">
            <v>1027</v>
          </cell>
          <cell r="C21">
            <v>1674</v>
          </cell>
          <cell r="D21">
            <v>3877</v>
          </cell>
          <cell r="E21">
            <v>2680</v>
          </cell>
          <cell r="F21">
            <v>3908</v>
          </cell>
          <cell r="G21">
            <v>720</v>
          </cell>
          <cell r="H21">
            <v>3478</v>
          </cell>
          <cell r="I21">
            <v>886</v>
          </cell>
        </row>
        <row r="22">
          <cell r="B22">
            <v>224</v>
          </cell>
          <cell r="C22">
            <v>178</v>
          </cell>
          <cell r="D22">
            <v>225</v>
          </cell>
          <cell r="E22">
            <v>189</v>
          </cell>
          <cell r="F22">
            <v>620</v>
          </cell>
          <cell r="G22">
            <v>572</v>
          </cell>
          <cell r="H22">
            <v>93</v>
          </cell>
          <cell r="I22">
            <v>6</v>
          </cell>
        </row>
        <row r="24">
          <cell r="B24">
            <v>37</v>
          </cell>
          <cell r="C24">
            <v>938</v>
          </cell>
          <cell r="D24">
            <v>177</v>
          </cell>
          <cell r="E24">
            <v>818</v>
          </cell>
          <cell r="F24">
            <v>1453</v>
          </cell>
          <cell r="G24">
            <v>19</v>
          </cell>
          <cell r="H24">
            <v>19</v>
          </cell>
          <cell r="I24">
            <v>242</v>
          </cell>
        </row>
        <row r="25">
          <cell r="B25">
            <v>23</v>
          </cell>
          <cell r="C25">
            <v>3</v>
          </cell>
          <cell r="D25">
            <v>11</v>
          </cell>
          <cell r="E25">
            <v>81</v>
          </cell>
          <cell r="F25">
            <v>335</v>
          </cell>
          <cell r="G25">
            <v>366</v>
          </cell>
          <cell r="H25">
            <v>22</v>
          </cell>
          <cell r="I25">
            <v>6</v>
          </cell>
        </row>
        <row r="26">
          <cell r="B26">
            <v>79</v>
          </cell>
          <cell r="C26">
            <v>1</v>
          </cell>
          <cell r="D26">
            <v>491</v>
          </cell>
          <cell r="E26">
            <v>1174</v>
          </cell>
          <cell r="F26">
            <v>567</v>
          </cell>
          <cell r="G26">
            <v>13</v>
          </cell>
          <cell r="H26">
            <v>110</v>
          </cell>
          <cell r="I26">
            <v>0</v>
          </cell>
        </row>
        <row r="27">
          <cell r="B27">
            <v>17</v>
          </cell>
          <cell r="C27">
            <v>28</v>
          </cell>
          <cell r="D27">
            <v>16</v>
          </cell>
          <cell r="E27">
            <v>209</v>
          </cell>
          <cell r="F27">
            <v>340</v>
          </cell>
          <cell r="G27">
            <v>0</v>
          </cell>
          <cell r="H27">
            <v>20</v>
          </cell>
          <cell r="I27">
            <v>12</v>
          </cell>
        </row>
        <row r="28">
          <cell r="B28">
            <v>3</v>
          </cell>
          <cell r="C28">
            <v>0</v>
          </cell>
          <cell r="D28">
            <v>0</v>
          </cell>
          <cell r="E28">
            <v>398</v>
          </cell>
          <cell r="F28">
            <v>255</v>
          </cell>
          <cell r="G28">
            <v>15</v>
          </cell>
          <cell r="H28">
            <v>3</v>
          </cell>
          <cell r="I28">
            <v>0</v>
          </cell>
        </row>
        <row r="29">
          <cell r="B29">
            <v>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22</v>
          </cell>
          <cell r="H29">
            <v>5</v>
          </cell>
          <cell r="I29">
            <v>0</v>
          </cell>
        </row>
        <row r="30">
          <cell r="B30">
            <v>47</v>
          </cell>
          <cell r="C30">
            <v>3</v>
          </cell>
          <cell r="D30">
            <v>0</v>
          </cell>
          <cell r="E30">
            <v>77</v>
          </cell>
          <cell r="F30">
            <v>915</v>
          </cell>
          <cell r="G30">
            <v>22</v>
          </cell>
          <cell r="H30">
            <v>0</v>
          </cell>
          <cell r="I30">
            <v>6</v>
          </cell>
        </row>
        <row r="32">
          <cell r="B32">
            <v>0</v>
          </cell>
          <cell r="C32">
            <v>1</v>
          </cell>
          <cell r="D32">
            <v>0</v>
          </cell>
          <cell r="E32">
            <v>710</v>
          </cell>
          <cell r="F32">
            <v>510</v>
          </cell>
          <cell r="G32">
            <v>227</v>
          </cell>
          <cell r="H32">
            <v>0</v>
          </cell>
          <cell r="I32">
            <v>2</v>
          </cell>
        </row>
        <row r="33">
          <cell r="B33">
            <v>229</v>
          </cell>
          <cell r="C33">
            <v>0</v>
          </cell>
          <cell r="D33">
            <v>35</v>
          </cell>
          <cell r="E33">
            <v>0</v>
          </cell>
          <cell r="F33">
            <v>347</v>
          </cell>
          <cell r="G33">
            <v>348</v>
          </cell>
          <cell r="H33">
            <v>0</v>
          </cell>
          <cell r="I33">
            <v>30</v>
          </cell>
        </row>
        <row r="34">
          <cell r="B34">
            <v>6</v>
          </cell>
          <cell r="C34">
            <v>398</v>
          </cell>
          <cell r="D34">
            <v>20</v>
          </cell>
          <cell r="E34">
            <v>200</v>
          </cell>
          <cell r="F34">
            <v>470</v>
          </cell>
          <cell r="G34">
            <v>0</v>
          </cell>
          <cell r="H34">
            <v>0</v>
          </cell>
          <cell r="I34">
            <v>20</v>
          </cell>
        </row>
        <row r="35">
          <cell r="B35">
            <v>109</v>
          </cell>
          <cell r="C35">
            <v>74</v>
          </cell>
          <cell r="D35">
            <v>166</v>
          </cell>
          <cell r="E35">
            <v>284</v>
          </cell>
          <cell r="F35">
            <v>275</v>
          </cell>
          <cell r="G35">
            <v>530</v>
          </cell>
          <cell r="H35">
            <v>27</v>
          </cell>
          <cell r="I35">
            <v>0</v>
          </cell>
        </row>
        <row r="36">
          <cell r="B36">
            <v>30</v>
          </cell>
          <cell r="C36">
            <v>35</v>
          </cell>
          <cell r="D36">
            <v>0</v>
          </cell>
          <cell r="E36">
            <v>0</v>
          </cell>
          <cell r="F36">
            <v>0</v>
          </cell>
          <cell r="G36">
            <v>210</v>
          </cell>
          <cell r="H36">
            <v>0</v>
          </cell>
          <cell r="I36">
            <v>13</v>
          </cell>
        </row>
        <row r="37">
          <cell r="B37">
            <v>10</v>
          </cell>
          <cell r="C37">
            <v>0</v>
          </cell>
          <cell r="D37">
            <v>0</v>
          </cell>
          <cell r="E37">
            <v>3</v>
          </cell>
          <cell r="F37">
            <v>105</v>
          </cell>
          <cell r="G37">
            <v>40</v>
          </cell>
          <cell r="H37">
            <v>100</v>
          </cell>
          <cell r="I37">
            <v>110</v>
          </cell>
        </row>
        <row r="38">
          <cell r="B38">
            <v>340</v>
          </cell>
          <cell r="C38">
            <v>636</v>
          </cell>
          <cell r="D38">
            <v>0</v>
          </cell>
          <cell r="E38">
            <v>6</v>
          </cell>
          <cell r="F38">
            <v>110</v>
          </cell>
          <cell r="G38">
            <v>0</v>
          </cell>
          <cell r="H38">
            <v>0</v>
          </cell>
          <cell r="I38">
            <v>25</v>
          </cell>
        </row>
        <row r="40">
          <cell r="B40">
            <v>252</v>
          </cell>
          <cell r="C40">
            <v>42</v>
          </cell>
          <cell r="D40">
            <v>839</v>
          </cell>
          <cell r="E40">
            <v>134</v>
          </cell>
          <cell r="F40">
            <v>229</v>
          </cell>
          <cell r="G40">
            <v>57</v>
          </cell>
          <cell r="H40">
            <v>489</v>
          </cell>
          <cell r="I40">
            <v>105</v>
          </cell>
        </row>
        <row r="41">
          <cell r="B41">
            <v>609</v>
          </cell>
          <cell r="C41">
            <v>889</v>
          </cell>
          <cell r="D41">
            <v>653</v>
          </cell>
          <cell r="E41">
            <v>981</v>
          </cell>
          <cell r="F41">
            <v>602</v>
          </cell>
          <cell r="G41">
            <v>538</v>
          </cell>
          <cell r="H41">
            <v>782</v>
          </cell>
          <cell r="I41">
            <v>543</v>
          </cell>
        </row>
      </sheetData>
      <sheetData sheetId="9">
        <row r="8">
          <cell r="B8">
            <v>5846</v>
          </cell>
          <cell r="C8">
            <v>22581</v>
          </cell>
          <cell r="D8">
            <v>45616</v>
          </cell>
          <cell r="E8">
            <v>6871</v>
          </cell>
          <cell r="F8">
            <v>5420</v>
          </cell>
          <cell r="G8">
            <v>1156</v>
          </cell>
          <cell r="H8">
            <v>22326</v>
          </cell>
          <cell r="I8">
            <v>2596</v>
          </cell>
        </row>
        <row r="9">
          <cell r="B9">
            <v>666</v>
          </cell>
          <cell r="C9">
            <v>1266</v>
          </cell>
          <cell r="D9">
            <v>2680</v>
          </cell>
          <cell r="E9">
            <v>2178</v>
          </cell>
          <cell r="F9">
            <v>4006</v>
          </cell>
          <cell r="G9">
            <v>1674</v>
          </cell>
          <cell r="H9">
            <v>9674</v>
          </cell>
          <cell r="I9">
            <v>1029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60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5</v>
          </cell>
          <cell r="F11">
            <v>10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6</v>
          </cell>
          <cell r="C12">
            <v>0</v>
          </cell>
          <cell r="D12">
            <v>256</v>
          </cell>
          <cell r="E12">
            <v>6</v>
          </cell>
          <cell r="F12">
            <v>15</v>
          </cell>
          <cell r="G12">
            <v>7</v>
          </cell>
          <cell r="H12">
            <v>2250</v>
          </cell>
          <cell r="I12">
            <v>55</v>
          </cell>
        </row>
        <row r="13">
          <cell r="B13">
            <v>1199</v>
          </cell>
          <cell r="C13">
            <v>12</v>
          </cell>
          <cell r="D13">
            <v>0</v>
          </cell>
          <cell r="E13">
            <v>6822</v>
          </cell>
          <cell r="F13">
            <v>890</v>
          </cell>
          <cell r="G13">
            <v>1200</v>
          </cell>
          <cell r="H13">
            <v>5516</v>
          </cell>
          <cell r="I13">
            <v>0</v>
          </cell>
        </row>
        <row r="14">
          <cell r="B14">
            <v>27</v>
          </cell>
          <cell r="C14">
            <v>30</v>
          </cell>
          <cell r="D14">
            <v>0</v>
          </cell>
          <cell r="E14">
            <v>397</v>
          </cell>
          <cell r="F14">
            <v>55</v>
          </cell>
          <cell r="G14">
            <v>1175</v>
          </cell>
          <cell r="H14">
            <v>1774</v>
          </cell>
          <cell r="I14">
            <v>73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22</v>
          </cell>
          <cell r="F15">
            <v>55</v>
          </cell>
          <cell r="G15">
            <v>70</v>
          </cell>
          <cell r="H15">
            <v>24</v>
          </cell>
          <cell r="I15">
            <v>0</v>
          </cell>
        </row>
        <row r="16">
          <cell r="B16">
            <v>306</v>
          </cell>
          <cell r="C16">
            <v>116</v>
          </cell>
          <cell r="D16">
            <v>606</v>
          </cell>
          <cell r="E16">
            <v>58</v>
          </cell>
          <cell r="F16">
            <v>3328</v>
          </cell>
          <cell r="G16">
            <v>1273</v>
          </cell>
          <cell r="H16">
            <v>8395</v>
          </cell>
          <cell r="I16">
            <v>270</v>
          </cell>
        </row>
        <row r="17">
          <cell r="B17">
            <v>470</v>
          </cell>
          <cell r="C17">
            <v>228</v>
          </cell>
          <cell r="D17">
            <v>139</v>
          </cell>
          <cell r="E17">
            <v>523</v>
          </cell>
          <cell r="F17">
            <v>723</v>
          </cell>
          <cell r="G17">
            <v>304</v>
          </cell>
          <cell r="H17">
            <v>2452</v>
          </cell>
          <cell r="I17">
            <v>180</v>
          </cell>
        </row>
        <row r="18">
          <cell r="B18">
            <v>0</v>
          </cell>
          <cell r="C18">
            <v>497</v>
          </cell>
          <cell r="D18">
            <v>12</v>
          </cell>
          <cell r="E18">
            <v>15</v>
          </cell>
          <cell r="F18">
            <v>2347</v>
          </cell>
          <cell r="G18">
            <v>3056</v>
          </cell>
          <cell r="H18">
            <v>0</v>
          </cell>
          <cell r="I18">
            <v>164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1868</v>
          </cell>
          <cell r="F19">
            <v>860</v>
          </cell>
          <cell r="G19">
            <v>140</v>
          </cell>
          <cell r="H19">
            <v>0</v>
          </cell>
          <cell r="I19">
            <v>0</v>
          </cell>
        </row>
        <row r="20">
          <cell r="B20">
            <v>194</v>
          </cell>
          <cell r="C20">
            <v>2857</v>
          </cell>
          <cell r="D20">
            <v>697</v>
          </cell>
          <cell r="E20">
            <v>964</v>
          </cell>
          <cell r="F20">
            <v>3433</v>
          </cell>
          <cell r="G20">
            <v>507</v>
          </cell>
          <cell r="H20">
            <v>2</v>
          </cell>
          <cell r="I20">
            <v>433</v>
          </cell>
        </row>
        <row r="21">
          <cell r="B21">
            <v>3989</v>
          </cell>
          <cell r="C21">
            <v>2004</v>
          </cell>
          <cell r="D21">
            <v>3125</v>
          </cell>
          <cell r="E21">
            <v>7736</v>
          </cell>
          <cell r="F21">
            <v>3117</v>
          </cell>
          <cell r="G21">
            <v>517</v>
          </cell>
          <cell r="H21">
            <v>1625</v>
          </cell>
          <cell r="I21">
            <v>816</v>
          </cell>
        </row>
        <row r="22">
          <cell r="B22">
            <v>297</v>
          </cell>
          <cell r="C22">
            <v>133</v>
          </cell>
          <cell r="D22">
            <v>167</v>
          </cell>
          <cell r="E22">
            <v>178</v>
          </cell>
          <cell r="F22">
            <v>460</v>
          </cell>
          <cell r="G22">
            <v>322</v>
          </cell>
          <cell r="H22">
            <v>81</v>
          </cell>
          <cell r="I22">
            <v>53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10</v>
          </cell>
          <cell r="H23">
            <v>0</v>
          </cell>
          <cell r="I23">
            <v>0</v>
          </cell>
        </row>
        <row r="24">
          <cell r="B24">
            <v>111</v>
          </cell>
          <cell r="C24">
            <v>654</v>
          </cell>
          <cell r="D24">
            <v>52</v>
          </cell>
          <cell r="E24">
            <v>399</v>
          </cell>
          <cell r="F24">
            <v>701</v>
          </cell>
          <cell r="G24">
            <v>151</v>
          </cell>
          <cell r="H24">
            <v>288</v>
          </cell>
          <cell r="I24">
            <v>387</v>
          </cell>
        </row>
        <row r="25">
          <cell r="B25">
            <v>47</v>
          </cell>
          <cell r="C25">
            <v>30</v>
          </cell>
          <cell r="D25">
            <v>112</v>
          </cell>
          <cell r="E25">
            <v>32</v>
          </cell>
          <cell r="F25">
            <v>195</v>
          </cell>
          <cell r="G25">
            <v>40</v>
          </cell>
          <cell r="H25">
            <v>6</v>
          </cell>
          <cell r="I25">
            <v>8</v>
          </cell>
        </row>
        <row r="26">
          <cell r="B26">
            <v>32</v>
          </cell>
          <cell r="C26">
            <v>0</v>
          </cell>
          <cell r="D26">
            <v>2199</v>
          </cell>
          <cell r="E26">
            <v>575</v>
          </cell>
          <cell r="F26">
            <v>942</v>
          </cell>
          <cell r="G26">
            <v>50</v>
          </cell>
          <cell r="H26">
            <v>582</v>
          </cell>
          <cell r="I26">
            <v>1</v>
          </cell>
        </row>
        <row r="27">
          <cell r="B27">
            <v>11</v>
          </cell>
          <cell r="C27">
            <v>13</v>
          </cell>
          <cell r="D27">
            <v>7</v>
          </cell>
          <cell r="E27">
            <v>281</v>
          </cell>
          <cell r="F27">
            <v>298</v>
          </cell>
          <cell r="G27">
            <v>1</v>
          </cell>
          <cell r="H27">
            <v>10</v>
          </cell>
          <cell r="I27">
            <v>14</v>
          </cell>
        </row>
        <row r="28">
          <cell r="B28">
            <v>0</v>
          </cell>
          <cell r="C28">
            <v>2</v>
          </cell>
          <cell r="D28">
            <v>0</v>
          </cell>
          <cell r="E28">
            <v>434</v>
          </cell>
          <cell r="F28">
            <v>175</v>
          </cell>
          <cell r="G28">
            <v>9</v>
          </cell>
          <cell r="H28">
            <v>0</v>
          </cell>
          <cell r="I28">
            <v>0</v>
          </cell>
        </row>
        <row r="29">
          <cell r="B29">
            <v>11</v>
          </cell>
          <cell r="C29">
            <v>0</v>
          </cell>
          <cell r="D29">
            <v>0</v>
          </cell>
          <cell r="E29">
            <v>70</v>
          </cell>
          <cell r="F29">
            <v>13</v>
          </cell>
          <cell r="G29">
            <v>0</v>
          </cell>
          <cell r="H29">
            <v>19</v>
          </cell>
          <cell r="I29">
            <v>0</v>
          </cell>
        </row>
        <row r="30">
          <cell r="B30">
            <v>77</v>
          </cell>
          <cell r="C30">
            <v>10</v>
          </cell>
          <cell r="D30">
            <v>0</v>
          </cell>
          <cell r="E30">
            <v>86</v>
          </cell>
          <cell r="F30">
            <v>645</v>
          </cell>
          <cell r="G30">
            <v>89</v>
          </cell>
          <cell r="H30">
            <v>0</v>
          </cell>
          <cell r="I30">
            <v>29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863</v>
          </cell>
          <cell r="F32">
            <v>905</v>
          </cell>
          <cell r="G32">
            <v>29</v>
          </cell>
          <cell r="H32">
            <v>3</v>
          </cell>
          <cell r="I32">
            <v>0</v>
          </cell>
        </row>
        <row r="33">
          <cell r="B33">
            <v>134</v>
          </cell>
          <cell r="C33">
            <v>0</v>
          </cell>
          <cell r="D33">
            <v>223</v>
          </cell>
          <cell r="E33">
            <v>220</v>
          </cell>
          <cell r="F33">
            <v>227</v>
          </cell>
          <cell r="G33">
            <v>1125</v>
          </cell>
          <cell r="H33">
            <v>15</v>
          </cell>
          <cell r="I33">
            <v>46</v>
          </cell>
        </row>
        <row r="34">
          <cell r="B34">
            <v>4</v>
          </cell>
          <cell r="C34">
            <v>49</v>
          </cell>
          <cell r="D34">
            <v>0</v>
          </cell>
          <cell r="E34">
            <v>34</v>
          </cell>
          <cell r="F34">
            <v>343</v>
          </cell>
          <cell r="G34">
            <v>23</v>
          </cell>
          <cell r="H34">
            <v>0</v>
          </cell>
          <cell r="I34">
            <v>10</v>
          </cell>
        </row>
        <row r="35">
          <cell r="B35">
            <v>24</v>
          </cell>
          <cell r="C35">
            <v>31</v>
          </cell>
          <cell r="D35">
            <v>324</v>
          </cell>
          <cell r="E35">
            <v>122</v>
          </cell>
          <cell r="F35">
            <v>182</v>
          </cell>
          <cell r="G35">
            <v>571</v>
          </cell>
          <cell r="H35">
            <v>247</v>
          </cell>
          <cell r="I35">
            <v>13</v>
          </cell>
        </row>
        <row r="36">
          <cell r="B36">
            <v>60</v>
          </cell>
          <cell r="C36">
            <v>5</v>
          </cell>
          <cell r="D36">
            <v>40</v>
          </cell>
          <cell r="E36">
            <v>0</v>
          </cell>
          <cell r="F36">
            <v>0</v>
          </cell>
          <cell r="G36">
            <v>40</v>
          </cell>
          <cell r="H36">
            <v>0</v>
          </cell>
          <cell r="I36">
            <v>200</v>
          </cell>
        </row>
        <row r="37">
          <cell r="B37">
            <v>27</v>
          </cell>
          <cell r="C37">
            <v>0</v>
          </cell>
          <cell r="D37">
            <v>106</v>
          </cell>
          <cell r="E37">
            <v>200</v>
          </cell>
          <cell r="F37">
            <v>110</v>
          </cell>
          <cell r="G37">
            <v>30</v>
          </cell>
          <cell r="H37">
            <v>0</v>
          </cell>
          <cell r="I37">
            <v>40</v>
          </cell>
        </row>
        <row r="38">
          <cell r="B38">
            <v>305</v>
          </cell>
          <cell r="C38">
            <v>423</v>
          </cell>
          <cell r="D38">
            <v>0</v>
          </cell>
          <cell r="E38">
            <v>4</v>
          </cell>
          <cell r="F38">
            <v>60</v>
          </cell>
          <cell r="G38">
            <v>3</v>
          </cell>
          <cell r="H38">
            <v>0</v>
          </cell>
          <cell r="I38">
            <v>50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5</v>
          </cell>
          <cell r="C40">
            <v>93</v>
          </cell>
          <cell r="D40">
            <v>782</v>
          </cell>
          <cell r="E40">
            <v>131</v>
          </cell>
          <cell r="F40">
            <v>251</v>
          </cell>
          <cell r="G40">
            <v>63</v>
          </cell>
          <cell r="H40">
            <v>18</v>
          </cell>
          <cell r="I40">
            <v>79</v>
          </cell>
        </row>
        <row r="41">
          <cell r="B41">
            <v>671</v>
          </cell>
          <cell r="C41">
            <v>761</v>
          </cell>
          <cell r="D41">
            <v>953</v>
          </cell>
          <cell r="E41">
            <v>705</v>
          </cell>
          <cell r="F41">
            <v>420</v>
          </cell>
          <cell r="G41">
            <v>487</v>
          </cell>
          <cell r="H41">
            <v>594</v>
          </cell>
          <cell r="I41">
            <v>343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0">
        <row r="8">
          <cell r="B8">
            <v>4480</v>
          </cell>
          <cell r="C8">
            <v>25301</v>
          </cell>
          <cell r="D8">
            <v>13196</v>
          </cell>
          <cell r="E8">
            <v>2020</v>
          </cell>
          <cell r="F8">
            <v>7794</v>
          </cell>
          <cell r="G8">
            <v>0</v>
          </cell>
          <cell r="H8">
            <v>8828</v>
          </cell>
          <cell r="I8">
            <v>10903</v>
          </cell>
        </row>
        <row r="9">
          <cell r="B9">
            <v>1419</v>
          </cell>
          <cell r="C9">
            <v>1641</v>
          </cell>
          <cell r="D9">
            <v>2478</v>
          </cell>
          <cell r="E9">
            <v>1256</v>
          </cell>
          <cell r="F9">
            <v>3968</v>
          </cell>
          <cell r="G9">
            <v>6540</v>
          </cell>
          <cell r="H9">
            <v>12485</v>
          </cell>
          <cell r="I9">
            <v>716</v>
          </cell>
        </row>
        <row r="10">
          <cell r="B10">
            <v>135</v>
          </cell>
          <cell r="C10">
            <v>0</v>
          </cell>
          <cell r="D10">
            <v>155</v>
          </cell>
          <cell r="E10">
            <v>0</v>
          </cell>
          <cell r="F10">
            <v>0</v>
          </cell>
          <cell r="G10">
            <v>11478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40</v>
          </cell>
          <cell r="G11">
            <v>60</v>
          </cell>
          <cell r="H11">
            <v>30</v>
          </cell>
          <cell r="I11">
            <v>0</v>
          </cell>
        </row>
        <row r="12">
          <cell r="B12">
            <v>0</v>
          </cell>
          <cell r="C12">
            <v>32</v>
          </cell>
          <cell r="D12">
            <v>2735</v>
          </cell>
          <cell r="E12">
            <v>11</v>
          </cell>
          <cell r="F12">
            <v>5</v>
          </cell>
          <cell r="G12">
            <v>55</v>
          </cell>
          <cell r="H12">
            <v>8094</v>
          </cell>
          <cell r="I12">
            <v>70</v>
          </cell>
        </row>
        <row r="13">
          <cell r="B13">
            <v>1147</v>
          </cell>
          <cell r="C13">
            <v>22</v>
          </cell>
          <cell r="D13">
            <v>1730</v>
          </cell>
          <cell r="E13">
            <v>7971</v>
          </cell>
          <cell r="F13">
            <v>1405</v>
          </cell>
          <cell r="G13">
            <v>6789</v>
          </cell>
          <cell r="H13">
            <v>27551</v>
          </cell>
          <cell r="I13">
            <v>0</v>
          </cell>
        </row>
        <row r="14">
          <cell r="B14">
            <v>5</v>
          </cell>
          <cell r="C14">
            <v>73</v>
          </cell>
          <cell r="D14">
            <v>1194</v>
          </cell>
          <cell r="E14">
            <v>46</v>
          </cell>
          <cell r="F14">
            <v>200</v>
          </cell>
          <cell r="G14">
            <v>4958</v>
          </cell>
          <cell r="H14">
            <v>6139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7</v>
          </cell>
          <cell r="E15">
            <v>0</v>
          </cell>
          <cell r="F15">
            <v>55</v>
          </cell>
          <cell r="G15">
            <v>1243</v>
          </cell>
          <cell r="H15">
            <v>630</v>
          </cell>
          <cell r="I15">
            <v>5</v>
          </cell>
        </row>
        <row r="16">
          <cell r="B16">
            <v>65</v>
          </cell>
          <cell r="C16">
            <v>81</v>
          </cell>
          <cell r="D16">
            <v>730</v>
          </cell>
          <cell r="E16">
            <v>44</v>
          </cell>
          <cell r="F16">
            <v>1891</v>
          </cell>
          <cell r="G16">
            <v>1541</v>
          </cell>
          <cell r="H16">
            <v>2438</v>
          </cell>
          <cell r="I16">
            <v>104</v>
          </cell>
        </row>
        <row r="17">
          <cell r="B17">
            <v>432</v>
          </cell>
          <cell r="C17">
            <v>1116</v>
          </cell>
          <cell r="D17">
            <v>146</v>
          </cell>
          <cell r="E17">
            <v>1305</v>
          </cell>
          <cell r="F17">
            <v>510</v>
          </cell>
          <cell r="G17">
            <v>704</v>
          </cell>
          <cell r="H17">
            <v>2707</v>
          </cell>
          <cell r="I17">
            <v>238</v>
          </cell>
        </row>
        <row r="18">
          <cell r="B18">
            <v>0</v>
          </cell>
          <cell r="C18">
            <v>50</v>
          </cell>
          <cell r="D18">
            <v>78</v>
          </cell>
          <cell r="E18">
            <v>13</v>
          </cell>
          <cell r="F18">
            <v>835</v>
          </cell>
          <cell r="G18">
            <v>535</v>
          </cell>
          <cell r="H18">
            <v>0</v>
          </cell>
          <cell r="I18">
            <v>65</v>
          </cell>
        </row>
        <row r="19">
          <cell r="B19">
            <v>0</v>
          </cell>
          <cell r="C19">
            <v>0</v>
          </cell>
          <cell r="D19">
            <v>200</v>
          </cell>
          <cell r="E19">
            <v>3599</v>
          </cell>
          <cell r="F19">
            <v>1295</v>
          </cell>
          <cell r="G19">
            <v>4342</v>
          </cell>
          <cell r="H19">
            <v>13</v>
          </cell>
          <cell r="I19">
            <v>0</v>
          </cell>
        </row>
        <row r="20">
          <cell r="B20">
            <v>551</v>
          </cell>
          <cell r="C20">
            <v>3096</v>
          </cell>
          <cell r="D20">
            <v>197</v>
          </cell>
          <cell r="E20">
            <v>554</v>
          </cell>
          <cell r="F20">
            <v>930</v>
          </cell>
          <cell r="G20">
            <v>1479</v>
          </cell>
          <cell r="H20">
            <v>10</v>
          </cell>
          <cell r="I20">
            <v>242</v>
          </cell>
        </row>
        <row r="21">
          <cell r="B21">
            <v>3067</v>
          </cell>
          <cell r="C21">
            <v>1428</v>
          </cell>
          <cell r="D21">
            <v>2640</v>
          </cell>
          <cell r="E21">
            <v>3586</v>
          </cell>
          <cell r="F21">
            <v>2698</v>
          </cell>
          <cell r="G21">
            <v>963</v>
          </cell>
          <cell r="H21">
            <v>2381</v>
          </cell>
          <cell r="I21">
            <v>509</v>
          </cell>
        </row>
        <row r="22">
          <cell r="B22">
            <v>291</v>
          </cell>
          <cell r="C22">
            <v>309</v>
          </cell>
          <cell r="D22">
            <v>61</v>
          </cell>
          <cell r="E22">
            <v>144</v>
          </cell>
          <cell r="F22">
            <v>315</v>
          </cell>
          <cell r="G22">
            <v>888</v>
          </cell>
          <cell r="H22">
            <v>149</v>
          </cell>
          <cell r="I22">
            <v>18</v>
          </cell>
        </row>
        <row r="24">
          <cell r="B24">
            <v>217</v>
          </cell>
          <cell r="C24">
            <v>911</v>
          </cell>
          <cell r="D24">
            <v>284</v>
          </cell>
          <cell r="E24">
            <v>423</v>
          </cell>
          <cell r="F24">
            <v>777</v>
          </cell>
          <cell r="G24">
            <v>374</v>
          </cell>
          <cell r="H24">
            <v>135</v>
          </cell>
          <cell r="I24">
            <v>247</v>
          </cell>
        </row>
        <row r="25">
          <cell r="B25">
            <v>81</v>
          </cell>
          <cell r="C25">
            <v>12</v>
          </cell>
          <cell r="D25">
            <v>26</v>
          </cell>
          <cell r="E25">
            <v>88</v>
          </cell>
          <cell r="F25">
            <v>235</v>
          </cell>
          <cell r="G25">
            <v>25</v>
          </cell>
          <cell r="H25">
            <v>33</v>
          </cell>
          <cell r="I25">
            <v>7</v>
          </cell>
        </row>
        <row r="26">
          <cell r="B26">
            <v>345</v>
          </cell>
          <cell r="C26">
            <v>0</v>
          </cell>
          <cell r="D26">
            <v>2323</v>
          </cell>
          <cell r="E26">
            <v>164</v>
          </cell>
          <cell r="F26">
            <v>1600</v>
          </cell>
          <cell r="G26">
            <v>87</v>
          </cell>
          <cell r="H26">
            <v>1368</v>
          </cell>
          <cell r="I26">
            <v>0</v>
          </cell>
        </row>
        <row r="27">
          <cell r="B27">
            <v>11</v>
          </cell>
          <cell r="C27">
            <v>93</v>
          </cell>
          <cell r="D27">
            <v>0</v>
          </cell>
          <cell r="E27">
            <v>292</v>
          </cell>
          <cell r="F27">
            <v>252</v>
          </cell>
          <cell r="G27">
            <v>6</v>
          </cell>
          <cell r="H27">
            <v>12</v>
          </cell>
          <cell r="I27">
            <v>2</v>
          </cell>
        </row>
        <row r="28">
          <cell r="B28">
            <v>7</v>
          </cell>
          <cell r="C28">
            <v>2</v>
          </cell>
          <cell r="D28">
            <v>0</v>
          </cell>
          <cell r="E28">
            <v>1127</v>
          </cell>
          <cell r="F28">
            <v>215</v>
          </cell>
          <cell r="G28">
            <v>147</v>
          </cell>
          <cell r="H28">
            <v>12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198</v>
          </cell>
          <cell r="F29">
            <v>5</v>
          </cell>
          <cell r="G29">
            <v>19</v>
          </cell>
          <cell r="H29">
            <v>0</v>
          </cell>
          <cell r="I29">
            <v>0</v>
          </cell>
        </row>
        <row r="30">
          <cell r="B30">
            <v>25</v>
          </cell>
          <cell r="C30">
            <v>0</v>
          </cell>
          <cell r="D30">
            <v>2</v>
          </cell>
          <cell r="E30">
            <v>122</v>
          </cell>
          <cell r="F30">
            <v>635</v>
          </cell>
          <cell r="G30">
            <v>79</v>
          </cell>
          <cell r="H30">
            <v>15</v>
          </cell>
          <cell r="I30">
            <v>10</v>
          </cell>
        </row>
        <row r="31">
          <cell r="B31">
            <v>2000</v>
          </cell>
          <cell r="C31">
            <v>0</v>
          </cell>
          <cell r="D31">
            <v>3000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2</v>
          </cell>
          <cell r="C32">
            <v>1</v>
          </cell>
          <cell r="D32">
            <v>0</v>
          </cell>
          <cell r="E32">
            <v>1147</v>
          </cell>
          <cell r="F32">
            <v>470</v>
          </cell>
          <cell r="G32">
            <v>681</v>
          </cell>
          <cell r="H32">
            <v>67</v>
          </cell>
          <cell r="I32">
            <v>2</v>
          </cell>
        </row>
        <row r="33">
          <cell r="B33">
            <v>135</v>
          </cell>
          <cell r="C33">
            <v>5</v>
          </cell>
          <cell r="D33">
            <v>37</v>
          </cell>
          <cell r="E33">
            <v>42</v>
          </cell>
          <cell r="F33">
            <v>1176</v>
          </cell>
          <cell r="G33">
            <v>477</v>
          </cell>
          <cell r="H33">
            <v>41</v>
          </cell>
          <cell r="I33">
            <v>30</v>
          </cell>
        </row>
        <row r="34">
          <cell r="B34">
            <v>15</v>
          </cell>
          <cell r="C34">
            <v>292</v>
          </cell>
          <cell r="D34">
            <v>0</v>
          </cell>
          <cell r="E34">
            <v>91</v>
          </cell>
          <cell r="F34">
            <v>135</v>
          </cell>
          <cell r="G34">
            <v>13</v>
          </cell>
          <cell r="H34">
            <v>10</v>
          </cell>
          <cell r="I34">
            <v>12</v>
          </cell>
        </row>
        <row r="35">
          <cell r="B35">
            <v>50</v>
          </cell>
          <cell r="C35">
            <v>155</v>
          </cell>
          <cell r="D35">
            <v>590</v>
          </cell>
          <cell r="E35">
            <v>100</v>
          </cell>
          <cell r="F35">
            <v>520</v>
          </cell>
          <cell r="G35">
            <v>603</v>
          </cell>
          <cell r="H35">
            <v>55</v>
          </cell>
          <cell r="I35">
            <v>25</v>
          </cell>
        </row>
        <row r="36">
          <cell r="B36">
            <v>187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1206</v>
          </cell>
          <cell r="H36">
            <v>0</v>
          </cell>
          <cell r="I36">
            <v>0</v>
          </cell>
        </row>
        <row r="37">
          <cell r="B37">
            <v>0</v>
          </cell>
          <cell r="C37">
            <v>0</v>
          </cell>
          <cell r="D37">
            <v>27</v>
          </cell>
          <cell r="E37">
            <v>10</v>
          </cell>
          <cell r="F37">
            <v>99</v>
          </cell>
          <cell r="G37">
            <v>55</v>
          </cell>
          <cell r="H37">
            <v>4</v>
          </cell>
          <cell r="I37">
            <v>82</v>
          </cell>
        </row>
        <row r="38">
          <cell r="B38">
            <v>0</v>
          </cell>
          <cell r="C38">
            <v>641</v>
          </cell>
          <cell r="D38">
            <v>0</v>
          </cell>
          <cell r="E38">
            <v>77</v>
          </cell>
          <cell r="F38">
            <v>175</v>
          </cell>
          <cell r="G38">
            <v>0</v>
          </cell>
          <cell r="H38">
            <v>0</v>
          </cell>
          <cell r="I38">
            <v>52</v>
          </cell>
        </row>
        <row r="39">
          <cell r="B39">
            <v>8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174</v>
          </cell>
          <cell r="C40">
            <v>64</v>
          </cell>
          <cell r="D40">
            <v>874</v>
          </cell>
          <cell r="E40">
            <v>156</v>
          </cell>
          <cell r="F40">
            <v>453</v>
          </cell>
          <cell r="G40">
            <v>125</v>
          </cell>
          <cell r="H40">
            <v>216</v>
          </cell>
          <cell r="I40">
            <v>115</v>
          </cell>
        </row>
        <row r="41">
          <cell r="B41">
            <v>1705</v>
          </cell>
          <cell r="C41">
            <v>610</v>
          </cell>
          <cell r="D41">
            <v>839</v>
          </cell>
          <cell r="E41">
            <v>370</v>
          </cell>
          <cell r="F41">
            <v>587</v>
          </cell>
          <cell r="G41">
            <v>792</v>
          </cell>
          <cell r="H41">
            <v>993</v>
          </cell>
          <cell r="I41">
            <v>400</v>
          </cell>
        </row>
      </sheetData>
      <sheetData sheetId="11">
        <row r="8">
          <cell r="B8">
            <v>1720</v>
          </cell>
          <cell r="C8">
            <v>22639</v>
          </cell>
          <cell r="D8">
            <v>5749</v>
          </cell>
          <cell r="E8">
            <v>39055</v>
          </cell>
          <cell r="F8">
            <v>3422</v>
          </cell>
          <cell r="G8">
            <v>0</v>
          </cell>
          <cell r="H8">
            <v>3632</v>
          </cell>
          <cell r="I8">
            <v>1490</v>
          </cell>
        </row>
        <row r="9">
          <cell r="B9">
            <v>1473</v>
          </cell>
          <cell r="C9">
            <v>1122</v>
          </cell>
          <cell r="D9">
            <v>1579</v>
          </cell>
          <cell r="E9">
            <v>1150</v>
          </cell>
          <cell r="F9">
            <v>2165</v>
          </cell>
          <cell r="G9">
            <v>3746</v>
          </cell>
          <cell r="H9">
            <v>7748</v>
          </cell>
          <cell r="I9">
            <v>1126</v>
          </cell>
        </row>
        <row r="10">
          <cell r="B10">
            <v>0</v>
          </cell>
          <cell r="C10">
            <v>0</v>
          </cell>
          <cell r="D10">
            <v>31</v>
          </cell>
          <cell r="E10">
            <v>0</v>
          </cell>
          <cell r="F10">
            <v>0</v>
          </cell>
          <cell r="G10">
            <v>11602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7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34</v>
          </cell>
          <cell r="D12">
            <v>1766</v>
          </cell>
          <cell r="E12">
            <v>0</v>
          </cell>
          <cell r="F12">
            <v>0</v>
          </cell>
          <cell r="G12">
            <v>17</v>
          </cell>
          <cell r="H12">
            <v>2514</v>
          </cell>
          <cell r="I12">
            <v>30</v>
          </cell>
        </row>
        <row r="13">
          <cell r="B13">
            <v>1293</v>
          </cell>
          <cell r="C13">
            <v>26</v>
          </cell>
          <cell r="D13">
            <v>2839</v>
          </cell>
          <cell r="E13">
            <v>447</v>
          </cell>
          <cell r="F13">
            <v>1040</v>
          </cell>
          <cell r="G13">
            <v>6382</v>
          </cell>
          <cell r="H13">
            <v>20825</v>
          </cell>
          <cell r="I13">
            <v>14</v>
          </cell>
        </row>
        <row r="14">
          <cell r="B14">
            <v>0</v>
          </cell>
          <cell r="C14">
            <v>50</v>
          </cell>
          <cell r="D14">
            <v>797</v>
          </cell>
          <cell r="E14">
            <v>88</v>
          </cell>
          <cell r="F14">
            <v>70</v>
          </cell>
          <cell r="G14">
            <v>9597</v>
          </cell>
          <cell r="H14">
            <v>6620</v>
          </cell>
          <cell r="I14">
            <v>12</v>
          </cell>
        </row>
        <row r="15">
          <cell r="B15">
            <v>29</v>
          </cell>
          <cell r="C15">
            <v>0</v>
          </cell>
          <cell r="D15">
            <v>0</v>
          </cell>
          <cell r="E15">
            <v>1</v>
          </cell>
          <cell r="F15">
            <v>40</v>
          </cell>
          <cell r="G15">
            <v>1016</v>
          </cell>
          <cell r="H15">
            <v>3616</v>
          </cell>
          <cell r="I15">
            <v>0</v>
          </cell>
        </row>
        <row r="16">
          <cell r="B16">
            <v>132</v>
          </cell>
          <cell r="C16">
            <v>55</v>
          </cell>
          <cell r="D16">
            <v>1088</v>
          </cell>
          <cell r="E16">
            <v>43</v>
          </cell>
          <cell r="F16">
            <v>722</v>
          </cell>
          <cell r="G16">
            <v>614</v>
          </cell>
          <cell r="H16">
            <v>1543</v>
          </cell>
          <cell r="I16">
            <v>85</v>
          </cell>
        </row>
        <row r="17">
          <cell r="B17">
            <v>1199</v>
          </cell>
          <cell r="C17">
            <v>1132</v>
          </cell>
          <cell r="D17">
            <v>211</v>
          </cell>
          <cell r="E17">
            <v>2245</v>
          </cell>
          <cell r="F17">
            <v>812</v>
          </cell>
          <cell r="G17">
            <v>595</v>
          </cell>
          <cell r="H17">
            <v>2587</v>
          </cell>
          <cell r="I17">
            <v>268</v>
          </cell>
        </row>
        <row r="18">
          <cell r="B18">
            <v>0</v>
          </cell>
          <cell r="C18">
            <v>17</v>
          </cell>
          <cell r="D18">
            <v>0</v>
          </cell>
          <cell r="E18">
            <v>0</v>
          </cell>
          <cell r="F18">
            <v>295</v>
          </cell>
          <cell r="G18">
            <v>576</v>
          </cell>
          <cell r="H18">
            <v>0</v>
          </cell>
          <cell r="I18">
            <v>196</v>
          </cell>
        </row>
        <row r="19">
          <cell r="B19">
            <v>0</v>
          </cell>
          <cell r="C19">
            <v>0</v>
          </cell>
          <cell r="D19">
            <v>3</v>
          </cell>
          <cell r="E19">
            <v>2233</v>
          </cell>
          <cell r="F19">
            <v>780</v>
          </cell>
          <cell r="G19">
            <v>302</v>
          </cell>
          <cell r="H19">
            <v>0</v>
          </cell>
          <cell r="I19">
            <v>0</v>
          </cell>
        </row>
        <row r="20">
          <cell r="B20">
            <v>659</v>
          </cell>
          <cell r="C20">
            <v>2425</v>
          </cell>
          <cell r="D20">
            <v>5</v>
          </cell>
          <cell r="E20">
            <v>718</v>
          </cell>
          <cell r="F20">
            <v>762</v>
          </cell>
          <cell r="G20">
            <v>1109</v>
          </cell>
          <cell r="H20">
            <v>4</v>
          </cell>
          <cell r="I20">
            <v>96</v>
          </cell>
        </row>
        <row r="21">
          <cell r="B21">
            <v>4639</v>
          </cell>
          <cell r="C21">
            <v>1538</v>
          </cell>
          <cell r="D21">
            <v>2397</v>
          </cell>
          <cell r="E21">
            <v>2673</v>
          </cell>
          <cell r="F21">
            <v>3232</v>
          </cell>
          <cell r="G21">
            <v>800</v>
          </cell>
          <cell r="H21">
            <v>1762</v>
          </cell>
          <cell r="I21">
            <v>493</v>
          </cell>
        </row>
        <row r="22">
          <cell r="B22">
            <v>444</v>
          </cell>
          <cell r="C22">
            <v>71</v>
          </cell>
          <cell r="D22">
            <v>1100</v>
          </cell>
          <cell r="E22">
            <v>135</v>
          </cell>
          <cell r="F22">
            <v>560</v>
          </cell>
          <cell r="G22">
            <v>867</v>
          </cell>
          <cell r="H22">
            <v>409</v>
          </cell>
          <cell r="I22">
            <v>36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342</v>
          </cell>
          <cell r="C24">
            <v>785</v>
          </cell>
          <cell r="D24">
            <v>80</v>
          </cell>
          <cell r="E24">
            <v>518</v>
          </cell>
          <cell r="F24">
            <v>762</v>
          </cell>
          <cell r="G24">
            <v>374</v>
          </cell>
          <cell r="H24">
            <v>88</v>
          </cell>
          <cell r="I24">
            <v>895</v>
          </cell>
        </row>
        <row r="25">
          <cell r="B25">
            <v>145</v>
          </cell>
          <cell r="C25">
            <v>20</v>
          </cell>
          <cell r="D25">
            <v>319</v>
          </cell>
          <cell r="E25">
            <v>100</v>
          </cell>
          <cell r="F25">
            <v>175</v>
          </cell>
          <cell r="G25">
            <v>160</v>
          </cell>
          <cell r="H25">
            <v>112</v>
          </cell>
          <cell r="I25">
            <v>13</v>
          </cell>
        </row>
        <row r="26">
          <cell r="B26">
            <v>307</v>
          </cell>
          <cell r="C26">
            <v>0</v>
          </cell>
          <cell r="D26">
            <v>891</v>
          </cell>
          <cell r="E26">
            <v>0</v>
          </cell>
          <cell r="F26">
            <v>2176</v>
          </cell>
          <cell r="G26">
            <v>123</v>
          </cell>
          <cell r="H26">
            <v>709</v>
          </cell>
          <cell r="I26">
            <v>0</v>
          </cell>
        </row>
        <row r="27">
          <cell r="B27">
            <v>64</v>
          </cell>
          <cell r="C27">
            <v>26</v>
          </cell>
          <cell r="D27">
            <v>228</v>
          </cell>
          <cell r="E27">
            <v>72</v>
          </cell>
          <cell r="F27">
            <v>380</v>
          </cell>
          <cell r="G27">
            <v>3</v>
          </cell>
          <cell r="H27">
            <v>223</v>
          </cell>
          <cell r="I27">
            <v>6</v>
          </cell>
        </row>
        <row r="28">
          <cell r="B28">
            <v>9</v>
          </cell>
          <cell r="C28">
            <v>3</v>
          </cell>
          <cell r="D28">
            <v>9</v>
          </cell>
          <cell r="E28">
            <v>543</v>
          </cell>
          <cell r="F28">
            <v>260</v>
          </cell>
          <cell r="G28">
            <v>50</v>
          </cell>
          <cell r="H28">
            <v>20</v>
          </cell>
          <cell r="I28">
            <v>0</v>
          </cell>
        </row>
        <row r="29">
          <cell r="B29">
            <v>5</v>
          </cell>
          <cell r="C29">
            <v>0</v>
          </cell>
          <cell r="D29">
            <v>600</v>
          </cell>
          <cell r="E29">
            <v>80</v>
          </cell>
          <cell r="F29">
            <v>0</v>
          </cell>
          <cell r="G29">
            <v>90</v>
          </cell>
          <cell r="H29">
            <v>0</v>
          </cell>
          <cell r="I29">
            <v>0</v>
          </cell>
        </row>
        <row r="30">
          <cell r="B30">
            <v>130</v>
          </cell>
          <cell r="C30">
            <v>6</v>
          </cell>
          <cell r="D30">
            <v>6</v>
          </cell>
          <cell r="E30">
            <v>153</v>
          </cell>
          <cell r="F30">
            <v>600</v>
          </cell>
          <cell r="G30">
            <v>68</v>
          </cell>
          <cell r="H30">
            <v>40</v>
          </cell>
          <cell r="I30">
            <v>8</v>
          </cell>
        </row>
        <row r="31">
          <cell r="B31">
            <v>7000</v>
          </cell>
          <cell r="C31">
            <v>0</v>
          </cell>
          <cell r="D31">
            <v>3000</v>
          </cell>
          <cell r="E31">
            <v>0</v>
          </cell>
          <cell r="F31">
            <v>2000</v>
          </cell>
          <cell r="G31">
            <v>4049</v>
          </cell>
          <cell r="H31">
            <v>12000</v>
          </cell>
          <cell r="I31">
            <v>0</v>
          </cell>
        </row>
        <row r="32">
          <cell r="B32">
            <v>8</v>
          </cell>
          <cell r="C32">
            <v>2</v>
          </cell>
          <cell r="D32">
            <v>14</v>
          </cell>
          <cell r="E32">
            <v>575</v>
          </cell>
          <cell r="F32">
            <v>635</v>
          </cell>
          <cell r="G32">
            <v>252</v>
          </cell>
          <cell r="H32">
            <v>8</v>
          </cell>
          <cell r="I32">
            <v>0</v>
          </cell>
        </row>
        <row r="33">
          <cell r="B33">
            <v>189</v>
          </cell>
          <cell r="C33">
            <v>0</v>
          </cell>
          <cell r="D33">
            <v>13</v>
          </cell>
          <cell r="E33">
            <v>0</v>
          </cell>
          <cell r="F33">
            <v>150</v>
          </cell>
          <cell r="G33">
            <v>159</v>
          </cell>
          <cell r="H33">
            <v>102</v>
          </cell>
          <cell r="I33">
            <v>0</v>
          </cell>
        </row>
        <row r="34">
          <cell r="B34">
            <v>20</v>
          </cell>
          <cell r="C34">
            <v>51</v>
          </cell>
          <cell r="D34">
            <v>0</v>
          </cell>
          <cell r="E34">
            <v>36</v>
          </cell>
          <cell r="F34">
            <v>120</v>
          </cell>
          <cell r="G34">
            <v>0</v>
          </cell>
          <cell r="H34">
            <v>0</v>
          </cell>
          <cell r="I34">
            <v>30</v>
          </cell>
        </row>
        <row r="35">
          <cell r="B35">
            <v>495</v>
          </cell>
          <cell r="C35">
            <v>94</v>
          </cell>
          <cell r="D35">
            <v>853</v>
          </cell>
          <cell r="E35">
            <v>85</v>
          </cell>
          <cell r="F35">
            <v>418</v>
          </cell>
          <cell r="G35">
            <v>519</v>
          </cell>
          <cell r="H35">
            <v>323</v>
          </cell>
          <cell r="I35">
            <v>35</v>
          </cell>
        </row>
        <row r="36">
          <cell r="B36">
            <v>4</v>
          </cell>
          <cell r="C36">
            <v>30</v>
          </cell>
          <cell r="D36">
            <v>3236</v>
          </cell>
          <cell r="E36">
            <v>0</v>
          </cell>
          <cell r="F36">
            <v>0</v>
          </cell>
          <cell r="G36">
            <v>984</v>
          </cell>
          <cell r="H36">
            <v>325</v>
          </cell>
          <cell r="I36">
            <v>150</v>
          </cell>
        </row>
        <row r="37">
          <cell r="B37">
            <v>4362</v>
          </cell>
          <cell r="C37">
            <v>0</v>
          </cell>
          <cell r="D37">
            <v>13</v>
          </cell>
          <cell r="E37">
            <v>5</v>
          </cell>
          <cell r="F37">
            <v>160</v>
          </cell>
          <cell r="G37">
            <v>106</v>
          </cell>
          <cell r="H37">
            <v>1</v>
          </cell>
          <cell r="I37">
            <v>116</v>
          </cell>
        </row>
        <row r="38">
          <cell r="B38">
            <v>430</v>
          </cell>
          <cell r="C38">
            <v>456</v>
          </cell>
          <cell r="D38">
            <v>5</v>
          </cell>
          <cell r="E38">
            <v>0</v>
          </cell>
          <cell r="F38">
            <v>271</v>
          </cell>
          <cell r="G38">
            <v>0</v>
          </cell>
          <cell r="H38">
            <v>0</v>
          </cell>
          <cell r="I38">
            <v>65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78</v>
          </cell>
          <cell r="C40">
            <v>58</v>
          </cell>
          <cell r="D40">
            <v>1783</v>
          </cell>
          <cell r="E40">
            <v>120</v>
          </cell>
          <cell r="F40">
            <v>48</v>
          </cell>
          <cell r="G40">
            <v>149</v>
          </cell>
          <cell r="H40">
            <v>246</v>
          </cell>
          <cell r="I40">
            <v>81</v>
          </cell>
        </row>
        <row r="41">
          <cell r="B41">
            <v>1134</v>
          </cell>
          <cell r="C41">
            <v>781</v>
          </cell>
          <cell r="D41">
            <v>2122</v>
          </cell>
          <cell r="E41">
            <v>1040</v>
          </cell>
          <cell r="F41">
            <v>135</v>
          </cell>
          <cell r="G41">
            <v>1133</v>
          </cell>
          <cell r="H41">
            <v>1407</v>
          </cell>
          <cell r="I41">
            <v>299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2">
        <row r="8">
          <cell r="B8">
            <v>310</v>
          </cell>
          <cell r="C8">
            <v>2291</v>
          </cell>
          <cell r="D8">
            <v>6708</v>
          </cell>
          <cell r="E8">
            <v>4450</v>
          </cell>
          <cell r="F8">
            <v>310</v>
          </cell>
          <cell r="G8">
            <v>165</v>
          </cell>
          <cell r="H8">
            <v>1634</v>
          </cell>
          <cell r="I8">
            <v>650</v>
          </cell>
        </row>
        <row r="9">
          <cell r="B9">
            <v>13899</v>
          </cell>
          <cell r="C9">
            <v>3247</v>
          </cell>
          <cell r="D9">
            <v>997</v>
          </cell>
          <cell r="E9">
            <v>1708</v>
          </cell>
          <cell r="F9">
            <v>2903</v>
          </cell>
          <cell r="G9">
            <v>3711</v>
          </cell>
          <cell r="H9">
            <v>2050</v>
          </cell>
          <cell r="I9">
            <v>1703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7732</v>
          </cell>
          <cell r="H10">
            <v>20</v>
          </cell>
          <cell r="I10">
            <v>0</v>
          </cell>
        </row>
        <row r="11">
          <cell r="B11">
            <v>1</v>
          </cell>
          <cell r="C11">
            <v>0</v>
          </cell>
          <cell r="D11">
            <v>24</v>
          </cell>
          <cell r="E11">
            <v>0</v>
          </cell>
          <cell r="F11">
            <v>0</v>
          </cell>
          <cell r="G11">
            <v>6</v>
          </cell>
          <cell r="H11">
            <v>404</v>
          </cell>
          <cell r="I11">
            <v>0</v>
          </cell>
        </row>
        <row r="12">
          <cell r="B12">
            <v>0</v>
          </cell>
          <cell r="C12">
            <v>20</v>
          </cell>
          <cell r="D12">
            <v>169</v>
          </cell>
          <cell r="E12">
            <v>4</v>
          </cell>
          <cell r="F12">
            <v>15</v>
          </cell>
          <cell r="G12">
            <v>12</v>
          </cell>
          <cell r="H12">
            <v>296</v>
          </cell>
          <cell r="I12">
            <v>125</v>
          </cell>
        </row>
        <row r="13">
          <cell r="B13">
            <v>1524</v>
          </cell>
          <cell r="C13">
            <v>279</v>
          </cell>
          <cell r="D13">
            <v>678</v>
          </cell>
          <cell r="E13">
            <v>1342</v>
          </cell>
          <cell r="F13">
            <v>1280</v>
          </cell>
          <cell r="G13">
            <v>1342</v>
          </cell>
          <cell r="H13">
            <v>62208</v>
          </cell>
          <cell r="I13">
            <v>8581</v>
          </cell>
        </row>
        <row r="14">
          <cell r="B14">
            <v>158</v>
          </cell>
          <cell r="C14">
            <v>57</v>
          </cell>
          <cell r="D14">
            <v>5</v>
          </cell>
          <cell r="E14">
            <v>38</v>
          </cell>
          <cell r="F14">
            <v>63</v>
          </cell>
          <cell r="G14">
            <v>825</v>
          </cell>
          <cell r="H14">
            <v>3029</v>
          </cell>
          <cell r="I14">
            <v>650</v>
          </cell>
        </row>
        <row r="15">
          <cell r="B15">
            <v>27</v>
          </cell>
          <cell r="C15">
            <v>0</v>
          </cell>
          <cell r="D15">
            <v>4</v>
          </cell>
          <cell r="E15">
            <v>0</v>
          </cell>
          <cell r="F15">
            <v>165</v>
          </cell>
          <cell r="G15">
            <v>575</v>
          </cell>
          <cell r="H15">
            <v>303</v>
          </cell>
          <cell r="I15">
            <v>0</v>
          </cell>
        </row>
        <row r="16">
          <cell r="B16">
            <v>557</v>
          </cell>
          <cell r="C16">
            <v>28</v>
          </cell>
          <cell r="D16">
            <v>250</v>
          </cell>
          <cell r="E16">
            <v>26</v>
          </cell>
          <cell r="F16">
            <v>369</v>
          </cell>
          <cell r="G16">
            <v>245</v>
          </cell>
          <cell r="H16">
            <v>1690</v>
          </cell>
          <cell r="I16">
            <v>280</v>
          </cell>
        </row>
        <row r="17">
          <cell r="B17">
            <v>3479</v>
          </cell>
          <cell r="C17">
            <v>3048</v>
          </cell>
          <cell r="D17">
            <v>384</v>
          </cell>
          <cell r="E17">
            <v>1810</v>
          </cell>
          <cell r="F17">
            <v>656</v>
          </cell>
          <cell r="G17">
            <v>517</v>
          </cell>
          <cell r="H17">
            <v>1725</v>
          </cell>
          <cell r="I17">
            <v>343</v>
          </cell>
        </row>
        <row r="18">
          <cell r="B18">
            <v>10</v>
          </cell>
          <cell r="C18">
            <v>52</v>
          </cell>
          <cell r="D18">
            <v>0</v>
          </cell>
          <cell r="E18">
            <v>5</v>
          </cell>
          <cell r="F18">
            <v>616</v>
          </cell>
          <cell r="G18">
            <v>1353</v>
          </cell>
          <cell r="H18">
            <v>0</v>
          </cell>
          <cell r="I18">
            <v>147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5047</v>
          </cell>
          <cell r="F19">
            <v>515</v>
          </cell>
          <cell r="G19">
            <v>170</v>
          </cell>
          <cell r="H19">
            <v>0</v>
          </cell>
          <cell r="I19">
            <v>0</v>
          </cell>
        </row>
        <row r="20">
          <cell r="B20">
            <v>693</v>
          </cell>
          <cell r="C20">
            <v>4285</v>
          </cell>
          <cell r="D20">
            <v>4</v>
          </cell>
          <cell r="E20">
            <v>1080</v>
          </cell>
          <cell r="F20">
            <v>838</v>
          </cell>
          <cell r="G20">
            <v>1518</v>
          </cell>
          <cell r="H20">
            <v>38</v>
          </cell>
          <cell r="I20">
            <v>348</v>
          </cell>
        </row>
        <row r="21">
          <cell r="B21">
            <v>7552</v>
          </cell>
          <cell r="C21">
            <v>1705</v>
          </cell>
          <cell r="D21">
            <v>3762</v>
          </cell>
          <cell r="E21">
            <v>4404</v>
          </cell>
          <cell r="F21">
            <v>1949</v>
          </cell>
          <cell r="G21">
            <v>1542</v>
          </cell>
          <cell r="H21">
            <v>1288</v>
          </cell>
          <cell r="I21">
            <v>787</v>
          </cell>
        </row>
        <row r="22">
          <cell r="B22">
            <v>895</v>
          </cell>
          <cell r="C22">
            <v>269</v>
          </cell>
          <cell r="D22">
            <v>1541</v>
          </cell>
          <cell r="E22">
            <v>102</v>
          </cell>
          <cell r="F22">
            <v>768</v>
          </cell>
          <cell r="G22">
            <v>712</v>
          </cell>
          <cell r="H22">
            <v>756</v>
          </cell>
          <cell r="I22">
            <v>75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13005</v>
          </cell>
          <cell r="F23">
            <v>265</v>
          </cell>
          <cell r="G23">
            <v>2</v>
          </cell>
          <cell r="H23">
            <v>0</v>
          </cell>
          <cell r="I23">
            <v>0</v>
          </cell>
        </row>
        <row r="24">
          <cell r="B24">
            <v>269</v>
          </cell>
          <cell r="C24">
            <v>925</v>
          </cell>
          <cell r="D24">
            <v>263</v>
          </cell>
          <cell r="E24">
            <v>599</v>
          </cell>
          <cell r="F24">
            <v>3167</v>
          </cell>
          <cell r="G24">
            <v>402</v>
          </cell>
          <cell r="H24">
            <v>52</v>
          </cell>
          <cell r="I24">
            <v>134</v>
          </cell>
        </row>
        <row r="25">
          <cell r="B25">
            <v>389</v>
          </cell>
          <cell r="C25">
            <v>24</v>
          </cell>
          <cell r="D25">
            <v>595</v>
          </cell>
          <cell r="E25">
            <v>86</v>
          </cell>
          <cell r="F25">
            <v>335</v>
          </cell>
          <cell r="G25">
            <v>185</v>
          </cell>
          <cell r="H25">
            <v>489</v>
          </cell>
          <cell r="I25">
            <v>10</v>
          </cell>
        </row>
        <row r="26">
          <cell r="B26">
            <v>80</v>
          </cell>
          <cell r="C26">
            <v>2</v>
          </cell>
          <cell r="D26">
            <v>199</v>
          </cell>
          <cell r="E26">
            <v>30</v>
          </cell>
          <cell r="F26">
            <v>2355</v>
          </cell>
          <cell r="G26">
            <v>371</v>
          </cell>
          <cell r="H26">
            <v>337</v>
          </cell>
          <cell r="I26">
            <v>0</v>
          </cell>
        </row>
        <row r="27">
          <cell r="B27">
            <v>226</v>
          </cell>
          <cell r="C27">
            <v>81</v>
          </cell>
          <cell r="D27">
            <v>259</v>
          </cell>
          <cell r="E27">
            <v>306</v>
          </cell>
          <cell r="F27">
            <v>408</v>
          </cell>
          <cell r="G27">
            <v>81</v>
          </cell>
          <cell r="H27">
            <v>321</v>
          </cell>
          <cell r="I27">
            <v>13</v>
          </cell>
        </row>
        <row r="28">
          <cell r="B28">
            <v>1</v>
          </cell>
          <cell r="C28">
            <v>9</v>
          </cell>
          <cell r="D28">
            <v>1</v>
          </cell>
          <cell r="E28">
            <v>292</v>
          </cell>
          <cell r="F28">
            <v>175</v>
          </cell>
          <cell r="G28">
            <v>51</v>
          </cell>
          <cell r="H28">
            <v>0</v>
          </cell>
          <cell r="I28">
            <v>5</v>
          </cell>
        </row>
        <row r="29">
          <cell r="B29">
            <v>16</v>
          </cell>
          <cell r="C29">
            <v>0</v>
          </cell>
          <cell r="D29">
            <v>0</v>
          </cell>
          <cell r="E29">
            <v>234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</row>
        <row r="30">
          <cell r="B30">
            <v>177</v>
          </cell>
          <cell r="C30">
            <v>18</v>
          </cell>
          <cell r="D30">
            <v>33</v>
          </cell>
          <cell r="E30">
            <v>67</v>
          </cell>
          <cell r="F30">
            <v>541</v>
          </cell>
          <cell r="G30">
            <v>26</v>
          </cell>
          <cell r="H30">
            <v>0</v>
          </cell>
          <cell r="I30">
            <v>14</v>
          </cell>
        </row>
        <row r="31">
          <cell r="B31">
            <v>5000</v>
          </cell>
          <cell r="C31">
            <v>0</v>
          </cell>
          <cell r="D31">
            <v>1000</v>
          </cell>
          <cell r="E31">
            <v>0</v>
          </cell>
          <cell r="F31">
            <v>2000</v>
          </cell>
          <cell r="G31">
            <v>3500</v>
          </cell>
          <cell r="H31">
            <v>11700</v>
          </cell>
          <cell r="I31">
            <v>0</v>
          </cell>
        </row>
        <row r="32">
          <cell r="B32">
            <v>2</v>
          </cell>
          <cell r="C32">
            <v>1</v>
          </cell>
          <cell r="D32">
            <v>0</v>
          </cell>
          <cell r="E32">
            <v>601</v>
          </cell>
          <cell r="F32">
            <v>490</v>
          </cell>
          <cell r="G32">
            <v>323</v>
          </cell>
          <cell r="H32">
            <v>0</v>
          </cell>
          <cell r="I32">
            <v>2</v>
          </cell>
        </row>
        <row r="33">
          <cell r="B33">
            <v>674</v>
          </cell>
          <cell r="C33">
            <v>30</v>
          </cell>
          <cell r="D33">
            <v>0</v>
          </cell>
          <cell r="E33">
            <v>0</v>
          </cell>
          <cell r="F33">
            <v>680</v>
          </cell>
          <cell r="G33">
            <v>579</v>
          </cell>
          <cell r="H33">
            <v>0</v>
          </cell>
          <cell r="I33">
            <v>120</v>
          </cell>
        </row>
        <row r="34">
          <cell r="B34">
            <v>4</v>
          </cell>
          <cell r="C34">
            <v>41</v>
          </cell>
          <cell r="D34">
            <v>0</v>
          </cell>
          <cell r="E34">
            <v>53</v>
          </cell>
          <cell r="F34">
            <v>255</v>
          </cell>
          <cell r="G34">
            <v>0</v>
          </cell>
          <cell r="H34">
            <v>1</v>
          </cell>
          <cell r="I34">
            <v>30</v>
          </cell>
        </row>
        <row r="35">
          <cell r="B35">
            <v>386</v>
          </cell>
          <cell r="C35">
            <v>52</v>
          </cell>
          <cell r="D35">
            <v>883</v>
          </cell>
          <cell r="E35">
            <v>22</v>
          </cell>
          <cell r="F35">
            <v>253</v>
          </cell>
          <cell r="G35">
            <v>873</v>
          </cell>
          <cell r="H35">
            <v>76</v>
          </cell>
          <cell r="I35">
            <v>65</v>
          </cell>
        </row>
        <row r="36">
          <cell r="B36">
            <v>130</v>
          </cell>
          <cell r="C36">
            <v>24</v>
          </cell>
          <cell r="D36">
            <v>4013</v>
          </cell>
          <cell r="E36">
            <v>0</v>
          </cell>
          <cell r="F36">
            <v>0</v>
          </cell>
          <cell r="G36">
            <v>740</v>
          </cell>
          <cell r="H36">
            <v>749</v>
          </cell>
          <cell r="I36">
            <v>50</v>
          </cell>
        </row>
        <row r="37">
          <cell r="B37">
            <v>22</v>
          </cell>
          <cell r="C37">
            <v>0</v>
          </cell>
          <cell r="D37">
            <v>183</v>
          </cell>
          <cell r="E37">
            <v>4</v>
          </cell>
          <cell r="F37">
            <v>45</v>
          </cell>
          <cell r="G37">
            <v>129</v>
          </cell>
          <cell r="H37">
            <v>0</v>
          </cell>
          <cell r="I37">
            <v>65</v>
          </cell>
        </row>
        <row r="38">
          <cell r="B38">
            <v>310</v>
          </cell>
          <cell r="C38">
            <v>940</v>
          </cell>
          <cell r="D38">
            <v>12</v>
          </cell>
          <cell r="E38">
            <v>23</v>
          </cell>
          <cell r="F38">
            <v>190</v>
          </cell>
          <cell r="G38">
            <v>0</v>
          </cell>
          <cell r="H38">
            <v>0</v>
          </cell>
          <cell r="I38">
            <v>10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40</v>
          </cell>
          <cell r="I39">
            <v>0</v>
          </cell>
        </row>
        <row r="40">
          <cell r="B40">
            <v>835</v>
          </cell>
          <cell r="C40">
            <v>38</v>
          </cell>
          <cell r="D40">
            <v>956</v>
          </cell>
          <cell r="E40">
            <v>245</v>
          </cell>
          <cell r="F40">
            <v>182</v>
          </cell>
          <cell r="G40">
            <v>2014</v>
          </cell>
          <cell r="H40">
            <v>89</v>
          </cell>
          <cell r="I40">
            <v>105</v>
          </cell>
        </row>
        <row r="41">
          <cell r="B41">
            <v>2657</v>
          </cell>
          <cell r="C41">
            <v>1431</v>
          </cell>
          <cell r="D41">
            <v>2378</v>
          </cell>
          <cell r="E41">
            <v>1532</v>
          </cell>
          <cell r="F41">
            <v>291</v>
          </cell>
          <cell r="G41">
            <v>7600</v>
          </cell>
          <cell r="H41">
            <v>2659</v>
          </cell>
          <cell r="I41">
            <v>398</v>
          </cell>
        </row>
      </sheetData>
      <sheetData sheetId="13">
        <row r="9">
          <cell r="B9">
            <v>290</v>
          </cell>
          <cell r="C9">
            <v>12431</v>
          </cell>
          <cell r="D9">
            <v>8975</v>
          </cell>
          <cell r="E9">
            <v>10260</v>
          </cell>
          <cell r="F9">
            <v>255</v>
          </cell>
          <cell r="G9">
            <v>0</v>
          </cell>
          <cell r="H9">
            <v>1006</v>
          </cell>
          <cell r="I9">
            <v>3031</v>
          </cell>
        </row>
        <row r="10">
          <cell r="B10">
            <v>14400</v>
          </cell>
          <cell r="C10">
            <v>2130</v>
          </cell>
          <cell r="D10">
            <v>1987</v>
          </cell>
          <cell r="E10">
            <v>1733</v>
          </cell>
          <cell r="F10">
            <v>1839</v>
          </cell>
          <cell r="G10">
            <v>1288</v>
          </cell>
          <cell r="H10">
            <v>2546</v>
          </cell>
          <cell r="I10">
            <v>841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2630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30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50</v>
          </cell>
          <cell r="D13">
            <v>135</v>
          </cell>
          <cell r="E13">
            <v>0</v>
          </cell>
          <cell r="F13">
            <v>0</v>
          </cell>
          <cell r="G13">
            <v>2</v>
          </cell>
          <cell r="H13">
            <v>335</v>
          </cell>
          <cell r="I13">
            <v>50</v>
          </cell>
        </row>
        <row r="14">
          <cell r="B14">
            <v>2978</v>
          </cell>
          <cell r="C14">
            <v>2589</v>
          </cell>
          <cell r="D14">
            <v>2686</v>
          </cell>
          <cell r="E14">
            <v>3297</v>
          </cell>
          <cell r="F14">
            <v>2373</v>
          </cell>
          <cell r="G14">
            <v>2745</v>
          </cell>
          <cell r="H14">
            <v>92061</v>
          </cell>
          <cell r="I14">
            <v>39632</v>
          </cell>
        </row>
        <row r="15">
          <cell r="B15">
            <v>970</v>
          </cell>
          <cell r="C15">
            <v>360</v>
          </cell>
          <cell r="D15">
            <v>651</v>
          </cell>
          <cell r="E15">
            <v>178</v>
          </cell>
          <cell r="F15">
            <v>415</v>
          </cell>
          <cell r="G15">
            <v>3495</v>
          </cell>
          <cell r="H15">
            <v>4255</v>
          </cell>
          <cell r="I15">
            <v>9420</v>
          </cell>
        </row>
        <row r="16">
          <cell r="B16">
            <v>19</v>
          </cell>
          <cell r="C16">
            <v>4</v>
          </cell>
          <cell r="D16">
            <v>0</v>
          </cell>
          <cell r="E16">
            <v>0</v>
          </cell>
          <cell r="F16">
            <v>0</v>
          </cell>
          <cell r="G16">
            <v>364</v>
          </cell>
          <cell r="H16">
            <v>948</v>
          </cell>
          <cell r="I16">
            <v>0</v>
          </cell>
        </row>
        <row r="17">
          <cell r="B17">
            <v>251</v>
          </cell>
          <cell r="C17">
            <v>77</v>
          </cell>
          <cell r="D17">
            <v>650</v>
          </cell>
          <cell r="E17">
            <v>43</v>
          </cell>
          <cell r="F17">
            <v>271</v>
          </cell>
          <cell r="G17">
            <v>245</v>
          </cell>
          <cell r="H17">
            <v>4350</v>
          </cell>
          <cell r="I17">
            <v>113</v>
          </cell>
        </row>
        <row r="18">
          <cell r="B18">
            <v>1857</v>
          </cell>
          <cell r="C18">
            <v>1747</v>
          </cell>
          <cell r="D18">
            <v>338</v>
          </cell>
          <cell r="E18">
            <v>2438</v>
          </cell>
          <cell r="F18">
            <v>199</v>
          </cell>
          <cell r="G18">
            <v>393</v>
          </cell>
          <cell r="H18">
            <v>1487</v>
          </cell>
          <cell r="I18">
            <v>153</v>
          </cell>
        </row>
        <row r="19">
          <cell r="B19">
            <v>9</v>
          </cell>
          <cell r="C19">
            <v>157</v>
          </cell>
          <cell r="D19">
            <v>0</v>
          </cell>
          <cell r="E19">
            <v>12</v>
          </cell>
          <cell r="F19">
            <v>475</v>
          </cell>
          <cell r="G19">
            <v>4505</v>
          </cell>
          <cell r="H19">
            <v>0</v>
          </cell>
          <cell r="I19">
            <v>140</v>
          </cell>
        </row>
        <row r="20">
          <cell r="B20">
            <v>0</v>
          </cell>
          <cell r="C20">
            <v>40</v>
          </cell>
          <cell r="D20">
            <v>0</v>
          </cell>
          <cell r="E20">
            <v>1731</v>
          </cell>
          <cell r="F20">
            <v>780</v>
          </cell>
          <cell r="G20">
            <v>455</v>
          </cell>
          <cell r="H20">
            <v>68</v>
          </cell>
          <cell r="I20">
            <v>0</v>
          </cell>
        </row>
        <row r="21">
          <cell r="B21">
            <v>275</v>
          </cell>
          <cell r="C21">
            <v>2227</v>
          </cell>
          <cell r="D21">
            <v>49</v>
          </cell>
          <cell r="E21">
            <v>724</v>
          </cell>
          <cell r="F21">
            <v>915</v>
          </cell>
          <cell r="G21">
            <v>1573</v>
          </cell>
          <cell r="H21">
            <v>21</v>
          </cell>
          <cell r="I21">
            <v>173</v>
          </cell>
        </row>
        <row r="22">
          <cell r="B22">
            <v>5012</v>
          </cell>
          <cell r="C22">
            <v>1283</v>
          </cell>
          <cell r="D22">
            <v>3342</v>
          </cell>
          <cell r="E22">
            <v>5139</v>
          </cell>
          <cell r="F22">
            <v>1701</v>
          </cell>
          <cell r="G22">
            <v>1146</v>
          </cell>
          <cell r="H22">
            <v>1673</v>
          </cell>
          <cell r="I22">
            <v>726</v>
          </cell>
        </row>
        <row r="23">
          <cell r="B23">
            <v>444</v>
          </cell>
          <cell r="C23">
            <v>138</v>
          </cell>
          <cell r="D23">
            <v>1180</v>
          </cell>
          <cell r="E23">
            <v>147</v>
          </cell>
          <cell r="F23">
            <v>659</v>
          </cell>
          <cell r="G23">
            <v>527</v>
          </cell>
          <cell r="H23">
            <v>815</v>
          </cell>
          <cell r="I23">
            <v>46</v>
          </cell>
        </row>
        <row r="24">
          <cell r="B24">
            <v>4</v>
          </cell>
          <cell r="C24">
            <v>0</v>
          </cell>
          <cell r="D24">
            <v>0</v>
          </cell>
          <cell r="E24">
            <v>2344</v>
          </cell>
          <cell r="F24">
            <v>245</v>
          </cell>
          <cell r="G24">
            <v>3</v>
          </cell>
          <cell r="H24">
            <v>0</v>
          </cell>
          <cell r="I24">
            <v>0</v>
          </cell>
        </row>
        <row r="25">
          <cell r="B25">
            <v>1001</v>
          </cell>
          <cell r="C25">
            <v>809</v>
          </cell>
          <cell r="D25">
            <v>155</v>
          </cell>
          <cell r="E25">
            <v>742</v>
          </cell>
          <cell r="F25">
            <v>606</v>
          </cell>
          <cell r="G25">
            <v>189</v>
          </cell>
          <cell r="H25">
            <v>40</v>
          </cell>
          <cell r="I25">
            <v>558</v>
          </cell>
        </row>
        <row r="26">
          <cell r="B26">
            <v>204</v>
          </cell>
          <cell r="C26">
            <v>34</v>
          </cell>
          <cell r="D26">
            <v>372</v>
          </cell>
          <cell r="E26">
            <v>124</v>
          </cell>
          <cell r="F26">
            <v>160</v>
          </cell>
          <cell r="G26">
            <v>217</v>
          </cell>
          <cell r="H26">
            <v>859</v>
          </cell>
          <cell r="I26">
            <v>9</v>
          </cell>
        </row>
        <row r="27">
          <cell r="B27">
            <v>191</v>
          </cell>
          <cell r="C27">
            <v>4</v>
          </cell>
          <cell r="D27">
            <v>101</v>
          </cell>
          <cell r="E27">
            <v>157</v>
          </cell>
          <cell r="F27">
            <v>3085</v>
          </cell>
          <cell r="G27">
            <v>449</v>
          </cell>
          <cell r="H27">
            <v>4232</v>
          </cell>
          <cell r="I27">
            <v>0</v>
          </cell>
        </row>
        <row r="28">
          <cell r="B28">
            <v>80</v>
          </cell>
          <cell r="C28">
            <v>35</v>
          </cell>
          <cell r="D28">
            <v>291</v>
          </cell>
          <cell r="E28">
            <v>112</v>
          </cell>
          <cell r="F28">
            <v>322</v>
          </cell>
          <cell r="G28">
            <v>200</v>
          </cell>
          <cell r="H28">
            <v>472</v>
          </cell>
          <cell r="I28">
            <v>0</v>
          </cell>
        </row>
        <row r="29">
          <cell r="B29">
            <v>24</v>
          </cell>
          <cell r="C29">
            <v>5</v>
          </cell>
          <cell r="D29">
            <v>0</v>
          </cell>
          <cell r="E29">
            <v>331</v>
          </cell>
          <cell r="F29">
            <v>150</v>
          </cell>
          <cell r="G29">
            <v>41</v>
          </cell>
          <cell r="H29">
            <v>26</v>
          </cell>
          <cell r="I29">
            <v>4</v>
          </cell>
        </row>
        <row r="30">
          <cell r="B30">
            <v>15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</row>
        <row r="31">
          <cell r="B31">
            <v>162</v>
          </cell>
          <cell r="C31">
            <v>43</v>
          </cell>
          <cell r="D31">
            <v>46</v>
          </cell>
          <cell r="E31">
            <v>69</v>
          </cell>
          <cell r="F31">
            <v>306</v>
          </cell>
          <cell r="G31">
            <v>35</v>
          </cell>
          <cell r="H31">
            <v>115</v>
          </cell>
          <cell r="I31">
            <v>61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1000</v>
          </cell>
          <cell r="G32">
            <v>2500</v>
          </cell>
          <cell r="H32">
            <v>8900</v>
          </cell>
          <cell r="I32">
            <v>0</v>
          </cell>
        </row>
        <row r="33">
          <cell r="B33">
            <v>12</v>
          </cell>
          <cell r="C33">
            <v>1</v>
          </cell>
          <cell r="D33">
            <v>0</v>
          </cell>
          <cell r="E33">
            <v>262</v>
          </cell>
          <cell r="F33">
            <v>180</v>
          </cell>
          <cell r="G33">
            <v>113</v>
          </cell>
          <cell r="H33">
            <v>5</v>
          </cell>
          <cell r="I33">
            <v>0</v>
          </cell>
        </row>
        <row r="34">
          <cell r="B34">
            <v>141</v>
          </cell>
          <cell r="C34">
            <v>0</v>
          </cell>
          <cell r="D34">
            <v>100</v>
          </cell>
          <cell r="E34">
            <v>0</v>
          </cell>
          <cell r="F34">
            <v>209</v>
          </cell>
          <cell r="G34">
            <v>149</v>
          </cell>
          <cell r="H34">
            <v>316</v>
          </cell>
          <cell r="I34">
            <v>0</v>
          </cell>
        </row>
        <row r="35">
          <cell r="B35">
            <v>0</v>
          </cell>
          <cell r="C35">
            <v>50</v>
          </cell>
          <cell r="D35">
            <v>0</v>
          </cell>
          <cell r="E35">
            <v>62</v>
          </cell>
          <cell r="F35">
            <v>155</v>
          </cell>
          <cell r="G35">
            <v>17</v>
          </cell>
          <cell r="H35">
            <v>0</v>
          </cell>
          <cell r="I35">
            <v>25</v>
          </cell>
        </row>
        <row r="36">
          <cell r="B36">
            <v>183</v>
          </cell>
          <cell r="C36">
            <v>35</v>
          </cell>
          <cell r="D36">
            <v>933</v>
          </cell>
          <cell r="E36">
            <v>77</v>
          </cell>
          <cell r="F36">
            <v>98</v>
          </cell>
          <cell r="G36">
            <v>374</v>
          </cell>
          <cell r="H36">
            <v>159</v>
          </cell>
          <cell r="I36">
            <v>0</v>
          </cell>
        </row>
        <row r="37">
          <cell r="B37">
            <v>124</v>
          </cell>
          <cell r="C37">
            <v>0</v>
          </cell>
          <cell r="D37">
            <v>3043</v>
          </cell>
          <cell r="E37">
            <v>0</v>
          </cell>
          <cell r="F37">
            <v>0</v>
          </cell>
          <cell r="G37">
            <v>605</v>
          </cell>
          <cell r="H37">
            <v>379</v>
          </cell>
          <cell r="I37">
            <v>103</v>
          </cell>
        </row>
        <row r="38">
          <cell r="B38">
            <v>18</v>
          </cell>
          <cell r="C38">
            <v>0</v>
          </cell>
          <cell r="D38">
            <v>54</v>
          </cell>
          <cell r="E38">
            <v>0</v>
          </cell>
          <cell r="F38">
            <v>25</v>
          </cell>
          <cell r="G38">
            <v>52</v>
          </cell>
          <cell r="H38">
            <v>0</v>
          </cell>
          <cell r="I38">
            <v>139</v>
          </cell>
        </row>
        <row r="39">
          <cell r="B39">
            <v>175</v>
          </cell>
          <cell r="C39">
            <v>145</v>
          </cell>
          <cell r="D39">
            <v>1</v>
          </cell>
          <cell r="E39">
            <v>3</v>
          </cell>
          <cell r="F39">
            <v>60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266</v>
          </cell>
          <cell r="C41">
            <v>31</v>
          </cell>
          <cell r="D41">
            <v>2593</v>
          </cell>
          <cell r="E41">
            <v>29</v>
          </cell>
          <cell r="F41">
            <v>178</v>
          </cell>
          <cell r="G41">
            <v>325</v>
          </cell>
          <cell r="H41">
            <v>158</v>
          </cell>
          <cell r="I41">
            <v>90</v>
          </cell>
        </row>
        <row r="42">
          <cell r="B42">
            <v>1484</v>
          </cell>
          <cell r="C42">
            <v>902</v>
          </cell>
          <cell r="D42">
            <v>4803</v>
          </cell>
          <cell r="E42">
            <v>1118</v>
          </cell>
          <cell r="F42">
            <v>218</v>
          </cell>
          <cell r="G42">
            <v>1441</v>
          </cell>
          <cell r="H42">
            <v>2169</v>
          </cell>
          <cell r="I42">
            <v>715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Nac."/>
      <sheetName val="consolidado Reg."/>
      <sheetName val="enero"/>
      <sheetName val="feb."/>
      <sheetName val="marzo"/>
      <sheetName val="abril"/>
      <sheetName val="mayo"/>
      <sheetName val="junio"/>
      <sheetName val="julio"/>
      <sheetName val="agosto"/>
      <sheetName val="sept."/>
      <sheetName val="oct."/>
      <sheetName val="nov."/>
      <sheetName val="dic."/>
    </sheetNames>
    <sheetDataSet>
      <sheetData sheetId="0" refreshError="1"/>
      <sheetData sheetId="1" refreshError="1"/>
      <sheetData sheetId="2">
        <row r="8">
          <cell r="B8">
            <v>2390</v>
          </cell>
          <cell r="C8">
            <v>179266</v>
          </cell>
          <cell r="D8">
            <v>125418</v>
          </cell>
          <cell r="E8">
            <v>68323</v>
          </cell>
          <cell r="F8">
            <v>1186</v>
          </cell>
          <cell r="G8">
            <v>50</v>
          </cell>
          <cell r="H8">
            <v>920</v>
          </cell>
          <cell r="I8">
            <v>7207</v>
          </cell>
        </row>
        <row r="9">
          <cell r="B9">
            <v>9231</v>
          </cell>
          <cell r="C9">
            <v>903</v>
          </cell>
          <cell r="D9">
            <v>1954</v>
          </cell>
          <cell r="E9">
            <v>1258</v>
          </cell>
          <cell r="F9">
            <v>2320</v>
          </cell>
          <cell r="G9">
            <v>2712</v>
          </cell>
          <cell r="H9">
            <v>2587</v>
          </cell>
          <cell r="I9">
            <v>1828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118</v>
          </cell>
          <cell r="H10">
            <v>10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15</v>
          </cell>
          <cell r="E11">
            <v>0</v>
          </cell>
          <cell r="F11">
            <v>120</v>
          </cell>
          <cell r="G11">
            <v>19</v>
          </cell>
          <cell r="H11">
            <v>0</v>
          </cell>
          <cell r="I11">
            <v>0</v>
          </cell>
        </row>
        <row r="12">
          <cell r="B12">
            <v>1</v>
          </cell>
          <cell r="C12">
            <v>90</v>
          </cell>
          <cell r="D12">
            <v>204</v>
          </cell>
          <cell r="E12">
            <v>36</v>
          </cell>
          <cell r="F12">
            <v>5</v>
          </cell>
          <cell r="G12">
            <v>3</v>
          </cell>
          <cell r="H12">
            <v>2322</v>
          </cell>
          <cell r="I12">
            <v>38</v>
          </cell>
        </row>
        <row r="13">
          <cell r="B13">
            <v>4738</v>
          </cell>
          <cell r="C13">
            <v>1728</v>
          </cell>
          <cell r="D13">
            <v>2642</v>
          </cell>
          <cell r="E13">
            <v>8742</v>
          </cell>
          <cell r="F13">
            <v>4749</v>
          </cell>
          <cell r="G13">
            <v>4446</v>
          </cell>
          <cell r="H13">
            <v>3453</v>
          </cell>
          <cell r="I13">
            <v>10201</v>
          </cell>
        </row>
        <row r="14">
          <cell r="B14">
            <v>1242</v>
          </cell>
          <cell r="C14">
            <v>342</v>
          </cell>
          <cell r="D14">
            <v>766</v>
          </cell>
          <cell r="E14">
            <v>847</v>
          </cell>
          <cell r="F14">
            <v>250</v>
          </cell>
          <cell r="G14">
            <v>2843</v>
          </cell>
          <cell r="H14">
            <v>673</v>
          </cell>
          <cell r="I14">
            <v>1145</v>
          </cell>
        </row>
        <row r="15">
          <cell r="B15">
            <v>50</v>
          </cell>
          <cell r="C15">
            <v>0</v>
          </cell>
          <cell r="D15">
            <v>0</v>
          </cell>
          <cell r="E15">
            <v>107</v>
          </cell>
          <cell r="F15">
            <v>0</v>
          </cell>
          <cell r="G15">
            <v>193</v>
          </cell>
          <cell r="H15">
            <v>4</v>
          </cell>
          <cell r="I15">
            <v>0</v>
          </cell>
        </row>
        <row r="16">
          <cell r="B16">
            <v>405</v>
          </cell>
          <cell r="C16">
            <v>54</v>
          </cell>
          <cell r="D16">
            <v>780</v>
          </cell>
          <cell r="E16">
            <v>78</v>
          </cell>
          <cell r="F16">
            <v>473</v>
          </cell>
          <cell r="G16">
            <v>268</v>
          </cell>
          <cell r="H16">
            <v>4141</v>
          </cell>
          <cell r="I16">
            <v>263</v>
          </cell>
        </row>
        <row r="17">
          <cell r="B17">
            <v>988</v>
          </cell>
          <cell r="C17">
            <v>1169</v>
          </cell>
          <cell r="D17">
            <v>249</v>
          </cell>
          <cell r="E17">
            <v>1503</v>
          </cell>
          <cell r="F17">
            <v>207</v>
          </cell>
          <cell r="G17">
            <v>404</v>
          </cell>
          <cell r="H17">
            <v>1614</v>
          </cell>
          <cell r="I17">
            <v>107</v>
          </cell>
        </row>
        <row r="18">
          <cell r="B18">
            <v>9</v>
          </cell>
          <cell r="C18">
            <v>903</v>
          </cell>
          <cell r="D18">
            <v>9</v>
          </cell>
          <cell r="E18">
            <v>387</v>
          </cell>
          <cell r="F18">
            <v>295</v>
          </cell>
          <cell r="G18">
            <v>1475</v>
          </cell>
          <cell r="H18">
            <v>0</v>
          </cell>
          <cell r="I18">
            <v>220</v>
          </cell>
        </row>
        <row r="19">
          <cell r="B19">
            <v>8</v>
          </cell>
          <cell r="C19">
            <v>0</v>
          </cell>
          <cell r="D19">
            <v>30</v>
          </cell>
          <cell r="E19">
            <v>3103</v>
          </cell>
          <cell r="F19">
            <v>1395</v>
          </cell>
          <cell r="G19">
            <v>40</v>
          </cell>
          <cell r="H19">
            <v>20</v>
          </cell>
          <cell r="I19">
            <v>0</v>
          </cell>
        </row>
        <row r="20">
          <cell r="B20">
            <v>274</v>
          </cell>
          <cell r="C20">
            <v>4904</v>
          </cell>
          <cell r="D20">
            <v>12</v>
          </cell>
          <cell r="E20">
            <v>474</v>
          </cell>
          <cell r="F20">
            <v>742</v>
          </cell>
          <cell r="G20">
            <v>3007</v>
          </cell>
          <cell r="H20">
            <v>33</v>
          </cell>
          <cell r="I20">
            <v>210</v>
          </cell>
        </row>
        <row r="21">
          <cell r="B21">
            <v>7445</v>
          </cell>
          <cell r="C21">
            <v>1266</v>
          </cell>
          <cell r="D21">
            <v>2520</v>
          </cell>
          <cell r="E21">
            <v>5672</v>
          </cell>
          <cell r="F21">
            <v>2237</v>
          </cell>
          <cell r="G21">
            <v>1281</v>
          </cell>
          <cell r="H21">
            <v>5605</v>
          </cell>
          <cell r="I21">
            <v>697</v>
          </cell>
        </row>
        <row r="22">
          <cell r="B22">
            <v>387</v>
          </cell>
          <cell r="C22">
            <v>143</v>
          </cell>
          <cell r="D22">
            <v>1184</v>
          </cell>
          <cell r="E22">
            <v>114</v>
          </cell>
          <cell r="F22">
            <v>892</v>
          </cell>
          <cell r="G22">
            <v>370</v>
          </cell>
          <cell r="H22">
            <v>675</v>
          </cell>
          <cell r="I22">
            <v>90</v>
          </cell>
        </row>
        <row r="23">
          <cell r="B23">
            <v>24</v>
          </cell>
          <cell r="C23">
            <v>0</v>
          </cell>
          <cell r="D23">
            <v>0</v>
          </cell>
          <cell r="E23">
            <v>857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460</v>
          </cell>
          <cell r="C24">
            <v>531</v>
          </cell>
          <cell r="D24">
            <v>173</v>
          </cell>
          <cell r="E24">
            <v>590</v>
          </cell>
          <cell r="F24">
            <v>830</v>
          </cell>
          <cell r="G24">
            <v>94</v>
          </cell>
          <cell r="H24">
            <v>0</v>
          </cell>
          <cell r="I24">
            <v>459</v>
          </cell>
        </row>
        <row r="25">
          <cell r="B25">
            <v>113</v>
          </cell>
          <cell r="C25">
            <v>22</v>
          </cell>
          <cell r="D25">
            <v>422</v>
          </cell>
          <cell r="E25">
            <v>118</v>
          </cell>
          <cell r="F25">
            <v>123</v>
          </cell>
          <cell r="G25">
            <v>124</v>
          </cell>
          <cell r="H25">
            <v>494</v>
          </cell>
          <cell r="I25">
            <v>0</v>
          </cell>
        </row>
        <row r="26">
          <cell r="B26">
            <v>14</v>
          </cell>
          <cell r="C26">
            <v>0</v>
          </cell>
          <cell r="D26">
            <v>16</v>
          </cell>
          <cell r="E26">
            <v>247</v>
          </cell>
          <cell r="F26">
            <v>1865</v>
          </cell>
          <cell r="G26">
            <v>296</v>
          </cell>
          <cell r="H26">
            <v>2817</v>
          </cell>
          <cell r="I26">
            <v>3</v>
          </cell>
        </row>
        <row r="27">
          <cell r="B27">
            <v>58</v>
          </cell>
          <cell r="C27">
            <v>32</v>
          </cell>
          <cell r="D27">
            <v>1412</v>
          </cell>
          <cell r="E27">
            <v>76</v>
          </cell>
          <cell r="F27">
            <v>285</v>
          </cell>
          <cell r="G27">
            <v>36</v>
          </cell>
          <cell r="H27">
            <v>169</v>
          </cell>
          <cell r="I27">
            <v>6</v>
          </cell>
        </row>
        <row r="28">
          <cell r="B28">
            <v>23</v>
          </cell>
          <cell r="C28">
            <v>13</v>
          </cell>
          <cell r="D28">
            <v>0</v>
          </cell>
          <cell r="E28">
            <v>588</v>
          </cell>
          <cell r="F28">
            <v>120</v>
          </cell>
          <cell r="G28">
            <v>105</v>
          </cell>
          <cell r="H28">
            <v>13</v>
          </cell>
          <cell r="I28">
            <v>2</v>
          </cell>
        </row>
        <row r="29">
          <cell r="B29">
            <v>6</v>
          </cell>
          <cell r="C29">
            <v>0</v>
          </cell>
          <cell r="D29">
            <v>0</v>
          </cell>
          <cell r="E29">
            <v>235</v>
          </cell>
          <cell r="F29">
            <v>20</v>
          </cell>
          <cell r="G29">
            <v>49</v>
          </cell>
          <cell r="H29">
            <v>25</v>
          </cell>
          <cell r="I29">
            <v>16</v>
          </cell>
        </row>
        <row r="30">
          <cell r="B30">
            <v>135</v>
          </cell>
          <cell r="C30">
            <v>19</v>
          </cell>
          <cell r="D30">
            <v>128</v>
          </cell>
          <cell r="E30">
            <v>43</v>
          </cell>
          <cell r="F30">
            <v>429</v>
          </cell>
          <cell r="G30">
            <v>61</v>
          </cell>
          <cell r="H30">
            <v>69</v>
          </cell>
          <cell r="I30">
            <v>30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11</v>
          </cell>
          <cell r="C32">
            <v>1</v>
          </cell>
          <cell r="D32">
            <v>0</v>
          </cell>
          <cell r="E32">
            <v>352</v>
          </cell>
          <cell r="F32">
            <v>200</v>
          </cell>
          <cell r="G32">
            <v>52</v>
          </cell>
          <cell r="H32">
            <v>0</v>
          </cell>
          <cell r="I32">
            <v>0</v>
          </cell>
        </row>
        <row r="33">
          <cell r="B33">
            <v>486</v>
          </cell>
          <cell r="C33">
            <v>0</v>
          </cell>
          <cell r="D33">
            <v>0</v>
          </cell>
          <cell r="E33">
            <v>27</v>
          </cell>
          <cell r="F33">
            <v>27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12</v>
          </cell>
          <cell r="D34">
            <v>0</v>
          </cell>
          <cell r="E34">
            <v>39</v>
          </cell>
          <cell r="F34">
            <v>156</v>
          </cell>
          <cell r="G34">
            <v>27</v>
          </cell>
          <cell r="H34">
            <v>0</v>
          </cell>
          <cell r="I34">
            <v>10</v>
          </cell>
        </row>
        <row r="35">
          <cell r="B35">
            <v>281</v>
          </cell>
          <cell r="C35">
            <v>12</v>
          </cell>
          <cell r="D35">
            <v>317</v>
          </cell>
          <cell r="E35">
            <v>405</v>
          </cell>
          <cell r="F35">
            <v>230</v>
          </cell>
          <cell r="G35">
            <v>164</v>
          </cell>
          <cell r="H35">
            <v>130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4984</v>
          </cell>
          <cell r="E36">
            <v>0</v>
          </cell>
          <cell r="F36">
            <v>0</v>
          </cell>
          <cell r="G36">
            <v>602</v>
          </cell>
          <cell r="H36">
            <v>328</v>
          </cell>
          <cell r="I36">
            <v>100</v>
          </cell>
        </row>
        <row r="37">
          <cell r="B37">
            <v>15</v>
          </cell>
          <cell r="C37">
            <v>0</v>
          </cell>
          <cell r="D37">
            <v>0</v>
          </cell>
          <cell r="E37">
            <v>24</v>
          </cell>
          <cell r="F37">
            <v>214</v>
          </cell>
          <cell r="G37">
            <v>0</v>
          </cell>
          <cell r="H37">
            <v>0</v>
          </cell>
          <cell r="I37">
            <v>10</v>
          </cell>
        </row>
        <row r="38">
          <cell r="B38">
            <v>170</v>
          </cell>
          <cell r="C38">
            <v>365</v>
          </cell>
          <cell r="D38">
            <v>14</v>
          </cell>
          <cell r="E38">
            <v>10</v>
          </cell>
          <cell r="F38">
            <v>116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35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32</v>
          </cell>
          <cell r="C40">
            <v>21</v>
          </cell>
          <cell r="D40">
            <v>1516</v>
          </cell>
          <cell r="E40">
            <v>565</v>
          </cell>
          <cell r="F40">
            <v>246</v>
          </cell>
          <cell r="G40">
            <v>211</v>
          </cell>
          <cell r="H40">
            <v>536</v>
          </cell>
          <cell r="I40">
            <v>22</v>
          </cell>
        </row>
        <row r="41">
          <cell r="B41">
            <v>2457</v>
          </cell>
          <cell r="C41">
            <v>424</v>
          </cell>
          <cell r="D41">
            <v>2965</v>
          </cell>
          <cell r="E41">
            <v>1918</v>
          </cell>
          <cell r="F41">
            <v>559</v>
          </cell>
          <cell r="G41">
            <v>10467</v>
          </cell>
          <cell r="H41">
            <v>1333</v>
          </cell>
          <cell r="I41">
            <v>38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15</v>
          </cell>
        </row>
      </sheetData>
      <sheetData sheetId="3">
        <row r="8">
          <cell r="B8">
            <v>4810</v>
          </cell>
          <cell r="C8">
            <v>282991</v>
          </cell>
          <cell r="D8">
            <v>121256</v>
          </cell>
          <cell r="E8">
            <v>119305</v>
          </cell>
          <cell r="F8">
            <v>3352</v>
          </cell>
          <cell r="G8">
            <v>235</v>
          </cell>
          <cell r="H8">
            <v>6266</v>
          </cell>
          <cell r="I8">
            <v>9563</v>
          </cell>
        </row>
        <row r="9">
          <cell r="B9">
            <v>5408</v>
          </cell>
          <cell r="C9">
            <v>1865</v>
          </cell>
          <cell r="D9">
            <v>815</v>
          </cell>
          <cell r="E9">
            <v>1399</v>
          </cell>
          <cell r="F9">
            <v>3835</v>
          </cell>
          <cell r="G9">
            <v>2262</v>
          </cell>
          <cell r="H9">
            <v>3817</v>
          </cell>
          <cell r="I9">
            <v>2327</v>
          </cell>
        </row>
        <row r="10">
          <cell r="B10">
            <v>0</v>
          </cell>
          <cell r="C10">
            <v>0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30</v>
          </cell>
          <cell r="D12">
            <v>397</v>
          </cell>
          <cell r="E12">
            <v>32</v>
          </cell>
          <cell r="F12">
            <v>0</v>
          </cell>
          <cell r="G12">
            <v>11</v>
          </cell>
          <cell r="H12">
            <v>3819</v>
          </cell>
          <cell r="I12">
            <v>10</v>
          </cell>
        </row>
        <row r="13">
          <cell r="B13">
            <v>921</v>
          </cell>
          <cell r="C13">
            <v>263</v>
          </cell>
          <cell r="D13">
            <v>549</v>
          </cell>
          <cell r="E13">
            <v>12614</v>
          </cell>
          <cell r="F13">
            <v>8416</v>
          </cell>
          <cell r="G13">
            <v>1365</v>
          </cell>
          <cell r="H13">
            <v>12</v>
          </cell>
          <cell r="I13">
            <v>54</v>
          </cell>
        </row>
        <row r="14">
          <cell r="B14">
            <v>140</v>
          </cell>
          <cell r="C14">
            <v>142</v>
          </cell>
          <cell r="D14">
            <v>141</v>
          </cell>
          <cell r="E14">
            <v>28</v>
          </cell>
          <cell r="F14">
            <v>208</v>
          </cell>
          <cell r="G14">
            <v>811</v>
          </cell>
          <cell r="H14">
            <v>0</v>
          </cell>
          <cell r="I14">
            <v>10</v>
          </cell>
        </row>
        <row r="15">
          <cell r="B15">
            <v>25</v>
          </cell>
          <cell r="C15">
            <v>0</v>
          </cell>
          <cell r="D15">
            <v>0</v>
          </cell>
          <cell r="E15">
            <v>67</v>
          </cell>
          <cell r="F15">
            <v>20</v>
          </cell>
          <cell r="G15">
            <v>17</v>
          </cell>
          <cell r="H15">
            <v>0</v>
          </cell>
          <cell r="I15">
            <v>0</v>
          </cell>
        </row>
        <row r="16">
          <cell r="B16">
            <v>126</v>
          </cell>
          <cell r="C16">
            <v>34</v>
          </cell>
          <cell r="D16">
            <v>807</v>
          </cell>
          <cell r="E16">
            <v>125</v>
          </cell>
          <cell r="F16">
            <v>3198</v>
          </cell>
          <cell r="G16">
            <v>364</v>
          </cell>
          <cell r="H16">
            <v>6160</v>
          </cell>
          <cell r="I16">
            <v>339</v>
          </cell>
        </row>
        <row r="17">
          <cell r="B17">
            <v>986</v>
          </cell>
          <cell r="C17">
            <v>495</v>
          </cell>
          <cell r="D17">
            <v>218</v>
          </cell>
          <cell r="E17">
            <v>617</v>
          </cell>
          <cell r="F17">
            <v>1010</v>
          </cell>
          <cell r="G17">
            <v>511</v>
          </cell>
          <cell r="H17">
            <v>3021</v>
          </cell>
          <cell r="I17">
            <v>167</v>
          </cell>
        </row>
        <row r="18">
          <cell r="B18">
            <v>22</v>
          </cell>
          <cell r="C18">
            <v>1063</v>
          </cell>
          <cell r="D18">
            <v>0</v>
          </cell>
          <cell r="E18">
            <v>34</v>
          </cell>
          <cell r="F18">
            <v>1767</v>
          </cell>
          <cell r="G18">
            <v>2584</v>
          </cell>
          <cell r="H18">
            <v>0</v>
          </cell>
          <cell r="I18">
            <v>350</v>
          </cell>
        </row>
        <row r="19">
          <cell r="B19">
            <v>0</v>
          </cell>
          <cell r="C19">
            <v>0</v>
          </cell>
          <cell r="D19">
            <v>90</v>
          </cell>
          <cell r="E19">
            <v>3527</v>
          </cell>
          <cell r="F19">
            <v>865</v>
          </cell>
          <cell r="G19">
            <v>15</v>
          </cell>
          <cell r="H19">
            <v>5</v>
          </cell>
          <cell r="I19">
            <v>0</v>
          </cell>
        </row>
        <row r="20">
          <cell r="B20">
            <v>739</v>
          </cell>
          <cell r="C20">
            <v>1801</v>
          </cell>
          <cell r="D20">
            <v>16</v>
          </cell>
          <cell r="E20">
            <v>542</v>
          </cell>
          <cell r="F20">
            <v>1650</v>
          </cell>
          <cell r="G20">
            <v>1632</v>
          </cell>
          <cell r="H20">
            <v>0</v>
          </cell>
          <cell r="I20">
            <v>147</v>
          </cell>
        </row>
        <row r="21">
          <cell r="B21">
            <v>7489</v>
          </cell>
          <cell r="C21">
            <v>1664</v>
          </cell>
          <cell r="D21">
            <v>4350</v>
          </cell>
          <cell r="E21">
            <v>3961</v>
          </cell>
          <cell r="F21">
            <v>2603</v>
          </cell>
          <cell r="G21">
            <v>988</v>
          </cell>
          <cell r="H21">
            <v>1447</v>
          </cell>
          <cell r="I21">
            <v>1013</v>
          </cell>
        </row>
        <row r="22">
          <cell r="B22">
            <v>265</v>
          </cell>
          <cell r="C22">
            <v>54</v>
          </cell>
          <cell r="D22">
            <v>985</v>
          </cell>
          <cell r="E22">
            <v>112</v>
          </cell>
          <cell r="F22">
            <v>700</v>
          </cell>
          <cell r="G22">
            <v>365</v>
          </cell>
          <cell r="H22">
            <v>695</v>
          </cell>
          <cell r="I22">
            <v>66</v>
          </cell>
        </row>
        <row r="23">
          <cell r="B23">
            <v>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5100</v>
          </cell>
          <cell r="C24">
            <v>639</v>
          </cell>
          <cell r="D24">
            <v>143</v>
          </cell>
          <cell r="E24">
            <v>464</v>
          </cell>
          <cell r="F24">
            <v>1215</v>
          </cell>
          <cell r="G24">
            <v>139</v>
          </cell>
          <cell r="H24">
            <v>50</v>
          </cell>
          <cell r="I24">
            <v>586</v>
          </cell>
        </row>
        <row r="25">
          <cell r="B25">
            <v>211</v>
          </cell>
          <cell r="C25">
            <v>34</v>
          </cell>
          <cell r="D25">
            <v>152</v>
          </cell>
          <cell r="E25">
            <v>84</v>
          </cell>
          <cell r="F25">
            <v>292</v>
          </cell>
          <cell r="G25">
            <v>52</v>
          </cell>
          <cell r="H25">
            <v>874</v>
          </cell>
          <cell r="I25">
            <v>12</v>
          </cell>
        </row>
        <row r="26">
          <cell r="B26">
            <v>223</v>
          </cell>
          <cell r="C26">
            <v>1</v>
          </cell>
          <cell r="D26">
            <v>176</v>
          </cell>
          <cell r="E26">
            <v>211</v>
          </cell>
          <cell r="F26">
            <v>3299</v>
          </cell>
          <cell r="G26">
            <v>440</v>
          </cell>
          <cell r="H26">
            <v>736</v>
          </cell>
          <cell r="I26">
            <v>0</v>
          </cell>
        </row>
        <row r="27">
          <cell r="B27">
            <v>90</v>
          </cell>
          <cell r="C27">
            <v>25</v>
          </cell>
          <cell r="D27">
            <v>871</v>
          </cell>
          <cell r="E27">
            <v>293</v>
          </cell>
          <cell r="F27">
            <v>411</v>
          </cell>
          <cell r="G27">
            <v>65</v>
          </cell>
          <cell r="H27">
            <v>259</v>
          </cell>
          <cell r="I27">
            <v>13</v>
          </cell>
        </row>
        <row r="28">
          <cell r="B28">
            <v>27</v>
          </cell>
          <cell r="C28">
            <v>3</v>
          </cell>
          <cell r="D28">
            <v>2</v>
          </cell>
          <cell r="E28">
            <v>631</v>
          </cell>
          <cell r="F28">
            <v>275</v>
          </cell>
          <cell r="G28">
            <v>29</v>
          </cell>
          <cell r="H28">
            <v>9</v>
          </cell>
          <cell r="I28">
            <v>4</v>
          </cell>
        </row>
        <row r="29">
          <cell r="B29">
            <v>17</v>
          </cell>
          <cell r="C29">
            <v>0</v>
          </cell>
          <cell r="D29">
            <v>0</v>
          </cell>
          <cell r="E29">
            <v>107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130</v>
          </cell>
          <cell r="C30">
            <v>5</v>
          </cell>
          <cell r="D30">
            <v>11</v>
          </cell>
          <cell r="E30">
            <v>155</v>
          </cell>
          <cell r="F30">
            <v>471</v>
          </cell>
          <cell r="G30">
            <v>72</v>
          </cell>
          <cell r="H30">
            <v>65</v>
          </cell>
          <cell r="I30">
            <v>51</v>
          </cell>
        </row>
        <row r="32">
          <cell r="B32">
            <v>7</v>
          </cell>
          <cell r="C32">
            <v>4</v>
          </cell>
          <cell r="D32">
            <v>0</v>
          </cell>
          <cell r="E32">
            <v>506</v>
          </cell>
          <cell r="F32">
            <v>465</v>
          </cell>
          <cell r="G32">
            <v>85</v>
          </cell>
          <cell r="H32">
            <v>2</v>
          </cell>
          <cell r="I32">
            <v>94</v>
          </cell>
        </row>
        <row r="33">
          <cell r="B33">
            <v>388</v>
          </cell>
          <cell r="C33">
            <v>0</v>
          </cell>
          <cell r="D33">
            <v>643</v>
          </cell>
          <cell r="E33">
            <v>34</v>
          </cell>
          <cell r="F33">
            <v>378</v>
          </cell>
          <cell r="G33">
            <v>789</v>
          </cell>
          <cell r="H33">
            <v>221</v>
          </cell>
          <cell r="I33">
            <v>5</v>
          </cell>
        </row>
        <row r="34">
          <cell r="B34">
            <v>0</v>
          </cell>
          <cell r="C34">
            <v>27</v>
          </cell>
          <cell r="D34">
            <v>0</v>
          </cell>
          <cell r="E34">
            <v>35</v>
          </cell>
          <cell r="F34">
            <v>40</v>
          </cell>
          <cell r="G34">
            <v>5</v>
          </cell>
          <cell r="H34">
            <v>0</v>
          </cell>
          <cell r="I34">
            <v>13</v>
          </cell>
        </row>
        <row r="35">
          <cell r="B35">
            <v>158</v>
          </cell>
          <cell r="C35">
            <v>91</v>
          </cell>
          <cell r="D35">
            <v>117</v>
          </cell>
          <cell r="E35">
            <v>208</v>
          </cell>
          <cell r="F35">
            <v>200</v>
          </cell>
          <cell r="G35">
            <v>805</v>
          </cell>
          <cell r="H35">
            <v>631</v>
          </cell>
          <cell r="I35">
            <v>2</v>
          </cell>
        </row>
        <row r="36">
          <cell r="B36">
            <v>0</v>
          </cell>
          <cell r="C36">
            <v>0</v>
          </cell>
          <cell r="D36">
            <v>4121</v>
          </cell>
          <cell r="E36">
            <v>0</v>
          </cell>
          <cell r="F36">
            <v>0</v>
          </cell>
          <cell r="G36">
            <v>288</v>
          </cell>
          <cell r="H36">
            <v>315</v>
          </cell>
          <cell r="I36">
            <v>203</v>
          </cell>
        </row>
        <row r="37">
          <cell r="B37">
            <v>10</v>
          </cell>
          <cell r="C37">
            <v>5</v>
          </cell>
          <cell r="D37">
            <v>74</v>
          </cell>
          <cell r="E37">
            <v>81</v>
          </cell>
          <cell r="F37">
            <v>70</v>
          </cell>
          <cell r="G37">
            <v>149</v>
          </cell>
          <cell r="H37">
            <v>97</v>
          </cell>
          <cell r="I37">
            <v>50</v>
          </cell>
        </row>
        <row r="38">
          <cell r="B38">
            <v>370</v>
          </cell>
          <cell r="C38">
            <v>1050</v>
          </cell>
          <cell r="D38">
            <v>4</v>
          </cell>
          <cell r="E38">
            <v>65</v>
          </cell>
          <cell r="F38">
            <v>745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63</v>
          </cell>
        </row>
        <row r="40">
          <cell r="B40">
            <v>98</v>
          </cell>
          <cell r="C40">
            <v>19</v>
          </cell>
          <cell r="D40">
            <v>839</v>
          </cell>
          <cell r="E40">
            <v>154</v>
          </cell>
          <cell r="F40">
            <v>155</v>
          </cell>
          <cell r="G40">
            <v>274</v>
          </cell>
          <cell r="H40">
            <v>401</v>
          </cell>
          <cell r="I40">
            <v>37</v>
          </cell>
        </row>
        <row r="41">
          <cell r="B41">
            <v>1898</v>
          </cell>
          <cell r="C41">
            <v>1008</v>
          </cell>
          <cell r="D41">
            <v>1594</v>
          </cell>
          <cell r="E41">
            <v>1556</v>
          </cell>
          <cell r="F41">
            <v>178</v>
          </cell>
          <cell r="G41">
            <v>1392</v>
          </cell>
          <cell r="H41">
            <v>2251</v>
          </cell>
          <cell r="I41">
            <v>263</v>
          </cell>
        </row>
      </sheetData>
      <sheetData sheetId="4">
        <row r="8">
          <cell r="B8">
            <v>6825</v>
          </cell>
          <cell r="C8">
            <v>94213</v>
          </cell>
          <cell r="D8">
            <v>35601</v>
          </cell>
          <cell r="E8">
            <v>25101</v>
          </cell>
          <cell r="F8">
            <v>3315</v>
          </cell>
          <cell r="G8">
            <v>12</v>
          </cell>
          <cell r="H8">
            <v>5195</v>
          </cell>
          <cell r="I8">
            <v>1931</v>
          </cell>
        </row>
        <row r="9">
          <cell r="B9">
            <v>1880</v>
          </cell>
          <cell r="C9">
            <v>1160</v>
          </cell>
          <cell r="D9">
            <v>1532</v>
          </cell>
          <cell r="E9">
            <v>960</v>
          </cell>
          <cell r="F9">
            <v>1428</v>
          </cell>
          <cell r="G9">
            <v>2100</v>
          </cell>
          <cell r="H9">
            <v>11064</v>
          </cell>
          <cell r="I9">
            <v>2473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180</v>
          </cell>
          <cell r="I10">
            <v>0</v>
          </cell>
        </row>
        <row r="11">
          <cell r="D11">
            <v>36</v>
          </cell>
        </row>
        <row r="12">
          <cell r="B12">
            <v>0</v>
          </cell>
          <cell r="C12">
            <v>10</v>
          </cell>
          <cell r="D12">
            <v>556</v>
          </cell>
          <cell r="E12">
            <v>0</v>
          </cell>
          <cell r="F12">
            <v>7</v>
          </cell>
          <cell r="G12">
            <v>26</v>
          </cell>
          <cell r="H12">
            <v>2259</v>
          </cell>
          <cell r="I12">
            <v>85</v>
          </cell>
        </row>
        <row r="13">
          <cell r="B13">
            <v>348</v>
          </cell>
          <cell r="C13">
            <v>219</v>
          </cell>
          <cell r="D13">
            <v>634</v>
          </cell>
          <cell r="E13">
            <v>1552</v>
          </cell>
          <cell r="F13">
            <v>376</v>
          </cell>
          <cell r="G13">
            <v>1330</v>
          </cell>
          <cell r="H13">
            <v>211</v>
          </cell>
          <cell r="I13">
            <v>0</v>
          </cell>
        </row>
        <row r="14">
          <cell r="B14">
            <v>40</v>
          </cell>
          <cell r="C14">
            <v>146</v>
          </cell>
          <cell r="D14">
            <v>0</v>
          </cell>
          <cell r="E14">
            <v>2</v>
          </cell>
          <cell r="F14">
            <v>27</v>
          </cell>
          <cell r="G14">
            <v>824</v>
          </cell>
          <cell r="H14">
            <v>15</v>
          </cell>
          <cell r="I14">
            <v>0</v>
          </cell>
        </row>
        <row r="15">
          <cell r="B15">
            <v>20</v>
          </cell>
          <cell r="C15">
            <v>3</v>
          </cell>
          <cell r="D15">
            <v>0</v>
          </cell>
          <cell r="E15">
            <v>2</v>
          </cell>
          <cell r="F15">
            <v>20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224</v>
          </cell>
          <cell r="C16">
            <v>63</v>
          </cell>
          <cell r="D16">
            <v>1012</v>
          </cell>
          <cell r="E16">
            <v>68</v>
          </cell>
          <cell r="F16">
            <v>563</v>
          </cell>
          <cell r="G16">
            <v>1428</v>
          </cell>
          <cell r="H16">
            <v>7359</v>
          </cell>
          <cell r="I16">
            <v>178</v>
          </cell>
        </row>
        <row r="17">
          <cell r="B17">
            <v>317</v>
          </cell>
          <cell r="C17">
            <v>252</v>
          </cell>
          <cell r="D17">
            <v>97</v>
          </cell>
          <cell r="E17">
            <v>289</v>
          </cell>
          <cell r="F17">
            <v>305</v>
          </cell>
          <cell r="G17">
            <v>281</v>
          </cell>
          <cell r="H17">
            <v>1914</v>
          </cell>
          <cell r="I17">
            <v>87</v>
          </cell>
        </row>
        <row r="18">
          <cell r="B18">
            <v>301</v>
          </cell>
          <cell r="C18">
            <v>911</v>
          </cell>
          <cell r="D18">
            <v>0</v>
          </cell>
          <cell r="E18">
            <v>17</v>
          </cell>
          <cell r="F18">
            <v>981</v>
          </cell>
          <cell r="G18">
            <v>860</v>
          </cell>
          <cell r="H18">
            <v>0</v>
          </cell>
          <cell r="I18">
            <v>1573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2170</v>
          </cell>
          <cell r="F19">
            <v>305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225</v>
          </cell>
          <cell r="C20">
            <v>2077</v>
          </cell>
          <cell r="D20">
            <v>153</v>
          </cell>
          <cell r="E20">
            <v>464</v>
          </cell>
          <cell r="F20">
            <v>863</v>
          </cell>
          <cell r="G20">
            <v>1718</v>
          </cell>
          <cell r="H20">
            <v>0</v>
          </cell>
          <cell r="I20">
            <v>577</v>
          </cell>
        </row>
        <row r="21">
          <cell r="B21">
            <v>4031</v>
          </cell>
          <cell r="C21">
            <v>1247</v>
          </cell>
          <cell r="D21">
            <v>2192</v>
          </cell>
          <cell r="E21">
            <v>2497</v>
          </cell>
          <cell r="F21">
            <v>1656</v>
          </cell>
          <cell r="G21">
            <v>989</v>
          </cell>
          <cell r="H21">
            <v>1071</v>
          </cell>
          <cell r="I21">
            <v>974</v>
          </cell>
        </row>
        <row r="22">
          <cell r="B22">
            <v>37</v>
          </cell>
          <cell r="C22">
            <v>70</v>
          </cell>
          <cell r="D22">
            <v>917</v>
          </cell>
          <cell r="E22">
            <v>74</v>
          </cell>
          <cell r="F22">
            <v>377</v>
          </cell>
          <cell r="G22">
            <v>268</v>
          </cell>
          <cell r="H22">
            <v>563</v>
          </cell>
          <cell r="I22">
            <v>74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</row>
        <row r="24">
          <cell r="B24">
            <v>330</v>
          </cell>
          <cell r="C24">
            <v>621</v>
          </cell>
          <cell r="D24">
            <v>116</v>
          </cell>
          <cell r="E24">
            <v>222</v>
          </cell>
          <cell r="F24">
            <v>1088</v>
          </cell>
          <cell r="G24">
            <v>38</v>
          </cell>
          <cell r="H24">
            <v>83</v>
          </cell>
          <cell r="I24">
            <v>730</v>
          </cell>
        </row>
        <row r="25">
          <cell r="B25">
            <v>159</v>
          </cell>
          <cell r="C25">
            <v>30</v>
          </cell>
          <cell r="D25">
            <v>23</v>
          </cell>
          <cell r="E25">
            <v>86</v>
          </cell>
          <cell r="F25">
            <v>106</v>
          </cell>
          <cell r="G25">
            <v>105</v>
          </cell>
          <cell r="H25">
            <v>727</v>
          </cell>
          <cell r="I25">
            <v>3</v>
          </cell>
        </row>
        <row r="26">
          <cell r="B26">
            <v>72</v>
          </cell>
          <cell r="C26">
            <v>1</v>
          </cell>
          <cell r="D26">
            <v>933</v>
          </cell>
          <cell r="E26">
            <v>40</v>
          </cell>
          <cell r="F26">
            <v>1050</v>
          </cell>
          <cell r="G26">
            <v>3</v>
          </cell>
          <cell r="H26">
            <v>1495</v>
          </cell>
          <cell r="I26">
            <v>0</v>
          </cell>
        </row>
        <row r="27">
          <cell r="B27">
            <v>74</v>
          </cell>
          <cell r="C27">
            <v>42</v>
          </cell>
          <cell r="D27">
            <v>474</v>
          </cell>
          <cell r="E27">
            <v>75</v>
          </cell>
          <cell r="F27">
            <v>298</v>
          </cell>
          <cell r="G27">
            <v>60</v>
          </cell>
          <cell r="H27">
            <v>152</v>
          </cell>
          <cell r="I27">
            <v>0</v>
          </cell>
        </row>
        <row r="28">
          <cell r="B28">
            <v>33</v>
          </cell>
          <cell r="C28">
            <v>7</v>
          </cell>
          <cell r="D28">
            <v>2</v>
          </cell>
          <cell r="E28">
            <v>488</v>
          </cell>
          <cell r="F28">
            <v>185</v>
          </cell>
          <cell r="G28">
            <v>60</v>
          </cell>
          <cell r="H28">
            <v>4</v>
          </cell>
          <cell r="I28">
            <v>1</v>
          </cell>
        </row>
        <row r="29">
          <cell r="B29">
            <v>24</v>
          </cell>
          <cell r="C29">
            <v>0</v>
          </cell>
          <cell r="D29">
            <v>0</v>
          </cell>
          <cell r="E29">
            <v>210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51</v>
          </cell>
          <cell r="C30">
            <v>10</v>
          </cell>
          <cell r="D30">
            <v>54</v>
          </cell>
          <cell r="E30">
            <v>112</v>
          </cell>
          <cell r="F30">
            <v>447</v>
          </cell>
          <cell r="G30">
            <v>33</v>
          </cell>
          <cell r="H30">
            <v>4</v>
          </cell>
          <cell r="I30">
            <v>37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31</v>
          </cell>
          <cell r="C32">
            <v>0</v>
          </cell>
          <cell r="D32">
            <v>0</v>
          </cell>
          <cell r="E32">
            <v>603</v>
          </cell>
          <cell r="F32">
            <v>195</v>
          </cell>
          <cell r="G32">
            <v>83</v>
          </cell>
          <cell r="H32">
            <v>10</v>
          </cell>
          <cell r="I32">
            <v>0</v>
          </cell>
        </row>
        <row r="33">
          <cell r="B33">
            <v>265</v>
          </cell>
          <cell r="C33">
            <v>0</v>
          </cell>
          <cell r="D33">
            <v>269</v>
          </cell>
          <cell r="E33">
            <v>160</v>
          </cell>
          <cell r="F33">
            <v>95</v>
          </cell>
          <cell r="G33">
            <v>260</v>
          </cell>
          <cell r="H33">
            <v>10</v>
          </cell>
          <cell r="I33">
            <v>23</v>
          </cell>
        </row>
        <row r="34">
          <cell r="B34">
            <v>0</v>
          </cell>
          <cell r="C34">
            <v>87</v>
          </cell>
          <cell r="D34">
            <v>0</v>
          </cell>
          <cell r="E34">
            <v>42</v>
          </cell>
          <cell r="F34">
            <v>6</v>
          </cell>
          <cell r="G34">
            <v>82</v>
          </cell>
          <cell r="H34">
            <v>0</v>
          </cell>
          <cell r="I34">
            <v>20</v>
          </cell>
        </row>
        <row r="35">
          <cell r="B35">
            <v>203</v>
          </cell>
          <cell r="C35">
            <v>16</v>
          </cell>
          <cell r="D35">
            <v>209</v>
          </cell>
          <cell r="E35">
            <v>40</v>
          </cell>
          <cell r="F35">
            <v>282</v>
          </cell>
          <cell r="G35">
            <v>20</v>
          </cell>
          <cell r="H35">
            <v>105</v>
          </cell>
          <cell r="I35">
            <v>20</v>
          </cell>
        </row>
        <row r="36">
          <cell r="B36">
            <v>40</v>
          </cell>
          <cell r="C36">
            <v>0</v>
          </cell>
          <cell r="D36">
            <v>2552</v>
          </cell>
          <cell r="E36">
            <v>0</v>
          </cell>
          <cell r="F36">
            <v>8</v>
          </cell>
          <cell r="G36">
            <v>261</v>
          </cell>
          <cell r="H36">
            <v>131</v>
          </cell>
          <cell r="I36">
            <v>150</v>
          </cell>
        </row>
        <row r="37">
          <cell r="B37">
            <v>10</v>
          </cell>
          <cell r="C37">
            <v>0</v>
          </cell>
          <cell r="D37">
            <v>3</v>
          </cell>
          <cell r="E37">
            <v>8</v>
          </cell>
          <cell r="F37">
            <v>20</v>
          </cell>
          <cell r="G37">
            <v>162</v>
          </cell>
          <cell r="H37">
            <v>0</v>
          </cell>
          <cell r="I37">
            <v>400</v>
          </cell>
        </row>
        <row r="38">
          <cell r="B38">
            <v>543</v>
          </cell>
          <cell r="C38">
            <v>480</v>
          </cell>
          <cell r="D38">
            <v>0</v>
          </cell>
          <cell r="E38">
            <v>0</v>
          </cell>
          <cell r="F38">
            <v>65</v>
          </cell>
          <cell r="G38">
            <v>0</v>
          </cell>
          <cell r="H38">
            <v>0</v>
          </cell>
          <cell r="I38">
            <v>5</v>
          </cell>
        </row>
        <row r="39">
          <cell r="B39">
            <v>2</v>
          </cell>
          <cell r="C39">
            <v>0</v>
          </cell>
          <cell r="D39">
            <v>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83</v>
          </cell>
          <cell r="C40">
            <v>48</v>
          </cell>
          <cell r="D40">
            <v>2055</v>
          </cell>
          <cell r="E40">
            <v>184</v>
          </cell>
          <cell r="F40">
            <v>43</v>
          </cell>
          <cell r="G40">
            <v>68</v>
          </cell>
          <cell r="H40">
            <v>319</v>
          </cell>
          <cell r="I40">
            <v>67</v>
          </cell>
        </row>
        <row r="41">
          <cell r="B41">
            <v>1329</v>
          </cell>
          <cell r="C41">
            <v>701</v>
          </cell>
          <cell r="D41">
            <v>1222</v>
          </cell>
          <cell r="E41">
            <v>1237</v>
          </cell>
          <cell r="F41">
            <v>173</v>
          </cell>
          <cell r="G41">
            <v>787</v>
          </cell>
          <cell r="H41">
            <v>993</v>
          </cell>
          <cell r="I41">
            <v>731</v>
          </cell>
        </row>
      </sheetData>
      <sheetData sheetId="5">
        <row r="8">
          <cell r="B8">
            <v>2070</v>
          </cell>
          <cell r="C8">
            <v>18230</v>
          </cell>
          <cell r="D8">
            <v>7597</v>
          </cell>
          <cell r="E8">
            <v>6258</v>
          </cell>
          <cell r="F8">
            <v>5711</v>
          </cell>
          <cell r="G8">
            <v>0</v>
          </cell>
          <cell r="H8">
            <v>4426</v>
          </cell>
          <cell r="I8">
            <v>2328</v>
          </cell>
        </row>
        <row r="9">
          <cell r="B9">
            <v>3362</v>
          </cell>
          <cell r="C9">
            <v>1126</v>
          </cell>
          <cell r="D9">
            <v>3379</v>
          </cell>
          <cell r="E9">
            <v>1901</v>
          </cell>
          <cell r="F9">
            <v>5297</v>
          </cell>
          <cell r="G9">
            <v>6478</v>
          </cell>
          <cell r="H9">
            <v>21198</v>
          </cell>
          <cell r="I9">
            <v>1560</v>
          </cell>
        </row>
        <row r="10">
          <cell r="B10">
            <v>541</v>
          </cell>
          <cell r="C10">
            <v>0</v>
          </cell>
          <cell r="D10">
            <v>1320</v>
          </cell>
          <cell r="E10">
            <v>0</v>
          </cell>
          <cell r="F10">
            <v>0</v>
          </cell>
          <cell r="G10">
            <v>50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</v>
          </cell>
        </row>
        <row r="12">
          <cell r="B12">
            <v>0</v>
          </cell>
          <cell r="C12">
            <v>0</v>
          </cell>
          <cell r="D12">
            <v>1612</v>
          </cell>
          <cell r="E12">
            <v>1</v>
          </cell>
          <cell r="F12">
            <v>40</v>
          </cell>
          <cell r="G12">
            <v>18</v>
          </cell>
          <cell r="H12">
            <v>2357</v>
          </cell>
          <cell r="I12">
            <v>450</v>
          </cell>
        </row>
        <row r="13">
          <cell r="B13">
            <v>3276</v>
          </cell>
          <cell r="C13">
            <v>297</v>
          </cell>
          <cell r="D13">
            <v>1386</v>
          </cell>
          <cell r="E13">
            <v>836</v>
          </cell>
          <cell r="F13">
            <v>5792</v>
          </cell>
          <cell r="G13">
            <v>22923</v>
          </cell>
          <cell r="H13">
            <v>30089</v>
          </cell>
          <cell r="I13">
            <v>0</v>
          </cell>
        </row>
        <row r="14">
          <cell r="B14">
            <v>354</v>
          </cell>
          <cell r="C14">
            <v>76</v>
          </cell>
          <cell r="D14">
            <v>149</v>
          </cell>
          <cell r="E14">
            <v>91</v>
          </cell>
          <cell r="F14">
            <v>92</v>
          </cell>
          <cell r="G14">
            <v>9685</v>
          </cell>
          <cell r="H14">
            <v>1736</v>
          </cell>
          <cell r="I14">
            <v>0</v>
          </cell>
        </row>
        <row r="15">
          <cell r="B15">
            <v>52</v>
          </cell>
          <cell r="C15">
            <v>20</v>
          </cell>
          <cell r="D15">
            <v>0</v>
          </cell>
          <cell r="E15">
            <v>23</v>
          </cell>
          <cell r="F15">
            <v>70</v>
          </cell>
          <cell r="G15">
            <v>596</v>
          </cell>
          <cell r="H15">
            <v>329</v>
          </cell>
          <cell r="I15">
            <v>30</v>
          </cell>
        </row>
        <row r="16">
          <cell r="B16">
            <v>393</v>
          </cell>
          <cell r="C16">
            <v>100</v>
          </cell>
          <cell r="D16">
            <v>1091</v>
          </cell>
          <cell r="E16">
            <v>73</v>
          </cell>
          <cell r="F16">
            <v>6053</v>
          </cell>
          <cell r="G16">
            <v>12191</v>
          </cell>
          <cell r="H16">
            <v>16932</v>
          </cell>
          <cell r="I16">
            <v>446</v>
          </cell>
        </row>
        <row r="17">
          <cell r="B17">
            <v>442</v>
          </cell>
          <cell r="C17">
            <v>463</v>
          </cell>
          <cell r="D17">
            <v>85</v>
          </cell>
          <cell r="E17">
            <v>673</v>
          </cell>
          <cell r="F17">
            <v>976</v>
          </cell>
          <cell r="G17">
            <v>324</v>
          </cell>
          <cell r="H17">
            <v>2524</v>
          </cell>
          <cell r="I17">
            <v>255</v>
          </cell>
        </row>
        <row r="18">
          <cell r="B18">
            <v>8</v>
          </cell>
          <cell r="C18">
            <v>2206</v>
          </cell>
          <cell r="D18">
            <v>6</v>
          </cell>
          <cell r="E18">
            <v>13</v>
          </cell>
          <cell r="F18">
            <v>1215</v>
          </cell>
          <cell r="G18">
            <v>118</v>
          </cell>
          <cell r="H18">
            <v>73</v>
          </cell>
          <cell r="I18">
            <v>838</v>
          </cell>
        </row>
        <row r="19">
          <cell r="B19">
            <v>0</v>
          </cell>
          <cell r="C19">
            <v>0</v>
          </cell>
          <cell r="D19">
            <v>3</v>
          </cell>
          <cell r="E19">
            <v>1525</v>
          </cell>
          <cell r="F19">
            <v>475</v>
          </cell>
          <cell r="G19">
            <v>20</v>
          </cell>
          <cell r="H19">
            <v>10</v>
          </cell>
          <cell r="I19">
            <v>0</v>
          </cell>
        </row>
        <row r="20">
          <cell r="B20">
            <v>605</v>
          </cell>
          <cell r="C20">
            <v>2851</v>
          </cell>
          <cell r="D20">
            <v>143</v>
          </cell>
          <cell r="E20">
            <v>1527</v>
          </cell>
          <cell r="F20">
            <v>2079</v>
          </cell>
          <cell r="G20">
            <v>2048</v>
          </cell>
          <cell r="H20">
            <v>30</v>
          </cell>
          <cell r="I20">
            <v>790</v>
          </cell>
        </row>
        <row r="21">
          <cell r="B21">
            <v>6774</v>
          </cell>
          <cell r="C21">
            <v>2483</v>
          </cell>
          <cell r="D21">
            <v>4095</v>
          </cell>
          <cell r="E21">
            <v>12540</v>
          </cell>
          <cell r="F21">
            <v>4122</v>
          </cell>
          <cell r="G21">
            <v>1112</v>
          </cell>
          <cell r="H21">
            <v>2580</v>
          </cell>
          <cell r="I21">
            <v>1413</v>
          </cell>
        </row>
        <row r="22">
          <cell r="B22">
            <v>87</v>
          </cell>
          <cell r="C22">
            <v>145</v>
          </cell>
          <cell r="D22">
            <v>428</v>
          </cell>
          <cell r="E22">
            <v>168</v>
          </cell>
          <cell r="F22">
            <v>988</v>
          </cell>
          <cell r="G22">
            <v>314</v>
          </cell>
          <cell r="H22">
            <v>619</v>
          </cell>
          <cell r="I22">
            <v>71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314</v>
          </cell>
          <cell r="C24">
            <v>1070</v>
          </cell>
          <cell r="D24">
            <v>207</v>
          </cell>
          <cell r="E24">
            <v>614</v>
          </cell>
          <cell r="F24">
            <v>1051</v>
          </cell>
          <cell r="G24">
            <v>291</v>
          </cell>
          <cell r="H24">
            <v>1226</v>
          </cell>
          <cell r="I24">
            <v>1322</v>
          </cell>
        </row>
        <row r="25">
          <cell r="B25">
            <v>43</v>
          </cell>
          <cell r="C25">
            <v>55</v>
          </cell>
          <cell r="D25">
            <v>44</v>
          </cell>
          <cell r="E25">
            <v>66</v>
          </cell>
          <cell r="F25">
            <v>292</v>
          </cell>
          <cell r="G25">
            <v>129</v>
          </cell>
          <cell r="H25">
            <v>704</v>
          </cell>
          <cell r="I25">
            <v>14</v>
          </cell>
        </row>
        <row r="26">
          <cell r="B26">
            <v>141</v>
          </cell>
          <cell r="C26">
            <v>0</v>
          </cell>
          <cell r="D26">
            <v>943</v>
          </cell>
          <cell r="E26">
            <v>195</v>
          </cell>
          <cell r="F26">
            <v>2115</v>
          </cell>
          <cell r="G26">
            <v>1675</v>
          </cell>
          <cell r="H26">
            <v>8488</v>
          </cell>
          <cell r="I26">
            <v>0</v>
          </cell>
        </row>
        <row r="27">
          <cell r="B27">
            <v>223</v>
          </cell>
          <cell r="C27">
            <v>14</v>
          </cell>
          <cell r="D27">
            <v>221</v>
          </cell>
          <cell r="E27">
            <v>118</v>
          </cell>
          <cell r="F27">
            <v>460</v>
          </cell>
          <cell r="G27">
            <v>6</v>
          </cell>
          <cell r="H27">
            <v>200</v>
          </cell>
          <cell r="I27">
            <v>1</v>
          </cell>
        </row>
        <row r="28">
          <cell r="B28">
            <v>20</v>
          </cell>
          <cell r="C28">
            <v>3</v>
          </cell>
          <cell r="D28">
            <v>0</v>
          </cell>
          <cell r="E28">
            <v>595</v>
          </cell>
          <cell r="F28">
            <v>220</v>
          </cell>
          <cell r="G28">
            <v>77</v>
          </cell>
          <cell r="H28">
            <v>4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3</v>
          </cell>
          <cell r="F29">
            <v>0</v>
          </cell>
          <cell r="G29">
            <v>45</v>
          </cell>
          <cell r="H29">
            <v>0</v>
          </cell>
          <cell r="I29">
            <v>0</v>
          </cell>
        </row>
        <row r="30">
          <cell r="B30">
            <v>74</v>
          </cell>
          <cell r="C30">
            <v>2</v>
          </cell>
          <cell r="D30">
            <v>11</v>
          </cell>
          <cell r="E30">
            <v>230</v>
          </cell>
          <cell r="F30">
            <v>760</v>
          </cell>
          <cell r="G30">
            <v>71</v>
          </cell>
          <cell r="H30">
            <v>31</v>
          </cell>
          <cell r="I30">
            <v>19</v>
          </cell>
        </row>
        <row r="32">
          <cell r="B32">
            <v>5</v>
          </cell>
          <cell r="C32">
            <v>0</v>
          </cell>
          <cell r="D32">
            <v>0</v>
          </cell>
          <cell r="E32">
            <v>427</v>
          </cell>
          <cell r="F32">
            <v>255</v>
          </cell>
          <cell r="G32">
            <v>386</v>
          </cell>
          <cell r="H32">
            <v>53</v>
          </cell>
          <cell r="I32">
            <v>0</v>
          </cell>
        </row>
        <row r="33">
          <cell r="B33">
            <v>656</v>
          </cell>
          <cell r="C33">
            <v>4</v>
          </cell>
          <cell r="D33">
            <v>15</v>
          </cell>
          <cell r="E33">
            <v>98</v>
          </cell>
          <cell r="F33">
            <v>130</v>
          </cell>
          <cell r="G33">
            <v>138</v>
          </cell>
          <cell r="H33">
            <v>741</v>
          </cell>
          <cell r="I33">
            <v>20</v>
          </cell>
        </row>
        <row r="34">
          <cell r="B34">
            <v>61</v>
          </cell>
          <cell r="C34">
            <v>48</v>
          </cell>
          <cell r="D34">
            <v>20</v>
          </cell>
          <cell r="E34">
            <v>10</v>
          </cell>
          <cell r="F34">
            <v>35</v>
          </cell>
          <cell r="G34">
            <v>40</v>
          </cell>
          <cell r="H34">
            <v>0</v>
          </cell>
          <cell r="I34">
            <v>20</v>
          </cell>
        </row>
        <row r="35">
          <cell r="B35">
            <v>24</v>
          </cell>
          <cell r="C35">
            <v>25</v>
          </cell>
          <cell r="D35">
            <v>1020</v>
          </cell>
          <cell r="E35">
            <v>65</v>
          </cell>
          <cell r="F35">
            <v>168</v>
          </cell>
          <cell r="G35">
            <v>413</v>
          </cell>
          <cell r="H35">
            <v>285</v>
          </cell>
          <cell r="I35">
            <v>71</v>
          </cell>
        </row>
        <row r="36">
          <cell r="B36">
            <v>233</v>
          </cell>
          <cell r="C36">
            <v>7</v>
          </cell>
          <cell r="D36">
            <v>418</v>
          </cell>
          <cell r="E36">
            <v>0</v>
          </cell>
          <cell r="F36">
            <v>40</v>
          </cell>
          <cell r="G36">
            <v>173</v>
          </cell>
          <cell r="H36">
            <v>553</v>
          </cell>
          <cell r="I36">
            <v>0</v>
          </cell>
        </row>
        <row r="37">
          <cell r="B37">
            <v>30</v>
          </cell>
          <cell r="C37">
            <v>3</v>
          </cell>
          <cell r="D37">
            <v>0</v>
          </cell>
          <cell r="E37">
            <v>4</v>
          </cell>
          <cell r="F37">
            <v>140</v>
          </cell>
          <cell r="G37">
            <v>77</v>
          </cell>
          <cell r="H37">
            <v>0</v>
          </cell>
          <cell r="I37">
            <v>65</v>
          </cell>
        </row>
        <row r="38">
          <cell r="B38">
            <v>262</v>
          </cell>
          <cell r="C38">
            <v>602</v>
          </cell>
          <cell r="D38">
            <v>5</v>
          </cell>
          <cell r="E38">
            <v>0</v>
          </cell>
          <cell r="F38">
            <v>70</v>
          </cell>
          <cell r="G38">
            <v>0</v>
          </cell>
          <cell r="H38">
            <v>0</v>
          </cell>
          <cell r="I38">
            <v>20</v>
          </cell>
        </row>
        <row r="40">
          <cell r="B40">
            <v>542</v>
          </cell>
          <cell r="C40">
            <v>28</v>
          </cell>
          <cell r="D40">
            <v>1904</v>
          </cell>
          <cell r="E40">
            <v>124</v>
          </cell>
          <cell r="F40">
            <v>205</v>
          </cell>
          <cell r="G40">
            <v>74</v>
          </cell>
          <cell r="H40">
            <v>234</v>
          </cell>
          <cell r="I40">
            <v>65</v>
          </cell>
        </row>
        <row r="41">
          <cell r="B41">
            <v>1144</v>
          </cell>
          <cell r="C41">
            <v>1153</v>
          </cell>
          <cell r="D41">
            <v>809</v>
          </cell>
          <cell r="E41">
            <v>3360</v>
          </cell>
          <cell r="F41">
            <v>577</v>
          </cell>
          <cell r="G41">
            <v>1201</v>
          </cell>
          <cell r="H41">
            <v>1379</v>
          </cell>
          <cell r="I41">
            <v>1019</v>
          </cell>
        </row>
      </sheetData>
      <sheetData sheetId="6">
        <row r="8">
          <cell r="B8">
            <v>115</v>
          </cell>
          <cell r="C8">
            <v>53143</v>
          </cell>
          <cell r="D8">
            <v>24601</v>
          </cell>
          <cell r="E8">
            <v>24045</v>
          </cell>
          <cell r="F8">
            <v>5531</v>
          </cell>
          <cell r="G8">
            <v>15</v>
          </cell>
          <cell r="H8">
            <v>13908</v>
          </cell>
          <cell r="I8">
            <v>2535</v>
          </cell>
        </row>
        <row r="9">
          <cell r="B9">
            <v>5493</v>
          </cell>
          <cell r="C9">
            <v>3568</v>
          </cell>
          <cell r="D9">
            <v>3776</v>
          </cell>
          <cell r="E9">
            <v>2672</v>
          </cell>
          <cell r="F9">
            <v>4984</v>
          </cell>
          <cell r="G9">
            <v>10016</v>
          </cell>
          <cell r="H9">
            <v>37459</v>
          </cell>
          <cell r="I9">
            <v>3625</v>
          </cell>
        </row>
        <row r="10">
          <cell r="B10">
            <v>2577</v>
          </cell>
          <cell r="C10">
            <v>0</v>
          </cell>
          <cell r="D10">
            <v>1225</v>
          </cell>
          <cell r="E10">
            <v>0</v>
          </cell>
          <cell r="F10">
            <v>22</v>
          </cell>
          <cell r="G10">
            <v>0</v>
          </cell>
          <cell r="H10">
            <v>620</v>
          </cell>
          <cell r="I10">
            <v>0</v>
          </cell>
        </row>
        <row r="11">
          <cell r="B11">
            <v>0</v>
          </cell>
          <cell r="C11">
            <v>114</v>
          </cell>
          <cell r="D11">
            <v>0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44</v>
          </cell>
          <cell r="D12">
            <v>1271</v>
          </cell>
          <cell r="E12">
            <v>0</v>
          </cell>
          <cell r="F12">
            <v>19</v>
          </cell>
          <cell r="G12">
            <v>10</v>
          </cell>
          <cell r="H12">
            <v>8939</v>
          </cell>
          <cell r="I12">
            <v>130</v>
          </cell>
        </row>
        <row r="13">
          <cell r="B13">
            <v>1608</v>
          </cell>
          <cell r="C13">
            <v>102</v>
          </cell>
          <cell r="D13">
            <v>11857</v>
          </cell>
          <cell r="E13">
            <v>650</v>
          </cell>
          <cell r="F13">
            <v>2022</v>
          </cell>
          <cell r="G13">
            <v>11564</v>
          </cell>
          <cell r="H13">
            <v>81108</v>
          </cell>
          <cell r="I13">
            <v>0</v>
          </cell>
        </row>
        <row r="14">
          <cell r="B14">
            <v>664</v>
          </cell>
          <cell r="C14">
            <v>161</v>
          </cell>
          <cell r="D14">
            <v>1718</v>
          </cell>
          <cell r="E14">
            <v>105</v>
          </cell>
          <cell r="F14">
            <v>449</v>
          </cell>
          <cell r="G14">
            <v>10239</v>
          </cell>
          <cell r="H14">
            <v>7484</v>
          </cell>
          <cell r="I14">
            <v>180</v>
          </cell>
        </row>
        <row r="15">
          <cell r="B15">
            <v>62</v>
          </cell>
          <cell r="C15">
            <v>0</v>
          </cell>
          <cell r="D15">
            <v>68</v>
          </cell>
          <cell r="E15">
            <v>46</v>
          </cell>
          <cell r="F15">
            <v>160</v>
          </cell>
          <cell r="G15">
            <v>1802</v>
          </cell>
          <cell r="H15">
            <v>5086</v>
          </cell>
          <cell r="I15">
            <v>0</v>
          </cell>
        </row>
        <row r="16">
          <cell r="B16">
            <v>766</v>
          </cell>
          <cell r="C16">
            <v>156</v>
          </cell>
          <cell r="D16">
            <v>2164</v>
          </cell>
          <cell r="E16">
            <v>147</v>
          </cell>
          <cell r="F16">
            <v>7271</v>
          </cell>
          <cell r="G16">
            <v>20976</v>
          </cell>
          <cell r="H16">
            <v>42406</v>
          </cell>
          <cell r="I16">
            <v>413</v>
          </cell>
        </row>
        <row r="17">
          <cell r="B17">
            <v>1229</v>
          </cell>
          <cell r="C17">
            <v>712</v>
          </cell>
          <cell r="D17">
            <v>118</v>
          </cell>
          <cell r="E17">
            <v>642</v>
          </cell>
          <cell r="F17">
            <v>924</v>
          </cell>
          <cell r="G17">
            <v>504</v>
          </cell>
          <cell r="H17">
            <v>5015</v>
          </cell>
          <cell r="I17">
            <v>154</v>
          </cell>
        </row>
        <row r="18">
          <cell r="B18">
            <v>46</v>
          </cell>
          <cell r="C18">
            <v>2113</v>
          </cell>
          <cell r="D18">
            <v>30</v>
          </cell>
          <cell r="E18">
            <v>64</v>
          </cell>
          <cell r="F18">
            <v>1348</v>
          </cell>
          <cell r="G18">
            <v>250</v>
          </cell>
          <cell r="H18">
            <v>3</v>
          </cell>
          <cell r="I18">
            <v>604</v>
          </cell>
        </row>
        <row r="19">
          <cell r="B19">
            <v>1</v>
          </cell>
          <cell r="C19">
            <v>0</v>
          </cell>
          <cell r="D19">
            <v>0</v>
          </cell>
          <cell r="E19">
            <v>2124</v>
          </cell>
          <cell r="F19">
            <v>455</v>
          </cell>
          <cell r="G19">
            <v>249</v>
          </cell>
          <cell r="H19">
            <v>0</v>
          </cell>
          <cell r="I19">
            <v>0</v>
          </cell>
        </row>
        <row r="20">
          <cell r="B20">
            <v>421</v>
          </cell>
          <cell r="C20">
            <v>4016</v>
          </cell>
          <cell r="D20">
            <v>338</v>
          </cell>
          <cell r="E20">
            <v>502</v>
          </cell>
          <cell r="F20">
            <v>2787</v>
          </cell>
          <cell r="G20">
            <v>1588</v>
          </cell>
          <cell r="H20">
            <v>13</v>
          </cell>
          <cell r="I20">
            <v>538</v>
          </cell>
        </row>
        <row r="21">
          <cell r="B21">
            <v>7557</v>
          </cell>
          <cell r="C21">
            <v>3922</v>
          </cell>
          <cell r="D21">
            <v>2093</v>
          </cell>
          <cell r="E21">
            <v>7047</v>
          </cell>
          <cell r="F21">
            <v>4409</v>
          </cell>
          <cell r="G21">
            <v>968</v>
          </cell>
          <cell r="H21">
            <v>3666</v>
          </cell>
          <cell r="I21">
            <v>1972</v>
          </cell>
        </row>
        <row r="22">
          <cell r="B22">
            <v>91</v>
          </cell>
          <cell r="C22">
            <v>128</v>
          </cell>
          <cell r="D22">
            <v>130</v>
          </cell>
          <cell r="E22">
            <v>160</v>
          </cell>
          <cell r="F22">
            <v>676</v>
          </cell>
          <cell r="G22">
            <v>1073</v>
          </cell>
          <cell r="H22">
            <v>387</v>
          </cell>
          <cell r="I22">
            <v>23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B24">
            <v>631</v>
          </cell>
          <cell r="C24">
            <v>1616</v>
          </cell>
          <cell r="D24">
            <v>417</v>
          </cell>
          <cell r="E24">
            <v>1005</v>
          </cell>
          <cell r="F24">
            <v>2092</v>
          </cell>
          <cell r="G24">
            <v>697</v>
          </cell>
          <cell r="H24">
            <v>2092</v>
          </cell>
          <cell r="I24">
            <v>738</v>
          </cell>
        </row>
        <row r="25">
          <cell r="B25">
            <v>75</v>
          </cell>
          <cell r="C25">
            <v>28</v>
          </cell>
          <cell r="D25">
            <v>20</v>
          </cell>
          <cell r="E25">
            <v>41</v>
          </cell>
          <cell r="F25">
            <v>381</v>
          </cell>
          <cell r="G25">
            <v>163</v>
          </cell>
          <cell r="H25">
            <v>366</v>
          </cell>
          <cell r="I25">
            <v>0</v>
          </cell>
        </row>
        <row r="26">
          <cell r="B26">
            <v>153</v>
          </cell>
          <cell r="C26">
            <v>0</v>
          </cell>
          <cell r="D26">
            <v>882</v>
          </cell>
          <cell r="E26">
            <v>164</v>
          </cell>
          <cell r="F26">
            <v>614</v>
          </cell>
          <cell r="G26">
            <v>3960</v>
          </cell>
          <cell r="H26">
            <v>219</v>
          </cell>
          <cell r="I26">
            <v>44</v>
          </cell>
        </row>
        <row r="27">
          <cell r="B27">
            <v>89</v>
          </cell>
          <cell r="C27">
            <v>42</v>
          </cell>
          <cell r="D27">
            <v>111</v>
          </cell>
          <cell r="E27">
            <v>198</v>
          </cell>
          <cell r="F27">
            <v>467</v>
          </cell>
          <cell r="G27">
            <v>47</v>
          </cell>
          <cell r="H27">
            <v>228</v>
          </cell>
          <cell r="I27">
            <v>5</v>
          </cell>
        </row>
        <row r="28">
          <cell r="B28">
            <v>6</v>
          </cell>
          <cell r="C28">
            <v>6</v>
          </cell>
          <cell r="D28">
            <v>0</v>
          </cell>
          <cell r="E28">
            <v>769</v>
          </cell>
          <cell r="F28">
            <v>165</v>
          </cell>
          <cell r="G28">
            <v>80</v>
          </cell>
          <cell r="H28">
            <v>5</v>
          </cell>
          <cell r="I28">
            <v>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32</v>
          </cell>
          <cell r="F29">
            <v>0</v>
          </cell>
          <cell r="G29">
            <v>50</v>
          </cell>
          <cell r="H29">
            <v>0</v>
          </cell>
          <cell r="I29">
            <v>0</v>
          </cell>
        </row>
        <row r="30">
          <cell r="B30">
            <v>73</v>
          </cell>
          <cell r="C30">
            <v>5</v>
          </cell>
          <cell r="D30">
            <v>0</v>
          </cell>
          <cell r="E30">
            <v>112</v>
          </cell>
          <cell r="F30">
            <v>610</v>
          </cell>
          <cell r="G30">
            <v>0</v>
          </cell>
          <cell r="H30">
            <v>16</v>
          </cell>
          <cell r="I30">
            <v>28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1</v>
          </cell>
          <cell r="D32">
            <v>0</v>
          </cell>
          <cell r="E32">
            <v>854</v>
          </cell>
          <cell r="F32">
            <v>215</v>
          </cell>
          <cell r="G32">
            <v>383</v>
          </cell>
          <cell r="H32">
            <v>0</v>
          </cell>
          <cell r="I32">
            <v>0</v>
          </cell>
        </row>
        <row r="33">
          <cell r="B33">
            <v>2216</v>
          </cell>
          <cell r="C33">
            <v>10</v>
          </cell>
          <cell r="D33">
            <v>60</v>
          </cell>
          <cell r="E33">
            <v>56</v>
          </cell>
          <cell r="F33">
            <v>900</v>
          </cell>
          <cell r="G33">
            <v>267</v>
          </cell>
          <cell r="H33">
            <v>371</v>
          </cell>
          <cell r="I33">
            <v>0</v>
          </cell>
        </row>
        <row r="34">
          <cell r="B34">
            <v>0</v>
          </cell>
          <cell r="C34">
            <v>202</v>
          </cell>
          <cell r="D34">
            <v>0</v>
          </cell>
          <cell r="E34">
            <v>55</v>
          </cell>
          <cell r="F34">
            <v>233</v>
          </cell>
          <cell r="G34">
            <v>25</v>
          </cell>
          <cell r="H34">
            <v>0</v>
          </cell>
          <cell r="I34">
            <v>43</v>
          </cell>
        </row>
        <row r="35">
          <cell r="B35">
            <v>529</v>
          </cell>
          <cell r="C35">
            <v>65</v>
          </cell>
          <cell r="D35">
            <v>286</v>
          </cell>
          <cell r="E35">
            <v>34</v>
          </cell>
          <cell r="F35">
            <v>350</v>
          </cell>
          <cell r="G35">
            <v>170</v>
          </cell>
          <cell r="H35">
            <v>140</v>
          </cell>
          <cell r="I35">
            <v>20</v>
          </cell>
        </row>
        <row r="36">
          <cell r="B36">
            <v>230</v>
          </cell>
          <cell r="C36">
            <v>7</v>
          </cell>
          <cell r="D36">
            <v>985</v>
          </cell>
          <cell r="E36">
            <v>0</v>
          </cell>
          <cell r="F36">
            <v>10</v>
          </cell>
          <cell r="G36">
            <v>58</v>
          </cell>
          <cell r="H36">
            <v>493</v>
          </cell>
          <cell r="I36">
            <v>312</v>
          </cell>
        </row>
        <row r="37">
          <cell r="B37">
            <v>26</v>
          </cell>
          <cell r="C37">
            <v>65</v>
          </cell>
          <cell r="D37">
            <v>20</v>
          </cell>
          <cell r="E37">
            <v>2</v>
          </cell>
          <cell r="F37">
            <v>170</v>
          </cell>
          <cell r="G37">
            <v>25</v>
          </cell>
          <cell r="H37">
            <v>0</v>
          </cell>
          <cell r="I37">
            <v>60</v>
          </cell>
        </row>
        <row r="38">
          <cell r="B38">
            <v>256</v>
          </cell>
          <cell r="C38">
            <v>1030</v>
          </cell>
          <cell r="D38">
            <v>5</v>
          </cell>
          <cell r="E38">
            <v>0</v>
          </cell>
          <cell r="F38">
            <v>87</v>
          </cell>
          <cell r="G38">
            <v>0</v>
          </cell>
          <cell r="H38">
            <v>0</v>
          </cell>
          <cell r="I38">
            <v>23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108</v>
          </cell>
          <cell r="C40">
            <v>70</v>
          </cell>
          <cell r="D40">
            <v>856</v>
          </cell>
          <cell r="E40">
            <v>151</v>
          </cell>
          <cell r="F40">
            <v>204</v>
          </cell>
          <cell r="G40">
            <v>56</v>
          </cell>
          <cell r="H40">
            <v>671</v>
          </cell>
          <cell r="I40">
            <v>57</v>
          </cell>
        </row>
        <row r="41">
          <cell r="B41">
            <v>2437</v>
          </cell>
          <cell r="C41">
            <v>1494</v>
          </cell>
          <cell r="D41">
            <v>531</v>
          </cell>
          <cell r="E41">
            <v>1736</v>
          </cell>
          <cell r="F41">
            <v>874</v>
          </cell>
          <cell r="G41">
            <v>572</v>
          </cell>
          <cell r="H41">
            <v>1212</v>
          </cell>
          <cell r="I41">
            <v>458</v>
          </cell>
        </row>
      </sheetData>
      <sheetData sheetId="7">
        <row r="8">
          <cell r="C8">
            <v>273153</v>
          </cell>
          <cell r="D8">
            <v>127181</v>
          </cell>
          <cell r="E8">
            <v>113036</v>
          </cell>
          <cell r="F8">
            <v>4844</v>
          </cell>
          <cell r="G8">
            <v>188</v>
          </cell>
          <cell r="H8">
            <v>22165</v>
          </cell>
          <cell r="I8">
            <v>3260</v>
          </cell>
        </row>
        <row r="9">
          <cell r="B9">
            <v>2037</v>
          </cell>
          <cell r="C9">
            <v>3117</v>
          </cell>
          <cell r="D9">
            <v>2141</v>
          </cell>
          <cell r="E9">
            <v>1746</v>
          </cell>
          <cell r="F9">
            <v>5700</v>
          </cell>
          <cell r="G9">
            <v>2246</v>
          </cell>
          <cell r="H9">
            <v>21517</v>
          </cell>
          <cell r="I9">
            <v>3660</v>
          </cell>
        </row>
        <row r="10">
          <cell r="B10">
            <v>40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80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83</v>
          </cell>
        </row>
        <row r="12">
          <cell r="B12">
            <v>0</v>
          </cell>
          <cell r="C12">
            <v>12</v>
          </cell>
          <cell r="D12">
            <v>1186</v>
          </cell>
          <cell r="E12">
            <v>30</v>
          </cell>
          <cell r="F12">
            <v>0</v>
          </cell>
          <cell r="G12">
            <v>20</v>
          </cell>
          <cell r="H12">
            <v>2152</v>
          </cell>
          <cell r="I12">
            <v>647</v>
          </cell>
        </row>
        <row r="13">
          <cell r="B13">
            <v>426</v>
          </cell>
          <cell r="C13">
            <v>107</v>
          </cell>
          <cell r="D13">
            <v>966</v>
          </cell>
          <cell r="E13">
            <v>1791</v>
          </cell>
          <cell r="F13">
            <v>700</v>
          </cell>
          <cell r="G13">
            <v>2010</v>
          </cell>
          <cell r="H13">
            <v>4626</v>
          </cell>
          <cell r="I13">
            <v>0</v>
          </cell>
        </row>
        <row r="14">
          <cell r="B14">
            <v>123</v>
          </cell>
          <cell r="C14">
            <v>151</v>
          </cell>
          <cell r="D14">
            <v>579</v>
          </cell>
          <cell r="E14">
            <v>24</v>
          </cell>
          <cell r="F14">
            <v>129</v>
          </cell>
          <cell r="G14">
            <v>684</v>
          </cell>
          <cell r="H14">
            <v>28</v>
          </cell>
          <cell r="I14">
            <v>406</v>
          </cell>
        </row>
        <row r="15">
          <cell r="B15">
            <v>1</v>
          </cell>
          <cell r="C15">
            <v>0</v>
          </cell>
          <cell r="D15">
            <v>15</v>
          </cell>
          <cell r="E15">
            <v>5</v>
          </cell>
          <cell r="F15">
            <v>0</v>
          </cell>
          <cell r="G15">
            <v>56</v>
          </cell>
          <cell r="H15">
            <v>45</v>
          </cell>
          <cell r="I15">
            <v>0</v>
          </cell>
        </row>
        <row r="16">
          <cell r="B16">
            <v>636</v>
          </cell>
          <cell r="C16">
            <v>119</v>
          </cell>
          <cell r="D16">
            <v>1504</v>
          </cell>
          <cell r="E16">
            <v>147</v>
          </cell>
          <cell r="F16">
            <v>6708</v>
          </cell>
          <cell r="G16">
            <v>6038</v>
          </cell>
          <cell r="H16">
            <v>37936</v>
          </cell>
          <cell r="I16">
            <v>225</v>
          </cell>
        </row>
        <row r="17">
          <cell r="B17">
            <v>640</v>
          </cell>
          <cell r="C17">
            <v>281</v>
          </cell>
          <cell r="D17">
            <v>135</v>
          </cell>
          <cell r="E17">
            <v>634</v>
          </cell>
          <cell r="F17">
            <v>1418</v>
          </cell>
          <cell r="G17">
            <v>271</v>
          </cell>
          <cell r="H17">
            <v>5715</v>
          </cell>
          <cell r="I17">
            <v>184</v>
          </cell>
        </row>
        <row r="18">
          <cell r="B18">
            <v>83</v>
          </cell>
          <cell r="C18">
            <v>1384</v>
          </cell>
          <cell r="D18">
            <v>22</v>
          </cell>
          <cell r="E18">
            <v>130</v>
          </cell>
          <cell r="F18">
            <v>1732</v>
          </cell>
          <cell r="G18">
            <v>45</v>
          </cell>
          <cell r="H18">
            <v>38</v>
          </cell>
          <cell r="I18">
            <v>636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2849</v>
          </cell>
          <cell r="F19">
            <v>110</v>
          </cell>
          <cell r="G19">
            <v>31</v>
          </cell>
          <cell r="H19">
            <v>0</v>
          </cell>
          <cell r="I19">
            <v>0</v>
          </cell>
        </row>
        <row r="20">
          <cell r="B20">
            <v>222</v>
          </cell>
          <cell r="C20">
            <v>3564</v>
          </cell>
          <cell r="D20">
            <v>34</v>
          </cell>
          <cell r="E20">
            <v>328</v>
          </cell>
          <cell r="F20">
            <v>5052</v>
          </cell>
          <cell r="G20">
            <v>802</v>
          </cell>
          <cell r="H20">
            <v>0</v>
          </cell>
          <cell r="I20">
            <v>486</v>
          </cell>
        </row>
        <row r="21">
          <cell r="B21">
            <v>4933</v>
          </cell>
          <cell r="C21">
            <v>2619</v>
          </cell>
          <cell r="D21">
            <v>4016</v>
          </cell>
          <cell r="E21">
            <v>5532</v>
          </cell>
          <cell r="F21">
            <v>3862</v>
          </cell>
          <cell r="G21">
            <v>552</v>
          </cell>
          <cell r="H21">
            <v>1891</v>
          </cell>
          <cell r="I21">
            <v>2312</v>
          </cell>
        </row>
        <row r="22">
          <cell r="B22">
            <v>276</v>
          </cell>
          <cell r="C22">
            <v>151</v>
          </cell>
          <cell r="D22">
            <v>275</v>
          </cell>
          <cell r="E22">
            <v>260</v>
          </cell>
          <cell r="F22">
            <v>878</v>
          </cell>
          <cell r="G22">
            <v>1570</v>
          </cell>
          <cell r="H22">
            <v>256</v>
          </cell>
          <cell r="I22">
            <v>56</v>
          </cell>
        </row>
        <row r="24">
          <cell r="B24">
            <v>474</v>
          </cell>
          <cell r="C24">
            <v>1785</v>
          </cell>
          <cell r="D24">
            <v>901</v>
          </cell>
          <cell r="E24">
            <v>521</v>
          </cell>
          <cell r="F24">
            <v>1624</v>
          </cell>
          <cell r="G24">
            <v>298</v>
          </cell>
          <cell r="H24">
            <v>1514</v>
          </cell>
          <cell r="I24">
            <v>1043</v>
          </cell>
        </row>
        <row r="25">
          <cell r="B25">
            <v>187</v>
          </cell>
          <cell r="C25">
            <v>22</v>
          </cell>
          <cell r="D25">
            <v>0</v>
          </cell>
          <cell r="E25">
            <v>171</v>
          </cell>
          <cell r="F25">
            <v>340</v>
          </cell>
          <cell r="G25">
            <v>383</v>
          </cell>
          <cell r="H25">
            <v>156</v>
          </cell>
          <cell r="I25">
            <v>2</v>
          </cell>
        </row>
        <row r="26">
          <cell r="B26">
            <v>18</v>
          </cell>
          <cell r="C26">
            <v>0</v>
          </cell>
          <cell r="D26">
            <v>192</v>
          </cell>
          <cell r="E26">
            <v>378</v>
          </cell>
          <cell r="F26">
            <v>445</v>
          </cell>
          <cell r="G26">
            <v>658</v>
          </cell>
          <cell r="H26">
            <v>186</v>
          </cell>
          <cell r="I26">
            <v>0</v>
          </cell>
        </row>
        <row r="27">
          <cell r="B27">
            <v>29</v>
          </cell>
          <cell r="C27">
            <v>39</v>
          </cell>
          <cell r="D27">
            <v>138</v>
          </cell>
          <cell r="E27">
            <v>231</v>
          </cell>
          <cell r="F27">
            <v>305</v>
          </cell>
          <cell r="G27">
            <v>41</v>
          </cell>
          <cell r="H27">
            <v>101</v>
          </cell>
          <cell r="I27">
            <v>10</v>
          </cell>
        </row>
        <row r="28">
          <cell r="B28">
            <v>6</v>
          </cell>
          <cell r="C28">
            <v>0</v>
          </cell>
          <cell r="D28">
            <v>0</v>
          </cell>
          <cell r="E28">
            <v>670</v>
          </cell>
          <cell r="F28">
            <v>110</v>
          </cell>
          <cell r="G28">
            <v>67</v>
          </cell>
          <cell r="H28">
            <v>1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410</v>
          </cell>
          <cell r="F29">
            <v>0</v>
          </cell>
          <cell r="G29">
            <v>17</v>
          </cell>
          <cell r="H29">
            <v>0</v>
          </cell>
          <cell r="I29">
            <v>0</v>
          </cell>
        </row>
        <row r="30">
          <cell r="B30">
            <v>63</v>
          </cell>
          <cell r="C30">
            <v>0</v>
          </cell>
          <cell r="D30">
            <v>5</v>
          </cell>
          <cell r="E30">
            <v>118</v>
          </cell>
          <cell r="F30">
            <v>530</v>
          </cell>
          <cell r="G30">
            <v>0</v>
          </cell>
          <cell r="H30">
            <v>10</v>
          </cell>
          <cell r="I30">
            <v>23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1025</v>
          </cell>
          <cell r="F32">
            <v>185</v>
          </cell>
          <cell r="G32">
            <v>189</v>
          </cell>
          <cell r="H32">
            <v>0</v>
          </cell>
          <cell r="I32">
            <v>0</v>
          </cell>
        </row>
        <row r="33">
          <cell r="B33">
            <v>1446</v>
          </cell>
          <cell r="C33">
            <v>128</v>
          </cell>
          <cell r="D33">
            <v>190</v>
          </cell>
          <cell r="E33">
            <v>200</v>
          </cell>
          <cell r="F33">
            <v>742</v>
          </cell>
          <cell r="G33">
            <v>1335</v>
          </cell>
          <cell r="H33">
            <v>1024</v>
          </cell>
          <cell r="I33">
            <v>8</v>
          </cell>
        </row>
        <row r="34">
          <cell r="B34">
            <v>0</v>
          </cell>
          <cell r="C34">
            <v>545</v>
          </cell>
          <cell r="D34">
            <v>35</v>
          </cell>
          <cell r="E34">
            <v>30</v>
          </cell>
          <cell r="F34">
            <v>155</v>
          </cell>
          <cell r="G34">
            <v>20</v>
          </cell>
          <cell r="H34">
            <v>0</v>
          </cell>
          <cell r="I34">
            <v>0</v>
          </cell>
        </row>
        <row r="35">
          <cell r="B35">
            <v>80</v>
          </cell>
          <cell r="C35">
            <v>94</v>
          </cell>
          <cell r="D35">
            <v>367</v>
          </cell>
          <cell r="E35">
            <v>72</v>
          </cell>
          <cell r="F35">
            <v>113</v>
          </cell>
          <cell r="G35">
            <v>155</v>
          </cell>
          <cell r="H35">
            <v>97</v>
          </cell>
          <cell r="I35">
            <v>91</v>
          </cell>
        </row>
        <row r="36">
          <cell r="B36">
            <v>176</v>
          </cell>
          <cell r="C36">
            <v>0</v>
          </cell>
          <cell r="D36">
            <v>88</v>
          </cell>
          <cell r="E36">
            <v>0</v>
          </cell>
          <cell r="F36">
            <v>70</v>
          </cell>
          <cell r="G36">
            <v>364</v>
          </cell>
          <cell r="H36">
            <v>673</v>
          </cell>
          <cell r="I36">
            <v>251</v>
          </cell>
        </row>
        <row r="37">
          <cell r="B37">
            <v>55</v>
          </cell>
          <cell r="C37">
            <v>0</v>
          </cell>
          <cell r="D37">
            <v>7</v>
          </cell>
          <cell r="E37">
            <v>78</v>
          </cell>
          <cell r="F37">
            <v>0</v>
          </cell>
          <cell r="G37">
            <v>0</v>
          </cell>
          <cell r="H37">
            <v>0</v>
          </cell>
          <cell r="I37">
            <v>15</v>
          </cell>
        </row>
        <row r="38">
          <cell r="B38">
            <v>233</v>
          </cell>
          <cell r="C38">
            <v>885</v>
          </cell>
          <cell r="D38">
            <v>0</v>
          </cell>
          <cell r="E38">
            <v>0</v>
          </cell>
          <cell r="F38">
            <v>54</v>
          </cell>
          <cell r="G38">
            <v>0</v>
          </cell>
          <cell r="H38">
            <v>0</v>
          </cell>
          <cell r="I38">
            <v>0</v>
          </cell>
        </row>
        <row r="40">
          <cell r="B40">
            <v>379</v>
          </cell>
          <cell r="C40">
            <v>57</v>
          </cell>
          <cell r="D40">
            <v>1616</v>
          </cell>
          <cell r="E40">
            <v>132</v>
          </cell>
          <cell r="F40">
            <v>2090</v>
          </cell>
          <cell r="G40">
            <v>104</v>
          </cell>
          <cell r="H40">
            <v>654</v>
          </cell>
          <cell r="I40">
            <v>6</v>
          </cell>
        </row>
        <row r="41">
          <cell r="B41">
            <v>1094</v>
          </cell>
          <cell r="C41">
            <v>676</v>
          </cell>
          <cell r="D41">
            <v>1207</v>
          </cell>
          <cell r="E41">
            <v>1599</v>
          </cell>
          <cell r="F41">
            <v>897</v>
          </cell>
          <cell r="G41">
            <v>598</v>
          </cell>
          <cell r="H41">
            <v>1378</v>
          </cell>
          <cell r="I41">
            <v>530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8">
        <row r="8">
          <cell r="B8">
            <v>4250</v>
          </cell>
          <cell r="C8">
            <v>135684</v>
          </cell>
          <cell r="D8">
            <v>103105</v>
          </cell>
          <cell r="E8">
            <v>39423</v>
          </cell>
          <cell r="F8">
            <v>2748</v>
          </cell>
          <cell r="G8">
            <v>0</v>
          </cell>
          <cell r="H8">
            <v>14128</v>
          </cell>
          <cell r="I8">
            <v>2829</v>
          </cell>
        </row>
        <row r="9">
          <cell r="B9">
            <v>1497</v>
          </cell>
          <cell r="C9">
            <v>1141</v>
          </cell>
          <cell r="D9">
            <v>1080</v>
          </cell>
          <cell r="E9">
            <v>1320</v>
          </cell>
          <cell r="F9">
            <v>6093</v>
          </cell>
          <cell r="G9">
            <v>1931</v>
          </cell>
          <cell r="H9">
            <v>10915</v>
          </cell>
          <cell r="I9">
            <v>1489</v>
          </cell>
        </row>
        <row r="10">
          <cell r="B10">
            <v>0</v>
          </cell>
          <cell r="C10">
            <v>0</v>
          </cell>
          <cell r="D10">
            <v>662</v>
          </cell>
          <cell r="E10">
            <v>0</v>
          </cell>
          <cell r="F10">
            <v>0</v>
          </cell>
          <cell r="G10">
            <v>0</v>
          </cell>
          <cell r="H10">
            <v>149</v>
          </cell>
          <cell r="I10">
            <v>0</v>
          </cell>
        </row>
        <row r="11">
          <cell r="B11">
            <v>0</v>
          </cell>
          <cell r="C11">
            <v>150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1</v>
          </cell>
          <cell r="C12">
            <v>0</v>
          </cell>
          <cell r="D12">
            <v>188</v>
          </cell>
          <cell r="E12">
            <v>2</v>
          </cell>
          <cell r="F12">
            <v>60</v>
          </cell>
          <cell r="G12">
            <v>40</v>
          </cell>
          <cell r="H12">
            <v>691</v>
          </cell>
          <cell r="I12">
            <v>364</v>
          </cell>
        </row>
        <row r="13">
          <cell r="B13">
            <v>91</v>
          </cell>
          <cell r="C13">
            <v>0</v>
          </cell>
          <cell r="D13">
            <v>294</v>
          </cell>
          <cell r="E13">
            <v>2535</v>
          </cell>
          <cell r="F13">
            <v>735</v>
          </cell>
          <cell r="G13">
            <v>462</v>
          </cell>
          <cell r="H13">
            <v>228</v>
          </cell>
          <cell r="I13">
            <v>0</v>
          </cell>
        </row>
        <row r="14">
          <cell r="B14">
            <v>2</v>
          </cell>
          <cell r="C14">
            <v>70</v>
          </cell>
          <cell r="D14">
            <v>0</v>
          </cell>
          <cell r="E14">
            <v>9</v>
          </cell>
          <cell r="F14">
            <v>30</v>
          </cell>
          <cell r="G14">
            <v>406</v>
          </cell>
          <cell r="H14">
            <v>20</v>
          </cell>
          <cell r="I14">
            <v>17</v>
          </cell>
        </row>
        <row r="15">
          <cell r="B15">
            <v>0</v>
          </cell>
          <cell r="C15">
            <v>80</v>
          </cell>
          <cell r="D15">
            <v>0</v>
          </cell>
          <cell r="E15">
            <v>0</v>
          </cell>
          <cell r="F15">
            <v>10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344</v>
          </cell>
          <cell r="C16">
            <v>75</v>
          </cell>
          <cell r="D16">
            <v>1066</v>
          </cell>
          <cell r="E16">
            <v>7</v>
          </cell>
          <cell r="F16">
            <v>5753</v>
          </cell>
          <cell r="G16">
            <v>4811</v>
          </cell>
          <cell r="H16">
            <v>23305</v>
          </cell>
          <cell r="I16">
            <v>181</v>
          </cell>
        </row>
        <row r="17">
          <cell r="B17">
            <v>262</v>
          </cell>
          <cell r="C17">
            <v>222</v>
          </cell>
          <cell r="D17">
            <v>23</v>
          </cell>
          <cell r="E17">
            <v>496</v>
          </cell>
          <cell r="F17">
            <v>1003</v>
          </cell>
          <cell r="G17">
            <v>413</v>
          </cell>
          <cell r="H17">
            <v>4328</v>
          </cell>
          <cell r="I17">
            <v>87</v>
          </cell>
        </row>
        <row r="18">
          <cell r="B18">
            <v>65</v>
          </cell>
          <cell r="C18">
            <v>279</v>
          </cell>
          <cell r="D18">
            <v>0</v>
          </cell>
          <cell r="E18">
            <v>48</v>
          </cell>
          <cell r="F18">
            <v>691</v>
          </cell>
          <cell r="G18">
            <v>175</v>
          </cell>
          <cell r="H18">
            <v>122</v>
          </cell>
          <cell r="I18">
            <v>622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3868</v>
          </cell>
          <cell r="F19">
            <v>1040</v>
          </cell>
          <cell r="G19">
            <v>0</v>
          </cell>
          <cell r="H19">
            <v>5</v>
          </cell>
          <cell r="I19">
            <v>0</v>
          </cell>
        </row>
        <row r="20">
          <cell r="B20">
            <v>198</v>
          </cell>
          <cell r="C20">
            <v>2375</v>
          </cell>
          <cell r="D20">
            <v>19</v>
          </cell>
          <cell r="E20">
            <v>753</v>
          </cell>
          <cell r="F20">
            <v>3562</v>
          </cell>
          <cell r="G20">
            <v>1116</v>
          </cell>
          <cell r="H20">
            <v>0</v>
          </cell>
          <cell r="I20">
            <v>582</v>
          </cell>
        </row>
        <row r="21">
          <cell r="B21">
            <v>2754</v>
          </cell>
          <cell r="C21">
            <v>1412</v>
          </cell>
          <cell r="D21">
            <v>3300</v>
          </cell>
          <cell r="E21">
            <v>4266</v>
          </cell>
          <cell r="F21">
            <v>3666</v>
          </cell>
          <cell r="G21">
            <v>846</v>
          </cell>
          <cell r="H21">
            <v>1682</v>
          </cell>
          <cell r="I21">
            <v>1600</v>
          </cell>
        </row>
        <row r="22">
          <cell r="B22">
            <v>40</v>
          </cell>
          <cell r="C22">
            <v>435</v>
          </cell>
          <cell r="D22">
            <v>46</v>
          </cell>
          <cell r="E22">
            <v>307</v>
          </cell>
          <cell r="F22">
            <v>1080</v>
          </cell>
          <cell r="G22">
            <v>306</v>
          </cell>
          <cell r="H22">
            <v>83</v>
          </cell>
          <cell r="I22">
            <v>49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</row>
        <row r="24">
          <cell r="B24">
            <v>137</v>
          </cell>
          <cell r="C24">
            <v>789</v>
          </cell>
          <cell r="D24">
            <v>79</v>
          </cell>
          <cell r="E24">
            <v>553</v>
          </cell>
          <cell r="F24">
            <v>1634</v>
          </cell>
          <cell r="G24">
            <v>344</v>
          </cell>
          <cell r="H24">
            <v>1572</v>
          </cell>
          <cell r="I24">
            <v>3381</v>
          </cell>
        </row>
        <row r="25">
          <cell r="B25">
            <v>135</v>
          </cell>
          <cell r="C25">
            <v>48</v>
          </cell>
          <cell r="D25">
            <v>13</v>
          </cell>
          <cell r="E25">
            <v>73</v>
          </cell>
          <cell r="F25">
            <v>545</v>
          </cell>
          <cell r="G25">
            <v>89</v>
          </cell>
          <cell r="H25">
            <v>218</v>
          </cell>
          <cell r="I25">
            <v>6</v>
          </cell>
        </row>
        <row r="26">
          <cell r="B26">
            <v>177</v>
          </cell>
          <cell r="C26">
            <v>0</v>
          </cell>
          <cell r="D26">
            <v>366</v>
          </cell>
          <cell r="E26">
            <v>1898</v>
          </cell>
          <cell r="F26">
            <v>120</v>
          </cell>
          <cell r="G26">
            <v>105</v>
          </cell>
          <cell r="H26">
            <v>568</v>
          </cell>
          <cell r="I26">
            <v>1</v>
          </cell>
        </row>
        <row r="27">
          <cell r="B27">
            <v>20</v>
          </cell>
          <cell r="C27">
            <v>7</v>
          </cell>
          <cell r="D27">
            <v>26</v>
          </cell>
          <cell r="E27">
            <v>172</v>
          </cell>
          <cell r="F27">
            <v>306</v>
          </cell>
          <cell r="G27">
            <v>20</v>
          </cell>
          <cell r="H27">
            <v>50</v>
          </cell>
          <cell r="I27">
            <v>3</v>
          </cell>
        </row>
        <row r="28">
          <cell r="B28">
            <v>32</v>
          </cell>
          <cell r="C28">
            <v>6</v>
          </cell>
          <cell r="D28">
            <v>0</v>
          </cell>
          <cell r="E28">
            <v>31</v>
          </cell>
          <cell r="F28">
            <v>475</v>
          </cell>
          <cell r="G28">
            <v>57</v>
          </cell>
          <cell r="H28">
            <v>23</v>
          </cell>
          <cell r="I28">
            <v>0</v>
          </cell>
        </row>
        <row r="29">
          <cell r="B29">
            <v>2</v>
          </cell>
          <cell r="C29">
            <v>0</v>
          </cell>
          <cell r="D29">
            <v>10</v>
          </cell>
          <cell r="E29">
            <v>280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54</v>
          </cell>
          <cell r="C30">
            <v>1</v>
          </cell>
          <cell r="D30">
            <v>0</v>
          </cell>
          <cell r="E30">
            <v>78</v>
          </cell>
          <cell r="F30">
            <v>912</v>
          </cell>
          <cell r="G30">
            <v>4</v>
          </cell>
          <cell r="H30">
            <v>20</v>
          </cell>
          <cell r="I30">
            <v>2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133</v>
          </cell>
          <cell r="D32">
            <v>0</v>
          </cell>
          <cell r="E32">
            <v>999</v>
          </cell>
          <cell r="F32">
            <v>795</v>
          </cell>
          <cell r="G32">
            <v>207</v>
          </cell>
          <cell r="H32">
            <v>0</v>
          </cell>
          <cell r="I32">
            <v>0</v>
          </cell>
        </row>
        <row r="33">
          <cell r="B33">
            <v>877</v>
          </cell>
          <cell r="C33">
            <v>8</v>
          </cell>
          <cell r="D33">
            <v>147</v>
          </cell>
          <cell r="E33">
            <v>64</v>
          </cell>
          <cell r="F33">
            <v>1224</v>
          </cell>
          <cell r="G33">
            <v>380</v>
          </cell>
          <cell r="H33">
            <v>662</v>
          </cell>
          <cell r="I33">
            <v>42</v>
          </cell>
        </row>
        <row r="34">
          <cell r="B34">
            <v>54</v>
          </cell>
          <cell r="C34">
            <v>230</v>
          </cell>
          <cell r="D34">
            <v>38</v>
          </cell>
          <cell r="E34">
            <v>15</v>
          </cell>
          <cell r="F34">
            <v>215</v>
          </cell>
          <cell r="G34">
            <v>316</v>
          </cell>
          <cell r="H34">
            <v>0</v>
          </cell>
          <cell r="I34">
            <v>6</v>
          </cell>
        </row>
        <row r="35">
          <cell r="B35">
            <v>17</v>
          </cell>
          <cell r="C35">
            <v>0</v>
          </cell>
          <cell r="D35">
            <v>240</v>
          </cell>
          <cell r="E35">
            <v>87</v>
          </cell>
          <cell r="F35">
            <v>287</v>
          </cell>
          <cell r="G35">
            <v>122</v>
          </cell>
          <cell r="H35">
            <v>131</v>
          </cell>
          <cell r="I35">
            <v>84</v>
          </cell>
        </row>
        <row r="36">
          <cell r="B36">
            <v>130</v>
          </cell>
          <cell r="C36">
            <v>1338</v>
          </cell>
          <cell r="D36">
            <v>245</v>
          </cell>
          <cell r="E36">
            <v>0</v>
          </cell>
          <cell r="F36">
            <v>10</v>
          </cell>
          <cell r="G36">
            <v>558</v>
          </cell>
          <cell r="H36">
            <v>80</v>
          </cell>
          <cell r="I36">
            <v>0</v>
          </cell>
        </row>
        <row r="37">
          <cell r="B37">
            <v>87</v>
          </cell>
          <cell r="C37">
            <v>10</v>
          </cell>
          <cell r="D37">
            <v>0</v>
          </cell>
          <cell r="E37">
            <v>0</v>
          </cell>
          <cell r="F37">
            <v>80</v>
          </cell>
          <cell r="G37">
            <v>0</v>
          </cell>
          <cell r="H37">
            <v>0</v>
          </cell>
          <cell r="I37">
            <v>154</v>
          </cell>
        </row>
        <row r="38">
          <cell r="B38">
            <v>72</v>
          </cell>
          <cell r="C38">
            <v>0</v>
          </cell>
          <cell r="D38">
            <v>2</v>
          </cell>
          <cell r="E38">
            <v>0</v>
          </cell>
          <cell r="F38">
            <v>55</v>
          </cell>
          <cell r="G38">
            <v>0</v>
          </cell>
          <cell r="H38">
            <v>0</v>
          </cell>
          <cell r="I38">
            <v>23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34</v>
          </cell>
          <cell r="C40">
            <v>107</v>
          </cell>
          <cell r="D40">
            <v>681</v>
          </cell>
          <cell r="E40">
            <v>132</v>
          </cell>
          <cell r="F40">
            <v>427</v>
          </cell>
          <cell r="G40">
            <v>119</v>
          </cell>
          <cell r="H40">
            <v>103</v>
          </cell>
          <cell r="I40">
            <v>133</v>
          </cell>
        </row>
        <row r="41">
          <cell r="B41">
            <v>949</v>
          </cell>
          <cell r="C41">
            <v>648</v>
          </cell>
          <cell r="D41">
            <v>453</v>
          </cell>
          <cell r="E41">
            <v>1824</v>
          </cell>
          <cell r="F41">
            <v>567</v>
          </cell>
          <cell r="G41">
            <v>966</v>
          </cell>
          <cell r="H41">
            <v>1226</v>
          </cell>
          <cell r="I41">
            <v>343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9">
        <row r="8">
          <cell r="B8">
            <v>3720</v>
          </cell>
          <cell r="C8">
            <v>47334</v>
          </cell>
          <cell r="D8">
            <v>35394</v>
          </cell>
          <cell r="E8">
            <v>29640</v>
          </cell>
          <cell r="F8">
            <v>7242</v>
          </cell>
          <cell r="G8">
            <v>0</v>
          </cell>
          <cell r="H8">
            <v>6127</v>
          </cell>
          <cell r="I8">
            <v>11408</v>
          </cell>
        </row>
        <row r="9">
          <cell r="B9">
            <v>878</v>
          </cell>
          <cell r="C9">
            <v>1262</v>
          </cell>
          <cell r="D9">
            <v>1880</v>
          </cell>
          <cell r="E9">
            <v>1617</v>
          </cell>
          <cell r="F9">
            <v>6782</v>
          </cell>
          <cell r="G9">
            <v>2421</v>
          </cell>
          <cell r="H9">
            <v>16496</v>
          </cell>
          <cell r="I9">
            <v>1526</v>
          </cell>
        </row>
        <row r="10">
          <cell r="B10">
            <v>0</v>
          </cell>
          <cell r="C10">
            <v>400</v>
          </cell>
          <cell r="D10">
            <v>180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D11">
            <v>3</v>
          </cell>
          <cell r="F11">
            <v>20</v>
          </cell>
        </row>
        <row r="12">
          <cell r="B12">
            <v>0</v>
          </cell>
          <cell r="C12">
            <v>0</v>
          </cell>
          <cell r="D12">
            <v>306</v>
          </cell>
          <cell r="E12">
            <v>0</v>
          </cell>
          <cell r="F12">
            <v>7</v>
          </cell>
          <cell r="G12">
            <v>3</v>
          </cell>
          <cell r="H12">
            <v>10628</v>
          </cell>
          <cell r="I12">
            <v>0</v>
          </cell>
        </row>
        <row r="13">
          <cell r="B13">
            <v>88</v>
          </cell>
          <cell r="C13">
            <v>23</v>
          </cell>
          <cell r="D13">
            <v>75</v>
          </cell>
          <cell r="E13">
            <v>9845</v>
          </cell>
          <cell r="F13">
            <v>915</v>
          </cell>
          <cell r="G13">
            <v>925</v>
          </cell>
          <cell r="H13">
            <v>11856</v>
          </cell>
          <cell r="I13">
            <v>0</v>
          </cell>
        </row>
        <row r="14">
          <cell r="B14">
            <v>12</v>
          </cell>
          <cell r="C14">
            <v>136</v>
          </cell>
          <cell r="D14">
            <v>20</v>
          </cell>
          <cell r="E14">
            <v>60</v>
          </cell>
          <cell r="F14">
            <v>60</v>
          </cell>
          <cell r="G14">
            <v>713</v>
          </cell>
          <cell r="H14">
            <v>3435</v>
          </cell>
          <cell r="I14">
            <v>0</v>
          </cell>
        </row>
        <row r="15">
          <cell r="B15">
            <v>8</v>
          </cell>
          <cell r="C15">
            <v>0</v>
          </cell>
          <cell r="D15">
            <v>0</v>
          </cell>
          <cell r="E15">
            <v>10</v>
          </cell>
          <cell r="F15">
            <v>60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296</v>
          </cell>
          <cell r="C16">
            <v>236</v>
          </cell>
          <cell r="D16">
            <v>1778</v>
          </cell>
          <cell r="E16">
            <v>90</v>
          </cell>
          <cell r="F16">
            <v>3568</v>
          </cell>
          <cell r="G16">
            <v>1801</v>
          </cell>
          <cell r="H16">
            <v>8248</v>
          </cell>
          <cell r="I16">
            <v>396</v>
          </cell>
        </row>
        <row r="17">
          <cell r="B17">
            <v>229</v>
          </cell>
          <cell r="C17">
            <v>324</v>
          </cell>
          <cell r="D17">
            <v>52</v>
          </cell>
          <cell r="E17">
            <v>639</v>
          </cell>
          <cell r="F17">
            <v>727</v>
          </cell>
          <cell r="G17">
            <v>470</v>
          </cell>
          <cell r="H17">
            <v>1595</v>
          </cell>
          <cell r="I17">
            <v>279</v>
          </cell>
        </row>
        <row r="18">
          <cell r="B18">
            <v>6</v>
          </cell>
          <cell r="C18">
            <v>163</v>
          </cell>
          <cell r="D18">
            <v>0</v>
          </cell>
          <cell r="E18">
            <v>35</v>
          </cell>
          <cell r="F18">
            <v>1939</v>
          </cell>
          <cell r="G18">
            <v>889</v>
          </cell>
          <cell r="H18">
            <v>0</v>
          </cell>
          <cell r="I18">
            <v>222</v>
          </cell>
        </row>
        <row r="19">
          <cell r="B19">
            <v>0</v>
          </cell>
          <cell r="C19">
            <v>0</v>
          </cell>
          <cell r="D19">
            <v>10</v>
          </cell>
          <cell r="E19">
            <v>2231</v>
          </cell>
          <cell r="F19">
            <v>465</v>
          </cell>
          <cell r="G19">
            <v>25</v>
          </cell>
          <cell r="H19">
            <v>0</v>
          </cell>
          <cell r="I19">
            <v>0</v>
          </cell>
        </row>
        <row r="20">
          <cell r="B20">
            <v>111</v>
          </cell>
          <cell r="C20">
            <v>3090</v>
          </cell>
          <cell r="D20">
            <v>41</v>
          </cell>
          <cell r="E20">
            <v>462</v>
          </cell>
          <cell r="F20">
            <v>3435</v>
          </cell>
          <cell r="G20">
            <v>1529</v>
          </cell>
          <cell r="H20">
            <v>70</v>
          </cell>
          <cell r="I20">
            <v>380</v>
          </cell>
        </row>
        <row r="21">
          <cell r="B21">
            <v>2596</v>
          </cell>
          <cell r="C21">
            <v>1068</v>
          </cell>
          <cell r="D21">
            <v>1720</v>
          </cell>
          <cell r="E21">
            <v>2647</v>
          </cell>
          <cell r="F21">
            <v>4995</v>
          </cell>
          <cell r="G21">
            <v>736</v>
          </cell>
          <cell r="H21">
            <v>1205</v>
          </cell>
          <cell r="I21">
            <v>1089</v>
          </cell>
        </row>
        <row r="22">
          <cell r="B22">
            <v>306</v>
          </cell>
          <cell r="C22">
            <v>171</v>
          </cell>
          <cell r="D22">
            <v>263</v>
          </cell>
          <cell r="E22">
            <v>231</v>
          </cell>
          <cell r="F22">
            <v>626</v>
          </cell>
          <cell r="G22">
            <v>252</v>
          </cell>
          <cell r="H22">
            <v>39</v>
          </cell>
          <cell r="I22">
            <v>4</v>
          </cell>
        </row>
        <row r="24">
          <cell r="B24">
            <v>21</v>
          </cell>
          <cell r="C24">
            <v>1133</v>
          </cell>
          <cell r="D24">
            <v>45</v>
          </cell>
          <cell r="E24">
            <v>316</v>
          </cell>
          <cell r="F24">
            <v>5548</v>
          </cell>
          <cell r="G24">
            <v>247</v>
          </cell>
          <cell r="H24">
            <v>309</v>
          </cell>
          <cell r="I24">
            <v>1242</v>
          </cell>
        </row>
        <row r="25">
          <cell r="B25">
            <v>32</v>
          </cell>
          <cell r="C25">
            <v>16</v>
          </cell>
          <cell r="D25">
            <v>0</v>
          </cell>
          <cell r="E25">
            <v>81</v>
          </cell>
          <cell r="F25">
            <v>274</v>
          </cell>
          <cell r="G25">
            <v>37</v>
          </cell>
          <cell r="H25">
            <v>73</v>
          </cell>
          <cell r="I25">
            <v>21</v>
          </cell>
        </row>
        <row r="26">
          <cell r="B26">
            <v>242</v>
          </cell>
          <cell r="C26">
            <v>0</v>
          </cell>
          <cell r="D26">
            <v>1372</v>
          </cell>
          <cell r="E26">
            <v>801</v>
          </cell>
          <cell r="F26">
            <v>479</v>
          </cell>
          <cell r="G26">
            <v>103</v>
          </cell>
          <cell r="H26">
            <v>1156</v>
          </cell>
          <cell r="I26">
            <v>0</v>
          </cell>
        </row>
        <row r="27">
          <cell r="B27">
            <v>70</v>
          </cell>
          <cell r="C27">
            <v>1</v>
          </cell>
          <cell r="D27">
            <v>22</v>
          </cell>
          <cell r="E27">
            <v>324</v>
          </cell>
          <cell r="F27">
            <v>253</v>
          </cell>
          <cell r="G27">
            <v>0</v>
          </cell>
          <cell r="H27">
            <v>44</v>
          </cell>
          <cell r="I27">
            <v>2</v>
          </cell>
        </row>
        <row r="28">
          <cell r="B28">
            <v>13</v>
          </cell>
          <cell r="C28">
            <v>0</v>
          </cell>
          <cell r="D28">
            <v>0</v>
          </cell>
          <cell r="E28">
            <v>764</v>
          </cell>
          <cell r="F28">
            <v>258</v>
          </cell>
          <cell r="G28">
            <v>131</v>
          </cell>
          <cell r="H28">
            <v>7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32</v>
          </cell>
          <cell r="F29">
            <v>0</v>
          </cell>
          <cell r="H29">
            <v>52</v>
          </cell>
          <cell r="I29">
            <v>0</v>
          </cell>
        </row>
        <row r="30">
          <cell r="B30">
            <v>81</v>
          </cell>
          <cell r="C30">
            <v>0</v>
          </cell>
          <cell r="D30">
            <v>0</v>
          </cell>
          <cell r="E30">
            <v>193</v>
          </cell>
          <cell r="F30">
            <v>551</v>
          </cell>
          <cell r="G30">
            <v>3</v>
          </cell>
          <cell r="H30">
            <v>0</v>
          </cell>
          <cell r="I30">
            <v>1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867</v>
          </cell>
          <cell r="F32">
            <v>741</v>
          </cell>
          <cell r="G32">
            <v>292</v>
          </cell>
          <cell r="H32">
            <v>0</v>
          </cell>
          <cell r="I32">
            <v>0</v>
          </cell>
        </row>
        <row r="33">
          <cell r="B33">
            <v>401</v>
          </cell>
          <cell r="C33">
            <v>0</v>
          </cell>
          <cell r="D33">
            <v>16</v>
          </cell>
          <cell r="E33">
            <v>109</v>
          </cell>
          <cell r="F33">
            <v>6884</v>
          </cell>
          <cell r="G33">
            <v>164</v>
          </cell>
          <cell r="H33">
            <v>326</v>
          </cell>
          <cell r="I33">
            <v>405</v>
          </cell>
        </row>
        <row r="34">
          <cell r="B34">
            <v>15</v>
          </cell>
          <cell r="C34">
            <v>232</v>
          </cell>
          <cell r="D34">
            <v>17</v>
          </cell>
          <cell r="E34">
            <v>2</v>
          </cell>
          <cell r="F34">
            <v>101</v>
          </cell>
          <cell r="G34">
            <v>15</v>
          </cell>
          <cell r="H34">
            <v>0</v>
          </cell>
          <cell r="I34">
            <v>165</v>
          </cell>
        </row>
        <row r="35">
          <cell r="B35">
            <v>185</v>
          </cell>
          <cell r="C35">
            <v>60</v>
          </cell>
          <cell r="D35">
            <v>515</v>
          </cell>
          <cell r="E35">
            <v>72</v>
          </cell>
          <cell r="F35">
            <v>121</v>
          </cell>
          <cell r="G35">
            <v>245</v>
          </cell>
          <cell r="H35">
            <v>279</v>
          </cell>
          <cell r="I35">
            <v>40</v>
          </cell>
        </row>
        <row r="36">
          <cell r="B36">
            <v>196</v>
          </cell>
          <cell r="C36">
            <v>0</v>
          </cell>
          <cell r="D36">
            <v>33</v>
          </cell>
          <cell r="E36">
            <v>0</v>
          </cell>
          <cell r="F36">
            <v>0</v>
          </cell>
          <cell r="G36">
            <v>464</v>
          </cell>
          <cell r="H36">
            <v>100</v>
          </cell>
          <cell r="I36">
            <v>0</v>
          </cell>
        </row>
        <row r="37">
          <cell r="B37">
            <v>51</v>
          </cell>
          <cell r="C37">
            <v>5</v>
          </cell>
          <cell r="D37">
            <v>0</v>
          </cell>
          <cell r="E37">
            <v>47</v>
          </cell>
          <cell r="F37">
            <v>2268</v>
          </cell>
          <cell r="G37">
            <v>35</v>
          </cell>
          <cell r="H37">
            <v>8</v>
          </cell>
          <cell r="I37">
            <v>883</v>
          </cell>
        </row>
        <row r="38">
          <cell r="B38">
            <v>55</v>
          </cell>
          <cell r="C38">
            <v>1460</v>
          </cell>
          <cell r="D38">
            <v>0</v>
          </cell>
          <cell r="E38">
            <v>1</v>
          </cell>
          <cell r="F38">
            <v>86</v>
          </cell>
          <cell r="G38">
            <v>0</v>
          </cell>
          <cell r="H38">
            <v>0</v>
          </cell>
          <cell r="I38">
            <v>80</v>
          </cell>
        </row>
        <row r="40">
          <cell r="B40">
            <v>557</v>
          </cell>
          <cell r="C40">
            <v>124</v>
          </cell>
          <cell r="D40">
            <v>1464</v>
          </cell>
          <cell r="E40">
            <v>75</v>
          </cell>
          <cell r="F40">
            <v>52</v>
          </cell>
          <cell r="G40">
            <v>78</v>
          </cell>
          <cell r="H40">
            <v>162</v>
          </cell>
          <cell r="I40">
            <v>135</v>
          </cell>
        </row>
        <row r="41">
          <cell r="B41">
            <v>1347</v>
          </cell>
          <cell r="C41">
            <v>805</v>
          </cell>
          <cell r="D41">
            <v>502</v>
          </cell>
          <cell r="E41">
            <v>1727</v>
          </cell>
          <cell r="F41">
            <v>758</v>
          </cell>
          <cell r="G41">
            <v>503</v>
          </cell>
          <cell r="H41">
            <v>1736</v>
          </cell>
          <cell r="I41">
            <v>323</v>
          </cell>
        </row>
      </sheetData>
      <sheetData sheetId="10">
        <row r="8">
          <cell r="B8">
            <v>100</v>
          </cell>
          <cell r="C8">
            <v>39946</v>
          </cell>
          <cell r="D8">
            <v>11246</v>
          </cell>
          <cell r="E8">
            <v>36163</v>
          </cell>
          <cell r="F8">
            <v>3627</v>
          </cell>
          <cell r="G8">
            <v>0</v>
          </cell>
          <cell r="H8">
            <v>6652</v>
          </cell>
          <cell r="I8">
            <v>1249</v>
          </cell>
        </row>
        <row r="9">
          <cell r="B9">
            <v>2108</v>
          </cell>
          <cell r="C9">
            <v>1390</v>
          </cell>
          <cell r="D9">
            <v>1760</v>
          </cell>
          <cell r="E9">
            <v>2596</v>
          </cell>
          <cell r="F9">
            <v>2624</v>
          </cell>
          <cell r="G9">
            <v>5842</v>
          </cell>
          <cell r="H9">
            <v>18964</v>
          </cell>
          <cell r="I9">
            <v>1677</v>
          </cell>
        </row>
        <row r="11">
          <cell r="D11">
            <v>150</v>
          </cell>
          <cell r="E11">
            <v>3</v>
          </cell>
        </row>
        <row r="12">
          <cell r="B12">
            <v>0</v>
          </cell>
          <cell r="C12">
            <v>23</v>
          </cell>
          <cell r="D12">
            <v>2448</v>
          </cell>
          <cell r="E12">
            <v>0</v>
          </cell>
          <cell r="F12">
            <v>0</v>
          </cell>
          <cell r="G12">
            <v>1</v>
          </cell>
          <cell r="H12">
            <v>7359</v>
          </cell>
          <cell r="I12">
            <v>5</v>
          </cell>
        </row>
        <row r="13">
          <cell r="B13">
            <v>1380</v>
          </cell>
          <cell r="C13">
            <v>27</v>
          </cell>
          <cell r="D13">
            <v>1034</v>
          </cell>
          <cell r="E13">
            <v>712</v>
          </cell>
          <cell r="F13">
            <v>1140</v>
          </cell>
          <cell r="G13">
            <v>4474</v>
          </cell>
          <cell r="H13">
            <v>40755</v>
          </cell>
          <cell r="I13">
            <v>0</v>
          </cell>
        </row>
        <row r="14">
          <cell r="B14">
            <v>67</v>
          </cell>
          <cell r="C14">
            <v>41</v>
          </cell>
          <cell r="D14">
            <v>791</v>
          </cell>
          <cell r="E14">
            <v>123</v>
          </cell>
          <cell r="F14">
            <v>130</v>
          </cell>
          <cell r="G14">
            <v>3995</v>
          </cell>
          <cell r="H14">
            <v>10334</v>
          </cell>
          <cell r="I14">
            <v>0</v>
          </cell>
        </row>
        <row r="15">
          <cell r="B15">
            <v>43</v>
          </cell>
          <cell r="C15">
            <v>0</v>
          </cell>
          <cell r="D15">
            <v>0</v>
          </cell>
          <cell r="E15">
            <v>0</v>
          </cell>
          <cell r="F15">
            <v>130</v>
          </cell>
          <cell r="G15">
            <v>167</v>
          </cell>
          <cell r="H15">
            <v>1487</v>
          </cell>
          <cell r="I15">
            <v>0</v>
          </cell>
        </row>
        <row r="16">
          <cell r="B16">
            <v>591</v>
          </cell>
          <cell r="C16">
            <v>52</v>
          </cell>
          <cell r="D16">
            <v>968</v>
          </cell>
          <cell r="E16">
            <v>62</v>
          </cell>
          <cell r="F16">
            <v>1326</v>
          </cell>
          <cell r="G16">
            <v>2281</v>
          </cell>
          <cell r="H16">
            <v>17319</v>
          </cell>
          <cell r="I16">
            <v>156</v>
          </cell>
        </row>
        <row r="17">
          <cell r="B17">
            <v>879</v>
          </cell>
          <cell r="C17">
            <v>1411</v>
          </cell>
          <cell r="D17">
            <v>115</v>
          </cell>
          <cell r="E17">
            <v>2078</v>
          </cell>
          <cell r="F17">
            <v>532</v>
          </cell>
          <cell r="G17">
            <v>320</v>
          </cell>
          <cell r="H17">
            <v>2079</v>
          </cell>
          <cell r="I17">
            <v>200</v>
          </cell>
        </row>
        <row r="18">
          <cell r="B18">
            <v>16</v>
          </cell>
          <cell r="C18">
            <v>17</v>
          </cell>
          <cell r="D18">
            <v>0</v>
          </cell>
          <cell r="E18">
            <v>204</v>
          </cell>
          <cell r="F18">
            <v>364</v>
          </cell>
          <cell r="G18">
            <v>570</v>
          </cell>
          <cell r="H18">
            <v>0</v>
          </cell>
          <cell r="I18">
            <v>141</v>
          </cell>
        </row>
        <row r="19">
          <cell r="B19">
            <v>0</v>
          </cell>
          <cell r="C19">
            <v>0</v>
          </cell>
          <cell r="D19">
            <v>10</v>
          </cell>
          <cell r="E19">
            <v>735</v>
          </cell>
          <cell r="F19">
            <v>510</v>
          </cell>
          <cell r="G19">
            <v>1805</v>
          </cell>
          <cell r="H19">
            <v>0</v>
          </cell>
          <cell r="I19">
            <v>0</v>
          </cell>
        </row>
        <row r="20">
          <cell r="B20">
            <v>182</v>
          </cell>
          <cell r="C20">
            <v>1801</v>
          </cell>
          <cell r="D20">
            <v>98</v>
          </cell>
          <cell r="E20">
            <v>569</v>
          </cell>
          <cell r="F20">
            <v>840</v>
          </cell>
          <cell r="G20">
            <v>1591</v>
          </cell>
          <cell r="H20">
            <v>0</v>
          </cell>
          <cell r="I20">
            <v>577</v>
          </cell>
        </row>
        <row r="21">
          <cell r="B21">
            <v>7235</v>
          </cell>
          <cell r="C21">
            <v>918</v>
          </cell>
          <cell r="D21">
            <v>2680</v>
          </cell>
          <cell r="E21">
            <v>5710</v>
          </cell>
          <cell r="F21">
            <v>2546</v>
          </cell>
          <cell r="G21">
            <v>986</v>
          </cell>
          <cell r="H21">
            <v>1742</v>
          </cell>
          <cell r="I21">
            <v>846</v>
          </cell>
        </row>
        <row r="22">
          <cell r="B22">
            <v>243</v>
          </cell>
          <cell r="C22">
            <v>100</v>
          </cell>
          <cell r="D22">
            <v>127</v>
          </cell>
          <cell r="E22">
            <v>62</v>
          </cell>
          <cell r="F22">
            <v>432</v>
          </cell>
          <cell r="G22">
            <v>130</v>
          </cell>
          <cell r="H22">
            <v>170</v>
          </cell>
          <cell r="I22">
            <v>71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70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503</v>
          </cell>
          <cell r="C24">
            <v>648</v>
          </cell>
          <cell r="D24">
            <v>69</v>
          </cell>
          <cell r="E24">
            <v>278</v>
          </cell>
          <cell r="F24">
            <v>773</v>
          </cell>
          <cell r="G24">
            <v>33</v>
          </cell>
          <cell r="H24">
            <v>316</v>
          </cell>
          <cell r="I24">
            <v>496</v>
          </cell>
        </row>
        <row r="25">
          <cell r="B25">
            <v>107</v>
          </cell>
          <cell r="C25">
            <v>11</v>
          </cell>
          <cell r="D25">
            <v>0</v>
          </cell>
          <cell r="E25">
            <v>70</v>
          </cell>
          <cell r="F25">
            <v>237</v>
          </cell>
          <cell r="G25">
            <v>91</v>
          </cell>
          <cell r="H25">
            <v>125</v>
          </cell>
          <cell r="I25">
            <v>12</v>
          </cell>
        </row>
        <row r="26">
          <cell r="B26">
            <v>583</v>
          </cell>
          <cell r="C26">
            <v>0</v>
          </cell>
          <cell r="D26">
            <v>1003</v>
          </cell>
          <cell r="E26">
            <v>180</v>
          </cell>
          <cell r="F26">
            <v>1015</v>
          </cell>
          <cell r="G26">
            <v>145</v>
          </cell>
          <cell r="H26">
            <v>1346</v>
          </cell>
          <cell r="I26">
            <v>0</v>
          </cell>
        </row>
        <row r="27">
          <cell r="B27">
            <v>75</v>
          </cell>
          <cell r="C27">
            <v>10</v>
          </cell>
          <cell r="D27">
            <v>50</v>
          </cell>
          <cell r="E27">
            <v>91</v>
          </cell>
          <cell r="F27">
            <v>260</v>
          </cell>
          <cell r="G27">
            <v>12</v>
          </cell>
          <cell r="H27">
            <v>0</v>
          </cell>
          <cell r="I27">
            <v>3</v>
          </cell>
        </row>
        <row r="28">
          <cell r="B28">
            <v>20</v>
          </cell>
          <cell r="C28">
            <v>0</v>
          </cell>
          <cell r="D28">
            <v>0</v>
          </cell>
          <cell r="E28">
            <v>548</v>
          </cell>
          <cell r="F28">
            <v>405</v>
          </cell>
          <cell r="G28">
            <v>86</v>
          </cell>
          <cell r="H28">
            <v>0</v>
          </cell>
          <cell r="I28">
            <v>25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773</v>
          </cell>
          <cell r="H29">
            <v>218</v>
          </cell>
          <cell r="I29">
            <v>7</v>
          </cell>
        </row>
        <row r="30">
          <cell r="B30">
            <v>152</v>
          </cell>
          <cell r="C30">
            <v>0</v>
          </cell>
          <cell r="D30">
            <v>1</v>
          </cell>
          <cell r="E30">
            <v>104</v>
          </cell>
          <cell r="F30">
            <v>595</v>
          </cell>
          <cell r="G30">
            <v>3</v>
          </cell>
          <cell r="H30">
            <v>0</v>
          </cell>
          <cell r="I30">
            <v>10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611</v>
          </cell>
          <cell r="F32">
            <v>600</v>
          </cell>
          <cell r="G32">
            <v>278</v>
          </cell>
          <cell r="H32">
            <v>0</v>
          </cell>
          <cell r="I32">
            <v>0</v>
          </cell>
        </row>
        <row r="33">
          <cell r="B33">
            <v>693</v>
          </cell>
          <cell r="C33">
            <v>128</v>
          </cell>
          <cell r="D33">
            <v>0</v>
          </cell>
          <cell r="E33">
            <v>185</v>
          </cell>
          <cell r="F33">
            <v>729</v>
          </cell>
          <cell r="G33">
            <v>566</v>
          </cell>
          <cell r="H33">
            <v>498</v>
          </cell>
          <cell r="I33">
            <v>21</v>
          </cell>
        </row>
        <row r="34">
          <cell r="B34">
            <v>150</v>
          </cell>
          <cell r="C34">
            <v>239</v>
          </cell>
          <cell r="D34">
            <v>0</v>
          </cell>
          <cell r="E34">
            <v>4</v>
          </cell>
          <cell r="F34">
            <v>190</v>
          </cell>
          <cell r="G34">
            <v>0</v>
          </cell>
          <cell r="H34">
            <v>0</v>
          </cell>
          <cell r="I34">
            <v>51</v>
          </cell>
        </row>
        <row r="35">
          <cell r="B35">
            <v>29</v>
          </cell>
          <cell r="C35">
            <v>0</v>
          </cell>
          <cell r="D35">
            <v>157</v>
          </cell>
          <cell r="E35">
            <v>101</v>
          </cell>
          <cell r="F35">
            <v>327</v>
          </cell>
          <cell r="G35">
            <v>125</v>
          </cell>
          <cell r="H35">
            <v>435</v>
          </cell>
          <cell r="I35">
            <v>36</v>
          </cell>
        </row>
        <row r="36">
          <cell r="B36">
            <v>150</v>
          </cell>
          <cell r="C36">
            <v>0</v>
          </cell>
          <cell r="D36">
            <v>56</v>
          </cell>
          <cell r="E36">
            <v>0</v>
          </cell>
          <cell r="F36">
            <v>0</v>
          </cell>
          <cell r="G36">
            <v>377</v>
          </cell>
          <cell r="H36">
            <v>15</v>
          </cell>
          <cell r="I36">
            <v>0</v>
          </cell>
        </row>
        <row r="37">
          <cell r="B37">
            <v>30</v>
          </cell>
          <cell r="C37">
            <v>40</v>
          </cell>
          <cell r="D37">
            <v>0</v>
          </cell>
          <cell r="E37">
            <v>2</v>
          </cell>
          <cell r="F37">
            <v>0</v>
          </cell>
          <cell r="G37">
            <v>440</v>
          </cell>
          <cell r="H37">
            <v>0</v>
          </cell>
          <cell r="I37">
            <v>114</v>
          </cell>
        </row>
        <row r="38">
          <cell r="B38">
            <v>287</v>
          </cell>
          <cell r="C38">
            <v>562</v>
          </cell>
          <cell r="D38">
            <v>0</v>
          </cell>
          <cell r="E38">
            <v>0</v>
          </cell>
          <cell r="F38">
            <v>80</v>
          </cell>
          <cell r="G38">
            <v>0</v>
          </cell>
          <cell r="H38">
            <v>0</v>
          </cell>
          <cell r="I38">
            <v>108</v>
          </cell>
        </row>
        <row r="40">
          <cell r="B40">
            <v>189</v>
          </cell>
          <cell r="C40">
            <v>64</v>
          </cell>
          <cell r="D40">
            <v>1238</v>
          </cell>
          <cell r="E40">
            <v>56</v>
          </cell>
          <cell r="F40">
            <v>485</v>
          </cell>
          <cell r="G40">
            <v>17</v>
          </cell>
          <cell r="H40">
            <v>283</v>
          </cell>
          <cell r="I40">
            <v>161</v>
          </cell>
        </row>
        <row r="41">
          <cell r="B41">
            <v>1459</v>
          </cell>
          <cell r="C41">
            <v>1323</v>
          </cell>
          <cell r="D41">
            <v>1267</v>
          </cell>
          <cell r="E41">
            <v>2330</v>
          </cell>
          <cell r="F41">
            <v>642</v>
          </cell>
          <cell r="G41">
            <v>981</v>
          </cell>
          <cell r="H41">
            <v>2539</v>
          </cell>
          <cell r="I41">
            <v>537</v>
          </cell>
        </row>
      </sheetData>
      <sheetData sheetId="11">
        <row r="8">
          <cell r="B8">
            <v>300</v>
          </cell>
          <cell r="C8">
            <v>24379</v>
          </cell>
          <cell r="D8">
            <v>5187</v>
          </cell>
          <cell r="E8">
            <v>999</v>
          </cell>
          <cell r="F8">
            <v>6601</v>
          </cell>
          <cell r="G8">
            <v>0</v>
          </cell>
          <cell r="H8">
            <v>1276</v>
          </cell>
          <cell r="I8">
            <v>1264</v>
          </cell>
        </row>
        <row r="9">
          <cell r="B9">
            <v>2515</v>
          </cell>
          <cell r="C9">
            <v>1181</v>
          </cell>
          <cell r="D9">
            <v>2582</v>
          </cell>
          <cell r="E9">
            <v>1239</v>
          </cell>
          <cell r="F9">
            <v>2836</v>
          </cell>
          <cell r="G9">
            <v>3631</v>
          </cell>
          <cell r="H9">
            <v>6102</v>
          </cell>
          <cell r="I9">
            <v>1633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13758</v>
          </cell>
          <cell r="H10">
            <v>0</v>
          </cell>
          <cell r="I10">
            <v>0</v>
          </cell>
        </row>
        <row r="11">
          <cell r="C11">
            <v>300</v>
          </cell>
          <cell r="F11">
            <v>150</v>
          </cell>
          <cell r="I11">
            <v>369</v>
          </cell>
        </row>
        <row r="12">
          <cell r="B12">
            <v>0</v>
          </cell>
          <cell r="C12">
            <v>20</v>
          </cell>
          <cell r="D12">
            <v>1231</v>
          </cell>
          <cell r="E12">
            <v>0</v>
          </cell>
          <cell r="F12">
            <v>25</v>
          </cell>
          <cell r="G12">
            <v>31</v>
          </cell>
          <cell r="H12">
            <v>1038</v>
          </cell>
          <cell r="I12">
            <v>40</v>
          </cell>
        </row>
        <row r="13">
          <cell r="B13">
            <v>1701</v>
          </cell>
          <cell r="C13">
            <v>44</v>
          </cell>
          <cell r="D13">
            <v>1039</v>
          </cell>
          <cell r="E13">
            <v>1064</v>
          </cell>
          <cell r="F13">
            <v>1597</v>
          </cell>
          <cell r="G13">
            <v>3595</v>
          </cell>
          <cell r="H13">
            <v>16624</v>
          </cell>
          <cell r="I13">
            <v>79</v>
          </cell>
        </row>
        <row r="14">
          <cell r="B14">
            <v>151</v>
          </cell>
          <cell r="C14">
            <v>57</v>
          </cell>
          <cell r="D14">
            <v>369</v>
          </cell>
          <cell r="E14">
            <v>30</v>
          </cell>
          <cell r="F14">
            <v>86</v>
          </cell>
          <cell r="G14">
            <v>9805</v>
          </cell>
          <cell r="H14">
            <v>3633</v>
          </cell>
          <cell r="I14">
            <v>45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</v>
          </cell>
          <cell r="F15">
            <v>25</v>
          </cell>
          <cell r="G15">
            <v>662</v>
          </cell>
          <cell r="H15">
            <v>3217</v>
          </cell>
          <cell r="I15">
            <v>0</v>
          </cell>
        </row>
        <row r="16">
          <cell r="B16">
            <v>677</v>
          </cell>
          <cell r="C16">
            <v>105</v>
          </cell>
          <cell r="D16">
            <v>1049</v>
          </cell>
          <cell r="E16">
            <v>69</v>
          </cell>
          <cell r="F16">
            <v>1696</v>
          </cell>
          <cell r="G16">
            <v>2787</v>
          </cell>
          <cell r="H16">
            <v>3683</v>
          </cell>
          <cell r="I16">
            <v>325</v>
          </cell>
        </row>
        <row r="17">
          <cell r="B17">
            <v>1224</v>
          </cell>
          <cell r="C17">
            <v>677</v>
          </cell>
          <cell r="D17">
            <v>340</v>
          </cell>
          <cell r="E17">
            <v>4879</v>
          </cell>
          <cell r="F17">
            <v>712</v>
          </cell>
          <cell r="G17">
            <v>397</v>
          </cell>
          <cell r="H17">
            <v>874</v>
          </cell>
          <cell r="I17">
            <v>342</v>
          </cell>
        </row>
        <row r="18">
          <cell r="B18">
            <v>0</v>
          </cell>
          <cell r="C18">
            <v>108</v>
          </cell>
          <cell r="D18">
            <v>0</v>
          </cell>
          <cell r="E18">
            <v>0</v>
          </cell>
          <cell r="F18">
            <v>436</v>
          </cell>
          <cell r="G18">
            <v>1142</v>
          </cell>
          <cell r="H18">
            <v>0</v>
          </cell>
          <cell r="I18">
            <v>345</v>
          </cell>
        </row>
        <row r="19">
          <cell r="B19">
            <v>0</v>
          </cell>
          <cell r="C19">
            <v>0</v>
          </cell>
          <cell r="D19">
            <v>743</v>
          </cell>
          <cell r="E19">
            <v>2215</v>
          </cell>
          <cell r="F19">
            <v>415</v>
          </cell>
          <cell r="G19">
            <v>3225</v>
          </cell>
          <cell r="H19">
            <v>0</v>
          </cell>
          <cell r="I19">
            <v>0</v>
          </cell>
        </row>
        <row r="20">
          <cell r="B20">
            <v>271</v>
          </cell>
          <cell r="C20">
            <v>3910</v>
          </cell>
          <cell r="D20">
            <v>28</v>
          </cell>
          <cell r="E20">
            <v>506</v>
          </cell>
          <cell r="F20">
            <v>1001</v>
          </cell>
          <cell r="G20">
            <v>1782</v>
          </cell>
          <cell r="H20">
            <v>0</v>
          </cell>
          <cell r="I20">
            <v>278</v>
          </cell>
        </row>
        <row r="21">
          <cell r="B21">
            <v>8246</v>
          </cell>
          <cell r="C21">
            <v>1556</v>
          </cell>
          <cell r="D21">
            <v>1908</v>
          </cell>
          <cell r="E21">
            <v>5729</v>
          </cell>
          <cell r="F21">
            <v>2203</v>
          </cell>
          <cell r="G21">
            <v>893</v>
          </cell>
          <cell r="H21">
            <v>1255</v>
          </cell>
          <cell r="I21">
            <v>882</v>
          </cell>
        </row>
        <row r="22">
          <cell r="B22">
            <v>187</v>
          </cell>
          <cell r="C22">
            <v>105</v>
          </cell>
          <cell r="D22">
            <v>807</v>
          </cell>
          <cell r="E22">
            <v>83</v>
          </cell>
          <cell r="F22">
            <v>673</v>
          </cell>
          <cell r="G22">
            <v>664</v>
          </cell>
          <cell r="H22">
            <v>150</v>
          </cell>
          <cell r="I22">
            <v>35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127</v>
          </cell>
          <cell r="F23">
            <v>35</v>
          </cell>
          <cell r="G23">
            <v>5</v>
          </cell>
          <cell r="H23">
            <v>0</v>
          </cell>
          <cell r="I23">
            <v>0</v>
          </cell>
        </row>
        <row r="24">
          <cell r="B24">
            <v>616</v>
          </cell>
          <cell r="C24">
            <v>935</v>
          </cell>
          <cell r="D24">
            <v>264</v>
          </cell>
          <cell r="E24">
            <v>162</v>
          </cell>
          <cell r="F24">
            <v>734</v>
          </cell>
          <cell r="G24">
            <v>384</v>
          </cell>
          <cell r="H24">
            <v>130</v>
          </cell>
          <cell r="I24">
            <v>629</v>
          </cell>
        </row>
        <row r="25">
          <cell r="B25">
            <v>135</v>
          </cell>
          <cell r="C25">
            <v>11</v>
          </cell>
          <cell r="D25">
            <v>134</v>
          </cell>
          <cell r="E25">
            <v>90</v>
          </cell>
          <cell r="F25">
            <v>167</v>
          </cell>
          <cell r="G25">
            <v>81</v>
          </cell>
          <cell r="H25">
            <v>65</v>
          </cell>
          <cell r="I25">
            <v>12</v>
          </cell>
        </row>
        <row r="26">
          <cell r="B26">
            <v>201</v>
          </cell>
          <cell r="C26">
            <v>0</v>
          </cell>
          <cell r="D26">
            <v>230</v>
          </cell>
          <cell r="E26">
            <v>47</v>
          </cell>
          <cell r="F26">
            <v>1908</v>
          </cell>
          <cell r="G26">
            <v>213</v>
          </cell>
          <cell r="H26">
            <v>522</v>
          </cell>
          <cell r="I26">
            <v>0</v>
          </cell>
        </row>
        <row r="27">
          <cell r="B27">
            <v>91</v>
          </cell>
          <cell r="C27">
            <v>28</v>
          </cell>
          <cell r="D27">
            <v>83</v>
          </cell>
          <cell r="E27">
            <v>103</v>
          </cell>
          <cell r="F27">
            <v>320</v>
          </cell>
          <cell r="G27">
            <v>18</v>
          </cell>
          <cell r="H27">
            <v>130</v>
          </cell>
          <cell r="I27">
            <v>2</v>
          </cell>
        </row>
        <row r="28">
          <cell r="B28">
            <v>54</v>
          </cell>
          <cell r="C28">
            <v>0</v>
          </cell>
          <cell r="D28">
            <v>4</v>
          </cell>
          <cell r="E28">
            <v>944</v>
          </cell>
          <cell r="F28">
            <v>570</v>
          </cell>
          <cell r="G28">
            <v>242</v>
          </cell>
          <cell r="H28">
            <v>20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137</v>
          </cell>
          <cell r="F29">
            <v>0</v>
          </cell>
          <cell r="G29">
            <v>47</v>
          </cell>
          <cell r="H29">
            <v>0</v>
          </cell>
          <cell r="I29">
            <v>0</v>
          </cell>
        </row>
        <row r="30">
          <cell r="B30">
            <v>247</v>
          </cell>
          <cell r="C30">
            <v>3</v>
          </cell>
          <cell r="D30">
            <v>7</v>
          </cell>
          <cell r="E30">
            <v>34</v>
          </cell>
          <cell r="F30">
            <v>698</v>
          </cell>
          <cell r="G30">
            <v>105</v>
          </cell>
          <cell r="H30">
            <v>36</v>
          </cell>
          <cell r="I30">
            <v>8</v>
          </cell>
        </row>
        <row r="32">
          <cell r="B32">
            <v>0</v>
          </cell>
          <cell r="C32">
            <v>0</v>
          </cell>
          <cell r="D32">
            <v>10</v>
          </cell>
          <cell r="E32">
            <v>741</v>
          </cell>
          <cell r="F32">
            <v>335</v>
          </cell>
          <cell r="G32">
            <v>497</v>
          </cell>
          <cell r="H32">
            <v>13</v>
          </cell>
          <cell r="I32">
            <v>1</v>
          </cell>
        </row>
        <row r="33">
          <cell r="B33">
            <v>1218</v>
          </cell>
          <cell r="C33">
            <v>235</v>
          </cell>
          <cell r="D33">
            <v>10</v>
          </cell>
          <cell r="E33">
            <v>110</v>
          </cell>
          <cell r="F33">
            <v>300</v>
          </cell>
          <cell r="G33">
            <v>282</v>
          </cell>
          <cell r="H33">
            <v>335</v>
          </cell>
          <cell r="I33">
            <v>189</v>
          </cell>
        </row>
        <row r="34">
          <cell r="B34">
            <v>25</v>
          </cell>
          <cell r="C34">
            <v>289</v>
          </cell>
          <cell r="D34">
            <v>70</v>
          </cell>
          <cell r="E34">
            <v>108</v>
          </cell>
          <cell r="F34">
            <v>250</v>
          </cell>
          <cell r="G34">
            <v>21</v>
          </cell>
          <cell r="H34">
            <v>0</v>
          </cell>
          <cell r="I34">
            <v>45</v>
          </cell>
        </row>
        <row r="35">
          <cell r="B35">
            <v>86</v>
          </cell>
          <cell r="C35">
            <v>82</v>
          </cell>
          <cell r="D35">
            <v>321</v>
          </cell>
          <cell r="E35">
            <v>47</v>
          </cell>
          <cell r="F35">
            <v>182</v>
          </cell>
          <cell r="G35">
            <v>222</v>
          </cell>
          <cell r="H35">
            <v>249</v>
          </cell>
          <cell r="I35">
            <v>91</v>
          </cell>
        </row>
        <row r="36">
          <cell r="B36">
            <v>58</v>
          </cell>
          <cell r="C36">
            <v>0</v>
          </cell>
          <cell r="D36">
            <v>40</v>
          </cell>
          <cell r="E36">
            <v>0</v>
          </cell>
          <cell r="F36">
            <v>12</v>
          </cell>
          <cell r="G36">
            <v>341</v>
          </cell>
          <cell r="H36">
            <v>110</v>
          </cell>
          <cell r="I36">
            <v>0</v>
          </cell>
        </row>
        <row r="37">
          <cell r="B37">
            <v>39</v>
          </cell>
          <cell r="C37">
            <v>0</v>
          </cell>
          <cell r="D37">
            <v>2</v>
          </cell>
          <cell r="E37">
            <v>0</v>
          </cell>
          <cell r="F37">
            <v>136</v>
          </cell>
          <cell r="G37">
            <v>10</v>
          </cell>
          <cell r="H37">
            <v>0</v>
          </cell>
          <cell r="I37">
            <v>100</v>
          </cell>
        </row>
        <row r="38">
          <cell r="B38">
            <v>370</v>
          </cell>
          <cell r="C38">
            <v>1331</v>
          </cell>
          <cell r="D38">
            <v>2</v>
          </cell>
          <cell r="E38">
            <v>0</v>
          </cell>
          <cell r="F38">
            <v>95</v>
          </cell>
          <cell r="G38">
            <v>0</v>
          </cell>
          <cell r="H38">
            <v>0</v>
          </cell>
          <cell r="I38">
            <v>69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40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260</v>
          </cell>
          <cell r="C40">
            <v>25</v>
          </cell>
          <cell r="D40">
            <v>2990</v>
          </cell>
          <cell r="E40">
            <v>64</v>
          </cell>
          <cell r="F40">
            <v>177</v>
          </cell>
          <cell r="G40">
            <v>109</v>
          </cell>
          <cell r="H40">
            <v>255</v>
          </cell>
          <cell r="I40">
            <v>74</v>
          </cell>
        </row>
        <row r="41">
          <cell r="B41">
            <v>2771</v>
          </cell>
          <cell r="C41">
            <v>1466</v>
          </cell>
          <cell r="D41">
            <v>3164</v>
          </cell>
          <cell r="E41">
            <v>1003</v>
          </cell>
          <cell r="F41">
            <v>206</v>
          </cell>
          <cell r="G41">
            <v>1020</v>
          </cell>
          <cell r="H41">
            <v>2929</v>
          </cell>
          <cell r="I41">
            <v>516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2">
        <row r="8">
          <cell r="B8">
            <v>0</v>
          </cell>
          <cell r="C8">
            <v>19135</v>
          </cell>
          <cell r="D8">
            <v>1512</v>
          </cell>
          <cell r="E8">
            <v>0</v>
          </cell>
          <cell r="F8">
            <v>367</v>
          </cell>
          <cell r="G8">
            <v>0</v>
          </cell>
          <cell r="H8">
            <v>442</v>
          </cell>
          <cell r="I8">
            <v>873</v>
          </cell>
        </row>
        <row r="9">
          <cell r="B9">
            <v>2440</v>
          </cell>
          <cell r="C9">
            <v>1025</v>
          </cell>
          <cell r="D9">
            <v>1665</v>
          </cell>
          <cell r="E9">
            <v>795</v>
          </cell>
          <cell r="F9">
            <v>2110</v>
          </cell>
          <cell r="G9">
            <v>2082</v>
          </cell>
          <cell r="H9">
            <v>1942</v>
          </cell>
          <cell r="I9">
            <v>6768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955</v>
          </cell>
          <cell r="H10">
            <v>0</v>
          </cell>
          <cell r="I10">
            <v>0</v>
          </cell>
        </row>
        <row r="11">
          <cell r="C11">
            <v>150</v>
          </cell>
          <cell r="D11">
            <v>4</v>
          </cell>
          <cell r="F11">
            <v>200</v>
          </cell>
          <cell r="I11">
            <v>5</v>
          </cell>
        </row>
        <row r="12">
          <cell r="B12">
            <v>4</v>
          </cell>
          <cell r="C12">
            <v>20</v>
          </cell>
          <cell r="D12">
            <v>394</v>
          </cell>
          <cell r="E12">
            <v>0</v>
          </cell>
          <cell r="F12">
            <v>0</v>
          </cell>
          <cell r="G12">
            <v>2</v>
          </cell>
          <cell r="H12">
            <v>345</v>
          </cell>
          <cell r="I12">
            <v>192</v>
          </cell>
        </row>
        <row r="13">
          <cell r="B13">
            <v>572</v>
          </cell>
          <cell r="C13">
            <v>85</v>
          </cell>
          <cell r="D13">
            <v>1358</v>
          </cell>
          <cell r="E13">
            <v>994</v>
          </cell>
          <cell r="F13">
            <v>993</v>
          </cell>
          <cell r="G13">
            <v>872</v>
          </cell>
          <cell r="H13">
            <v>68476</v>
          </cell>
          <cell r="I13">
            <v>4250</v>
          </cell>
        </row>
        <row r="14">
          <cell r="B14">
            <v>67</v>
          </cell>
          <cell r="C14">
            <v>53</v>
          </cell>
          <cell r="D14">
            <v>109</v>
          </cell>
          <cell r="E14">
            <v>54</v>
          </cell>
          <cell r="F14">
            <v>52</v>
          </cell>
          <cell r="G14">
            <v>669</v>
          </cell>
          <cell r="H14">
            <v>4440</v>
          </cell>
          <cell r="I14">
            <v>661</v>
          </cell>
        </row>
        <row r="15">
          <cell r="B15">
            <v>30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33</v>
          </cell>
          <cell r="H15">
            <v>330</v>
          </cell>
          <cell r="I15">
            <v>0</v>
          </cell>
        </row>
        <row r="16">
          <cell r="B16">
            <v>241</v>
          </cell>
          <cell r="C16">
            <v>122</v>
          </cell>
          <cell r="D16">
            <v>1918</v>
          </cell>
          <cell r="E16">
            <v>138</v>
          </cell>
          <cell r="F16">
            <v>752</v>
          </cell>
          <cell r="G16">
            <v>3111</v>
          </cell>
          <cell r="H16">
            <v>3499</v>
          </cell>
          <cell r="I16">
            <v>129</v>
          </cell>
        </row>
        <row r="17">
          <cell r="B17">
            <v>1463</v>
          </cell>
          <cell r="C17">
            <v>1042</v>
          </cell>
          <cell r="D17">
            <v>308</v>
          </cell>
          <cell r="E17">
            <v>1073</v>
          </cell>
          <cell r="F17">
            <v>523</v>
          </cell>
          <cell r="G17">
            <v>510</v>
          </cell>
          <cell r="H17">
            <v>824</v>
          </cell>
          <cell r="I17">
            <v>351</v>
          </cell>
        </row>
        <row r="18">
          <cell r="B18">
            <v>2</v>
          </cell>
          <cell r="C18">
            <v>242</v>
          </cell>
          <cell r="D18">
            <v>0</v>
          </cell>
          <cell r="E18">
            <v>2</v>
          </cell>
          <cell r="F18">
            <v>190</v>
          </cell>
          <cell r="G18">
            <v>1992</v>
          </cell>
          <cell r="H18">
            <v>0</v>
          </cell>
          <cell r="I18">
            <v>340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1697</v>
          </cell>
          <cell r="F19">
            <v>70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582</v>
          </cell>
          <cell r="C20">
            <v>5081</v>
          </cell>
          <cell r="D20">
            <v>15</v>
          </cell>
          <cell r="E20">
            <v>691</v>
          </cell>
          <cell r="F20">
            <v>418</v>
          </cell>
          <cell r="G20">
            <v>1345</v>
          </cell>
          <cell r="H20">
            <v>0</v>
          </cell>
          <cell r="I20">
            <v>521</v>
          </cell>
        </row>
        <row r="21">
          <cell r="B21">
            <v>4729</v>
          </cell>
          <cell r="C21">
            <v>862</v>
          </cell>
          <cell r="D21">
            <v>2615</v>
          </cell>
          <cell r="E21">
            <v>1687</v>
          </cell>
          <cell r="F21">
            <v>2473</v>
          </cell>
          <cell r="G21">
            <v>903</v>
          </cell>
          <cell r="H21">
            <v>1137</v>
          </cell>
          <cell r="I21">
            <v>782</v>
          </cell>
        </row>
        <row r="22">
          <cell r="B22">
            <v>663</v>
          </cell>
          <cell r="C22">
            <v>138</v>
          </cell>
          <cell r="D22">
            <v>1865</v>
          </cell>
          <cell r="E22">
            <v>208</v>
          </cell>
          <cell r="F22">
            <v>637</v>
          </cell>
          <cell r="G22">
            <v>579</v>
          </cell>
          <cell r="H22">
            <v>615</v>
          </cell>
          <cell r="I22">
            <v>39</v>
          </cell>
        </row>
        <row r="23">
          <cell r="B23">
            <v>8</v>
          </cell>
          <cell r="C23">
            <v>0</v>
          </cell>
          <cell r="D23">
            <v>0</v>
          </cell>
          <cell r="E23">
            <v>6158</v>
          </cell>
          <cell r="F23">
            <v>150</v>
          </cell>
          <cell r="G23">
            <v>14</v>
          </cell>
          <cell r="H23">
            <v>0</v>
          </cell>
          <cell r="I23">
            <v>0</v>
          </cell>
        </row>
        <row r="24">
          <cell r="B24">
            <v>595</v>
          </cell>
          <cell r="C24">
            <v>444</v>
          </cell>
          <cell r="D24">
            <v>238</v>
          </cell>
          <cell r="E24">
            <v>348</v>
          </cell>
          <cell r="F24">
            <v>917</v>
          </cell>
          <cell r="G24">
            <v>105</v>
          </cell>
          <cell r="H24">
            <v>0</v>
          </cell>
          <cell r="I24">
            <v>938</v>
          </cell>
        </row>
        <row r="25">
          <cell r="B25">
            <v>312</v>
          </cell>
          <cell r="C25">
            <v>22</v>
          </cell>
          <cell r="D25">
            <v>398</v>
          </cell>
          <cell r="E25">
            <v>104</v>
          </cell>
          <cell r="F25">
            <v>195</v>
          </cell>
          <cell r="G25">
            <v>41</v>
          </cell>
          <cell r="H25">
            <v>428</v>
          </cell>
          <cell r="I25">
            <v>10</v>
          </cell>
        </row>
        <row r="26">
          <cell r="B26">
            <v>4</v>
          </cell>
          <cell r="C26">
            <v>0</v>
          </cell>
          <cell r="D26">
            <v>312</v>
          </cell>
          <cell r="E26">
            <v>186</v>
          </cell>
          <cell r="F26">
            <v>2116</v>
          </cell>
          <cell r="G26">
            <v>497</v>
          </cell>
          <cell r="H26">
            <v>699</v>
          </cell>
          <cell r="I26">
            <v>0</v>
          </cell>
        </row>
        <row r="27">
          <cell r="B27">
            <v>85</v>
          </cell>
          <cell r="C27">
            <v>28</v>
          </cell>
          <cell r="D27">
            <v>142</v>
          </cell>
          <cell r="E27">
            <v>196</v>
          </cell>
          <cell r="F27">
            <v>517</v>
          </cell>
          <cell r="G27">
            <v>101</v>
          </cell>
          <cell r="H27">
            <v>207</v>
          </cell>
          <cell r="I27">
            <v>25</v>
          </cell>
        </row>
        <row r="28">
          <cell r="B28">
            <v>52</v>
          </cell>
          <cell r="C28">
            <v>16</v>
          </cell>
          <cell r="D28">
            <v>15</v>
          </cell>
          <cell r="E28">
            <v>722</v>
          </cell>
          <cell r="F28">
            <v>350</v>
          </cell>
          <cell r="G28">
            <v>117</v>
          </cell>
          <cell r="H28">
            <v>9</v>
          </cell>
          <cell r="I28">
            <v>2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765</v>
          </cell>
          <cell r="F29">
            <v>20</v>
          </cell>
          <cell r="G29">
            <v>749</v>
          </cell>
          <cell r="H29">
            <v>0</v>
          </cell>
          <cell r="I29">
            <v>0</v>
          </cell>
        </row>
        <row r="30">
          <cell r="B30">
            <v>171</v>
          </cell>
          <cell r="C30">
            <v>29</v>
          </cell>
          <cell r="D30">
            <v>146</v>
          </cell>
          <cell r="E30">
            <v>81</v>
          </cell>
          <cell r="F30">
            <v>635</v>
          </cell>
          <cell r="G30">
            <v>39</v>
          </cell>
          <cell r="H30">
            <v>49</v>
          </cell>
          <cell r="I30">
            <v>36</v>
          </cell>
        </row>
        <row r="32">
          <cell r="B32">
            <v>0</v>
          </cell>
          <cell r="C32">
            <v>1</v>
          </cell>
          <cell r="D32">
            <v>12</v>
          </cell>
          <cell r="E32">
            <v>663</v>
          </cell>
          <cell r="F32">
            <v>275</v>
          </cell>
          <cell r="G32">
            <v>164</v>
          </cell>
          <cell r="H32">
            <v>3</v>
          </cell>
          <cell r="I32">
            <v>620</v>
          </cell>
        </row>
        <row r="33">
          <cell r="B33">
            <v>1365</v>
          </cell>
          <cell r="C33">
            <v>5</v>
          </cell>
          <cell r="D33">
            <v>80</v>
          </cell>
          <cell r="E33">
            <v>378</v>
          </cell>
          <cell r="F33">
            <v>333</v>
          </cell>
          <cell r="G33">
            <v>3386</v>
          </cell>
          <cell r="H33">
            <v>15</v>
          </cell>
          <cell r="I33">
            <v>5</v>
          </cell>
        </row>
        <row r="34">
          <cell r="B34">
            <v>54</v>
          </cell>
          <cell r="C34">
            <v>113</v>
          </cell>
          <cell r="D34">
            <v>0</v>
          </cell>
          <cell r="E34">
            <v>307</v>
          </cell>
          <cell r="F34">
            <v>193</v>
          </cell>
          <cell r="G34">
            <v>75</v>
          </cell>
          <cell r="H34">
            <v>0</v>
          </cell>
          <cell r="I34">
            <v>0</v>
          </cell>
        </row>
        <row r="35">
          <cell r="B35">
            <v>60</v>
          </cell>
          <cell r="C35">
            <v>22</v>
          </cell>
          <cell r="D35">
            <v>332</v>
          </cell>
          <cell r="E35">
            <v>51</v>
          </cell>
          <cell r="F35">
            <v>238</v>
          </cell>
          <cell r="G35">
            <v>166</v>
          </cell>
          <cell r="H35">
            <v>202</v>
          </cell>
          <cell r="I35">
            <v>121</v>
          </cell>
        </row>
        <row r="36">
          <cell r="B36">
            <v>194</v>
          </cell>
          <cell r="C36">
            <v>0</v>
          </cell>
          <cell r="D36">
            <v>3498</v>
          </cell>
          <cell r="E36">
            <v>0</v>
          </cell>
          <cell r="F36">
            <v>50</v>
          </cell>
          <cell r="G36">
            <v>330</v>
          </cell>
          <cell r="H36">
            <v>1803</v>
          </cell>
          <cell r="I36">
            <v>250</v>
          </cell>
        </row>
        <row r="37">
          <cell r="B37">
            <v>100</v>
          </cell>
          <cell r="C37">
            <v>0</v>
          </cell>
          <cell r="D37">
            <v>0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95</v>
          </cell>
          <cell r="C38">
            <v>1413</v>
          </cell>
          <cell r="D38">
            <v>4</v>
          </cell>
          <cell r="E38">
            <v>53</v>
          </cell>
          <cell r="F38">
            <v>40</v>
          </cell>
          <cell r="G38">
            <v>0</v>
          </cell>
          <cell r="H38">
            <v>0</v>
          </cell>
          <cell r="I38">
            <v>85</v>
          </cell>
        </row>
        <row r="40">
          <cell r="B40">
            <v>134</v>
          </cell>
          <cell r="C40">
            <v>47</v>
          </cell>
          <cell r="D40">
            <v>3889</v>
          </cell>
          <cell r="E40">
            <v>50</v>
          </cell>
          <cell r="F40">
            <v>331</v>
          </cell>
          <cell r="G40">
            <v>502</v>
          </cell>
          <cell r="H40">
            <v>142</v>
          </cell>
          <cell r="I40">
            <v>95</v>
          </cell>
        </row>
        <row r="41">
          <cell r="B41">
            <v>2685</v>
          </cell>
          <cell r="C41">
            <v>1435</v>
          </cell>
          <cell r="D41">
            <v>4519</v>
          </cell>
          <cell r="E41">
            <v>1452</v>
          </cell>
          <cell r="F41">
            <v>426</v>
          </cell>
          <cell r="G41">
            <v>1436</v>
          </cell>
          <cell r="H41">
            <v>2764</v>
          </cell>
          <cell r="I41">
            <v>387</v>
          </cell>
        </row>
      </sheetData>
      <sheetData sheetId="13">
        <row r="9">
          <cell r="D9">
            <v>821</v>
          </cell>
          <cell r="H9">
            <v>319</v>
          </cell>
        </row>
        <row r="10">
          <cell r="B10">
            <v>32687</v>
          </cell>
          <cell r="C10">
            <v>1984</v>
          </cell>
          <cell r="D10">
            <v>1862</v>
          </cell>
          <cell r="E10">
            <v>422</v>
          </cell>
          <cell r="F10">
            <v>2961</v>
          </cell>
          <cell r="G10">
            <v>2596</v>
          </cell>
          <cell r="H10">
            <v>2202</v>
          </cell>
          <cell r="I10">
            <v>2068</v>
          </cell>
        </row>
        <row r="12">
          <cell r="D12">
            <v>24</v>
          </cell>
          <cell r="F12">
            <v>75</v>
          </cell>
          <cell r="G12">
            <v>20</v>
          </cell>
        </row>
        <row r="13">
          <cell r="B13">
            <v>0</v>
          </cell>
          <cell r="C13">
            <v>4</v>
          </cell>
          <cell r="D13">
            <v>130</v>
          </cell>
          <cell r="E13">
            <v>0</v>
          </cell>
          <cell r="F13">
            <v>3</v>
          </cell>
          <cell r="G13">
            <v>0</v>
          </cell>
          <cell r="H13">
            <v>328</v>
          </cell>
          <cell r="I13">
            <v>175</v>
          </cell>
        </row>
        <row r="14">
          <cell r="B14">
            <v>1121</v>
          </cell>
          <cell r="C14">
            <v>1103</v>
          </cell>
          <cell r="D14">
            <v>924</v>
          </cell>
          <cell r="E14">
            <v>912</v>
          </cell>
          <cell r="F14">
            <v>2886</v>
          </cell>
          <cell r="G14">
            <v>1802</v>
          </cell>
          <cell r="H14">
            <v>98519</v>
          </cell>
          <cell r="I14">
            <v>21643</v>
          </cell>
        </row>
        <row r="15">
          <cell r="B15">
            <v>52</v>
          </cell>
          <cell r="C15">
            <v>117</v>
          </cell>
          <cell r="D15">
            <v>468</v>
          </cell>
          <cell r="E15">
            <v>15</v>
          </cell>
          <cell r="F15">
            <v>419</v>
          </cell>
          <cell r="G15">
            <v>2669</v>
          </cell>
          <cell r="H15">
            <v>4967</v>
          </cell>
          <cell r="I15">
            <v>6007</v>
          </cell>
        </row>
        <row r="16">
          <cell r="B16">
            <v>14</v>
          </cell>
          <cell r="C16">
            <v>0</v>
          </cell>
          <cell r="D16">
            <v>15</v>
          </cell>
          <cell r="E16">
            <v>0</v>
          </cell>
          <cell r="F16">
            <v>58</v>
          </cell>
          <cell r="G16">
            <v>188</v>
          </cell>
          <cell r="H16">
            <v>517</v>
          </cell>
          <cell r="I16">
            <v>0</v>
          </cell>
        </row>
        <row r="17">
          <cell r="B17">
            <v>548</v>
          </cell>
          <cell r="C17">
            <v>363</v>
          </cell>
          <cell r="D17">
            <v>1070</v>
          </cell>
          <cell r="E17">
            <v>89</v>
          </cell>
          <cell r="F17">
            <v>1086</v>
          </cell>
          <cell r="G17">
            <v>1544</v>
          </cell>
          <cell r="H17">
            <v>5915</v>
          </cell>
          <cell r="I17">
            <v>202</v>
          </cell>
        </row>
        <row r="18">
          <cell r="B18">
            <v>1204</v>
          </cell>
          <cell r="C18">
            <v>978</v>
          </cell>
          <cell r="D18">
            <v>209</v>
          </cell>
          <cell r="E18">
            <v>1487</v>
          </cell>
          <cell r="F18">
            <v>300</v>
          </cell>
          <cell r="G18">
            <v>372</v>
          </cell>
          <cell r="H18">
            <v>638</v>
          </cell>
          <cell r="I18">
            <v>650</v>
          </cell>
        </row>
        <row r="19">
          <cell r="B19">
            <v>0</v>
          </cell>
          <cell r="C19">
            <v>354</v>
          </cell>
          <cell r="D19">
            <v>0</v>
          </cell>
          <cell r="E19">
            <v>5</v>
          </cell>
          <cell r="F19">
            <v>411</v>
          </cell>
          <cell r="G19">
            <v>4045</v>
          </cell>
          <cell r="H19">
            <v>0</v>
          </cell>
          <cell r="I19">
            <v>663</v>
          </cell>
        </row>
        <row r="20">
          <cell r="B20">
            <v>0</v>
          </cell>
          <cell r="C20">
            <v>0</v>
          </cell>
          <cell r="D20">
            <v>20</v>
          </cell>
          <cell r="E20">
            <v>3633</v>
          </cell>
          <cell r="F20">
            <v>200</v>
          </cell>
          <cell r="G20">
            <v>0</v>
          </cell>
          <cell r="H20">
            <v>80</v>
          </cell>
          <cell r="I20">
            <v>0</v>
          </cell>
        </row>
        <row r="21">
          <cell r="B21">
            <v>170</v>
          </cell>
          <cell r="C21">
            <v>3482</v>
          </cell>
          <cell r="D21">
            <v>2</v>
          </cell>
          <cell r="E21">
            <v>421</v>
          </cell>
          <cell r="F21">
            <v>578</v>
          </cell>
          <cell r="G21">
            <v>1369</v>
          </cell>
          <cell r="H21">
            <v>0</v>
          </cell>
          <cell r="I21">
            <v>663</v>
          </cell>
        </row>
        <row r="22">
          <cell r="B22">
            <v>2650</v>
          </cell>
          <cell r="C22">
            <v>1429</v>
          </cell>
          <cell r="D22">
            <v>2255</v>
          </cell>
          <cell r="E22">
            <v>1246</v>
          </cell>
          <cell r="F22">
            <v>1984</v>
          </cell>
          <cell r="G22">
            <v>1164</v>
          </cell>
          <cell r="H22">
            <v>817</v>
          </cell>
          <cell r="I22">
            <v>1086</v>
          </cell>
        </row>
        <row r="23">
          <cell r="B23">
            <v>616</v>
          </cell>
          <cell r="C23">
            <v>225</v>
          </cell>
          <cell r="D23">
            <v>845</v>
          </cell>
          <cell r="E23">
            <v>125</v>
          </cell>
          <cell r="F23">
            <v>629</v>
          </cell>
          <cell r="G23">
            <v>430</v>
          </cell>
          <cell r="H23">
            <v>864</v>
          </cell>
          <cell r="I23">
            <v>67</v>
          </cell>
        </row>
        <row r="24">
          <cell r="B24">
            <v>8</v>
          </cell>
          <cell r="C24">
            <v>0</v>
          </cell>
          <cell r="D24">
            <v>0</v>
          </cell>
          <cell r="E24">
            <v>5868</v>
          </cell>
          <cell r="F24">
            <v>1315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1675</v>
          </cell>
          <cell r="C25">
            <v>761</v>
          </cell>
          <cell r="D25">
            <v>54</v>
          </cell>
          <cell r="E25">
            <v>138</v>
          </cell>
          <cell r="F25">
            <v>462</v>
          </cell>
          <cell r="G25">
            <v>134</v>
          </cell>
          <cell r="H25">
            <v>77</v>
          </cell>
          <cell r="I25">
            <v>854</v>
          </cell>
        </row>
        <row r="26">
          <cell r="B26">
            <v>213</v>
          </cell>
          <cell r="C26">
            <v>40</v>
          </cell>
          <cell r="D26">
            <v>310</v>
          </cell>
          <cell r="E26">
            <v>31</v>
          </cell>
          <cell r="F26">
            <v>170</v>
          </cell>
          <cell r="G26">
            <v>101</v>
          </cell>
          <cell r="H26">
            <v>247</v>
          </cell>
          <cell r="I26">
            <v>5</v>
          </cell>
        </row>
        <row r="27">
          <cell r="B27">
            <v>106</v>
          </cell>
          <cell r="C27">
            <v>0</v>
          </cell>
          <cell r="D27">
            <v>153</v>
          </cell>
          <cell r="E27">
            <v>293</v>
          </cell>
          <cell r="F27">
            <v>2078</v>
          </cell>
          <cell r="G27">
            <v>290</v>
          </cell>
          <cell r="H27">
            <v>4426</v>
          </cell>
          <cell r="I27">
            <v>3</v>
          </cell>
        </row>
        <row r="28">
          <cell r="B28">
            <v>53</v>
          </cell>
          <cell r="C28">
            <v>54</v>
          </cell>
          <cell r="D28">
            <v>84</v>
          </cell>
          <cell r="E28">
            <v>136</v>
          </cell>
          <cell r="F28">
            <v>364</v>
          </cell>
          <cell r="G28">
            <v>114</v>
          </cell>
          <cell r="H28">
            <v>211</v>
          </cell>
          <cell r="I28">
            <v>6</v>
          </cell>
        </row>
        <row r="29">
          <cell r="B29">
            <v>62</v>
          </cell>
          <cell r="C29">
            <v>7</v>
          </cell>
          <cell r="D29">
            <v>43</v>
          </cell>
          <cell r="E29">
            <v>750</v>
          </cell>
          <cell r="F29">
            <v>200</v>
          </cell>
          <cell r="G29">
            <v>55</v>
          </cell>
          <cell r="H29">
            <v>2</v>
          </cell>
          <cell r="I29">
            <v>2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242</v>
          </cell>
          <cell r="F30">
            <v>0</v>
          </cell>
          <cell r="G30">
            <v>745</v>
          </cell>
          <cell r="H30">
            <v>0</v>
          </cell>
          <cell r="I30">
            <v>0</v>
          </cell>
        </row>
        <row r="31">
          <cell r="B31">
            <v>167</v>
          </cell>
          <cell r="C31">
            <v>17</v>
          </cell>
          <cell r="D31">
            <v>38</v>
          </cell>
          <cell r="E31">
            <v>88</v>
          </cell>
          <cell r="F31">
            <v>532</v>
          </cell>
          <cell r="G31">
            <v>33</v>
          </cell>
          <cell r="H31">
            <v>109</v>
          </cell>
          <cell r="I31">
            <v>13</v>
          </cell>
        </row>
        <row r="33">
          <cell r="B33">
            <v>4</v>
          </cell>
          <cell r="C33">
            <v>1</v>
          </cell>
          <cell r="D33">
            <v>53</v>
          </cell>
          <cell r="E33">
            <v>928</v>
          </cell>
          <cell r="F33">
            <v>104</v>
          </cell>
          <cell r="G33">
            <v>232</v>
          </cell>
          <cell r="H33">
            <v>0</v>
          </cell>
          <cell r="I33">
            <v>0</v>
          </cell>
        </row>
        <row r="34">
          <cell r="B34">
            <v>641</v>
          </cell>
          <cell r="C34">
            <v>44</v>
          </cell>
          <cell r="D34">
            <v>0</v>
          </cell>
          <cell r="E34">
            <v>48</v>
          </cell>
          <cell r="F34">
            <v>336</v>
          </cell>
          <cell r="G34">
            <v>15</v>
          </cell>
          <cell r="H34">
            <v>7</v>
          </cell>
          <cell r="I34">
            <v>91</v>
          </cell>
        </row>
        <row r="35">
          <cell r="B35">
            <v>3</v>
          </cell>
          <cell r="C35">
            <v>254</v>
          </cell>
          <cell r="D35">
            <v>0</v>
          </cell>
          <cell r="E35">
            <v>5</v>
          </cell>
          <cell r="F35">
            <v>15</v>
          </cell>
          <cell r="G35">
            <v>45</v>
          </cell>
          <cell r="H35">
            <v>60</v>
          </cell>
          <cell r="I35">
            <v>0</v>
          </cell>
        </row>
        <row r="36">
          <cell r="B36">
            <v>184</v>
          </cell>
          <cell r="C36">
            <v>70</v>
          </cell>
          <cell r="D36">
            <v>526</v>
          </cell>
          <cell r="E36">
            <v>180</v>
          </cell>
          <cell r="F36">
            <v>197</v>
          </cell>
          <cell r="G36">
            <v>172</v>
          </cell>
          <cell r="H36">
            <v>450</v>
          </cell>
          <cell r="I36">
            <v>73</v>
          </cell>
        </row>
        <row r="37">
          <cell r="B37">
            <v>4</v>
          </cell>
          <cell r="C37">
            <v>38</v>
          </cell>
          <cell r="D37">
            <v>4670</v>
          </cell>
          <cell r="E37">
            <v>0</v>
          </cell>
          <cell r="F37">
            <v>0</v>
          </cell>
          <cell r="G37">
            <v>189</v>
          </cell>
          <cell r="H37">
            <v>254</v>
          </cell>
          <cell r="I37">
            <v>300</v>
          </cell>
        </row>
        <row r="38">
          <cell r="B38">
            <v>1362</v>
          </cell>
          <cell r="C38">
            <v>2</v>
          </cell>
          <cell r="D38">
            <v>0</v>
          </cell>
          <cell r="E38">
            <v>0</v>
          </cell>
          <cell r="F38">
            <v>0</v>
          </cell>
          <cell r="G38">
            <v>15</v>
          </cell>
          <cell r="H38">
            <v>0</v>
          </cell>
          <cell r="I38">
            <v>248</v>
          </cell>
        </row>
        <row r="39">
          <cell r="B39">
            <v>437</v>
          </cell>
          <cell r="C39">
            <v>1732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43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8</v>
          </cell>
          <cell r="H40">
            <v>0</v>
          </cell>
          <cell r="I40">
            <v>0</v>
          </cell>
        </row>
        <row r="41">
          <cell r="B41">
            <v>36</v>
          </cell>
          <cell r="C41">
            <v>33</v>
          </cell>
          <cell r="D41">
            <v>1289</v>
          </cell>
          <cell r="E41">
            <v>76</v>
          </cell>
          <cell r="F41">
            <v>190</v>
          </cell>
          <cell r="G41">
            <v>225</v>
          </cell>
          <cell r="H41">
            <v>339</v>
          </cell>
          <cell r="I41">
            <v>90</v>
          </cell>
        </row>
        <row r="42">
          <cell r="B42">
            <v>2053</v>
          </cell>
          <cell r="C42">
            <v>3875</v>
          </cell>
          <cell r="D42">
            <v>4281</v>
          </cell>
          <cell r="E42">
            <v>600</v>
          </cell>
          <cell r="F42">
            <v>380</v>
          </cell>
          <cell r="G42">
            <v>1682</v>
          </cell>
          <cell r="H42">
            <v>3561</v>
          </cell>
          <cell r="I42">
            <v>345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Nac."/>
      <sheetName val="consolidado Reg."/>
      <sheetName val="enero"/>
      <sheetName val="feb."/>
      <sheetName val="marzo"/>
      <sheetName val="abril"/>
      <sheetName val="mayo"/>
      <sheetName val="junio"/>
      <sheetName val="julio"/>
      <sheetName val="agosto"/>
      <sheetName val="sept. "/>
      <sheetName val="oct."/>
      <sheetName val="nov."/>
      <sheetName val="dic."/>
    </sheetNames>
    <sheetDataSet>
      <sheetData sheetId="0" refreshError="1"/>
      <sheetData sheetId="1" refreshError="1"/>
      <sheetData sheetId="2">
        <row r="8">
          <cell r="B8">
            <v>887</v>
          </cell>
          <cell r="C8">
            <v>33865</v>
          </cell>
          <cell r="D8">
            <v>21729</v>
          </cell>
          <cell r="E8">
            <v>35231</v>
          </cell>
          <cell r="F8">
            <v>106</v>
          </cell>
          <cell r="G8">
            <v>0</v>
          </cell>
          <cell r="H8">
            <v>1021</v>
          </cell>
          <cell r="I8">
            <v>1188</v>
          </cell>
        </row>
        <row r="9">
          <cell r="B9">
            <v>5443</v>
          </cell>
          <cell r="C9">
            <v>1819</v>
          </cell>
          <cell r="D9">
            <v>840</v>
          </cell>
          <cell r="E9">
            <v>1628</v>
          </cell>
          <cell r="F9">
            <v>1475</v>
          </cell>
          <cell r="G9">
            <v>3810</v>
          </cell>
          <cell r="H9">
            <v>3455</v>
          </cell>
          <cell r="I9">
            <v>1109</v>
          </cell>
        </row>
        <row r="11">
          <cell r="C11">
            <v>140</v>
          </cell>
          <cell r="D11">
            <v>9</v>
          </cell>
        </row>
        <row r="12">
          <cell r="B12">
            <v>50</v>
          </cell>
          <cell r="C12">
            <v>23</v>
          </cell>
          <cell r="D12">
            <v>11</v>
          </cell>
          <cell r="E12">
            <v>0</v>
          </cell>
          <cell r="F12">
            <v>0</v>
          </cell>
          <cell r="G12">
            <v>1</v>
          </cell>
          <cell r="H12">
            <v>1178</v>
          </cell>
          <cell r="I12">
            <v>190</v>
          </cell>
        </row>
        <row r="13">
          <cell r="B13">
            <v>2604</v>
          </cell>
          <cell r="C13">
            <v>1444</v>
          </cell>
          <cell r="D13">
            <v>1094</v>
          </cell>
          <cell r="E13">
            <v>4182</v>
          </cell>
          <cell r="F13">
            <v>10119</v>
          </cell>
          <cell r="G13">
            <v>2970</v>
          </cell>
          <cell r="H13">
            <v>1575</v>
          </cell>
          <cell r="I13">
            <v>10780</v>
          </cell>
        </row>
        <row r="14">
          <cell r="B14">
            <v>431</v>
          </cell>
          <cell r="C14">
            <v>431</v>
          </cell>
          <cell r="D14">
            <v>319</v>
          </cell>
          <cell r="E14">
            <v>69</v>
          </cell>
          <cell r="F14">
            <v>318</v>
          </cell>
          <cell r="G14">
            <v>4252</v>
          </cell>
          <cell r="H14">
            <v>164</v>
          </cell>
          <cell r="I14">
            <v>2998</v>
          </cell>
        </row>
        <row r="15">
          <cell r="B15">
            <v>69</v>
          </cell>
          <cell r="C15">
            <v>0</v>
          </cell>
          <cell r="D15">
            <v>78</v>
          </cell>
          <cell r="E15">
            <v>0</v>
          </cell>
          <cell r="F15">
            <v>26</v>
          </cell>
          <cell r="G15">
            <v>475</v>
          </cell>
          <cell r="H15">
            <v>0</v>
          </cell>
          <cell r="I15">
            <v>135</v>
          </cell>
        </row>
        <row r="16">
          <cell r="B16">
            <v>725</v>
          </cell>
          <cell r="C16">
            <v>298</v>
          </cell>
          <cell r="D16">
            <v>953</v>
          </cell>
          <cell r="E16">
            <v>498</v>
          </cell>
          <cell r="F16">
            <v>1293</v>
          </cell>
          <cell r="G16">
            <v>1489</v>
          </cell>
          <cell r="H16">
            <v>6001</v>
          </cell>
          <cell r="I16">
            <v>355</v>
          </cell>
        </row>
        <row r="17">
          <cell r="B17">
            <v>738</v>
          </cell>
          <cell r="C17">
            <v>765</v>
          </cell>
          <cell r="D17">
            <v>154</v>
          </cell>
          <cell r="E17">
            <v>2462</v>
          </cell>
          <cell r="F17">
            <v>286</v>
          </cell>
          <cell r="G17">
            <v>465</v>
          </cell>
          <cell r="H17">
            <v>1561</v>
          </cell>
          <cell r="I17">
            <v>237</v>
          </cell>
        </row>
        <row r="18">
          <cell r="B18">
            <v>0</v>
          </cell>
          <cell r="C18">
            <v>691</v>
          </cell>
          <cell r="D18">
            <v>2</v>
          </cell>
          <cell r="E18">
            <v>25</v>
          </cell>
          <cell r="F18">
            <v>267</v>
          </cell>
          <cell r="G18">
            <v>2109</v>
          </cell>
          <cell r="H18">
            <v>0</v>
          </cell>
          <cell r="I18">
            <v>562</v>
          </cell>
        </row>
        <row r="19">
          <cell r="B19">
            <v>0</v>
          </cell>
          <cell r="C19">
            <v>0</v>
          </cell>
          <cell r="D19">
            <v>267</v>
          </cell>
          <cell r="E19">
            <v>2391</v>
          </cell>
          <cell r="F19">
            <v>590</v>
          </cell>
          <cell r="G19">
            <v>1963</v>
          </cell>
          <cell r="H19">
            <v>77</v>
          </cell>
          <cell r="I19">
            <v>0</v>
          </cell>
        </row>
        <row r="20">
          <cell r="B20">
            <v>77</v>
          </cell>
          <cell r="C20">
            <v>6094</v>
          </cell>
          <cell r="D20">
            <v>0</v>
          </cell>
          <cell r="E20">
            <v>629</v>
          </cell>
          <cell r="F20">
            <v>567</v>
          </cell>
          <cell r="G20">
            <v>1350</v>
          </cell>
          <cell r="H20">
            <v>0</v>
          </cell>
          <cell r="I20">
            <v>317</v>
          </cell>
        </row>
        <row r="21">
          <cell r="B21">
            <v>5880</v>
          </cell>
          <cell r="C21">
            <v>1389</v>
          </cell>
          <cell r="D21">
            <v>2030</v>
          </cell>
          <cell r="E21">
            <v>9512</v>
          </cell>
          <cell r="F21">
            <v>840</v>
          </cell>
          <cell r="G21">
            <v>959</v>
          </cell>
          <cell r="H21">
            <v>623</v>
          </cell>
          <cell r="I21">
            <v>822</v>
          </cell>
        </row>
        <row r="22">
          <cell r="B22">
            <v>274</v>
          </cell>
          <cell r="C22">
            <v>209</v>
          </cell>
          <cell r="D22">
            <v>915</v>
          </cell>
          <cell r="E22">
            <v>79</v>
          </cell>
          <cell r="F22">
            <v>459</v>
          </cell>
          <cell r="G22">
            <v>400</v>
          </cell>
          <cell r="H22">
            <v>498</v>
          </cell>
          <cell r="I22">
            <v>36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295</v>
          </cell>
          <cell r="F23">
            <v>5</v>
          </cell>
          <cell r="G23">
            <v>1</v>
          </cell>
          <cell r="H23">
            <v>0</v>
          </cell>
          <cell r="I23">
            <v>0</v>
          </cell>
        </row>
        <row r="24">
          <cell r="B24">
            <v>1552</v>
          </cell>
          <cell r="C24">
            <v>513</v>
          </cell>
          <cell r="D24">
            <v>92</v>
          </cell>
          <cell r="E24">
            <v>540</v>
          </cell>
          <cell r="F24">
            <v>2140</v>
          </cell>
          <cell r="G24">
            <v>60</v>
          </cell>
          <cell r="H24">
            <v>50</v>
          </cell>
          <cell r="I24">
            <v>830</v>
          </cell>
        </row>
        <row r="25">
          <cell r="B25">
            <v>163</v>
          </cell>
          <cell r="C25">
            <v>109</v>
          </cell>
          <cell r="D25">
            <v>134</v>
          </cell>
          <cell r="E25">
            <v>233</v>
          </cell>
          <cell r="F25">
            <v>209</v>
          </cell>
          <cell r="G25">
            <v>32</v>
          </cell>
          <cell r="H25">
            <v>85</v>
          </cell>
          <cell r="I25">
            <v>12</v>
          </cell>
        </row>
        <row r="26">
          <cell r="B26">
            <v>21</v>
          </cell>
          <cell r="C26">
            <v>0</v>
          </cell>
          <cell r="D26">
            <v>76</v>
          </cell>
          <cell r="E26">
            <v>380</v>
          </cell>
          <cell r="F26">
            <v>1695</v>
          </cell>
          <cell r="G26">
            <v>310</v>
          </cell>
          <cell r="H26">
            <v>3208</v>
          </cell>
          <cell r="I26">
            <v>0</v>
          </cell>
        </row>
        <row r="27">
          <cell r="B27">
            <v>38</v>
          </cell>
          <cell r="C27">
            <v>48</v>
          </cell>
          <cell r="D27">
            <v>499</v>
          </cell>
          <cell r="E27">
            <v>279</v>
          </cell>
          <cell r="F27">
            <v>381</v>
          </cell>
          <cell r="G27">
            <v>41</v>
          </cell>
          <cell r="H27">
            <v>199</v>
          </cell>
          <cell r="I27">
            <v>10</v>
          </cell>
        </row>
        <row r="28">
          <cell r="B28">
            <v>129</v>
          </cell>
          <cell r="C28">
            <v>3</v>
          </cell>
          <cell r="D28">
            <v>84</v>
          </cell>
          <cell r="E28">
            <v>837</v>
          </cell>
          <cell r="F28">
            <v>525</v>
          </cell>
          <cell r="G28">
            <v>19</v>
          </cell>
          <cell r="H28">
            <v>3</v>
          </cell>
          <cell r="I28">
            <v>14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115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108</v>
          </cell>
          <cell r="C30">
            <v>32</v>
          </cell>
          <cell r="D30">
            <v>27</v>
          </cell>
          <cell r="E30">
            <v>47</v>
          </cell>
          <cell r="F30">
            <v>483</v>
          </cell>
          <cell r="G30">
            <v>35</v>
          </cell>
          <cell r="H30">
            <v>6</v>
          </cell>
          <cell r="I30">
            <v>16</v>
          </cell>
        </row>
        <row r="32">
          <cell r="B32">
            <v>10</v>
          </cell>
          <cell r="C32">
            <v>1</v>
          </cell>
          <cell r="D32">
            <v>0</v>
          </cell>
          <cell r="E32">
            <v>496</v>
          </cell>
          <cell r="F32">
            <v>170</v>
          </cell>
          <cell r="G32">
            <v>96</v>
          </cell>
          <cell r="H32">
            <v>1</v>
          </cell>
          <cell r="I32">
            <v>40</v>
          </cell>
        </row>
        <row r="33">
          <cell r="B33">
            <v>310</v>
          </cell>
          <cell r="C33">
            <v>15</v>
          </cell>
          <cell r="D33">
            <v>25</v>
          </cell>
          <cell r="E33">
            <v>92</v>
          </cell>
          <cell r="F33">
            <v>140</v>
          </cell>
          <cell r="G33">
            <v>94</v>
          </cell>
          <cell r="H33">
            <v>4</v>
          </cell>
          <cell r="I33">
            <v>42</v>
          </cell>
        </row>
        <row r="34">
          <cell r="B34">
            <v>5</v>
          </cell>
          <cell r="C34">
            <v>102</v>
          </cell>
          <cell r="D34">
            <v>0</v>
          </cell>
          <cell r="E34">
            <v>4</v>
          </cell>
          <cell r="F34">
            <v>25</v>
          </cell>
          <cell r="G34">
            <v>12</v>
          </cell>
          <cell r="H34">
            <v>0</v>
          </cell>
          <cell r="I34">
            <v>17</v>
          </cell>
        </row>
        <row r="35">
          <cell r="B35">
            <v>144</v>
          </cell>
          <cell r="C35">
            <v>28</v>
          </cell>
          <cell r="D35">
            <v>533</v>
          </cell>
          <cell r="E35">
            <v>183</v>
          </cell>
          <cell r="F35">
            <v>346</v>
          </cell>
          <cell r="G35">
            <v>99</v>
          </cell>
          <cell r="H35">
            <v>284</v>
          </cell>
          <cell r="I35">
            <v>95</v>
          </cell>
        </row>
        <row r="36">
          <cell r="B36">
            <v>60</v>
          </cell>
          <cell r="C36">
            <v>4</v>
          </cell>
          <cell r="D36">
            <v>5883</v>
          </cell>
          <cell r="E36">
            <v>0</v>
          </cell>
          <cell r="F36">
            <v>0</v>
          </cell>
          <cell r="G36">
            <v>420</v>
          </cell>
          <cell r="H36">
            <v>1021</v>
          </cell>
          <cell r="I36">
            <v>0</v>
          </cell>
        </row>
        <row r="37">
          <cell r="B37">
            <v>23</v>
          </cell>
          <cell r="C37">
            <v>18</v>
          </cell>
          <cell r="D37">
            <v>0</v>
          </cell>
          <cell r="E37">
            <v>835</v>
          </cell>
          <cell r="F37">
            <v>0</v>
          </cell>
          <cell r="G37">
            <v>85</v>
          </cell>
          <cell r="H37">
            <v>5</v>
          </cell>
          <cell r="I37">
            <v>71</v>
          </cell>
        </row>
        <row r="38">
          <cell r="B38">
            <v>706</v>
          </cell>
          <cell r="C38">
            <v>572</v>
          </cell>
          <cell r="D38">
            <v>2</v>
          </cell>
          <cell r="E38">
            <v>70</v>
          </cell>
          <cell r="F38">
            <v>35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</v>
          </cell>
          <cell r="H39">
            <v>0</v>
          </cell>
          <cell r="I39">
            <v>0</v>
          </cell>
        </row>
        <row r="40">
          <cell r="B40">
            <v>97</v>
          </cell>
          <cell r="C40">
            <v>76</v>
          </cell>
          <cell r="D40">
            <v>1063</v>
          </cell>
          <cell r="E40">
            <v>231</v>
          </cell>
          <cell r="F40">
            <v>53</v>
          </cell>
          <cell r="G40">
            <v>143</v>
          </cell>
          <cell r="H40">
            <v>238</v>
          </cell>
          <cell r="I40">
            <v>205</v>
          </cell>
        </row>
        <row r="41">
          <cell r="B41">
            <v>1609</v>
          </cell>
          <cell r="C41">
            <v>1844</v>
          </cell>
          <cell r="D41">
            <v>2462</v>
          </cell>
          <cell r="E41">
            <v>2227</v>
          </cell>
          <cell r="F41">
            <v>663</v>
          </cell>
          <cell r="G41">
            <v>1698</v>
          </cell>
          <cell r="H41">
            <v>1739</v>
          </cell>
          <cell r="I41">
            <v>464</v>
          </cell>
        </row>
      </sheetData>
      <sheetData sheetId="3">
        <row r="8">
          <cell r="B8">
            <v>977</v>
          </cell>
          <cell r="C8">
            <v>196282</v>
          </cell>
          <cell r="D8">
            <v>119207</v>
          </cell>
          <cell r="E8">
            <v>92489</v>
          </cell>
          <cell r="F8">
            <v>3180</v>
          </cell>
          <cell r="G8">
            <v>0</v>
          </cell>
          <cell r="H8">
            <v>2475</v>
          </cell>
          <cell r="I8">
            <v>7912</v>
          </cell>
        </row>
        <row r="9">
          <cell r="B9">
            <v>2695</v>
          </cell>
          <cell r="C9">
            <v>2974</v>
          </cell>
          <cell r="D9">
            <v>2385</v>
          </cell>
          <cell r="E9">
            <v>2760</v>
          </cell>
          <cell r="F9">
            <v>2733</v>
          </cell>
          <cell r="G9">
            <v>3050</v>
          </cell>
          <cell r="H9">
            <v>10444</v>
          </cell>
          <cell r="I9">
            <v>2478</v>
          </cell>
        </row>
        <row r="10">
          <cell r="B10">
            <v>0</v>
          </cell>
          <cell r="C10">
            <v>0</v>
          </cell>
          <cell r="D10">
            <v>450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2</v>
          </cell>
          <cell r="E11">
            <v>0</v>
          </cell>
          <cell r="F11">
            <v>91</v>
          </cell>
          <cell r="G11">
            <v>1</v>
          </cell>
          <cell r="H11">
            <v>0</v>
          </cell>
          <cell r="I11">
            <v>0</v>
          </cell>
        </row>
        <row r="12">
          <cell r="B12">
            <v>11</v>
          </cell>
          <cell r="C12">
            <v>8</v>
          </cell>
          <cell r="D12">
            <v>233</v>
          </cell>
          <cell r="E12">
            <v>0</v>
          </cell>
          <cell r="F12">
            <v>10</v>
          </cell>
          <cell r="G12">
            <v>5</v>
          </cell>
          <cell r="H12">
            <v>1826</v>
          </cell>
          <cell r="I12">
            <v>137</v>
          </cell>
        </row>
        <row r="13">
          <cell r="B13">
            <v>2326</v>
          </cell>
          <cell r="C13">
            <v>697</v>
          </cell>
          <cell r="D13">
            <v>1094</v>
          </cell>
          <cell r="E13">
            <v>4365</v>
          </cell>
          <cell r="F13">
            <v>6913</v>
          </cell>
          <cell r="G13">
            <v>2084</v>
          </cell>
          <cell r="H13">
            <v>25</v>
          </cell>
          <cell r="I13">
            <v>148</v>
          </cell>
        </row>
        <row r="14">
          <cell r="B14">
            <v>370</v>
          </cell>
          <cell r="C14">
            <v>99</v>
          </cell>
          <cell r="D14">
            <v>361</v>
          </cell>
          <cell r="E14">
            <v>330</v>
          </cell>
          <cell r="F14">
            <v>395</v>
          </cell>
          <cell r="G14">
            <v>1324</v>
          </cell>
          <cell r="H14">
            <v>0</v>
          </cell>
          <cell r="I14">
            <v>35</v>
          </cell>
        </row>
        <row r="15">
          <cell r="B15">
            <v>169</v>
          </cell>
          <cell r="C15">
            <v>2</v>
          </cell>
          <cell r="D15">
            <v>0</v>
          </cell>
          <cell r="E15">
            <v>0</v>
          </cell>
          <cell r="F15">
            <v>15</v>
          </cell>
          <cell r="G15">
            <v>316</v>
          </cell>
          <cell r="H15">
            <v>0</v>
          </cell>
          <cell r="I15">
            <v>0</v>
          </cell>
        </row>
        <row r="16">
          <cell r="B16">
            <v>1481</v>
          </cell>
          <cell r="C16">
            <v>116</v>
          </cell>
          <cell r="D16">
            <v>796</v>
          </cell>
          <cell r="E16">
            <v>465</v>
          </cell>
          <cell r="F16">
            <v>6587</v>
          </cell>
          <cell r="G16">
            <v>888</v>
          </cell>
          <cell r="H16">
            <v>7460</v>
          </cell>
          <cell r="I16">
            <v>233</v>
          </cell>
        </row>
        <row r="17">
          <cell r="B17">
            <v>1229</v>
          </cell>
          <cell r="C17">
            <v>749</v>
          </cell>
          <cell r="D17">
            <v>240</v>
          </cell>
          <cell r="E17">
            <v>1107</v>
          </cell>
          <cell r="F17">
            <v>1123</v>
          </cell>
          <cell r="G17">
            <v>380</v>
          </cell>
          <cell r="H17">
            <v>3116</v>
          </cell>
          <cell r="I17">
            <v>196</v>
          </cell>
        </row>
        <row r="18">
          <cell r="B18">
            <v>0</v>
          </cell>
          <cell r="C18">
            <v>712</v>
          </cell>
          <cell r="D18">
            <v>0</v>
          </cell>
          <cell r="E18">
            <v>0</v>
          </cell>
          <cell r="F18">
            <v>987</v>
          </cell>
          <cell r="G18">
            <v>997</v>
          </cell>
          <cell r="H18">
            <v>780</v>
          </cell>
          <cell r="I18">
            <v>244</v>
          </cell>
        </row>
        <row r="19">
          <cell r="B19">
            <v>0</v>
          </cell>
          <cell r="C19">
            <v>0</v>
          </cell>
          <cell r="D19">
            <v>138</v>
          </cell>
          <cell r="E19">
            <v>2549</v>
          </cell>
          <cell r="F19">
            <v>495</v>
          </cell>
          <cell r="G19">
            <v>125</v>
          </cell>
          <cell r="H19">
            <v>109</v>
          </cell>
          <cell r="I19">
            <v>0</v>
          </cell>
        </row>
        <row r="20">
          <cell r="B20">
            <v>719</v>
          </cell>
          <cell r="C20">
            <v>5614</v>
          </cell>
          <cell r="D20">
            <v>47</v>
          </cell>
          <cell r="E20">
            <v>790</v>
          </cell>
          <cell r="F20">
            <v>3311</v>
          </cell>
          <cell r="G20">
            <v>1648</v>
          </cell>
          <cell r="H20">
            <v>499</v>
          </cell>
          <cell r="I20">
            <v>669</v>
          </cell>
        </row>
        <row r="21">
          <cell r="B21">
            <v>8634</v>
          </cell>
          <cell r="C21">
            <v>1978</v>
          </cell>
          <cell r="D21">
            <v>3548</v>
          </cell>
          <cell r="E21">
            <v>7250</v>
          </cell>
          <cell r="F21">
            <v>3425</v>
          </cell>
          <cell r="G21">
            <v>1056</v>
          </cell>
          <cell r="H21">
            <v>1230</v>
          </cell>
          <cell r="I21">
            <v>846</v>
          </cell>
        </row>
        <row r="22">
          <cell r="B22">
            <v>408</v>
          </cell>
          <cell r="C22">
            <v>97</v>
          </cell>
          <cell r="D22">
            <v>564</v>
          </cell>
          <cell r="E22">
            <v>113</v>
          </cell>
          <cell r="F22">
            <v>889</v>
          </cell>
          <cell r="G22">
            <v>384</v>
          </cell>
          <cell r="H22">
            <v>717</v>
          </cell>
          <cell r="I22">
            <v>66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65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1860</v>
          </cell>
          <cell r="C24">
            <v>700</v>
          </cell>
          <cell r="D24">
            <v>143</v>
          </cell>
          <cell r="E24">
            <v>655</v>
          </cell>
          <cell r="F24">
            <v>3932</v>
          </cell>
          <cell r="G24">
            <v>243</v>
          </cell>
          <cell r="H24">
            <v>105</v>
          </cell>
          <cell r="I24">
            <v>790</v>
          </cell>
        </row>
        <row r="25">
          <cell r="B25">
            <v>189</v>
          </cell>
          <cell r="C25">
            <v>12</v>
          </cell>
          <cell r="D25">
            <v>37</v>
          </cell>
          <cell r="E25">
            <v>108</v>
          </cell>
          <cell r="F25">
            <v>228</v>
          </cell>
          <cell r="G25">
            <v>92</v>
          </cell>
          <cell r="H25">
            <v>579</v>
          </cell>
          <cell r="I25">
            <v>92</v>
          </cell>
        </row>
        <row r="26">
          <cell r="B26">
            <v>85</v>
          </cell>
          <cell r="C26">
            <v>0</v>
          </cell>
          <cell r="D26">
            <v>17</v>
          </cell>
          <cell r="E26">
            <v>102</v>
          </cell>
          <cell r="F26">
            <v>2415</v>
          </cell>
          <cell r="G26">
            <v>211</v>
          </cell>
          <cell r="H26">
            <v>330</v>
          </cell>
          <cell r="I26">
            <v>10</v>
          </cell>
        </row>
        <row r="27">
          <cell r="B27">
            <v>116</v>
          </cell>
          <cell r="C27">
            <v>5</v>
          </cell>
          <cell r="D27">
            <v>609</v>
          </cell>
          <cell r="E27">
            <v>233</v>
          </cell>
          <cell r="F27">
            <v>1425</v>
          </cell>
          <cell r="G27">
            <v>7</v>
          </cell>
          <cell r="H27">
            <v>247</v>
          </cell>
          <cell r="I27">
            <v>7</v>
          </cell>
        </row>
        <row r="28">
          <cell r="B28">
            <v>41</v>
          </cell>
          <cell r="C28">
            <v>4</v>
          </cell>
          <cell r="D28">
            <v>0</v>
          </cell>
          <cell r="E28">
            <v>537</v>
          </cell>
          <cell r="F28">
            <v>405</v>
          </cell>
          <cell r="G28">
            <v>107</v>
          </cell>
          <cell r="H28">
            <v>3</v>
          </cell>
          <cell r="I28">
            <v>1</v>
          </cell>
        </row>
        <row r="29">
          <cell r="B29">
            <v>24</v>
          </cell>
          <cell r="C29">
            <v>0</v>
          </cell>
          <cell r="D29">
            <v>20</v>
          </cell>
          <cell r="E29">
            <v>986</v>
          </cell>
          <cell r="F29">
            <v>0</v>
          </cell>
          <cell r="G29">
            <v>12</v>
          </cell>
          <cell r="H29">
            <v>0</v>
          </cell>
          <cell r="I29">
            <v>0</v>
          </cell>
        </row>
        <row r="30">
          <cell r="B30">
            <v>140</v>
          </cell>
          <cell r="C30">
            <v>6</v>
          </cell>
          <cell r="D30">
            <v>6</v>
          </cell>
          <cell r="E30">
            <v>84</v>
          </cell>
          <cell r="F30">
            <v>717</v>
          </cell>
          <cell r="G30">
            <v>13</v>
          </cell>
          <cell r="H30">
            <v>53</v>
          </cell>
          <cell r="I30">
            <v>23</v>
          </cell>
        </row>
        <row r="32">
          <cell r="B32">
            <v>4</v>
          </cell>
          <cell r="C32">
            <v>1</v>
          </cell>
          <cell r="D32">
            <v>1</v>
          </cell>
          <cell r="E32">
            <v>549</v>
          </cell>
          <cell r="F32">
            <v>280</v>
          </cell>
          <cell r="G32">
            <v>306</v>
          </cell>
          <cell r="H32">
            <v>27</v>
          </cell>
          <cell r="I32">
            <v>0</v>
          </cell>
        </row>
        <row r="33">
          <cell r="B33">
            <v>1057</v>
          </cell>
          <cell r="C33">
            <v>0</v>
          </cell>
          <cell r="D33">
            <v>6</v>
          </cell>
          <cell r="E33">
            <v>232</v>
          </cell>
          <cell r="F33">
            <v>262</v>
          </cell>
          <cell r="G33">
            <v>145</v>
          </cell>
          <cell r="H33">
            <v>14</v>
          </cell>
          <cell r="I33">
            <v>48</v>
          </cell>
        </row>
        <row r="34">
          <cell r="B34">
            <v>76</v>
          </cell>
          <cell r="C34">
            <v>365</v>
          </cell>
          <cell r="D34">
            <v>18</v>
          </cell>
          <cell r="E34">
            <v>68</v>
          </cell>
          <cell r="F34">
            <v>61</v>
          </cell>
          <cell r="G34">
            <v>23</v>
          </cell>
          <cell r="H34">
            <v>0</v>
          </cell>
          <cell r="I34">
            <v>52</v>
          </cell>
        </row>
        <row r="35">
          <cell r="B35">
            <v>210</v>
          </cell>
          <cell r="C35">
            <v>352</v>
          </cell>
          <cell r="D35">
            <v>828</v>
          </cell>
          <cell r="E35">
            <v>109</v>
          </cell>
          <cell r="F35">
            <v>138</v>
          </cell>
          <cell r="G35">
            <v>248</v>
          </cell>
          <cell r="H35">
            <v>12</v>
          </cell>
          <cell r="I35">
            <v>175</v>
          </cell>
        </row>
        <row r="36">
          <cell r="B36">
            <v>100</v>
          </cell>
          <cell r="C36">
            <v>4</v>
          </cell>
          <cell r="D36">
            <v>3709</v>
          </cell>
          <cell r="E36">
            <v>0</v>
          </cell>
          <cell r="F36">
            <v>0</v>
          </cell>
          <cell r="G36">
            <v>360</v>
          </cell>
          <cell r="H36">
            <v>912</v>
          </cell>
          <cell r="I36">
            <v>233</v>
          </cell>
        </row>
        <row r="37">
          <cell r="B37">
            <v>433</v>
          </cell>
          <cell r="C37">
            <v>243</v>
          </cell>
          <cell r="D37">
            <v>0</v>
          </cell>
          <cell r="E37">
            <v>0</v>
          </cell>
          <cell r="F37">
            <v>20</v>
          </cell>
          <cell r="G37">
            <v>57</v>
          </cell>
          <cell r="H37">
            <v>0</v>
          </cell>
          <cell r="I37">
            <v>150</v>
          </cell>
        </row>
        <row r="38">
          <cell r="B38">
            <v>900</v>
          </cell>
          <cell r="C38">
            <v>1429</v>
          </cell>
          <cell r="D38">
            <v>11</v>
          </cell>
          <cell r="E38">
            <v>34</v>
          </cell>
          <cell r="F38">
            <v>60</v>
          </cell>
          <cell r="G38">
            <v>6</v>
          </cell>
          <cell r="H38">
            <v>0</v>
          </cell>
          <cell r="I38">
            <v>15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10</v>
          </cell>
          <cell r="H39">
            <v>0</v>
          </cell>
          <cell r="I39">
            <v>0</v>
          </cell>
        </row>
        <row r="40">
          <cell r="B40">
            <v>359</v>
          </cell>
          <cell r="C40">
            <v>54</v>
          </cell>
          <cell r="D40">
            <v>2126</v>
          </cell>
          <cell r="E40">
            <v>162</v>
          </cell>
          <cell r="F40">
            <v>626</v>
          </cell>
          <cell r="G40">
            <v>266</v>
          </cell>
          <cell r="H40">
            <v>203</v>
          </cell>
          <cell r="I40">
            <v>190</v>
          </cell>
        </row>
        <row r="41">
          <cell r="B41">
            <v>2499</v>
          </cell>
          <cell r="C41">
            <v>2713</v>
          </cell>
          <cell r="D41">
            <v>2757</v>
          </cell>
          <cell r="E41">
            <v>1869</v>
          </cell>
          <cell r="F41">
            <v>1472</v>
          </cell>
          <cell r="G41">
            <v>1437</v>
          </cell>
          <cell r="H41">
            <v>1930</v>
          </cell>
          <cell r="I41">
            <v>362</v>
          </cell>
        </row>
      </sheetData>
      <sheetData sheetId="4">
        <row r="8">
          <cell r="B8">
            <v>9586</v>
          </cell>
          <cell r="C8">
            <v>186917</v>
          </cell>
          <cell r="D8">
            <v>102334</v>
          </cell>
          <cell r="E8">
            <v>63850</v>
          </cell>
          <cell r="F8">
            <v>4722</v>
          </cell>
          <cell r="G8">
            <v>0</v>
          </cell>
          <cell r="H8">
            <v>3578</v>
          </cell>
          <cell r="I8">
            <v>9305</v>
          </cell>
        </row>
        <row r="9">
          <cell r="B9">
            <v>1541</v>
          </cell>
          <cell r="C9">
            <v>1290</v>
          </cell>
          <cell r="D9">
            <v>1715</v>
          </cell>
          <cell r="E9">
            <v>1313</v>
          </cell>
          <cell r="F9">
            <v>1588</v>
          </cell>
          <cell r="G9">
            <v>2019</v>
          </cell>
          <cell r="H9">
            <v>14149</v>
          </cell>
          <cell r="I9">
            <v>1651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50</v>
          </cell>
          <cell r="H10">
            <v>4</v>
          </cell>
          <cell r="I10">
            <v>0</v>
          </cell>
        </row>
        <row r="11">
          <cell r="D11">
            <v>9</v>
          </cell>
          <cell r="G11">
            <v>1935</v>
          </cell>
        </row>
        <row r="12">
          <cell r="B12">
            <v>1</v>
          </cell>
          <cell r="C12">
            <v>20</v>
          </cell>
          <cell r="D12">
            <v>48</v>
          </cell>
          <cell r="E12">
            <v>0</v>
          </cell>
          <cell r="F12">
            <v>0</v>
          </cell>
          <cell r="G12">
            <v>0</v>
          </cell>
          <cell r="H12">
            <v>1654</v>
          </cell>
          <cell r="I12">
            <v>118</v>
          </cell>
        </row>
        <row r="13">
          <cell r="B13">
            <v>363</v>
          </cell>
          <cell r="C13">
            <v>50</v>
          </cell>
          <cell r="D13">
            <v>15</v>
          </cell>
          <cell r="E13">
            <v>2088</v>
          </cell>
          <cell r="F13">
            <v>1385</v>
          </cell>
          <cell r="G13">
            <v>814</v>
          </cell>
          <cell r="H13">
            <v>54</v>
          </cell>
          <cell r="I13">
            <v>15</v>
          </cell>
        </row>
        <row r="14">
          <cell r="B14">
            <v>43</v>
          </cell>
          <cell r="C14">
            <v>88</v>
          </cell>
          <cell r="D14">
            <v>0</v>
          </cell>
          <cell r="E14">
            <v>10</v>
          </cell>
          <cell r="F14">
            <v>422</v>
          </cell>
          <cell r="G14">
            <v>871</v>
          </cell>
          <cell r="H14">
            <v>680</v>
          </cell>
          <cell r="I14">
            <v>0</v>
          </cell>
        </row>
        <row r="15">
          <cell r="B15">
            <v>64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420</v>
          </cell>
          <cell r="I15">
            <v>0</v>
          </cell>
        </row>
        <row r="16">
          <cell r="B16">
            <v>532</v>
          </cell>
          <cell r="C16">
            <v>55</v>
          </cell>
          <cell r="D16">
            <v>737</v>
          </cell>
          <cell r="E16">
            <v>115</v>
          </cell>
          <cell r="F16">
            <v>579</v>
          </cell>
          <cell r="G16">
            <v>1947</v>
          </cell>
          <cell r="H16">
            <v>7601</v>
          </cell>
          <cell r="I16">
            <v>199</v>
          </cell>
        </row>
        <row r="17">
          <cell r="B17">
            <v>346</v>
          </cell>
          <cell r="C17">
            <v>139</v>
          </cell>
          <cell r="D17">
            <v>8</v>
          </cell>
          <cell r="E17">
            <v>214</v>
          </cell>
          <cell r="F17">
            <v>665</v>
          </cell>
          <cell r="G17">
            <v>223</v>
          </cell>
          <cell r="H17">
            <v>1729</v>
          </cell>
          <cell r="I17">
            <v>84</v>
          </cell>
        </row>
        <row r="18">
          <cell r="B18">
            <v>28</v>
          </cell>
          <cell r="C18">
            <v>1142</v>
          </cell>
          <cell r="D18">
            <v>0</v>
          </cell>
          <cell r="E18">
            <v>0</v>
          </cell>
          <cell r="F18">
            <v>1425</v>
          </cell>
          <cell r="G18">
            <v>703</v>
          </cell>
          <cell r="H18">
            <v>0</v>
          </cell>
          <cell r="I18">
            <v>360</v>
          </cell>
        </row>
        <row r="19">
          <cell r="B19">
            <v>4</v>
          </cell>
          <cell r="C19">
            <v>0</v>
          </cell>
          <cell r="D19">
            <v>175</v>
          </cell>
          <cell r="E19">
            <v>1940</v>
          </cell>
          <cell r="F19">
            <v>380</v>
          </cell>
          <cell r="G19">
            <v>237</v>
          </cell>
          <cell r="H19">
            <v>0</v>
          </cell>
          <cell r="I19">
            <v>0</v>
          </cell>
        </row>
        <row r="20">
          <cell r="B20">
            <v>341</v>
          </cell>
          <cell r="C20">
            <v>2998</v>
          </cell>
          <cell r="D20">
            <v>0</v>
          </cell>
          <cell r="E20">
            <v>374</v>
          </cell>
          <cell r="F20">
            <v>1914</v>
          </cell>
          <cell r="G20">
            <v>1060</v>
          </cell>
          <cell r="H20">
            <v>0</v>
          </cell>
          <cell r="I20">
            <v>258</v>
          </cell>
        </row>
        <row r="21">
          <cell r="B21">
            <v>7164</v>
          </cell>
          <cell r="C21">
            <v>2609</v>
          </cell>
          <cell r="D21">
            <v>1949</v>
          </cell>
          <cell r="E21">
            <v>2661</v>
          </cell>
          <cell r="F21">
            <v>1851</v>
          </cell>
          <cell r="G21">
            <v>665</v>
          </cell>
          <cell r="H21">
            <v>900</v>
          </cell>
          <cell r="I21">
            <v>368</v>
          </cell>
        </row>
        <row r="22">
          <cell r="B22">
            <v>485</v>
          </cell>
          <cell r="C22">
            <v>12</v>
          </cell>
          <cell r="D22">
            <v>765</v>
          </cell>
          <cell r="E22">
            <v>109</v>
          </cell>
          <cell r="F22">
            <v>739</v>
          </cell>
          <cell r="G22">
            <v>1170</v>
          </cell>
          <cell r="H22">
            <v>486</v>
          </cell>
          <cell r="I22">
            <v>85</v>
          </cell>
        </row>
        <row r="23">
          <cell r="B23">
            <v>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259</v>
          </cell>
          <cell r="C24">
            <v>735</v>
          </cell>
          <cell r="D24">
            <v>59</v>
          </cell>
          <cell r="E24">
            <v>198</v>
          </cell>
          <cell r="F24">
            <v>1002</v>
          </cell>
          <cell r="G24">
            <v>121</v>
          </cell>
          <cell r="H24">
            <v>35</v>
          </cell>
          <cell r="I24">
            <v>173</v>
          </cell>
        </row>
        <row r="25">
          <cell r="B25">
            <v>358</v>
          </cell>
          <cell r="C25">
            <v>27</v>
          </cell>
          <cell r="D25">
            <v>87</v>
          </cell>
          <cell r="E25">
            <v>105</v>
          </cell>
          <cell r="F25">
            <v>253</v>
          </cell>
          <cell r="G25">
            <v>75</v>
          </cell>
          <cell r="H25">
            <v>192</v>
          </cell>
          <cell r="I25">
            <v>53</v>
          </cell>
        </row>
        <row r="26">
          <cell r="B26">
            <v>70</v>
          </cell>
          <cell r="C26">
            <v>0</v>
          </cell>
          <cell r="D26">
            <v>263</v>
          </cell>
          <cell r="E26">
            <v>6</v>
          </cell>
          <cell r="F26">
            <v>1907</v>
          </cell>
          <cell r="G26">
            <v>22</v>
          </cell>
          <cell r="H26">
            <v>141</v>
          </cell>
          <cell r="I26">
            <v>0</v>
          </cell>
        </row>
        <row r="27">
          <cell r="B27">
            <v>46</v>
          </cell>
          <cell r="C27">
            <v>21</v>
          </cell>
          <cell r="D27">
            <v>128</v>
          </cell>
          <cell r="E27">
            <v>192</v>
          </cell>
          <cell r="F27">
            <v>486</v>
          </cell>
          <cell r="G27">
            <v>38</v>
          </cell>
          <cell r="H27">
            <v>90</v>
          </cell>
          <cell r="I27">
            <v>7</v>
          </cell>
        </row>
        <row r="28">
          <cell r="B28">
            <v>27</v>
          </cell>
          <cell r="C28">
            <v>0</v>
          </cell>
          <cell r="D28">
            <v>0</v>
          </cell>
          <cell r="E28">
            <v>445</v>
          </cell>
          <cell r="F28">
            <v>125</v>
          </cell>
          <cell r="G28">
            <v>17</v>
          </cell>
          <cell r="H28">
            <v>3</v>
          </cell>
          <cell r="I28">
            <v>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472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257</v>
          </cell>
          <cell r="C30">
            <v>4</v>
          </cell>
          <cell r="D30">
            <v>0</v>
          </cell>
          <cell r="E30">
            <v>89</v>
          </cell>
          <cell r="F30">
            <v>655</v>
          </cell>
          <cell r="G30">
            <v>32</v>
          </cell>
          <cell r="H30">
            <v>20</v>
          </cell>
          <cell r="I30">
            <v>27</v>
          </cell>
        </row>
        <row r="32">
          <cell r="B32">
            <v>11</v>
          </cell>
          <cell r="C32">
            <v>0</v>
          </cell>
          <cell r="D32">
            <v>50</v>
          </cell>
          <cell r="E32">
            <v>344</v>
          </cell>
          <cell r="F32">
            <v>335</v>
          </cell>
          <cell r="G32">
            <v>178</v>
          </cell>
          <cell r="H32">
            <v>2</v>
          </cell>
          <cell r="I32">
            <v>3</v>
          </cell>
        </row>
        <row r="33">
          <cell r="B33">
            <v>725</v>
          </cell>
          <cell r="C33">
            <v>0</v>
          </cell>
          <cell r="D33">
            <v>0</v>
          </cell>
          <cell r="E33">
            <v>164</v>
          </cell>
          <cell r="F33">
            <v>904</v>
          </cell>
          <cell r="G33">
            <v>425</v>
          </cell>
          <cell r="H33">
            <v>452</v>
          </cell>
          <cell r="I33">
            <v>62</v>
          </cell>
        </row>
        <row r="34">
          <cell r="B34">
            <v>39</v>
          </cell>
          <cell r="C34">
            <v>255</v>
          </cell>
          <cell r="D34">
            <v>2</v>
          </cell>
          <cell r="E34">
            <v>0</v>
          </cell>
          <cell r="F34">
            <v>80</v>
          </cell>
          <cell r="G34">
            <v>4</v>
          </cell>
          <cell r="H34">
            <v>4</v>
          </cell>
          <cell r="I34">
            <v>0</v>
          </cell>
        </row>
        <row r="35">
          <cell r="B35">
            <v>44</v>
          </cell>
          <cell r="C35">
            <v>352</v>
          </cell>
          <cell r="D35">
            <v>56</v>
          </cell>
          <cell r="E35">
            <v>143</v>
          </cell>
          <cell r="F35">
            <v>208</v>
          </cell>
          <cell r="G35">
            <v>430</v>
          </cell>
          <cell r="H35">
            <v>147</v>
          </cell>
          <cell r="I35">
            <v>60</v>
          </cell>
        </row>
        <row r="36">
          <cell r="B36">
            <v>5</v>
          </cell>
          <cell r="C36">
            <v>0</v>
          </cell>
          <cell r="D36">
            <v>3272</v>
          </cell>
          <cell r="E36">
            <v>0</v>
          </cell>
          <cell r="F36">
            <v>25</v>
          </cell>
          <cell r="G36">
            <v>223</v>
          </cell>
          <cell r="H36">
            <v>1283</v>
          </cell>
          <cell r="I36">
            <v>200</v>
          </cell>
        </row>
        <row r="37">
          <cell r="B37">
            <v>16</v>
          </cell>
          <cell r="C37">
            <v>7</v>
          </cell>
          <cell r="D37">
            <v>2</v>
          </cell>
          <cell r="E37">
            <v>2</v>
          </cell>
          <cell r="F37">
            <v>0</v>
          </cell>
          <cell r="G37">
            <v>11</v>
          </cell>
          <cell r="H37">
            <v>0</v>
          </cell>
          <cell r="I37">
            <v>6</v>
          </cell>
        </row>
        <row r="38">
          <cell r="B38">
            <v>764</v>
          </cell>
          <cell r="C38">
            <v>1221</v>
          </cell>
          <cell r="D38">
            <v>0</v>
          </cell>
          <cell r="E38">
            <v>0</v>
          </cell>
          <cell r="F38">
            <v>55</v>
          </cell>
          <cell r="G38">
            <v>6</v>
          </cell>
          <cell r="H38">
            <v>0</v>
          </cell>
          <cell r="I38">
            <v>10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</v>
          </cell>
          <cell r="H39">
            <v>0</v>
          </cell>
          <cell r="I39">
            <v>0</v>
          </cell>
        </row>
        <row r="40">
          <cell r="B40">
            <v>199</v>
          </cell>
          <cell r="C40">
            <v>44</v>
          </cell>
          <cell r="D40">
            <v>1610</v>
          </cell>
          <cell r="E40">
            <v>66</v>
          </cell>
          <cell r="F40">
            <v>72</v>
          </cell>
          <cell r="G40">
            <v>120</v>
          </cell>
          <cell r="H40">
            <v>198</v>
          </cell>
          <cell r="I40">
            <v>43</v>
          </cell>
        </row>
        <row r="41">
          <cell r="B41">
            <v>1608</v>
          </cell>
          <cell r="C41">
            <v>1155</v>
          </cell>
          <cell r="D41">
            <v>2390</v>
          </cell>
          <cell r="E41">
            <v>1230</v>
          </cell>
          <cell r="F41">
            <v>535</v>
          </cell>
          <cell r="G41">
            <v>1433</v>
          </cell>
          <cell r="H41">
            <v>2104</v>
          </cell>
          <cell r="I41">
            <v>366</v>
          </cell>
        </row>
      </sheetData>
      <sheetData sheetId="5">
        <row r="8">
          <cell r="B8">
            <v>4400</v>
          </cell>
          <cell r="C8">
            <v>73010</v>
          </cell>
          <cell r="D8">
            <v>39082</v>
          </cell>
          <cell r="E8">
            <v>21183</v>
          </cell>
          <cell r="F8">
            <v>2881</v>
          </cell>
          <cell r="G8">
            <v>0</v>
          </cell>
          <cell r="H8">
            <v>3617</v>
          </cell>
          <cell r="I8">
            <v>1906</v>
          </cell>
        </row>
        <row r="9">
          <cell r="B9">
            <v>6107</v>
          </cell>
          <cell r="C9">
            <v>1709</v>
          </cell>
          <cell r="D9">
            <v>3099</v>
          </cell>
          <cell r="E9">
            <v>2615</v>
          </cell>
          <cell r="F9">
            <v>6735</v>
          </cell>
          <cell r="G9">
            <v>5118</v>
          </cell>
          <cell r="H9">
            <v>37129</v>
          </cell>
          <cell r="I9">
            <v>6533</v>
          </cell>
        </row>
        <row r="10">
          <cell r="B10">
            <v>35</v>
          </cell>
          <cell r="C10">
            <v>1180</v>
          </cell>
          <cell r="D10">
            <v>1070</v>
          </cell>
          <cell r="E10">
            <v>0</v>
          </cell>
          <cell r="F10">
            <v>0</v>
          </cell>
          <cell r="G10">
            <v>400</v>
          </cell>
          <cell r="H10">
            <v>1599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20</v>
          </cell>
        </row>
        <row r="12">
          <cell r="B12">
            <v>2</v>
          </cell>
          <cell r="C12">
            <v>10</v>
          </cell>
          <cell r="D12">
            <v>1114</v>
          </cell>
          <cell r="E12">
            <v>0</v>
          </cell>
          <cell r="F12">
            <v>50</v>
          </cell>
          <cell r="G12">
            <v>21</v>
          </cell>
          <cell r="H12">
            <v>1855</v>
          </cell>
          <cell r="I12">
            <v>1175</v>
          </cell>
        </row>
        <row r="13">
          <cell r="B13">
            <v>2459</v>
          </cell>
          <cell r="C13">
            <v>62</v>
          </cell>
          <cell r="D13">
            <v>1010</v>
          </cell>
          <cell r="E13">
            <v>444</v>
          </cell>
          <cell r="F13">
            <v>1477</v>
          </cell>
          <cell r="G13">
            <v>6670</v>
          </cell>
          <cell r="H13">
            <v>17026</v>
          </cell>
          <cell r="I13">
            <v>0</v>
          </cell>
        </row>
        <row r="14">
          <cell r="B14">
            <v>248</v>
          </cell>
          <cell r="C14">
            <v>133</v>
          </cell>
          <cell r="D14">
            <v>463</v>
          </cell>
          <cell r="E14">
            <v>49</v>
          </cell>
          <cell r="F14">
            <v>251</v>
          </cell>
          <cell r="G14">
            <v>17335</v>
          </cell>
          <cell r="H14">
            <v>6469</v>
          </cell>
          <cell r="I14">
            <v>280</v>
          </cell>
        </row>
        <row r="15">
          <cell r="B15">
            <v>452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865</v>
          </cell>
          <cell r="H15">
            <v>596</v>
          </cell>
          <cell r="I15">
            <v>0</v>
          </cell>
        </row>
        <row r="16">
          <cell r="B16">
            <v>608</v>
          </cell>
          <cell r="C16">
            <v>130</v>
          </cell>
          <cell r="D16">
            <v>1234</v>
          </cell>
          <cell r="E16">
            <v>152</v>
          </cell>
          <cell r="F16">
            <v>2249</v>
          </cell>
          <cell r="G16">
            <v>10563</v>
          </cell>
          <cell r="H16">
            <v>28237</v>
          </cell>
          <cell r="I16">
            <v>604</v>
          </cell>
        </row>
        <row r="17">
          <cell r="B17">
            <v>299</v>
          </cell>
          <cell r="C17">
            <v>371</v>
          </cell>
          <cell r="D17">
            <v>57</v>
          </cell>
          <cell r="E17">
            <v>661</v>
          </cell>
          <cell r="F17">
            <v>474</v>
          </cell>
          <cell r="G17">
            <v>535</v>
          </cell>
          <cell r="H17">
            <v>1842</v>
          </cell>
          <cell r="I17">
            <v>208</v>
          </cell>
        </row>
        <row r="18">
          <cell r="B18">
            <v>18</v>
          </cell>
          <cell r="C18">
            <v>805</v>
          </cell>
          <cell r="D18">
            <v>15</v>
          </cell>
          <cell r="E18">
            <v>16</v>
          </cell>
          <cell r="F18">
            <v>1183</v>
          </cell>
          <cell r="G18">
            <v>740</v>
          </cell>
          <cell r="H18">
            <v>9</v>
          </cell>
          <cell r="I18">
            <v>814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1385</v>
          </cell>
          <cell r="F19">
            <v>320</v>
          </cell>
          <cell r="G19">
            <v>2170</v>
          </cell>
          <cell r="H19">
            <v>0</v>
          </cell>
          <cell r="I19">
            <v>0</v>
          </cell>
        </row>
        <row r="20">
          <cell r="B20">
            <v>330</v>
          </cell>
          <cell r="C20">
            <v>2707</v>
          </cell>
          <cell r="D20">
            <v>11</v>
          </cell>
          <cell r="E20">
            <v>665</v>
          </cell>
          <cell r="F20">
            <v>1774</v>
          </cell>
          <cell r="G20">
            <v>824</v>
          </cell>
          <cell r="H20">
            <v>5</v>
          </cell>
          <cell r="I20">
            <v>271</v>
          </cell>
        </row>
        <row r="21">
          <cell r="B21">
            <v>4714</v>
          </cell>
          <cell r="C21">
            <v>1880</v>
          </cell>
          <cell r="D21">
            <v>3130</v>
          </cell>
          <cell r="E21">
            <v>3727</v>
          </cell>
          <cell r="F21">
            <v>3143</v>
          </cell>
          <cell r="G21">
            <v>632</v>
          </cell>
          <cell r="H21">
            <v>1946</v>
          </cell>
          <cell r="I21">
            <v>1193</v>
          </cell>
        </row>
        <row r="22">
          <cell r="B22">
            <v>356</v>
          </cell>
          <cell r="C22">
            <v>29</v>
          </cell>
          <cell r="D22">
            <v>846</v>
          </cell>
          <cell r="E22">
            <v>245</v>
          </cell>
          <cell r="F22">
            <v>790</v>
          </cell>
          <cell r="G22">
            <v>602</v>
          </cell>
          <cell r="H22">
            <v>832</v>
          </cell>
          <cell r="I22">
            <v>114</v>
          </cell>
        </row>
        <row r="24">
          <cell r="B24">
            <v>644</v>
          </cell>
          <cell r="C24">
            <v>918</v>
          </cell>
          <cell r="D24">
            <v>195</v>
          </cell>
          <cell r="E24">
            <v>708</v>
          </cell>
          <cell r="F24">
            <v>365</v>
          </cell>
          <cell r="G24">
            <v>144</v>
          </cell>
          <cell r="H24">
            <v>1168</v>
          </cell>
          <cell r="I24">
            <v>674</v>
          </cell>
        </row>
        <row r="25">
          <cell r="B25">
            <v>140</v>
          </cell>
          <cell r="C25">
            <v>10</v>
          </cell>
          <cell r="D25">
            <v>61</v>
          </cell>
          <cell r="E25">
            <v>79</v>
          </cell>
          <cell r="F25">
            <v>453</v>
          </cell>
          <cell r="G25">
            <v>500</v>
          </cell>
          <cell r="H25">
            <v>455</v>
          </cell>
          <cell r="I25">
            <v>13</v>
          </cell>
        </row>
        <row r="26">
          <cell r="B26">
            <v>36</v>
          </cell>
          <cell r="C26">
            <v>0</v>
          </cell>
          <cell r="D26">
            <v>67</v>
          </cell>
          <cell r="E26">
            <v>2</v>
          </cell>
          <cell r="F26">
            <v>1282</v>
          </cell>
          <cell r="G26">
            <v>343</v>
          </cell>
          <cell r="H26">
            <v>7543</v>
          </cell>
          <cell r="I26">
            <v>4</v>
          </cell>
        </row>
        <row r="27">
          <cell r="B27">
            <v>58</v>
          </cell>
          <cell r="C27">
            <v>8</v>
          </cell>
          <cell r="D27">
            <v>77</v>
          </cell>
          <cell r="E27">
            <v>186</v>
          </cell>
          <cell r="F27">
            <v>470</v>
          </cell>
          <cell r="G27">
            <v>43</v>
          </cell>
          <cell r="H27">
            <v>132</v>
          </cell>
          <cell r="I27">
            <v>3</v>
          </cell>
        </row>
        <row r="28">
          <cell r="B28">
            <v>14</v>
          </cell>
          <cell r="C28">
            <v>0</v>
          </cell>
          <cell r="D28">
            <v>0</v>
          </cell>
          <cell r="E28">
            <v>518</v>
          </cell>
          <cell r="F28">
            <v>150</v>
          </cell>
          <cell r="G28">
            <v>37</v>
          </cell>
          <cell r="H28">
            <v>0</v>
          </cell>
          <cell r="I28">
            <v>1</v>
          </cell>
        </row>
        <row r="29">
          <cell r="B29">
            <v>3</v>
          </cell>
          <cell r="C29">
            <v>0</v>
          </cell>
          <cell r="D29">
            <v>0</v>
          </cell>
          <cell r="E29">
            <v>260</v>
          </cell>
          <cell r="F29">
            <v>0</v>
          </cell>
          <cell r="G29">
            <v>230</v>
          </cell>
          <cell r="H29">
            <v>0</v>
          </cell>
          <cell r="I29">
            <v>5</v>
          </cell>
        </row>
        <row r="30">
          <cell r="B30">
            <v>76</v>
          </cell>
          <cell r="C30">
            <v>2</v>
          </cell>
          <cell r="D30">
            <v>42</v>
          </cell>
          <cell r="E30">
            <v>123</v>
          </cell>
          <cell r="F30">
            <v>438</v>
          </cell>
          <cell r="G30">
            <v>66</v>
          </cell>
          <cell r="H30">
            <v>51</v>
          </cell>
          <cell r="I30">
            <v>8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454</v>
          </cell>
          <cell r="F32">
            <v>95</v>
          </cell>
          <cell r="G32">
            <v>520</v>
          </cell>
          <cell r="H32">
            <v>7</v>
          </cell>
          <cell r="I32">
            <v>0</v>
          </cell>
        </row>
        <row r="33">
          <cell r="B33">
            <v>1057</v>
          </cell>
          <cell r="C33">
            <v>0</v>
          </cell>
          <cell r="D33">
            <v>490</v>
          </cell>
          <cell r="E33">
            <v>106</v>
          </cell>
          <cell r="F33">
            <v>337</v>
          </cell>
          <cell r="G33">
            <v>4804</v>
          </cell>
          <cell r="H33">
            <v>80</v>
          </cell>
          <cell r="I33">
            <v>210</v>
          </cell>
        </row>
        <row r="34">
          <cell r="B34">
            <v>65</v>
          </cell>
          <cell r="C34">
            <v>195</v>
          </cell>
          <cell r="D34">
            <v>40</v>
          </cell>
          <cell r="E34">
            <v>2</v>
          </cell>
          <cell r="F34">
            <v>540</v>
          </cell>
          <cell r="G34">
            <v>64</v>
          </cell>
          <cell r="H34">
            <v>0</v>
          </cell>
          <cell r="I34">
            <v>10</v>
          </cell>
        </row>
        <row r="35">
          <cell r="B35">
            <v>78</v>
          </cell>
          <cell r="C35">
            <v>453</v>
          </cell>
          <cell r="D35">
            <v>344</v>
          </cell>
          <cell r="E35">
            <v>41</v>
          </cell>
          <cell r="F35">
            <v>390</v>
          </cell>
          <cell r="G35">
            <v>426</v>
          </cell>
          <cell r="H35">
            <v>170</v>
          </cell>
          <cell r="I35">
            <v>11</v>
          </cell>
        </row>
        <row r="36">
          <cell r="B36">
            <v>44</v>
          </cell>
          <cell r="C36">
            <v>0</v>
          </cell>
          <cell r="D36">
            <v>639</v>
          </cell>
          <cell r="E36">
            <v>0</v>
          </cell>
          <cell r="F36">
            <v>0</v>
          </cell>
          <cell r="G36">
            <v>179</v>
          </cell>
          <cell r="H36">
            <v>342</v>
          </cell>
          <cell r="I36">
            <v>275</v>
          </cell>
        </row>
        <row r="37">
          <cell r="B37">
            <v>52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13</v>
          </cell>
          <cell r="H37">
            <v>0</v>
          </cell>
          <cell r="I37">
            <v>35</v>
          </cell>
        </row>
        <row r="38">
          <cell r="B38">
            <v>685</v>
          </cell>
          <cell r="C38">
            <v>670</v>
          </cell>
          <cell r="D38">
            <v>0</v>
          </cell>
          <cell r="E38">
            <v>34</v>
          </cell>
          <cell r="F38">
            <v>165</v>
          </cell>
          <cell r="G38">
            <v>0</v>
          </cell>
          <cell r="H38">
            <v>0</v>
          </cell>
          <cell r="I38">
            <v>50</v>
          </cell>
        </row>
        <row r="40">
          <cell r="B40">
            <v>154</v>
          </cell>
          <cell r="C40">
            <v>210</v>
          </cell>
          <cell r="D40">
            <v>956</v>
          </cell>
          <cell r="E40">
            <v>77</v>
          </cell>
          <cell r="F40">
            <v>87</v>
          </cell>
          <cell r="G40">
            <v>146</v>
          </cell>
          <cell r="H40">
            <v>198</v>
          </cell>
          <cell r="I40">
            <v>98</v>
          </cell>
        </row>
        <row r="41">
          <cell r="B41">
            <v>1815</v>
          </cell>
          <cell r="C41">
            <v>1446</v>
          </cell>
          <cell r="D41">
            <v>645</v>
          </cell>
          <cell r="E41">
            <v>1051</v>
          </cell>
          <cell r="F41">
            <v>801</v>
          </cell>
          <cell r="G41">
            <v>946</v>
          </cell>
          <cell r="H41">
            <v>2227</v>
          </cell>
          <cell r="I41">
            <v>235</v>
          </cell>
        </row>
      </sheetData>
      <sheetData sheetId="6">
        <row r="8">
          <cell r="B8">
            <v>0</v>
          </cell>
          <cell r="C8">
            <v>21560</v>
          </cell>
          <cell r="D8">
            <v>13693</v>
          </cell>
          <cell r="E8">
            <v>4597</v>
          </cell>
          <cell r="F8">
            <v>2347</v>
          </cell>
          <cell r="G8">
            <v>0</v>
          </cell>
          <cell r="H8">
            <v>6634</v>
          </cell>
          <cell r="I8">
            <v>1476</v>
          </cell>
        </row>
        <row r="9">
          <cell r="B9">
            <v>6464</v>
          </cell>
          <cell r="C9">
            <v>4674</v>
          </cell>
          <cell r="D9">
            <v>6817</v>
          </cell>
          <cell r="E9">
            <v>4328</v>
          </cell>
          <cell r="F9">
            <v>10668</v>
          </cell>
          <cell r="G9">
            <v>12698</v>
          </cell>
          <cell r="H9">
            <v>42389</v>
          </cell>
          <cell r="I9">
            <v>3196</v>
          </cell>
        </row>
        <row r="10">
          <cell r="B10">
            <v>473</v>
          </cell>
          <cell r="C10">
            <v>237</v>
          </cell>
          <cell r="D10">
            <v>1634</v>
          </cell>
          <cell r="E10">
            <v>0</v>
          </cell>
          <cell r="F10">
            <v>0</v>
          </cell>
          <cell r="G10">
            <v>93</v>
          </cell>
          <cell r="H10">
            <v>3395</v>
          </cell>
          <cell r="I10">
            <v>0</v>
          </cell>
        </row>
        <row r="11">
          <cell r="B11">
            <v>0</v>
          </cell>
          <cell r="C11">
            <v>100</v>
          </cell>
          <cell r="D11">
            <v>0</v>
          </cell>
          <cell r="E11">
            <v>0</v>
          </cell>
          <cell r="F11">
            <v>50</v>
          </cell>
          <cell r="G11">
            <v>25</v>
          </cell>
          <cell r="H11">
            <v>0</v>
          </cell>
          <cell r="I11">
            <v>0</v>
          </cell>
        </row>
        <row r="12">
          <cell r="B12">
            <v>11</v>
          </cell>
          <cell r="C12">
            <v>40</v>
          </cell>
          <cell r="D12">
            <v>1897</v>
          </cell>
          <cell r="E12">
            <v>8</v>
          </cell>
          <cell r="F12">
            <v>110</v>
          </cell>
          <cell r="G12">
            <v>39</v>
          </cell>
          <cell r="H12">
            <v>5258</v>
          </cell>
          <cell r="I12">
            <v>692</v>
          </cell>
        </row>
        <row r="13">
          <cell r="B13">
            <v>1392</v>
          </cell>
          <cell r="C13">
            <v>95</v>
          </cell>
          <cell r="D13">
            <v>3270</v>
          </cell>
          <cell r="E13">
            <v>825</v>
          </cell>
          <cell r="F13">
            <v>2342</v>
          </cell>
          <cell r="G13">
            <v>6639</v>
          </cell>
          <cell r="H13">
            <v>27642</v>
          </cell>
          <cell r="I13">
            <v>0</v>
          </cell>
        </row>
        <row r="14">
          <cell r="B14">
            <v>688</v>
          </cell>
          <cell r="C14">
            <v>206</v>
          </cell>
          <cell r="D14">
            <v>3082</v>
          </cell>
          <cell r="E14">
            <v>246</v>
          </cell>
          <cell r="F14">
            <v>391</v>
          </cell>
          <cell r="G14">
            <v>15139</v>
          </cell>
          <cell r="H14">
            <v>11051</v>
          </cell>
          <cell r="I14">
            <v>75</v>
          </cell>
        </row>
        <row r="15">
          <cell r="B15">
            <v>198</v>
          </cell>
          <cell r="C15">
            <v>0</v>
          </cell>
          <cell r="D15">
            <v>0</v>
          </cell>
          <cell r="E15">
            <v>16</v>
          </cell>
          <cell r="F15">
            <v>130</v>
          </cell>
          <cell r="G15">
            <v>1203</v>
          </cell>
          <cell r="H15">
            <v>2583</v>
          </cell>
          <cell r="I15">
            <v>0</v>
          </cell>
        </row>
        <row r="16">
          <cell r="B16">
            <v>305</v>
          </cell>
          <cell r="C16">
            <v>282</v>
          </cell>
          <cell r="D16">
            <v>1881</v>
          </cell>
          <cell r="E16">
            <v>492</v>
          </cell>
          <cell r="F16">
            <v>8565</v>
          </cell>
          <cell r="G16">
            <v>20347</v>
          </cell>
          <cell r="H16">
            <v>38468</v>
          </cell>
          <cell r="I16">
            <v>295</v>
          </cell>
        </row>
        <row r="17">
          <cell r="B17">
            <v>441</v>
          </cell>
          <cell r="C17">
            <v>216</v>
          </cell>
          <cell r="D17">
            <v>94</v>
          </cell>
          <cell r="E17">
            <v>1086</v>
          </cell>
          <cell r="F17">
            <v>775</v>
          </cell>
          <cell r="G17">
            <v>265</v>
          </cell>
          <cell r="H17">
            <v>4078</v>
          </cell>
          <cell r="I17">
            <v>129</v>
          </cell>
        </row>
        <row r="18">
          <cell r="B18">
            <v>18</v>
          </cell>
          <cell r="C18">
            <v>2352</v>
          </cell>
          <cell r="D18">
            <v>33</v>
          </cell>
          <cell r="E18">
            <v>20</v>
          </cell>
          <cell r="F18">
            <v>1167</v>
          </cell>
          <cell r="G18">
            <v>249</v>
          </cell>
          <cell r="H18">
            <v>20</v>
          </cell>
          <cell r="I18">
            <v>566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2000</v>
          </cell>
          <cell r="F19">
            <v>2150</v>
          </cell>
          <cell r="G19">
            <v>1175</v>
          </cell>
          <cell r="H19">
            <v>34</v>
          </cell>
          <cell r="I19">
            <v>25</v>
          </cell>
        </row>
        <row r="20">
          <cell r="B20">
            <v>215</v>
          </cell>
          <cell r="C20">
            <v>2795</v>
          </cell>
          <cell r="D20">
            <v>221</v>
          </cell>
          <cell r="E20">
            <v>1141</v>
          </cell>
          <cell r="F20">
            <v>2430</v>
          </cell>
          <cell r="G20">
            <v>809</v>
          </cell>
          <cell r="H20">
            <v>15</v>
          </cell>
          <cell r="I20">
            <v>510</v>
          </cell>
        </row>
        <row r="21">
          <cell r="B21">
            <v>9714</v>
          </cell>
          <cell r="C21">
            <v>1952</v>
          </cell>
          <cell r="D21">
            <v>4885</v>
          </cell>
          <cell r="E21">
            <v>5857</v>
          </cell>
          <cell r="F21">
            <v>5066</v>
          </cell>
          <cell r="G21">
            <v>923</v>
          </cell>
          <cell r="H21">
            <v>3330</v>
          </cell>
          <cell r="I21">
            <v>1064</v>
          </cell>
        </row>
        <row r="22">
          <cell r="B22">
            <v>179</v>
          </cell>
          <cell r="C22">
            <v>247</v>
          </cell>
          <cell r="D22">
            <v>308</v>
          </cell>
          <cell r="E22">
            <v>483</v>
          </cell>
          <cell r="F22">
            <v>1074</v>
          </cell>
          <cell r="G22">
            <v>560</v>
          </cell>
          <cell r="H22">
            <v>414</v>
          </cell>
          <cell r="I22">
            <v>56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337</v>
          </cell>
          <cell r="C24">
            <v>894</v>
          </cell>
          <cell r="D24">
            <v>880</v>
          </cell>
          <cell r="E24">
            <v>854</v>
          </cell>
          <cell r="F24">
            <v>915</v>
          </cell>
          <cell r="G24">
            <v>1052</v>
          </cell>
          <cell r="H24">
            <v>1796</v>
          </cell>
          <cell r="I24">
            <v>579</v>
          </cell>
        </row>
        <row r="25">
          <cell r="B25">
            <v>99</v>
          </cell>
          <cell r="C25">
            <v>8</v>
          </cell>
          <cell r="D25">
            <v>11</v>
          </cell>
          <cell r="E25">
            <v>403</v>
          </cell>
          <cell r="F25">
            <v>574</v>
          </cell>
          <cell r="G25">
            <v>180</v>
          </cell>
          <cell r="H25">
            <v>347</v>
          </cell>
          <cell r="I25">
            <v>2</v>
          </cell>
        </row>
        <row r="26">
          <cell r="B26">
            <v>78</v>
          </cell>
          <cell r="C26">
            <v>0</v>
          </cell>
          <cell r="D26">
            <v>388</v>
          </cell>
          <cell r="E26">
            <v>72</v>
          </cell>
          <cell r="F26">
            <v>533</v>
          </cell>
          <cell r="G26">
            <v>49</v>
          </cell>
          <cell r="H26">
            <v>151</v>
          </cell>
          <cell r="I26">
            <v>4</v>
          </cell>
        </row>
        <row r="27">
          <cell r="B27">
            <v>87</v>
          </cell>
          <cell r="C27">
            <v>16</v>
          </cell>
          <cell r="D27">
            <v>159</v>
          </cell>
          <cell r="E27">
            <v>141</v>
          </cell>
          <cell r="F27">
            <v>365</v>
          </cell>
          <cell r="G27">
            <v>9</v>
          </cell>
          <cell r="H27">
            <v>144</v>
          </cell>
          <cell r="I27">
            <v>6</v>
          </cell>
        </row>
        <row r="28">
          <cell r="B28">
            <v>16</v>
          </cell>
          <cell r="C28">
            <v>4</v>
          </cell>
          <cell r="D28">
            <v>0</v>
          </cell>
          <cell r="E28">
            <v>575</v>
          </cell>
          <cell r="F28">
            <v>170</v>
          </cell>
          <cell r="G28">
            <v>134</v>
          </cell>
          <cell r="H28">
            <v>4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137</v>
          </cell>
          <cell r="F29">
            <v>0</v>
          </cell>
          <cell r="G29">
            <v>0</v>
          </cell>
          <cell r="H29">
            <v>5</v>
          </cell>
          <cell r="I29">
            <v>0</v>
          </cell>
        </row>
        <row r="30">
          <cell r="B30">
            <v>154</v>
          </cell>
          <cell r="C30">
            <v>0</v>
          </cell>
          <cell r="D30">
            <v>12</v>
          </cell>
          <cell r="E30">
            <v>85</v>
          </cell>
          <cell r="F30">
            <v>530</v>
          </cell>
          <cell r="G30">
            <v>9</v>
          </cell>
          <cell r="H30">
            <v>0</v>
          </cell>
          <cell r="I30">
            <v>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25</v>
          </cell>
          <cell r="C32">
            <v>0</v>
          </cell>
          <cell r="D32">
            <v>0</v>
          </cell>
          <cell r="E32">
            <v>640</v>
          </cell>
          <cell r="F32">
            <v>295</v>
          </cell>
          <cell r="G32">
            <v>773</v>
          </cell>
          <cell r="H32">
            <v>4</v>
          </cell>
          <cell r="I32">
            <v>0</v>
          </cell>
        </row>
        <row r="33">
          <cell r="B33">
            <v>2671</v>
          </cell>
          <cell r="C33">
            <v>30</v>
          </cell>
          <cell r="D33">
            <v>161</v>
          </cell>
          <cell r="E33">
            <v>96</v>
          </cell>
          <cell r="F33">
            <v>447</v>
          </cell>
          <cell r="G33">
            <v>848</v>
          </cell>
          <cell r="H33">
            <v>270</v>
          </cell>
          <cell r="I33">
            <v>436</v>
          </cell>
        </row>
        <row r="34">
          <cell r="B34">
            <v>9</v>
          </cell>
          <cell r="C34">
            <v>167</v>
          </cell>
          <cell r="D34">
            <v>72</v>
          </cell>
          <cell r="E34">
            <v>125</v>
          </cell>
          <cell r="F34">
            <v>417</v>
          </cell>
          <cell r="G34">
            <v>7</v>
          </cell>
          <cell r="H34">
            <v>6</v>
          </cell>
          <cell r="I34">
            <v>114</v>
          </cell>
        </row>
        <row r="35">
          <cell r="B35">
            <v>203</v>
          </cell>
          <cell r="C35">
            <v>156</v>
          </cell>
          <cell r="D35">
            <v>449</v>
          </cell>
          <cell r="E35">
            <v>65</v>
          </cell>
          <cell r="F35">
            <v>312</v>
          </cell>
          <cell r="G35">
            <v>193</v>
          </cell>
          <cell r="H35">
            <v>227</v>
          </cell>
          <cell r="I35">
            <v>255</v>
          </cell>
        </row>
        <row r="36">
          <cell r="B36">
            <v>171</v>
          </cell>
          <cell r="C36">
            <v>0</v>
          </cell>
          <cell r="D36">
            <v>298</v>
          </cell>
          <cell r="E36">
            <v>0</v>
          </cell>
          <cell r="F36">
            <v>112</v>
          </cell>
          <cell r="G36">
            <v>128</v>
          </cell>
          <cell r="H36">
            <v>344</v>
          </cell>
          <cell r="I36">
            <v>150</v>
          </cell>
        </row>
        <row r="37">
          <cell r="B37">
            <v>101</v>
          </cell>
          <cell r="C37">
            <v>0</v>
          </cell>
          <cell r="D37">
            <v>7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83</v>
          </cell>
        </row>
        <row r="38">
          <cell r="B38">
            <v>439</v>
          </cell>
          <cell r="C38">
            <v>522</v>
          </cell>
          <cell r="D38">
            <v>0</v>
          </cell>
          <cell r="E38">
            <v>23</v>
          </cell>
          <cell r="F38">
            <v>287</v>
          </cell>
          <cell r="G38">
            <v>0</v>
          </cell>
          <cell r="H38">
            <v>0</v>
          </cell>
          <cell r="I38">
            <v>34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117</v>
          </cell>
          <cell r="C40">
            <v>53</v>
          </cell>
          <cell r="D40">
            <v>2022</v>
          </cell>
          <cell r="E40">
            <v>105</v>
          </cell>
          <cell r="F40">
            <v>488</v>
          </cell>
          <cell r="G40">
            <v>81</v>
          </cell>
          <cell r="H40">
            <v>1100</v>
          </cell>
          <cell r="I40">
            <v>147</v>
          </cell>
        </row>
        <row r="41">
          <cell r="B41">
            <v>1683</v>
          </cell>
          <cell r="C41">
            <v>1784</v>
          </cell>
          <cell r="D41">
            <v>1424</v>
          </cell>
          <cell r="E41">
            <v>1850</v>
          </cell>
          <cell r="F41">
            <v>709</v>
          </cell>
          <cell r="G41">
            <v>1016</v>
          </cell>
          <cell r="H41">
            <v>1506</v>
          </cell>
          <cell r="I41">
            <v>541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7">
        <row r="8">
          <cell r="B8">
            <v>0</v>
          </cell>
          <cell r="C8">
            <v>89843</v>
          </cell>
          <cell r="D8">
            <v>21377</v>
          </cell>
          <cell r="E8">
            <v>75286</v>
          </cell>
          <cell r="F8">
            <v>5679</v>
          </cell>
          <cell r="G8">
            <v>0</v>
          </cell>
          <cell r="H8">
            <v>7519</v>
          </cell>
          <cell r="I8">
            <v>827</v>
          </cell>
        </row>
        <row r="9">
          <cell r="B9">
            <v>3404</v>
          </cell>
          <cell r="C9">
            <v>5629</v>
          </cell>
          <cell r="D9">
            <v>3510</v>
          </cell>
          <cell r="E9">
            <v>4822</v>
          </cell>
          <cell r="F9">
            <v>9657</v>
          </cell>
          <cell r="G9">
            <v>5353</v>
          </cell>
          <cell r="H9">
            <v>34494</v>
          </cell>
          <cell r="I9">
            <v>5867</v>
          </cell>
        </row>
        <row r="10">
          <cell r="B10">
            <v>135</v>
          </cell>
          <cell r="C10">
            <v>190</v>
          </cell>
          <cell r="D10">
            <v>4404</v>
          </cell>
          <cell r="E10">
            <v>190</v>
          </cell>
          <cell r="F10">
            <v>30</v>
          </cell>
          <cell r="G10">
            <v>0</v>
          </cell>
          <cell r="H10">
            <v>1748</v>
          </cell>
          <cell r="I10">
            <v>0</v>
          </cell>
        </row>
        <row r="11">
          <cell r="B11">
            <v>0</v>
          </cell>
          <cell r="C11">
            <v>150</v>
          </cell>
          <cell r="D11">
            <v>0</v>
          </cell>
          <cell r="E11">
            <v>0</v>
          </cell>
          <cell r="F11">
            <v>325</v>
          </cell>
          <cell r="G11">
            <v>0</v>
          </cell>
          <cell r="H11">
            <v>3</v>
          </cell>
          <cell r="I11">
            <v>0</v>
          </cell>
        </row>
        <row r="12">
          <cell r="B12">
            <v>4</v>
          </cell>
          <cell r="C12">
            <v>36</v>
          </cell>
          <cell r="D12">
            <v>148</v>
          </cell>
          <cell r="E12">
            <v>10</v>
          </cell>
          <cell r="F12">
            <v>35</v>
          </cell>
          <cell r="G12">
            <v>57</v>
          </cell>
          <cell r="H12">
            <v>2022</v>
          </cell>
          <cell r="I12">
            <v>80</v>
          </cell>
        </row>
        <row r="13">
          <cell r="B13">
            <v>291</v>
          </cell>
          <cell r="C13">
            <v>38</v>
          </cell>
          <cell r="D13">
            <v>759</v>
          </cell>
          <cell r="E13">
            <v>1070</v>
          </cell>
          <cell r="F13">
            <v>886</v>
          </cell>
          <cell r="G13">
            <v>957</v>
          </cell>
          <cell r="H13">
            <v>20</v>
          </cell>
          <cell r="I13">
            <v>0</v>
          </cell>
        </row>
        <row r="14">
          <cell r="B14">
            <v>140</v>
          </cell>
          <cell r="C14">
            <v>131</v>
          </cell>
          <cell r="D14">
            <v>9</v>
          </cell>
          <cell r="E14">
            <v>464</v>
          </cell>
          <cell r="F14">
            <v>501</v>
          </cell>
          <cell r="G14">
            <v>958</v>
          </cell>
          <cell r="H14">
            <v>20</v>
          </cell>
          <cell r="I14">
            <v>0</v>
          </cell>
        </row>
        <row r="15">
          <cell r="B15">
            <v>70</v>
          </cell>
          <cell r="C15">
            <v>0</v>
          </cell>
          <cell r="D15">
            <v>0</v>
          </cell>
          <cell r="E15">
            <v>0</v>
          </cell>
          <cell r="F15">
            <v>40</v>
          </cell>
          <cell r="G15">
            <v>44</v>
          </cell>
          <cell r="H15">
            <v>0</v>
          </cell>
          <cell r="I15">
            <v>0</v>
          </cell>
        </row>
        <row r="16">
          <cell r="B16">
            <v>490</v>
          </cell>
          <cell r="C16">
            <v>146</v>
          </cell>
          <cell r="D16">
            <v>910</v>
          </cell>
          <cell r="E16">
            <v>310</v>
          </cell>
          <cell r="F16">
            <v>6656</v>
          </cell>
          <cell r="G16">
            <v>5512</v>
          </cell>
          <cell r="H16">
            <v>30323</v>
          </cell>
          <cell r="I16">
            <v>495</v>
          </cell>
        </row>
        <row r="17">
          <cell r="B17">
            <v>241</v>
          </cell>
          <cell r="C17">
            <v>155</v>
          </cell>
          <cell r="D17">
            <v>61</v>
          </cell>
          <cell r="E17">
            <v>786</v>
          </cell>
          <cell r="F17">
            <v>1196</v>
          </cell>
          <cell r="G17">
            <v>320</v>
          </cell>
          <cell r="H17">
            <v>5122</v>
          </cell>
          <cell r="I17">
            <v>497</v>
          </cell>
        </row>
        <row r="18">
          <cell r="B18">
            <v>47</v>
          </cell>
          <cell r="C18">
            <v>1072</v>
          </cell>
          <cell r="D18">
            <v>20</v>
          </cell>
          <cell r="E18">
            <v>51</v>
          </cell>
          <cell r="F18">
            <v>940</v>
          </cell>
          <cell r="G18">
            <v>159</v>
          </cell>
          <cell r="H18">
            <v>0</v>
          </cell>
          <cell r="I18">
            <v>405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2226</v>
          </cell>
          <cell r="F19">
            <v>315</v>
          </cell>
          <cell r="G19">
            <v>86</v>
          </cell>
          <cell r="H19">
            <v>0</v>
          </cell>
          <cell r="I19">
            <v>0</v>
          </cell>
        </row>
        <row r="20">
          <cell r="B20">
            <v>152</v>
          </cell>
          <cell r="C20">
            <v>2501</v>
          </cell>
          <cell r="D20">
            <v>33</v>
          </cell>
          <cell r="E20">
            <v>355</v>
          </cell>
          <cell r="F20">
            <v>1814</v>
          </cell>
          <cell r="G20">
            <v>1324</v>
          </cell>
          <cell r="H20">
            <v>0</v>
          </cell>
          <cell r="I20">
            <v>306</v>
          </cell>
        </row>
        <row r="21">
          <cell r="B21">
            <v>3633</v>
          </cell>
          <cell r="C21">
            <v>999</v>
          </cell>
          <cell r="D21">
            <v>3556</v>
          </cell>
          <cell r="E21">
            <v>5326</v>
          </cell>
          <cell r="F21">
            <v>3752</v>
          </cell>
          <cell r="G21">
            <v>724</v>
          </cell>
          <cell r="H21">
            <v>1818</v>
          </cell>
          <cell r="I21">
            <v>1335</v>
          </cell>
        </row>
        <row r="22">
          <cell r="B22">
            <v>328</v>
          </cell>
          <cell r="C22">
            <v>442</v>
          </cell>
          <cell r="D22">
            <v>251</v>
          </cell>
          <cell r="E22">
            <v>593</v>
          </cell>
          <cell r="F22">
            <v>865</v>
          </cell>
          <cell r="G22">
            <v>707</v>
          </cell>
          <cell r="H22">
            <v>179</v>
          </cell>
          <cell r="I22">
            <v>127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270</v>
          </cell>
          <cell r="C24">
            <v>1342</v>
          </cell>
          <cell r="D24">
            <v>114</v>
          </cell>
          <cell r="E24">
            <v>693</v>
          </cell>
          <cell r="F24">
            <v>953</v>
          </cell>
          <cell r="G24">
            <v>301</v>
          </cell>
          <cell r="H24">
            <v>1466</v>
          </cell>
          <cell r="I24">
            <v>852</v>
          </cell>
        </row>
        <row r="25">
          <cell r="B25">
            <v>81</v>
          </cell>
          <cell r="C25">
            <v>100</v>
          </cell>
          <cell r="D25">
            <v>67</v>
          </cell>
          <cell r="E25">
            <v>293</v>
          </cell>
          <cell r="F25">
            <v>334</v>
          </cell>
          <cell r="G25">
            <v>29</v>
          </cell>
          <cell r="H25">
            <v>262</v>
          </cell>
          <cell r="I25">
            <v>24</v>
          </cell>
        </row>
        <row r="26">
          <cell r="B26">
            <v>3</v>
          </cell>
          <cell r="C26">
            <v>0</v>
          </cell>
          <cell r="D26">
            <v>660</v>
          </cell>
          <cell r="E26">
            <v>343</v>
          </cell>
          <cell r="F26">
            <v>579</v>
          </cell>
          <cell r="G26">
            <v>145</v>
          </cell>
          <cell r="H26">
            <v>45</v>
          </cell>
          <cell r="I26">
            <v>0</v>
          </cell>
        </row>
        <row r="27">
          <cell r="B27">
            <v>143</v>
          </cell>
          <cell r="C27">
            <v>65</v>
          </cell>
          <cell r="D27">
            <v>92</v>
          </cell>
          <cell r="E27">
            <v>99</v>
          </cell>
          <cell r="F27">
            <v>312</v>
          </cell>
          <cell r="G27">
            <v>40</v>
          </cell>
          <cell r="H27">
            <v>55</v>
          </cell>
          <cell r="I27">
            <v>18</v>
          </cell>
        </row>
        <row r="28">
          <cell r="B28">
            <v>3</v>
          </cell>
          <cell r="C28">
            <v>0</v>
          </cell>
          <cell r="D28">
            <v>0</v>
          </cell>
          <cell r="E28">
            <v>659</v>
          </cell>
          <cell r="F28">
            <v>210</v>
          </cell>
          <cell r="G28">
            <v>32</v>
          </cell>
          <cell r="H28">
            <v>3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23</v>
          </cell>
          <cell r="F29">
            <v>0</v>
          </cell>
          <cell r="G29">
            <v>10</v>
          </cell>
          <cell r="H29">
            <v>0</v>
          </cell>
          <cell r="I29">
            <v>0</v>
          </cell>
        </row>
        <row r="30">
          <cell r="B30">
            <v>31</v>
          </cell>
          <cell r="C30">
            <v>0</v>
          </cell>
          <cell r="D30">
            <v>0</v>
          </cell>
          <cell r="E30">
            <v>114</v>
          </cell>
          <cell r="F30">
            <v>600</v>
          </cell>
          <cell r="G30">
            <v>0</v>
          </cell>
          <cell r="H30">
            <v>18</v>
          </cell>
          <cell r="I30">
            <v>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639</v>
          </cell>
          <cell r="F32">
            <v>355</v>
          </cell>
          <cell r="G32">
            <v>482</v>
          </cell>
          <cell r="H32">
            <v>2</v>
          </cell>
          <cell r="I32">
            <v>0</v>
          </cell>
        </row>
        <row r="33">
          <cell r="B33">
            <v>948</v>
          </cell>
          <cell r="C33">
            <v>22</v>
          </cell>
          <cell r="D33">
            <v>113</v>
          </cell>
          <cell r="E33">
            <v>155</v>
          </cell>
          <cell r="F33">
            <v>479</v>
          </cell>
          <cell r="G33">
            <v>1000</v>
          </cell>
          <cell r="H33">
            <v>249</v>
          </cell>
          <cell r="I33">
            <v>633</v>
          </cell>
        </row>
        <row r="34">
          <cell r="B34">
            <v>1</v>
          </cell>
          <cell r="C34">
            <v>569</v>
          </cell>
          <cell r="D34">
            <v>0</v>
          </cell>
          <cell r="E34">
            <v>72</v>
          </cell>
          <cell r="F34">
            <v>430</v>
          </cell>
          <cell r="G34">
            <v>16</v>
          </cell>
          <cell r="H34">
            <v>0</v>
          </cell>
          <cell r="I34">
            <v>125</v>
          </cell>
        </row>
        <row r="35">
          <cell r="B35">
            <v>411</v>
          </cell>
          <cell r="C35">
            <v>114</v>
          </cell>
          <cell r="D35">
            <v>167</v>
          </cell>
          <cell r="E35">
            <v>89</v>
          </cell>
          <cell r="F35">
            <v>92</v>
          </cell>
          <cell r="G35">
            <v>422</v>
          </cell>
          <cell r="H35">
            <v>570</v>
          </cell>
          <cell r="I35">
            <v>55</v>
          </cell>
        </row>
        <row r="36">
          <cell r="B36">
            <v>390</v>
          </cell>
          <cell r="C36">
            <v>0</v>
          </cell>
          <cell r="D36">
            <v>140</v>
          </cell>
          <cell r="E36">
            <v>0</v>
          </cell>
          <cell r="F36">
            <v>0</v>
          </cell>
          <cell r="G36">
            <v>176</v>
          </cell>
          <cell r="H36">
            <v>145</v>
          </cell>
          <cell r="I36">
            <v>125</v>
          </cell>
        </row>
        <row r="37">
          <cell r="B37">
            <v>120</v>
          </cell>
          <cell r="C37">
            <v>0</v>
          </cell>
          <cell r="D37">
            <v>0</v>
          </cell>
          <cell r="E37">
            <v>0</v>
          </cell>
          <cell r="F37">
            <v>31</v>
          </cell>
          <cell r="G37">
            <v>0</v>
          </cell>
          <cell r="H37">
            <v>0</v>
          </cell>
          <cell r="I37">
            <v>242</v>
          </cell>
        </row>
        <row r="38">
          <cell r="B38">
            <v>121</v>
          </cell>
          <cell r="C38">
            <v>549</v>
          </cell>
          <cell r="D38">
            <v>0</v>
          </cell>
          <cell r="E38">
            <v>0</v>
          </cell>
          <cell r="F38">
            <v>138</v>
          </cell>
          <cell r="G38">
            <v>0</v>
          </cell>
          <cell r="H38">
            <v>0</v>
          </cell>
          <cell r="I38">
            <v>55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113</v>
          </cell>
          <cell r="C40">
            <v>43</v>
          </cell>
          <cell r="D40">
            <v>2265</v>
          </cell>
          <cell r="E40">
            <v>33</v>
          </cell>
          <cell r="F40">
            <v>317</v>
          </cell>
          <cell r="G40">
            <v>217</v>
          </cell>
          <cell r="H40">
            <v>190</v>
          </cell>
          <cell r="I40">
            <v>171</v>
          </cell>
        </row>
        <row r="41">
          <cell r="B41">
            <v>1887</v>
          </cell>
          <cell r="C41">
            <v>988</v>
          </cell>
          <cell r="D41">
            <v>509</v>
          </cell>
          <cell r="E41">
            <v>1712</v>
          </cell>
          <cell r="F41">
            <v>1150</v>
          </cell>
          <cell r="G41">
            <v>691</v>
          </cell>
          <cell r="H41">
            <v>1016</v>
          </cell>
          <cell r="I41">
            <v>633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8">
        <row r="8">
          <cell r="B8">
            <v>0</v>
          </cell>
          <cell r="C8">
            <v>226357</v>
          </cell>
          <cell r="D8">
            <v>81152</v>
          </cell>
          <cell r="E8">
            <v>98958</v>
          </cell>
          <cell r="F8">
            <v>4505</v>
          </cell>
          <cell r="G8">
            <v>0</v>
          </cell>
          <cell r="H8">
            <v>11249</v>
          </cell>
          <cell r="I8">
            <v>999</v>
          </cell>
        </row>
        <row r="9">
          <cell r="B9">
            <v>1980</v>
          </cell>
          <cell r="C9">
            <v>3543</v>
          </cell>
          <cell r="D9">
            <v>1577</v>
          </cell>
          <cell r="E9">
            <v>2816</v>
          </cell>
          <cell r="F9">
            <v>7070</v>
          </cell>
          <cell r="G9">
            <v>2746</v>
          </cell>
          <cell r="H9">
            <v>19665</v>
          </cell>
          <cell r="I9">
            <v>4221</v>
          </cell>
        </row>
        <row r="10">
          <cell r="B10">
            <v>60</v>
          </cell>
          <cell r="C10">
            <v>800</v>
          </cell>
          <cell r="D10">
            <v>1374</v>
          </cell>
          <cell r="E10">
            <v>0</v>
          </cell>
          <cell r="F10">
            <v>0</v>
          </cell>
          <cell r="G10">
            <v>874</v>
          </cell>
          <cell r="H10">
            <v>940</v>
          </cell>
          <cell r="I10">
            <v>0</v>
          </cell>
        </row>
        <row r="11">
          <cell r="B11">
            <v>0</v>
          </cell>
          <cell r="C11">
            <v>50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5</v>
          </cell>
          <cell r="C12">
            <v>30</v>
          </cell>
          <cell r="D12">
            <v>30</v>
          </cell>
          <cell r="E12">
            <v>4</v>
          </cell>
          <cell r="F12">
            <v>5</v>
          </cell>
          <cell r="G12">
            <v>0</v>
          </cell>
          <cell r="H12">
            <v>486</v>
          </cell>
          <cell r="I12">
            <v>25</v>
          </cell>
        </row>
        <row r="13">
          <cell r="B13">
            <v>273</v>
          </cell>
          <cell r="C13">
            <v>34</v>
          </cell>
          <cell r="D13">
            <v>0</v>
          </cell>
          <cell r="E13">
            <v>3905</v>
          </cell>
          <cell r="F13">
            <v>380</v>
          </cell>
          <cell r="G13">
            <v>745</v>
          </cell>
          <cell r="H13">
            <v>0</v>
          </cell>
          <cell r="I13">
            <v>0</v>
          </cell>
        </row>
        <row r="14">
          <cell r="B14">
            <v>55</v>
          </cell>
          <cell r="C14">
            <v>88</v>
          </cell>
          <cell r="D14">
            <v>0</v>
          </cell>
          <cell r="E14">
            <v>17</v>
          </cell>
          <cell r="F14">
            <v>135</v>
          </cell>
          <cell r="G14">
            <v>724</v>
          </cell>
          <cell r="H14">
            <v>0</v>
          </cell>
          <cell r="I14">
            <v>0</v>
          </cell>
        </row>
        <row r="15">
          <cell r="B15">
            <v>42</v>
          </cell>
          <cell r="C15">
            <v>0</v>
          </cell>
          <cell r="D15">
            <v>0</v>
          </cell>
          <cell r="E15">
            <v>0</v>
          </cell>
          <cell r="F15">
            <v>85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355</v>
          </cell>
          <cell r="C16">
            <v>131</v>
          </cell>
          <cell r="D16">
            <v>1004</v>
          </cell>
          <cell r="E16">
            <v>1384</v>
          </cell>
          <cell r="F16">
            <v>3363</v>
          </cell>
          <cell r="G16">
            <v>6651</v>
          </cell>
          <cell r="H16">
            <v>9796</v>
          </cell>
          <cell r="I16">
            <v>390</v>
          </cell>
        </row>
        <row r="17">
          <cell r="B17">
            <v>263</v>
          </cell>
          <cell r="C17">
            <v>493</v>
          </cell>
          <cell r="D17">
            <v>61</v>
          </cell>
          <cell r="E17">
            <v>801</v>
          </cell>
          <cell r="F17">
            <v>1077</v>
          </cell>
          <cell r="G17">
            <v>199</v>
          </cell>
          <cell r="H17">
            <v>3442</v>
          </cell>
          <cell r="I17">
            <v>291</v>
          </cell>
        </row>
        <row r="18">
          <cell r="B18">
            <v>29</v>
          </cell>
          <cell r="C18">
            <v>516</v>
          </cell>
          <cell r="D18">
            <v>0</v>
          </cell>
          <cell r="E18">
            <v>35</v>
          </cell>
          <cell r="F18">
            <v>646</v>
          </cell>
          <cell r="G18">
            <v>309</v>
          </cell>
          <cell r="H18">
            <v>0</v>
          </cell>
          <cell r="I18">
            <v>335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4461</v>
          </cell>
          <cell r="F19">
            <v>70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73</v>
          </cell>
          <cell r="C20">
            <v>2951</v>
          </cell>
          <cell r="D20">
            <v>20</v>
          </cell>
          <cell r="E20">
            <v>692</v>
          </cell>
          <cell r="F20">
            <v>754</v>
          </cell>
          <cell r="G20">
            <v>1485</v>
          </cell>
          <cell r="H20">
            <v>0</v>
          </cell>
          <cell r="I20">
            <v>410</v>
          </cell>
        </row>
        <row r="21">
          <cell r="B21">
            <v>2611</v>
          </cell>
          <cell r="C21">
            <v>1187</v>
          </cell>
          <cell r="D21">
            <v>2066</v>
          </cell>
          <cell r="E21">
            <v>5500</v>
          </cell>
          <cell r="F21">
            <v>3731</v>
          </cell>
          <cell r="G21">
            <v>740</v>
          </cell>
          <cell r="H21">
            <v>1672</v>
          </cell>
          <cell r="I21">
            <v>1178</v>
          </cell>
        </row>
        <row r="22">
          <cell r="B22">
            <v>437</v>
          </cell>
          <cell r="C22">
            <v>110</v>
          </cell>
          <cell r="D22">
            <v>407</v>
          </cell>
          <cell r="E22">
            <v>285</v>
          </cell>
          <cell r="F22">
            <v>430</v>
          </cell>
          <cell r="G22">
            <v>646</v>
          </cell>
          <cell r="H22">
            <v>165</v>
          </cell>
          <cell r="I22">
            <v>47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100</v>
          </cell>
          <cell r="C24">
            <v>487</v>
          </cell>
          <cell r="D24">
            <v>171</v>
          </cell>
          <cell r="E24">
            <v>991</v>
          </cell>
          <cell r="F24">
            <v>1281</v>
          </cell>
          <cell r="G24">
            <v>327</v>
          </cell>
          <cell r="H24">
            <v>80</v>
          </cell>
          <cell r="I24">
            <v>967</v>
          </cell>
        </row>
        <row r="25">
          <cell r="B25">
            <v>62</v>
          </cell>
          <cell r="C25">
            <v>0</v>
          </cell>
          <cell r="D25">
            <v>101</v>
          </cell>
          <cell r="E25">
            <v>118</v>
          </cell>
          <cell r="F25">
            <v>125</v>
          </cell>
          <cell r="G25">
            <v>256</v>
          </cell>
          <cell r="H25">
            <v>309</v>
          </cell>
          <cell r="I25">
            <v>5</v>
          </cell>
        </row>
        <row r="26">
          <cell r="B26">
            <v>34</v>
          </cell>
          <cell r="C26">
            <v>0</v>
          </cell>
          <cell r="D26">
            <v>2</v>
          </cell>
          <cell r="E26">
            <v>551</v>
          </cell>
          <cell r="F26">
            <v>124</v>
          </cell>
          <cell r="G26">
            <v>0</v>
          </cell>
          <cell r="H26">
            <v>725</v>
          </cell>
          <cell r="I26">
            <v>0</v>
          </cell>
        </row>
        <row r="27">
          <cell r="B27">
            <v>84</v>
          </cell>
          <cell r="C27">
            <v>29</v>
          </cell>
          <cell r="D27">
            <v>12</v>
          </cell>
          <cell r="E27">
            <v>155</v>
          </cell>
          <cell r="F27">
            <v>170</v>
          </cell>
          <cell r="G27">
            <v>7</v>
          </cell>
          <cell r="H27">
            <v>22</v>
          </cell>
          <cell r="I27">
            <v>22</v>
          </cell>
        </row>
        <row r="28">
          <cell r="B28">
            <v>6</v>
          </cell>
          <cell r="C28">
            <v>2</v>
          </cell>
          <cell r="D28">
            <v>0</v>
          </cell>
          <cell r="E28">
            <v>764</v>
          </cell>
          <cell r="F28">
            <v>150</v>
          </cell>
          <cell r="G28">
            <v>3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92</v>
          </cell>
          <cell r="F29">
            <v>0</v>
          </cell>
          <cell r="G29">
            <v>20</v>
          </cell>
          <cell r="H29">
            <v>0</v>
          </cell>
          <cell r="I29">
            <v>0</v>
          </cell>
        </row>
        <row r="30">
          <cell r="B30">
            <v>145</v>
          </cell>
          <cell r="C30">
            <v>0</v>
          </cell>
          <cell r="D30">
            <v>20</v>
          </cell>
          <cell r="E30">
            <v>110</v>
          </cell>
          <cell r="F30">
            <v>470</v>
          </cell>
          <cell r="G30">
            <v>0</v>
          </cell>
          <cell r="H30">
            <v>13</v>
          </cell>
          <cell r="I30">
            <v>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931</v>
          </cell>
          <cell r="F32">
            <v>400</v>
          </cell>
          <cell r="G32">
            <v>240</v>
          </cell>
          <cell r="H32">
            <v>22</v>
          </cell>
          <cell r="I32">
            <v>0</v>
          </cell>
        </row>
        <row r="33">
          <cell r="B33">
            <v>676</v>
          </cell>
          <cell r="C33">
            <v>89</v>
          </cell>
          <cell r="D33">
            <v>72</v>
          </cell>
          <cell r="E33">
            <v>49</v>
          </cell>
          <cell r="F33">
            <v>902</v>
          </cell>
          <cell r="G33">
            <v>2357</v>
          </cell>
          <cell r="H33">
            <v>126</v>
          </cell>
          <cell r="I33">
            <v>94</v>
          </cell>
        </row>
        <row r="34">
          <cell r="B34">
            <v>97</v>
          </cell>
          <cell r="C34">
            <v>376</v>
          </cell>
          <cell r="D34">
            <v>30</v>
          </cell>
          <cell r="E34">
            <v>45</v>
          </cell>
          <cell r="F34">
            <v>371</v>
          </cell>
          <cell r="G34">
            <v>4</v>
          </cell>
          <cell r="H34">
            <v>0</v>
          </cell>
          <cell r="I34">
            <v>66</v>
          </cell>
        </row>
        <row r="35">
          <cell r="B35">
            <v>117</v>
          </cell>
          <cell r="C35">
            <v>38</v>
          </cell>
          <cell r="D35">
            <v>233</v>
          </cell>
          <cell r="E35">
            <v>208</v>
          </cell>
          <cell r="F35">
            <v>158</v>
          </cell>
          <cell r="G35">
            <v>302</v>
          </cell>
          <cell r="H35">
            <v>200</v>
          </cell>
          <cell r="I35">
            <v>34</v>
          </cell>
        </row>
        <row r="36">
          <cell r="B36">
            <v>134</v>
          </cell>
          <cell r="C36">
            <v>0</v>
          </cell>
          <cell r="D36">
            <v>92</v>
          </cell>
          <cell r="E36">
            <v>0</v>
          </cell>
          <cell r="F36">
            <v>0</v>
          </cell>
          <cell r="G36">
            <v>98</v>
          </cell>
          <cell r="H36">
            <v>80</v>
          </cell>
          <cell r="I36">
            <v>140</v>
          </cell>
        </row>
        <row r="37">
          <cell r="B37">
            <v>94</v>
          </cell>
          <cell r="C37">
            <v>7</v>
          </cell>
          <cell r="D37">
            <v>0</v>
          </cell>
          <cell r="E37">
            <v>17</v>
          </cell>
          <cell r="F37">
            <v>40</v>
          </cell>
          <cell r="G37">
            <v>19</v>
          </cell>
          <cell r="H37">
            <v>0</v>
          </cell>
          <cell r="I37">
            <v>480</v>
          </cell>
        </row>
        <row r="38">
          <cell r="B38">
            <v>125</v>
          </cell>
          <cell r="C38">
            <v>302</v>
          </cell>
          <cell r="D38">
            <v>7</v>
          </cell>
          <cell r="E38">
            <v>0</v>
          </cell>
          <cell r="F38">
            <v>10</v>
          </cell>
          <cell r="G38">
            <v>0</v>
          </cell>
          <cell r="H38">
            <v>0</v>
          </cell>
          <cell r="I38">
            <v>80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221</v>
          </cell>
          <cell r="C40">
            <v>348</v>
          </cell>
          <cell r="D40">
            <v>1290</v>
          </cell>
          <cell r="E40">
            <v>170</v>
          </cell>
          <cell r="F40">
            <v>395</v>
          </cell>
          <cell r="G40">
            <v>72</v>
          </cell>
          <cell r="H40">
            <v>205</v>
          </cell>
          <cell r="I40">
            <v>139</v>
          </cell>
        </row>
        <row r="41">
          <cell r="B41">
            <v>1606</v>
          </cell>
          <cell r="C41">
            <v>631</v>
          </cell>
          <cell r="D41">
            <v>554</v>
          </cell>
          <cell r="E41">
            <v>4777</v>
          </cell>
          <cell r="F41">
            <v>956</v>
          </cell>
          <cell r="G41">
            <v>729</v>
          </cell>
          <cell r="H41">
            <v>1386</v>
          </cell>
          <cell r="I41">
            <v>784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9">
        <row r="8">
          <cell r="B8">
            <v>0</v>
          </cell>
          <cell r="C8">
            <v>100424</v>
          </cell>
          <cell r="D8">
            <v>134461</v>
          </cell>
          <cell r="E8">
            <v>17822</v>
          </cell>
          <cell r="F8">
            <v>6662</v>
          </cell>
          <cell r="G8">
            <v>0</v>
          </cell>
          <cell r="H8">
            <v>5220</v>
          </cell>
          <cell r="I8">
            <v>0</v>
          </cell>
        </row>
        <row r="9">
          <cell r="B9">
            <v>2106</v>
          </cell>
          <cell r="C9">
            <v>2171</v>
          </cell>
          <cell r="D9">
            <v>2096</v>
          </cell>
          <cell r="E9">
            <v>1741</v>
          </cell>
          <cell r="F9">
            <v>3684</v>
          </cell>
          <cell r="G9">
            <v>3700</v>
          </cell>
          <cell r="H9">
            <v>27680</v>
          </cell>
          <cell r="I9">
            <v>513</v>
          </cell>
        </row>
        <row r="10">
          <cell r="B10">
            <v>0</v>
          </cell>
          <cell r="C10">
            <v>150</v>
          </cell>
          <cell r="D10">
            <v>20</v>
          </cell>
          <cell r="E10">
            <v>0</v>
          </cell>
          <cell r="F10">
            <v>0</v>
          </cell>
          <cell r="G10">
            <v>2900</v>
          </cell>
          <cell r="H10">
            <v>585</v>
          </cell>
          <cell r="I10">
            <v>0</v>
          </cell>
        </row>
        <row r="11">
          <cell r="B11">
            <v>0</v>
          </cell>
          <cell r="C11">
            <v>230</v>
          </cell>
          <cell r="D11">
            <v>3</v>
          </cell>
          <cell r="E11">
            <v>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78</v>
          </cell>
          <cell r="D12">
            <v>828</v>
          </cell>
          <cell r="E12">
            <v>0</v>
          </cell>
          <cell r="F12">
            <v>0</v>
          </cell>
          <cell r="G12">
            <v>18</v>
          </cell>
          <cell r="H12">
            <v>3742</v>
          </cell>
          <cell r="I12">
            <v>100</v>
          </cell>
        </row>
        <row r="13">
          <cell r="B13">
            <v>652</v>
          </cell>
          <cell r="C13">
            <v>36</v>
          </cell>
          <cell r="D13">
            <v>35</v>
          </cell>
          <cell r="E13">
            <v>6053</v>
          </cell>
          <cell r="F13">
            <v>580</v>
          </cell>
          <cell r="G13">
            <v>1064</v>
          </cell>
          <cell r="H13">
            <v>9065</v>
          </cell>
          <cell r="I13">
            <v>0</v>
          </cell>
        </row>
        <row r="14">
          <cell r="B14">
            <v>61</v>
          </cell>
          <cell r="C14">
            <v>51</v>
          </cell>
          <cell r="D14">
            <v>25</v>
          </cell>
          <cell r="E14">
            <v>23</v>
          </cell>
          <cell r="F14">
            <v>180</v>
          </cell>
          <cell r="G14">
            <v>862</v>
          </cell>
          <cell r="H14">
            <v>4016</v>
          </cell>
          <cell r="I14">
            <v>0</v>
          </cell>
        </row>
        <row r="15">
          <cell r="B15">
            <v>110</v>
          </cell>
          <cell r="C15">
            <v>0</v>
          </cell>
          <cell r="D15">
            <v>0</v>
          </cell>
          <cell r="E15">
            <v>0</v>
          </cell>
          <cell r="F15">
            <v>40</v>
          </cell>
          <cell r="G15">
            <v>50</v>
          </cell>
          <cell r="H15">
            <v>55</v>
          </cell>
          <cell r="I15">
            <v>0</v>
          </cell>
        </row>
        <row r="16">
          <cell r="B16">
            <v>225</v>
          </cell>
          <cell r="C16">
            <v>463</v>
          </cell>
          <cell r="D16">
            <v>643</v>
          </cell>
          <cell r="E16">
            <v>279</v>
          </cell>
          <cell r="F16">
            <v>2339</v>
          </cell>
          <cell r="G16">
            <v>2210</v>
          </cell>
          <cell r="H16">
            <v>4738</v>
          </cell>
          <cell r="I16">
            <v>227</v>
          </cell>
        </row>
        <row r="17">
          <cell r="B17">
            <v>509</v>
          </cell>
          <cell r="C17">
            <v>277</v>
          </cell>
          <cell r="D17">
            <v>195</v>
          </cell>
          <cell r="E17">
            <v>804</v>
          </cell>
          <cell r="F17">
            <v>871</v>
          </cell>
          <cell r="G17">
            <v>225</v>
          </cell>
          <cell r="H17">
            <v>1627</v>
          </cell>
          <cell r="I17">
            <v>183</v>
          </cell>
        </row>
        <row r="18">
          <cell r="B18">
            <v>0</v>
          </cell>
          <cell r="C18">
            <v>108</v>
          </cell>
          <cell r="D18">
            <v>19</v>
          </cell>
          <cell r="E18">
            <v>42</v>
          </cell>
          <cell r="F18">
            <v>1075</v>
          </cell>
          <cell r="G18">
            <v>469</v>
          </cell>
          <cell r="H18">
            <v>3</v>
          </cell>
          <cell r="I18">
            <v>110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1903</v>
          </cell>
          <cell r="F19">
            <v>195</v>
          </cell>
          <cell r="G19">
            <v>539</v>
          </cell>
          <cell r="H19">
            <v>0</v>
          </cell>
          <cell r="I19">
            <v>0</v>
          </cell>
        </row>
        <row r="20">
          <cell r="B20">
            <v>190</v>
          </cell>
          <cell r="C20">
            <v>2273</v>
          </cell>
          <cell r="D20">
            <v>0</v>
          </cell>
          <cell r="E20">
            <v>289</v>
          </cell>
          <cell r="F20">
            <v>2185</v>
          </cell>
          <cell r="G20">
            <v>1635</v>
          </cell>
          <cell r="H20">
            <v>0</v>
          </cell>
          <cell r="I20">
            <v>351</v>
          </cell>
        </row>
        <row r="21">
          <cell r="B21">
            <v>2828</v>
          </cell>
          <cell r="C21">
            <v>1027</v>
          </cell>
          <cell r="D21">
            <v>2196</v>
          </cell>
          <cell r="E21">
            <v>3382</v>
          </cell>
          <cell r="F21">
            <v>2839</v>
          </cell>
          <cell r="G21">
            <v>882</v>
          </cell>
          <cell r="H21">
            <v>1428</v>
          </cell>
          <cell r="I21">
            <v>842</v>
          </cell>
        </row>
        <row r="22">
          <cell r="B22">
            <v>233</v>
          </cell>
          <cell r="C22">
            <v>60</v>
          </cell>
          <cell r="D22">
            <v>139</v>
          </cell>
          <cell r="E22">
            <v>255</v>
          </cell>
          <cell r="F22">
            <v>370</v>
          </cell>
          <cell r="G22">
            <v>508</v>
          </cell>
          <cell r="H22">
            <v>120</v>
          </cell>
          <cell r="I22">
            <v>35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49</v>
          </cell>
          <cell r="C24">
            <v>1248</v>
          </cell>
          <cell r="D24">
            <v>88</v>
          </cell>
          <cell r="E24">
            <v>363</v>
          </cell>
          <cell r="F24">
            <v>1236</v>
          </cell>
          <cell r="G24">
            <v>237</v>
          </cell>
          <cell r="H24">
            <v>35</v>
          </cell>
          <cell r="I24">
            <v>762</v>
          </cell>
        </row>
        <row r="25">
          <cell r="B25">
            <v>73</v>
          </cell>
          <cell r="C25">
            <v>13</v>
          </cell>
          <cell r="D25">
            <v>20</v>
          </cell>
          <cell r="E25">
            <v>191</v>
          </cell>
          <cell r="F25">
            <v>245</v>
          </cell>
          <cell r="G25">
            <v>34</v>
          </cell>
          <cell r="H25">
            <v>146</v>
          </cell>
          <cell r="I25">
            <v>0</v>
          </cell>
        </row>
        <row r="26">
          <cell r="B26">
            <v>286</v>
          </cell>
          <cell r="C26">
            <v>0</v>
          </cell>
          <cell r="D26">
            <v>1201</v>
          </cell>
          <cell r="E26">
            <v>360</v>
          </cell>
          <cell r="F26">
            <v>310</v>
          </cell>
          <cell r="G26">
            <v>44</v>
          </cell>
          <cell r="H26">
            <v>861</v>
          </cell>
          <cell r="I26">
            <v>0</v>
          </cell>
        </row>
        <row r="27">
          <cell r="B27">
            <v>14</v>
          </cell>
          <cell r="C27">
            <v>6</v>
          </cell>
          <cell r="D27">
            <v>49</v>
          </cell>
          <cell r="E27">
            <v>87</v>
          </cell>
          <cell r="F27">
            <v>150</v>
          </cell>
          <cell r="G27">
            <v>1</v>
          </cell>
          <cell r="H27">
            <v>49</v>
          </cell>
          <cell r="I27">
            <v>5</v>
          </cell>
        </row>
        <row r="28">
          <cell r="B28">
            <v>1</v>
          </cell>
          <cell r="C28">
            <v>12</v>
          </cell>
          <cell r="D28">
            <v>15</v>
          </cell>
          <cell r="E28">
            <v>668</v>
          </cell>
          <cell r="F28">
            <v>230</v>
          </cell>
          <cell r="G28">
            <v>10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3</v>
          </cell>
          <cell r="E29">
            <v>205</v>
          </cell>
          <cell r="F29">
            <v>135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91</v>
          </cell>
          <cell r="C30">
            <v>0</v>
          </cell>
          <cell r="D30">
            <v>22</v>
          </cell>
          <cell r="E30">
            <v>110</v>
          </cell>
          <cell r="F30">
            <v>750</v>
          </cell>
          <cell r="G30">
            <v>12</v>
          </cell>
          <cell r="H30">
            <v>0</v>
          </cell>
          <cell r="I30">
            <v>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629</v>
          </cell>
          <cell r="F32">
            <v>265</v>
          </cell>
          <cell r="G32">
            <v>259</v>
          </cell>
          <cell r="H32">
            <v>15</v>
          </cell>
          <cell r="I32">
            <v>0</v>
          </cell>
        </row>
        <row r="33">
          <cell r="B33">
            <v>409</v>
          </cell>
          <cell r="C33">
            <v>42</v>
          </cell>
          <cell r="D33">
            <v>3869</v>
          </cell>
          <cell r="E33">
            <v>10</v>
          </cell>
          <cell r="F33">
            <v>820</v>
          </cell>
          <cell r="G33">
            <v>896</v>
          </cell>
          <cell r="H33">
            <v>258</v>
          </cell>
          <cell r="I33">
            <v>0</v>
          </cell>
        </row>
        <row r="34">
          <cell r="B34">
            <v>21</v>
          </cell>
          <cell r="C34">
            <v>541</v>
          </cell>
          <cell r="D34">
            <v>5</v>
          </cell>
          <cell r="E34">
            <v>64</v>
          </cell>
          <cell r="F34">
            <v>835</v>
          </cell>
          <cell r="G34">
            <v>15</v>
          </cell>
          <cell r="H34">
            <v>0</v>
          </cell>
          <cell r="I34">
            <v>35</v>
          </cell>
        </row>
        <row r="35">
          <cell r="B35">
            <v>139</v>
          </cell>
          <cell r="C35">
            <v>144</v>
          </cell>
          <cell r="D35">
            <v>732</v>
          </cell>
          <cell r="E35">
            <v>37</v>
          </cell>
          <cell r="F35">
            <v>188</v>
          </cell>
          <cell r="G35">
            <v>593</v>
          </cell>
          <cell r="H35">
            <v>219</v>
          </cell>
          <cell r="I35">
            <v>167</v>
          </cell>
        </row>
        <row r="36">
          <cell r="B36">
            <v>109</v>
          </cell>
          <cell r="C36">
            <v>0</v>
          </cell>
          <cell r="D36">
            <v>70</v>
          </cell>
          <cell r="E36">
            <v>0</v>
          </cell>
          <cell r="F36">
            <v>0</v>
          </cell>
          <cell r="G36">
            <v>262</v>
          </cell>
          <cell r="H36">
            <v>4</v>
          </cell>
          <cell r="I36">
            <v>10</v>
          </cell>
        </row>
        <row r="37">
          <cell r="B37">
            <v>26</v>
          </cell>
          <cell r="C37">
            <v>53</v>
          </cell>
          <cell r="D37">
            <v>574</v>
          </cell>
          <cell r="E37">
            <v>52</v>
          </cell>
          <cell r="F37">
            <v>40</v>
          </cell>
          <cell r="G37">
            <v>3</v>
          </cell>
          <cell r="H37">
            <v>0</v>
          </cell>
          <cell r="I37">
            <v>1096</v>
          </cell>
        </row>
        <row r="38">
          <cell r="B38">
            <v>390</v>
          </cell>
          <cell r="C38">
            <v>505</v>
          </cell>
          <cell r="D38">
            <v>0</v>
          </cell>
          <cell r="E38">
            <v>20</v>
          </cell>
          <cell r="F38">
            <v>124</v>
          </cell>
          <cell r="G38">
            <v>0</v>
          </cell>
          <cell r="H38">
            <v>0</v>
          </cell>
          <cell r="I38">
            <v>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15</v>
          </cell>
          <cell r="G39">
            <v>1</v>
          </cell>
          <cell r="H39">
            <v>0</v>
          </cell>
          <cell r="I39">
            <v>0</v>
          </cell>
        </row>
        <row r="40">
          <cell r="B40">
            <v>263</v>
          </cell>
          <cell r="C40">
            <v>52</v>
          </cell>
          <cell r="D40">
            <v>2217</v>
          </cell>
          <cell r="E40">
            <v>51</v>
          </cell>
          <cell r="F40">
            <v>589</v>
          </cell>
          <cell r="G40">
            <v>196</v>
          </cell>
          <cell r="H40">
            <v>236</v>
          </cell>
          <cell r="I40">
            <v>62</v>
          </cell>
        </row>
        <row r="41">
          <cell r="B41">
            <v>1366</v>
          </cell>
          <cell r="C41">
            <v>1990</v>
          </cell>
          <cell r="D41">
            <v>590</v>
          </cell>
          <cell r="E41">
            <v>1542</v>
          </cell>
          <cell r="F41">
            <v>1371</v>
          </cell>
          <cell r="G41">
            <v>1314</v>
          </cell>
          <cell r="H41">
            <v>1504</v>
          </cell>
          <cell r="I41">
            <v>494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0">
        <row r="8">
          <cell r="B8">
            <v>965</v>
          </cell>
          <cell r="C8">
            <v>49603</v>
          </cell>
          <cell r="D8">
            <v>22495</v>
          </cell>
          <cell r="E8">
            <v>4443</v>
          </cell>
          <cell r="F8">
            <v>1315</v>
          </cell>
          <cell r="G8">
            <v>0</v>
          </cell>
          <cell r="H8">
            <v>3792</v>
          </cell>
          <cell r="I8">
            <v>323</v>
          </cell>
        </row>
        <row r="9">
          <cell r="B9">
            <v>3774</v>
          </cell>
          <cell r="C9">
            <v>1547</v>
          </cell>
          <cell r="D9">
            <v>4441</v>
          </cell>
          <cell r="E9">
            <v>2465</v>
          </cell>
          <cell r="F9">
            <v>2678</v>
          </cell>
          <cell r="G9">
            <v>5697</v>
          </cell>
          <cell r="H9">
            <v>24470</v>
          </cell>
          <cell r="I9">
            <v>1771</v>
          </cell>
        </row>
        <row r="10">
          <cell r="B10">
            <v>100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15228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350</v>
          </cell>
          <cell r="D11">
            <v>0</v>
          </cell>
          <cell r="E11">
            <v>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5</v>
          </cell>
          <cell r="C12">
            <v>20</v>
          </cell>
          <cell r="D12">
            <v>3151</v>
          </cell>
          <cell r="E12">
            <v>0</v>
          </cell>
          <cell r="F12">
            <v>80</v>
          </cell>
          <cell r="G12">
            <v>1</v>
          </cell>
          <cell r="H12">
            <v>4156</v>
          </cell>
          <cell r="I12">
            <v>10</v>
          </cell>
        </row>
        <row r="13">
          <cell r="B13">
            <v>706</v>
          </cell>
          <cell r="C13">
            <v>49</v>
          </cell>
          <cell r="D13">
            <v>1390</v>
          </cell>
          <cell r="E13">
            <v>1199</v>
          </cell>
          <cell r="F13">
            <v>965</v>
          </cell>
          <cell r="G13">
            <v>4507</v>
          </cell>
          <cell r="H13">
            <v>24153</v>
          </cell>
          <cell r="I13">
            <v>0</v>
          </cell>
        </row>
        <row r="14">
          <cell r="B14">
            <v>92</v>
          </cell>
          <cell r="C14">
            <v>57</v>
          </cell>
          <cell r="D14">
            <v>580</v>
          </cell>
          <cell r="E14">
            <v>75</v>
          </cell>
          <cell r="F14">
            <v>200</v>
          </cell>
          <cell r="G14">
            <v>8282</v>
          </cell>
          <cell r="H14">
            <v>13174</v>
          </cell>
          <cell r="I14">
            <v>24</v>
          </cell>
        </row>
        <row r="15">
          <cell r="B15">
            <v>70</v>
          </cell>
          <cell r="C15">
            <v>0</v>
          </cell>
          <cell r="D15">
            <v>0</v>
          </cell>
          <cell r="E15">
            <v>0</v>
          </cell>
          <cell r="F15">
            <v>50</v>
          </cell>
          <cell r="G15">
            <v>641</v>
          </cell>
          <cell r="H15">
            <v>1123</v>
          </cell>
          <cell r="I15">
            <v>0</v>
          </cell>
        </row>
        <row r="16">
          <cell r="B16">
            <v>567</v>
          </cell>
          <cell r="C16">
            <v>190</v>
          </cell>
          <cell r="D16">
            <v>707</v>
          </cell>
          <cell r="E16">
            <v>104</v>
          </cell>
          <cell r="F16">
            <v>400</v>
          </cell>
          <cell r="G16">
            <v>2099</v>
          </cell>
          <cell r="H16">
            <v>4428</v>
          </cell>
          <cell r="I16">
            <v>426</v>
          </cell>
        </row>
        <row r="17">
          <cell r="B17">
            <v>678</v>
          </cell>
          <cell r="C17">
            <v>632</v>
          </cell>
          <cell r="D17">
            <v>235</v>
          </cell>
          <cell r="E17">
            <v>1769</v>
          </cell>
          <cell r="F17">
            <v>872</v>
          </cell>
          <cell r="G17">
            <v>164</v>
          </cell>
          <cell r="H17">
            <v>1637</v>
          </cell>
          <cell r="I17">
            <v>262</v>
          </cell>
        </row>
        <row r="18">
          <cell r="B18">
            <v>6</v>
          </cell>
          <cell r="C18">
            <v>302</v>
          </cell>
          <cell r="D18">
            <v>5</v>
          </cell>
          <cell r="E18">
            <v>94</v>
          </cell>
          <cell r="F18">
            <v>380</v>
          </cell>
          <cell r="G18">
            <v>411</v>
          </cell>
          <cell r="H18">
            <v>15</v>
          </cell>
          <cell r="I18">
            <v>177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1551</v>
          </cell>
          <cell r="F19">
            <v>410</v>
          </cell>
          <cell r="G19">
            <v>1455</v>
          </cell>
          <cell r="H19">
            <v>0</v>
          </cell>
          <cell r="I19">
            <v>0</v>
          </cell>
        </row>
        <row r="20">
          <cell r="B20">
            <v>190</v>
          </cell>
          <cell r="C20">
            <v>2875</v>
          </cell>
          <cell r="D20">
            <v>0</v>
          </cell>
          <cell r="E20">
            <v>459</v>
          </cell>
          <cell r="F20">
            <v>833</v>
          </cell>
          <cell r="G20">
            <v>1639</v>
          </cell>
          <cell r="H20">
            <v>0</v>
          </cell>
          <cell r="I20">
            <v>94</v>
          </cell>
        </row>
        <row r="21">
          <cell r="B21">
            <v>4774</v>
          </cell>
          <cell r="C21">
            <v>894</v>
          </cell>
          <cell r="D21">
            <v>3181</v>
          </cell>
          <cell r="E21">
            <v>4516</v>
          </cell>
          <cell r="F21">
            <v>2481</v>
          </cell>
          <cell r="G21">
            <v>800</v>
          </cell>
          <cell r="H21">
            <v>1067</v>
          </cell>
          <cell r="I21">
            <v>930</v>
          </cell>
        </row>
        <row r="22">
          <cell r="B22">
            <v>180</v>
          </cell>
          <cell r="C22">
            <v>192</v>
          </cell>
          <cell r="D22">
            <v>84</v>
          </cell>
          <cell r="E22">
            <v>353</v>
          </cell>
          <cell r="F22">
            <v>576</v>
          </cell>
          <cell r="G22">
            <v>166</v>
          </cell>
          <cell r="H22">
            <v>139</v>
          </cell>
          <cell r="I22">
            <v>46</v>
          </cell>
        </row>
        <row r="24">
          <cell r="B24">
            <v>740</v>
          </cell>
          <cell r="C24">
            <v>912</v>
          </cell>
          <cell r="D24">
            <v>235</v>
          </cell>
          <cell r="E24">
            <v>301</v>
          </cell>
          <cell r="F24">
            <v>1240</v>
          </cell>
          <cell r="G24">
            <v>203</v>
          </cell>
          <cell r="H24">
            <v>545</v>
          </cell>
          <cell r="I24">
            <v>994</v>
          </cell>
        </row>
        <row r="25">
          <cell r="B25">
            <v>39</v>
          </cell>
          <cell r="C25">
            <v>29</v>
          </cell>
          <cell r="D25">
            <v>2</v>
          </cell>
          <cell r="E25">
            <v>256</v>
          </cell>
          <cell r="F25">
            <v>165</v>
          </cell>
          <cell r="G25">
            <v>6</v>
          </cell>
          <cell r="H25">
            <v>114</v>
          </cell>
          <cell r="I25">
            <v>7</v>
          </cell>
        </row>
        <row r="26">
          <cell r="B26">
            <v>581</v>
          </cell>
          <cell r="C26">
            <v>0</v>
          </cell>
          <cell r="D26">
            <v>553</v>
          </cell>
          <cell r="E26">
            <v>245</v>
          </cell>
          <cell r="F26">
            <v>1546</v>
          </cell>
          <cell r="G26">
            <v>269</v>
          </cell>
          <cell r="H26">
            <v>810</v>
          </cell>
          <cell r="I26">
            <v>0</v>
          </cell>
        </row>
        <row r="27">
          <cell r="B27">
            <v>36</v>
          </cell>
          <cell r="C27">
            <v>41</v>
          </cell>
          <cell r="D27">
            <v>0</v>
          </cell>
          <cell r="E27">
            <v>192</v>
          </cell>
          <cell r="F27">
            <v>190</v>
          </cell>
          <cell r="G27">
            <v>0</v>
          </cell>
          <cell r="H27">
            <v>0</v>
          </cell>
          <cell r="I27">
            <v>2</v>
          </cell>
        </row>
        <row r="28">
          <cell r="B28">
            <v>14</v>
          </cell>
          <cell r="C28">
            <v>0</v>
          </cell>
          <cell r="D28">
            <v>0</v>
          </cell>
          <cell r="E28">
            <v>945</v>
          </cell>
          <cell r="F28">
            <v>205</v>
          </cell>
          <cell r="G28">
            <v>15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89</v>
          </cell>
          <cell r="C30">
            <v>0</v>
          </cell>
          <cell r="D30">
            <v>5</v>
          </cell>
          <cell r="E30">
            <v>172</v>
          </cell>
          <cell r="F30">
            <v>430</v>
          </cell>
          <cell r="G30">
            <v>17</v>
          </cell>
          <cell r="H30">
            <v>0</v>
          </cell>
          <cell r="I30">
            <v>65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743</v>
          </cell>
          <cell r="F32">
            <v>250</v>
          </cell>
          <cell r="G32">
            <v>411</v>
          </cell>
          <cell r="H32">
            <v>0</v>
          </cell>
          <cell r="I32">
            <v>0</v>
          </cell>
        </row>
        <row r="33">
          <cell r="B33">
            <v>2222</v>
          </cell>
          <cell r="C33">
            <v>9</v>
          </cell>
          <cell r="D33">
            <v>198</v>
          </cell>
          <cell r="E33">
            <v>23</v>
          </cell>
          <cell r="F33">
            <v>487</v>
          </cell>
          <cell r="G33">
            <v>2295</v>
          </cell>
          <cell r="H33">
            <v>152</v>
          </cell>
          <cell r="I33">
            <v>46</v>
          </cell>
        </row>
        <row r="34">
          <cell r="B34">
            <v>98</v>
          </cell>
          <cell r="C34">
            <v>410</v>
          </cell>
          <cell r="D34">
            <v>0</v>
          </cell>
          <cell r="E34">
            <v>4</v>
          </cell>
          <cell r="F34">
            <v>375</v>
          </cell>
          <cell r="G34">
            <v>0</v>
          </cell>
          <cell r="H34">
            <v>1126</v>
          </cell>
          <cell r="I34">
            <v>136</v>
          </cell>
        </row>
        <row r="35">
          <cell r="B35">
            <v>79</v>
          </cell>
          <cell r="C35">
            <v>84</v>
          </cell>
          <cell r="D35">
            <v>316</v>
          </cell>
          <cell r="E35">
            <v>207</v>
          </cell>
          <cell r="F35">
            <v>615</v>
          </cell>
          <cell r="G35">
            <v>174</v>
          </cell>
          <cell r="H35">
            <v>0</v>
          </cell>
          <cell r="I35">
            <v>118</v>
          </cell>
        </row>
        <row r="36">
          <cell r="B36">
            <v>258</v>
          </cell>
          <cell r="C36">
            <v>11</v>
          </cell>
          <cell r="D36">
            <v>359</v>
          </cell>
          <cell r="E36">
            <v>0</v>
          </cell>
          <cell r="F36">
            <v>0</v>
          </cell>
          <cell r="G36">
            <v>165</v>
          </cell>
          <cell r="H36">
            <v>0</v>
          </cell>
          <cell r="I36">
            <v>60</v>
          </cell>
        </row>
        <row r="37">
          <cell r="B37">
            <v>106</v>
          </cell>
          <cell r="C37">
            <v>27</v>
          </cell>
          <cell r="D37">
            <v>80</v>
          </cell>
          <cell r="E37">
            <v>61</v>
          </cell>
          <cell r="F37">
            <v>0</v>
          </cell>
          <cell r="G37">
            <v>20</v>
          </cell>
          <cell r="H37">
            <v>0</v>
          </cell>
          <cell r="I37">
            <v>832</v>
          </cell>
        </row>
        <row r="38">
          <cell r="B38">
            <v>227</v>
          </cell>
          <cell r="C38">
            <v>428</v>
          </cell>
          <cell r="D38">
            <v>12</v>
          </cell>
          <cell r="E38">
            <v>15</v>
          </cell>
          <cell r="F38">
            <v>230</v>
          </cell>
          <cell r="G38">
            <v>0</v>
          </cell>
          <cell r="H38">
            <v>0</v>
          </cell>
          <cell r="I38">
            <v>71</v>
          </cell>
        </row>
        <row r="40">
          <cell r="B40">
            <v>245</v>
          </cell>
          <cell r="C40">
            <v>109</v>
          </cell>
          <cell r="D40">
            <v>1485</v>
          </cell>
          <cell r="E40">
            <v>145</v>
          </cell>
          <cell r="F40">
            <v>294</v>
          </cell>
          <cell r="G40">
            <v>214</v>
          </cell>
          <cell r="H40">
            <v>172</v>
          </cell>
          <cell r="I40">
            <v>51</v>
          </cell>
        </row>
        <row r="41">
          <cell r="B41">
            <v>1946</v>
          </cell>
          <cell r="C41">
            <v>1116</v>
          </cell>
          <cell r="D41">
            <v>688</v>
          </cell>
          <cell r="E41">
            <v>1552</v>
          </cell>
          <cell r="F41">
            <v>1021</v>
          </cell>
          <cell r="G41">
            <v>719</v>
          </cell>
          <cell r="H41">
            <v>2239</v>
          </cell>
          <cell r="I41">
            <v>401</v>
          </cell>
        </row>
      </sheetData>
      <sheetData sheetId="11">
        <row r="8">
          <cell r="B8">
            <v>0</v>
          </cell>
          <cell r="C8">
            <v>47138</v>
          </cell>
          <cell r="D8">
            <v>10392</v>
          </cell>
          <cell r="E8">
            <v>6245</v>
          </cell>
          <cell r="F8">
            <v>1076</v>
          </cell>
          <cell r="G8">
            <v>0</v>
          </cell>
          <cell r="H8">
            <v>3390</v>
          </cell>
          <cell r="I8">
            <v>170</v>
          </cell>
        </row>
        <row r="9">
          <cell r="B9">
            <v>4872</v>
          </cell>
          <cell r="C9">
            <v>1953</v>
          </cell>
          <cell r="D9">
            <v>5681</v>
          </cell>
          <cell r="E9">
            <v>2846</v>
          </cell>
          <cell r="F9">
            <v>2187</v>
          </cell>
          <cell r="G9">
            <v>2611</v>
          </cell>
          <cell r="H9">
            <v>12988</v>
          </cell>
          <cell r="I9">
            <v>2158</v>
          </cell>
        </row>
        <row r="10">
          <cell r="B10">
            <v>0</v>
          </cell>
          <cell r="C10">
            <v>127</v>
          </cell>
          <cell r="D10">
            <v>0</v>
          </cell>
          <cell r="E10">
            <v>0</v>
          </cell>
          <cell r="F10">
            <v>0</v>
          </cell>
          <cell r="G10">
            <v>20096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185</v>
          </cell>
          <cell r="G11">
            <v>1915</v>
          </cell>
          <cell r="H11">
            <v>0</v>
          </cell>
          <cell r="I11">
            <v>0</v>
          </cell>
        </row>
        <row r="12">
          <cell r="B12">
            <v>1</v>
          </cell>
          <cell r="C12">
            <v>7</v>
          </cell>
          <cell r="D12">
            <v>1903</v>
          </cell>
          <cell r="E12">
            <v>0</v>
          </cell>
          <cell r="F12">
            <v>5</v>
          </cell>
          <cell r="G12">
            <v>69</v>
          </cell>
          <cell r="H12">
            <v>1879</v>
          </cell>
          <cell r="I12">
            <v>72</v>
          </cell>
        </row>
        <row r="13">
          <cell r="B13">
            <v>855</v>
          </cell>
          <cell r="C13">
            <v>85</v>
          </cell>
          <cell r="D13">
            <v>2519</v>
          </cell>
          <cell r="E13">
            <v>407</v>
          </cell>
          <cell r="F13">
            <v>602</v>
          </cell>
          <cell r="G13">
            <v>3344</v>
          </cell>
          <cell r="H13">
            <v>8630</v>
          </cell>
          <cell r="I13">
            <v>22</v>
          </cell>
        </row>
        <row r="14">
          <cell r="B14">
            <v>321</v>
          </cell>
          <cell r="C14">
            <v>72</v>
          </cell>
          <cell r="D14">
            <v>1732</v>
          </cell>
          <cell r="E14">
            <v>105</v>
          </cell>
          <cell r="F14">
            <v>70</v>
          </cell>
          <cell r="G14">
            <v>8178</v>
          </cell>
          <cell r="H14">
            <v>11310</v>
          </cell>
          <cell r="I14">
            <v>35</v>
          </cell>
        </row>
        <row r="15">
          <cell r="B15">
            <v>46</v>
          </cell>
          <cell r="D15">
            <v>67</v>
          </cell>
          <cell r="F15">
            <v>63</v>
          </cell>
          <cell r="G15">
            <v>601</v>
          </cell>
          <cell r="H15">
            <v>6926</v>
          </cell>
        </row>
        <row r="16">
          <cell r="B16">
            <v>364</v>
          </cell>
          <cell r="C16">
            <v>53</v>
          </cell>
          <cell r="D16">
            <v>714</v>
          </cell>
          <cell r="E16">
            <v>123</v>
          </cell>
          <cell r="F16">
            <v>311</v>
          </cell>
          <cell r="G16">
            <v>246</v>
          </cell>
          <cell r="H16">
            <v>2136</v>
          </cell>
          <cell r="I16">
            <v>196</v>
          </cell>
        </row>
        <row r="17">
          <cell r="B17">
            <v>1356</v>
          </cell>
          <cell r="C17">
            <v>1344</v>
          </cell>
          <cell r="D17">
            <v>230</v>
          </cell>
          <cell r="E17">
            <v>1966</v>
          </cell>
          <cell r="F17">
            <v>848</v>
          </cell>
          <cell r="G17">
            <v>221</v>
          </cell>
          <cell r="H17">
            <v>785</v>
          </cell>
          <cell r="I17">
            <v>331</v>
          </cell>
        </row>
        <row r="18">
          <cell r="B18">
            <v>32</v>
          </cell>
          <cell r="C18">
            <v>178</v>
          </cell>
          <cell r="D18">
            <v>0</v>
          </cell>
          <cell r="E18">
            <v>19</v>
          </cell>
          <cell r="F18">
            <v>331</v>
          </cell>
          <cell r="G18">
            <v>8189</v>
          </cell>
          <cell r="H18">
            <v>0</v>
          </cell>
          <cell r="I18">
            <v>464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1232</v>
          </cell>
          <cell r="F19">
            <v>255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412</v>
          </cell>
          <cell r="C20">
            <v>3734</v>
          </cell>
          <cell r="D20">
            <v>8</v>
          </cell>
          <cell r="E20">
            <v>588</v>
          </cell>
          <cell r="F20">
            <v>514</v>
          </cell>
          <cell r="G20">
            <v>1361</v>
          </cell>
          <cell r="H20">
            <v>0</v>
          </cell>
          <cell r="I20">
            <v>362</v>
          </cell>
        </row>
        <row r="21">
          <cell r="B21">
            <v>3972</v>
          </cell>
          <cell r="C21">
            <v>1329</v>
          </cell>
          <cell r="D21">
            <v>2284</v>
          </cell>
          <cell r="E21">
            <v>4277</v>
          </cell>
          <cell r="F21">
            <v>2665</v>
          </cell>
          <cell r="G21">
            <v>598</v>
          </cell>
          <cell r="H21">
            <v>849</v>
          </cell>
          <cell r="I21">
            <v>1767</v>
          </cell>
        </row>
        <row r="22">
          <cell r="B22">
            <v>405</v>
          </cell>
          <cell r="C22">
            <v>194</v>
          </cell>
          <cell r="D22">
            <v>643</v>
          </cell>
          <cell r="E22">
            <v>530</v>
          </cell>
          <cell r="F22">
            <v>563</v>
          </cell>
          <cell r="G22">
            <v>348</v>
          </cell>
          <cell r="H22">
            <v>474</v>
          </cell>
          <cell r="I22">
            <v>158</v>
          </cell>
        </row>
        <row r="23">
          <cell r="B23">
            <v>2</v>
          </cell>
          <cell r="C23">
            <v>0</v>
          </cell>
          <cell r="D23">
            <v>0</v>
          </cell>
          <cell r="E23">
            <v>422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419</v>
          </cell>
          <cell r="C24">
            <v>1411</v>
          </cell>
          <cell r="D24">
            <v>388</v>
          </cell>
          <cell r="E24">
            <v>596</v>
          </cell>
          <cell r="F24">
            <v>1450</v>
          </cell>
          <cell r="G24">
            <v>78</v>
          </cell>
          <cell r="H24">
            <v>268</v>
          </cell>
          <cell r="I24">
            <v>1941</v>
          </cell>
        </row>
        <row r="25">
          <cell r="B25">
            <v>448</v>
          </cell>
          <cell r="C25">
            <v>85</v>
          </cell>
          <cell r="D25">
            <v>510</v>
          </cell>
          <cell r="E25">
            <v>306</v>
          </cell>
          <cell r="F25">
            <v>73</v>
          </cell>
          <cell r="G25">
            <v>98</v>
          </cell>
          <cell r="H25">
            <v>218</v>
          </cell>
          <cell r="I25">
            <v>7</v>
          </cell>
        </row>
        <row r="26">
          <cell r="B26">
            <v>83</v>
          </cell>
          <cell r="C26">
            <v>0</v>
          </cell>
          <cell r="D26">
            <v>133</v>
          </cell>
          <cell r="E26">
            <v>0</v>
          </cell>
          <cell r="F26">
            <v>919</v>
          </cell>
          <cell r="G26">
            <v>386</v>
          </cell>
          <cell r="H26">
            <v>1559</v>
          </cell>
          <cell r="I26">
            <v>0</v>
          </cell>
        </row>
        <row r="27">
          <cell r="B27">
            <v>100</v>
          </cell>
          <cell r="C27">
            <v>48</v>
          </cell>
          <cell r="D27">
            <v>100</v>
          </cell>
          <cell r="E27">
            <v>114</v>
          </cell>
          <cell r="F27">
            <v>95</v>
          </cell>
          <cell r="G27">
            <v>36</v>
          </cell>
          <cell r="H27">
            <v>79</v>
          </cell>
          <cell r="I27">
            <v>4</v>
          </cell>
        </row>
        <row r="28">
          <cell r="B28">
            <v>10</v>
          </cell>
          <cell r="C28">
            <v>0</v>
          </cell>
          <cell r="D28">
            <v>0</v>
          </cell>
          <cell r="E28">
            <v>585</v>
          </cell>
          <cell r="F28">
            <v>135</v>
          </cell>
          <cell r="G28">
            <v>76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60</v>
          </cell>
          <cell r="C30">
            <v>0</v>
          </cell>
          <cell r="D30">
            <v>0</v>
          </cell>
          <cell r="E30">
            <v>97</v>
          </cell>
          <cell r="F30">
            <v>295</v>
          </cell>
          <cell r="G30">
            <v>20</v>
          </cell>
          <cell r="H30">
            <v>0</v>
          </cell>
          <cell r="I30">
            <v>12</v>
          </cell>
        </row>
        <row r="31"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600</v>
          </cell>
          <cell r="F32">
            <v>150</v>
          </cell>
          <cell r="G32">
            <v>198</v>
          </cell>
          <cell r="H32">
            <v>0</v>
          </cell>
          <cell r="I32">
            <v>0</v>
          </cell>
        </row>
        <row r="33">
          <cell r="B33">
            <v>4610</v>
          </cell>
          <cell r="C33">
            <v>10</v>
          </cell>
          <cell r="D33">
            <v>15</v>
          </cell>
          <cell r="E33">
            <v>241</v>
          </cell>
          <cell r="F33">
            <v>483</v>
          </cell>
          <cell r="G33">
            <v>2482</v>
          </cell>
          <cell r="H33">
            <v>117</v>
          </cell>
          <cell r="I33">
            <v>264</v>
          </cell>
        </row>
        <row r="34">
          <cell r="B34">
            <v>9</v>
          </cell>
          <cell r="C34">
            <v>46</v>
          </cell>
          <cell r="D34">
            <v>0</v>
          </cell>
          <cell r="E34">
            <v>10</v>
          </cell>
          <cell r="F34">
            <v>1425</v>
          </cell>
          <cell r="G34">
            <v>33</v>
          </cell>
          <cell r="H34">
            <v>0</v>
          </cell>
          <cell r="I34">
            <v>185</v>
          </cell>
        </row>
        <row r="35">
          <cell r="B35">
            <v>223</v>
          </cell>
          <cell r="C35">
            <v>0</v>
          </cell>
          <cell r="D35">
            <v>578</v>
          </cell>
          <cell r="E35">
            <v>22</v>
          </cell>
          <cell r="F35">
            <v>244</v>
          </cell>
          <cell r="G35">
            <v>187</v>
          </cell>
          <cell r="H35">
            <v>193</v>
          </cell>
          <cell r="I35">
            <v>78</v>
          </cell>
        </row>
        <row r="36">
          <cell r="B36">
            <v>113</v>
          </cell>
          <cell r="C36">
            <v>9</v>
          </cell>
          <cell r="D36">
            <v>666</v>
          </cell>
          <cell r="E36">
            <v>0</v>
          </cell>
          <cell r="F36">
            <v>0</v>
          </cell>
          <cell r="G36">
            <v>265</v>
          </cell>
          <cell r="H36">
            <v>0</v>
          </cell>
          <cell r="I36">
            <v>50</v>
          </cell>
        </row>
        <row r="37">
          <cell r="B37">
            <v>108</v>
          </cell>
          <cell r="C37">
            <v>0</v>
          </cell>
          <cell r="D37">
            <v>71</v>
          </cell>
          <cell r="E37">
            <v>10</v>
          </cell>
          <cell r="F37">
            <v>0</v>
          </cell>
          <cell r="G37">
            <v>1013</v>
          </cell>
          <cell r="H37">
            <v>0</v>
          </cell>
          <cell r="I37">
            <v>1157</v>
          </cell>
        </row>
        <row r="38">
          <cell r="B38">
            <v>343</v>
          </cell>
          <cell r="C38">
            <v>798</v>
          </cell>
          <cell r="D38">
            <v>5</v>
          </cell>
          <cell r="E38">
            <v>0</v>
          </cell>
          <cell r="F38">
            <v>205</v>
          </cell>
          <cell r="G38">
            <v>0</v>
          </cell>
          <cell r="H38">
            <v>0</v>
          </cell>
          <cell r="I38">
            <v>26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327</v>
          </cell>
          <cell r="H39">
            <v>0</v>
          </cell>
          <cell r="I39">
            <v>0</v>
          </cell>
        </row>
        <row r="40">
          <cell r="B40">
            <v>290</v>
          </cell>
          <cell r="C40">
            <v>69</v>
          </cell>
          <cell r="D40">
            <v>465</v>
          </cell>
          <cell r="E40">
            <v>87</v>
          </cell>
          <cell r="F40">
            <v>270</v>
          </cell>
          <cell r="G40">
            <v>275</v>
          </cell>
          <cell r="H40">
            <v>342</v>
          </cell>
          <cell r="I40">
            <v>57</v>
          </cell>
        </row>
        <row r="41">
          <cell r="B41">
            <v>2928</v>
          </cell>
          <cell r="C41">
            <v>2258</v>
          </cell>
          <cell r="D41">
            <v>1201</v>
          </cell>
          <cell r="E41">
            <v>5283</v>
          </cell>
          <cell r="F41">
            <v>860</v>
          </cell>
          <cell r="G41">
            <v>1506</v>
          </cell>
          <cell r="H41">
            <v>2601</v>
          </cell>
          <cell r="I41">
            <v>432</v>
          </cell>
        </row>
      </sheetData>
      <sheetData sheetId="12">
        <row r="8">
          <cell r="B8">
            <v>0</v>
          </cell>
          <cell r="C8">
            <v>4136</v>
          </cell>
          <cell r="D8">
            <v>2391</v>
          </cell>
          <cell r="E8">
            <v>6925</v>
          </cell>
          <cell r="F8">
            <v>268</v>
          </cell>
          <cell r="G8">
            <v>0</v>
          </cell>
          <cell r="H8">
            <v>1033</v>
          </cell>
          <cell r="I8">
            <v>0</v>
          </cell>
        </row>
        <row r="9">
          <cell r="B9">
            <v>17169</v>
          </cell>
          <cell r="C9">
            <v>1049</v>
          </cell>
          <cell r="D9">
            <v>3609</v>
          </cell>
          <cell r="E9">
            <v>1897</v>
          </cell>
          <cell r="F9">
            <v>2527</v>
          </cell>
          <cell r="G9">
            <v>2579</v>
          </cell>
          <cell r="H9">
            <v>2648</v>
          </cell>
          <cell r="I9">
            <v>1325</v>
          </cell>
        </row>
        <row r="10">
          <cell r="B10">
            <v>80</v>
          </cell>
          <cell r="C10">
            <v>0</v>
          </cell>
          <cell r="D10">
            <v>350</v>
          </cell>
          <cell r="E10">
            <v>0</v>
          </cell>
          <cell r="F10">
            <v>0</v>
          </cell>
          <cell r="G10">
            <v>2090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59</v>
          </cell>
          <cell r="D11">
            <v>0</v>
          </cell>
          <cell r="E11">
            <v>0</v>
          </cell>
          <cell r="F11">
            <v>0</v>
          </cell>
          <cell r="G11">
            <v>76</v>
          </cell>
          <cell r="H11">
            <v>0</v>
          </cell>
          <cell r="I11">
            <v>0</v>
          </cell>
        </row>
        <row r="12">
          <cell r="B12">
            <v>1</v>
          </cell>
          <cell r="C12">
            <v>5</v>
          </cell>
          <cell r="D12">
            <v>316</v>
          </cell>
          <cell r="E12">
            <v>0</v>
          </cell>
          <cell r="F12">
            <v>15</v>
          </cell>
          <cell r="G12">
            <v>1</v>
          </cell>
          <cell r="H12">
            <v>131</v>
          </cell>
          <cell r="I12">
            <v>408</v>
          </cell>
        </row>
        <row r="13">
          <cell r="B13">
            <v>1856</v>
          </cell>
          <cell r="C13">
            <v>193</v>
          </cell>
          <cell r="D13">
            <v>556</v>
          </cell>
          <cell r="E13">
            <v>696</v>
          </cell>
          <cell r="F13">
            <v>1195</v>
          </cell>
          <cell r="G13">
            <v>1301</v>
          </cell>
          <cell r="H13">
            <v>1284</v>
          </cell>
          <cell r="I13">
            <v>234</v>
          </cell>
        </row>
        <row r="14">
          <cell r="B14">
            <v>143</v>
          </cell>
          <cell r="C14">
            <v>65</v>
          </cell>
          <cell r="D14">
            <v>380</v>
          </cell>
          <cell r="E14">
            <v>42</v>
          </cell>
          <cell r="F14">
            <v>101</v>
          </cell>
          <cell r="G14">
            <v>1203</v>
          </cell>
          <cell r="H14">
            <v>377</v>
          </cell>
          <cell r="I14">
            <v>0</v>
          </cell>
        </row>
        <row r="15">
          <cell r="B15">
            <v>30</v>
          </cell>
          <cell r="C15">
            <v>0</v>
          </cell>
          <cell r="D15">
            <v>10</v>
          </cell>
          <cell r="E15">
            <v>0</v>
          </cell>
          <cell r="F15">
            <v>20</v>
          </cell>
          <cell r="G15">
            <v>14</v>
          </cell>
          <cell r="H15">
            <v>10</v>
          </cell>
          <cell r="I15">
            <v>0</v>
          </cell>
        </row>
        <row r="16">
          <cell r="B16">
            <v>255</v>
          </cell>
          <cell r="C16">
            <v>158</v>
          </cell>
          <cell r="D16">
            <v>430</v>
          </cell>
          <cell r="E16">
            <v>55</v>
          </cell>
          <cell r="F16">
            <v>131</v>
          </cell>
          <cell r="G16">
            <v>236</v>
          </cell>
          <cell r="H16">
            <v>634</v>
          </cell>
          <cell r="I16">
            <v>199</v>
          </cell>
        </row>
        <row r="17">
          <cell r="B17">
            <v>1277</v>
          </cell>
          <cell r="C17">
            <v>1622</v>
          </cell>
          <cell r="D17">
            <v>212</v>
          </cell>
          <cell r="E17">
            <v>2062</v>
          </cell>
          <cell r="F17">
            <v>957</v>
          </cell>
          <cell r="G17">
            <v>514</v>
          </cell>
          <cell r="H17">
            <v>303</v>
          </cell>
          <cell r="I17">
            <v>239</v>
          </cell>
        </row>
        <row r="18">
          <cell r="B18">
            <v>0</v>
          </cell>
          <cell r="C18">
            <v>442</v>
          </cell>
          <cell r="D18">
            <v>0</v>
          </cell>
          <cell r="E18">
            <v>0</v>
          </cell>
          <cell r="F18">
            <v>583</v>
          </cell>
          <cell r="G18">
            <v>1337</v>
          </cell>
          <cell r="H18">
            <v>0</v>
          </cell>
          <cell r="I18">
            <v>214</v>
          </cell>
        </row>
        <row r="19">
          <cell r="B19">
            <v>0</v>
          </cell>
          <cell r="C19">
            <v>0</v>
          </cell>
          <cell r="D19">
            <v>580</v>
          </cell>
          <cell r="E19">
            <v>1291</v>
          </cell>
          <cell r="F19">
            <v>260</v>
          </cell>
          <cell r="G19">
            <v>90</v>
          </cell>
          <cell r="H19">
            <v>25</v>
          </cell>
          <cell r="I19">
            <v>0</v>
          </cell>
        </row>
        <row r="20">
          <cell r="B20">
            <v>257</v>
          </cell>
          <cell r="C20">
            <v>1732</v>
          </cell>
          <cell r="D20">
            <v>6</v>
          </cell>
          <cell r="E20">
            <v>546</v>
          </cell>
          <cell r="F20">
            <v>2003</v>
          </cell>
          <cell r="G20">
            <v>1203</v>
          </cell>
          <cell r="H20">
            <v>0</v>
          </cell>
          <cell r="I20">
            <v>54</v>
          </cell>
        </row>
        <row r="21">
          <cell r="B21">
            <v>3519</v>
          </cell>
          <cell r="C21">
            <v>565</v>
          </cell>
          <cell r="D21">
            <v>2048</v>
          </cell>
          <cell r="E21">
            <v>1918</v>
          </cell>
          <cell r="F21">
            <v>2299</v>
          </cell>
          <cell r="G21">
            <v>1117</v>
          </cell>
          <cell r="H21">
            <v>586</v>
          </cell>
          <cell r="I21">
            <v>548</v>
          </cell>
        </row>
        <row r="22">
          <cell r="B22">
            <v>546</v>
          </cell>
          <cell r="C22">
            <v>56</v>
          </cell>
          <cell r="D22">
            <v>925</v>
          </cell>
          <cell r="E22">
            <v>223</v>
          </cell>
          <cell r="F22">
            <v>642</v>
          </cell>
          <cell r="G22">
            <v>389</v>
          </cell>
          <cell r="H22">
            <v>666</v>
          </cell>
          <cell r="I22">
            <v>13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1075</v>
          </cell>
          <cell r="F23">
            <v>5</v>
          </cell>
          <cell r="G23">
            <v>7</v>
          </cell>
          <cell r="H23">
            <v>0</v>
          </cell>
          <cell r="I23">
            <v>0</v>
          </cell>
        </row>
        <row r="24">
          <cell r="B24">
            <v>143</v>
          </cell>
          <cell r="C24">
            <v>403</v>
          </cell>
          <cell r="D24">
            <v>464</v>
          </cell>
          <cell r="E24">
            <v>542</v>
          </cell>
          <cell r="F24">
            <v>1577</v>
          </cell>
          <cell r="G24">
            <v>117</v>
          </cell>
          <cell r="H24">
            <v>202</v>
          </cell>
          <cell r="I24">
            <v>680</v>
          </cell>
        </row>
        <row r="25">
          <cell r="B25">
            <v>298</v>
          </cell>
          <cell r="C25">
            <v>39</v>
          </cell>
          <cell r="D25">
            <v>547</v>
          </cell>
          <cell r="E25">
            <v>214</v>
          </cell>
          <cell r="F25">
            <v>426</v>
          </cell>
          <cell r="G25">
            <v>55</v>
          </cell>
          <cell r="H25">
            <v>358</v>
          </cell>
          <cell r="I25">
            <v>4</v>
          </cell>
        </row>
        <row r="26">
          <cell r="B26">
            <v>89</v>
          </cell>
          <cell r="C26">
            <v>0</v>
          </cell>
          <cell r="D26">
            <v>325</v>
          </cell>
          <cell r="E26">
            <v>4</v>
          </cell>
          <cell r="F26">
            <v>897</v>
          </cell>
          <cell r="G26">
            <v>382</v>
          </cell>
          <cell r="H26">
            <v>380</v>
          </cell>
          <cell r="I26">
            <v>0</v>
          </cell>
        </row>
        <row r="27">
          <cell r="B27">
            <v>27</v>
          </cell>
          <cell r="C27">
            <v>47</v>
          </cell>
          <cell r="D27">
            <v>171</v>
          </cell>
          <cell r="E27">
            <v>70</v>
          </cell>
          <cell r="F27">
            <v>369</v>
          </cell>
          <cell r="G27">
            <v>25</v>
          </cell>
          <cell r="H27">
            <v>244</v>
          </cell>
          <cell r="I27">
            <v>3</v>
          </cell>
        </row>
        <row r="28">
          <cell r="B28">
            <v>0</v>
          </cell>
          <cell r="C28">
            <v>8</v>
          </cell>
          <cell r="D28">
            <v>0</v>
          </cell>
          <cell r="E28">
            <v>387</v>
          </cell>
          <cell r="F28">
            <v>240</v>
          </cell>
          <cell r="G28">
            <v>33</v>
          </cell>
          <cell r="H28">
            <v>0</v>
          </cell>
          <cell r="I28">
            <v>0</v>
          </cell>
        </row>
        <row r="29">
          <cell r="B29">
            <v>39</v>
          </cell>
          <cell r="C29">
            <v>0</v>
          </cell>
          <cell r="D29">
            <v>2</v>
          </cell>
          <cell r="E29">
            <v>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48</v>
          </cell>
          <cell r="C30">
            <v>14</v>
          </cell>
          <cell r="D30">
            <v>37</v>
          </cell>
          <cell r="E30">
            <v>111</v>
          </cell>
          <cell r="F30">
            <v>655</v>
          </cell>
          <cell r="G30">
            <v>41</v>
          </cell>
          <cell r="H30">
            <v>7</v>
          </cell>
          <cell r="I30">
            <v>6</v>
          </cell>
        </row>
        <row r="32">
          <cell r="B32">
            <v>2</v>
          </cell>
          <cell r="C32">
            <v>3</v>
          </cell>
          <cell r="D32">
            <v>0</v>
          </cell>
          <cell r="E32">
            <v>512</v>
          </cell>
          <cell r="F32">
            <v>240</v>
          </cell>
          <cell r="G32">
            <v>104</v>
          </cell>
          <cell r="H32">
            <v>0</v>
          </cell>
          <cell r="I32">
            <v>0</v>
          </cell>
        </row>
        <row r="33">
          <cell r="B33">
            <v>848</v>
          </cell>
          <cell r="C33">
            <v>0</v>
          </cell>
          <cell r="D33">
            <v>147</v>
          </cell>
          <cell r="E33">
            <v>175</v>
          </cell>
          <cell r="F33">
            <v>293</v>
          </cell>
          <cell r="G33">
            <v>901</v>
          </cell>
          <cell r="H33">
            <v>40</v>
          </cell>
          <cell r="I33">
            <v>19</v>
          </cell>
        </row>
        <row r="34">
          <cell r="B34">
            <v>10</v>
          </cell>
          <cell r="C34">
            <v>432</v>
          </cell>
          <cell r="D34">
            <v>77</v>
          </cell>
          <cell r="E34">
            <v>20</v>
          </cell>
          <cell r="F34">
            <v>740</v>
          </cell>
          <cell r="G34">
            <v>11</v>
          </cell>
          <cell r="H34">
            <v>0</v>
          </cell>
          <cell r="I34">
            <v>25</v>
          </cell>
        </row>
        <row r="35">
          <cell r="B35">
            <v>235</v>
          </cell>
          <cell r="C35">
            <v>44</v>
          </cell>
          <cell r="D35">
            <v>273</v>
          </cell>
          <cell r="E35">
            <v>30</v>
          </cell>
          <cell r="F35">
            <v>196</v>
          </cell>
          <cell r="G35">
            <v>315</v>
          </cell>
          <cell r="H35">
            <v>135</v>
          </cell>
          <cell r="I35">
            <v>20</v>
          </cell>
        </row>
        <row r="36">
          <cell r="B36">
            <v>19</v>
          </cell>
          <cell r="C36">
            <v>0</v>
          </cell>
          <cell r="D36">
            <v>566</v>
          </cell>
          <cell r="E36">
            <v>0</v>
          </cell>
          <cell r="F36">
            <v>5</v>
          </cell>
          <cell r="G36">
            <v>514</v>
          </cell>
          <cell r="H36">
            <v>49</v>
          </cell>
          <cell r="I36">
            <v>18</v>
          </cell>
        </row>
        <row r="37">
          <cell r="B37">
            <v>27</v>
          </cell>
          <cell r="C37">
            <v>0</v>
          </cell>
          <cell r="D37">
            <v>10</v>
          </cell>
          <cell r="E37">
            <v>0</v>
          </cell>
          <cell r="F37">
            <v>75</v>
          </cell>
          <cell r="G37">
            <v>45</v>
          </cell>
          <cell r="H37">
            <v>57</v>
          </cell>
          <cell r="I37">
            <v>20</v>
          </cell>
        </row>
        <row r="38">
          <cell r="B38">
            <v>229</v>
          </cell>
          <cell r="C38">
            <v>466</v>
          </cell>
          <cell r="D38">
            <v>5</v>
          </cell>
          <cell r="E38">
            <v>0</v>
          </cell>
          <cell r="F38">
            <v>250</v>
          </cell>
          <cell r="G38">
            <v>0</v>
          </cell>
          <cell r="H38">
            <v>0</v>
          </cell>
          <cell r="I38">
            <v>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110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248</v>
          </cell>
          <cell r="C40">
            <v>55</v>
          </cell>
          <cell r="D40">
            <v>2874</v>
          </cell>
          <cell r="E40">
            <v>130</v>
          </cell>
          <cell r="F40">
            <v>250</v>
          </cell>
          <cell r="G40">
            <v>186</v>
          </cell>
          <cell r="H40">
            <v>68</v>
          </cell>
          <cell r="I40">
            <v>118</v>
          </cell>
        </row>
        <row r="41">
          <cell r="B41">
            <v>2443</v>
          </cell>
          <cell r="C41">
            <v>690</v>
          </cell>
          <cell r="D41">
            <v>1593</v>
          </cell>
          <cell r="E41">
            <v>2031</v>
          </cell>
          <cell r="F41">
            <v>926</v>
          </cell>
          <cell r="G41">
            <v>1756</v>
          </cell>
          <cell r="H41">
            <v>2081</v>
          </cell>
          <cell r="I41">
            <v>342</v>
          </cell>
        </row>
      </sheetData>
      <sheetData sheetId="13">
        <row r="9">
          <cell r="B9">
            <v>0</v>
          </cell>
          <cell r="C9">
            <v>34147</v>
          </cell>
          <cell r="D9">
            <v>58482</v>
          </cell>
          <cell r="E9">
            <v>22906</v>
          </cell>
          <cell r="F9">
            <v>500</v>
          </cell>
          <cell r="G9">
            <v>0</v>
          </cell>
          <cell r="H9">
            <v>1923</v>
          </cell>
          <cell r="I9">
            <v>2499</v>
          </cell>
        </row>
        <row r="10">
          <cell r="B10">
            <v>12504</v>
          </cell>
          <cell r="C10">
            <v>833</v>
          </cell>
          <cell r="D10">
            <v>2721</v>
          </cell>
          <cell r="E10">
            <v>653</v>
          </cell>
          <cell r="F10">
            <v>2140</v>
          </cell>
          <cell r="G10">
            <v>1748</v>
          </cell>
          <cell r="H10">
            <v>4144</v>
          </cell>
          <cell r="I10">
            <v>1709</v>
          </cell>
        </row>
        <row r="11">
          <cell r="B11">
            <v>0</v>
          </cell>
          <cell r="C11">
            <v>0</v>
          </cell>
          <cell r="D11">
            <v>350</v>
          </cell>
          <cell r="E11">
            <v>0</v>
          </cell>
          <cell r="F11">
            <v>0</v>
          </cell>
          <cell r="G11">
            <v>400</v>
          </cell>
          <cell r="H11">
            <v>0</v>
          </cell>
          <cell r="I11">
            <v>0</v>
          </cell>
        </row>
        <row r="12">
          <cell r="B12">
            <v>5</v>
          </cell>
          <cell r="C12">
            <v>10</v>
          </cell>
          <cell r="D12">
            <v>0</v>
          </cell>
          <cell r="E12">
            <v>0</v>
          </cell>
          <cell r="F12">
            <v>0</v>
          </cell>
          <cell r="G12">
            <v>12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10</v>
          </cell>
          <cell r="D13">
            <v>187</v>
          </cell>
          <cell r="E13">
            <v>0</v>
          </cell>
          <cell r="F13">
            <v>0</v>
          </cell>
          <cell r="G13">
            <v>3</v>
          </cell>
          <cell r="H13">
            <v>404</v>
          </cell>
          <cell r="I13">
            <v>270</v>
          </cell>
        </row>
        <row r="14">
          <cell r="B14">
            <v>1984</v>
          </cell>
          <cell r="C14">
            <v>443</v>
          </cell>
          <cell r="D14">
            <v>619</v>
          </cell>
          <cell r="E14">
            <v>903</v>
          </cell>
          <cell r="F14">
            <v>2423</v>
          </cell>
          <cell r="G14">
            <v>2009</v>
          </cell>
          <cell r="H14">
            <v>92131</v>
          </cell>
          <cell r="I14">
            <v>7316</v>
          </cell>
        </row>
        <row r="15">
          <cell r="B15">
            <v>454</v>
          </cell>
          <cell r="C15">
            <v>169</v>
          </cell>
          <cell r="D15">
            <v>335</v>
          </cell>
          <cell r="E15">
            <v>37</v>
          </cell>
          <cell r="F15">
            <v>268</v>
          </cell>
          <cell r="G15">
            <v>3510</v>
          </cell>
          <cell r="H15">
            <v>13044</v>
          </cell>
          <cell r="I15">
            <v>8147</v>
          </cell>
        </row>
        <row r="16">
          <cell r="B16">
            <v>49</v>
          </cell>
          <cell r="C16">
            <v>0</v>
          </cell>
          <cell r="D16">
            <v>0</v>
          </cell>
          <cell r="E16">
            <v>0</v>
          </cell>
          <cell r="F16">
            <v>5</v>
          </cell>
          <cell r="G16">
            <v>458</v>
          </cell>
          <cell r="H16">
            <v>637</v>
          </cell>
          <cell r="I16">
            <v>0</v>
          </cell>
        </row>
        <row r="17">
          <cell r="B17">
            <v>1071</v>
          </cell>
          <cell r="C17">
            <v>89</v>
          </cell>
          <cell r="D17">
            <v>619</v>
          </cell>
          <cell r="E17">
            <v>17</v>
          </cell>
          <cell r="F17">
            <v>213</v>
          </cell>
          <cell r="G17">
            <v>128</v>
          </cell>
          <cell r="H17">
            <v>2818</v>
          </cell>
          <cell r="I17">
            <v>348</v>
          </cell>
        </row>
        <row r="18">
          <cell r="B18">
            <v>733</v>
          </cell>
          <cell r="C18">
            <v>200</v>
          </cell>
          <cell r="D18">
            <v>268</v>
          </cell>
          <cell r="E18">
            <v>697</v>
          </cell>
          <cell r="F18">
            <v>413</v>
          </cell>
          <cell r="G18">
            <v>459</v>
          </cell>
          <cell r="H18">
            <v>1513</v>
          </cell>
          <cell r="I18">
            <v>97</v>
          </cell>
        </row>
        <row r="19">
          <cell r="B19">
            <v>14</v>
          </cell>
          <cell r="C19">
            <v>580</v>
          </cell>
          <cell r="D19">
            <v>5</v>
          </cell>
          <cell r="E19">
            <v>0</v>
          </cell>
          <cell r="F19">
            <v>855</v>
          </cell>
          <cell r="G19">
            <v>2407</v>
          </cell>
          <cell r="H19">
            <v>0</v>
          </cell>
          <cell r="I19">
            <v>278</v>
          </cell>
        </row>
        <row r="20">
          <cell r="B20">
            <v>0</v>
          </cell>
          <cell r="C20">
            <v>0</v>
          </cell>
          <cell r="D20">
            <v>1021</v>
          </cell>
          <cell r="E20">
            <v>963</v>
          </cell>
          <cell r="F20">
            <v>40</v>
          </cell>
          <cell r="G20">
            <v>333</v>
          </cell>
          <cell r="H20">
            <v>0</v>
          </cell>
          <cell r="I20">
            <v>0</v>
          </cell>
        </row>
        <row r="21">
          <cell r="B21">
            <v>180</v>
          </cell>
          <cell r="C21">
            <v>1968</v>
          </cell>
          <cell r="D21">
            <v>15</v>
          </cell>
          <cell r="E21">
            <v>302</v>
          </cell>
          <cell r="F21">
            <v>851</v>
          </cell>
          <cell r="G21">
            <v>1508</v>
          </cell>
          <cell r="H21">
            <v>0</v>
          </cell>
          <cell r="I21">
            <v>80</v>
          </cell>
        </row>
        <row r="22">
          <cell r="B22">
            <v>1968</v>
          </cell>
          <cell r="C22">
            <v>444</v>
          </cell>
          <cell r="D22">
            <v>1643</v>
          </cell>
          <cell r="E22">
            <v>912</v>
          </cell>
          <cell r="F22">
            <v>1709</v>
          </cell>
          <cell r="G22">
            <v>742</v>
          </cell>
          <cell r="H22">
            <v>624</v>
          </cell>
          <cell r="I22">
            <v>924</v>
          </cell>
        </row>
        <row r="23">
          <cell r="B23">
            <v>191</v>
          </cell>
          <cell r="C23">
            <v>53</v>
          </cell>
          <cell r="D23">
            <v>679</v>
          </cell>
          <cell r="E23">
            <v>58</v>
          </cell>
          <cell r="F23">
            <v>636</v>
          </cell>
          <cell r="G23">
            <v>295</v>
          </cell>
          <cell r="H23">
            <v>932</v>
          </cell>
          <cell r="I23">
            <v>52</v>
          </cell>
        </row>
        <row r="24">
          <cell r="B24">
            <v>2</v>
          </cell>
          <cell r="C24">
            <v>0</v>
          </cell>
          <cell r="D24">
            <v>0</v>
          </cell>
          <cell r="E24">
            <v>3042</v>
          </cell>
          <cell r="F24">
            <v>155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435</v>
          </cell>
          <cell r="C25">
            <v>277</v>
          </cell>
          <cell r="D25">
            <v>117</v>
          </cell>
          <cell r="E25">
            <v>87</v>
          </cell>
          <cell r="F25">
            <v>943</v>
          </cell>
          <cell r="G25">
            <v>47</v>
          </cell>
          <cell r="H25">
            <v>100</v>
          </cell>
          <cell r="I25">
            <v>910</v>
          </cell>
        </row>
        <row r="26">
          <cell r="B26">
            <v>190</v>
          </cell>
          <cell r="C26">
            <v>41</v>
          </cell>
          <cell r="D26">
            <v>444</v>
          </cell>
          <cell r="E26">
            <v>96</v>
          </cell>
          <cell r="F26">
            <v>332</v>
          </cell>
          <cell r="G26">
            <v>72</v>
          </cell>
          <cell r="H26">
            <v>730</v>
          </cell>
          <cell r="I26">
            <v>10</v>
          </cell>
        </row>
        <row r="27">
          <cell r="B27">
            <v>21</v>
          </cell>
          <cell r="C27">
            <v>0</v>
          </cell>
          <cell r="D27">
            <v>138</v>
          </cell>
          <cell r="E27">
            <v>166</v>
          </cell>
          <cell r="F27">
            <v>2427</v>
          </cell>
          <cell r="G27">
            <v>84</v>
          </cell>
          <cell r="H27">
            <v>2882</v>
          </cell>
          <cell r="I27">
            <v>2</v>
          </cell>
        </row>
        <row r="28">
          <cell r="B28">
            <v>87</v>
          </cell>
          <cell r="C28">
            <v>15</v>
          </cell>
          <cell r="D28">
            <v>179</v>
          </cell>
          <cell r="E28">
            <v>90</v>
          </cell>
          <cell r="F28">
            <v>398</v>
          </cell>
          <cell r="G28">
            <v>22</v>
          </cell>
          <cell r="H28">
            <v>110</v>
          </cell>
          <cell r="I28">
            <v>25</v>
          </cell>
        </row>
        <row r="29">
          <cell r="B29">
            <v>3</v>
          </cell>
          <cell r="C29">
            <v>26</v>
          </cell>
          <cell r="D29">
            <v>20</v>
          </cell>
          <cell r="E29">
            <v>506</v>
          </cell>
          <cell r="F29">
            <v>265</v>
          </cell>
          <cell r="G29">
            <v>2</v>
          </cell>
          <cell r="H29">
            <v>0</v>
          </cell>
          <cell r="I29">
            <v>3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14</v>
          </cell>
          <cell r="H30">
            <v>0</v>
          </cell>
          <cell r="I30">
            <v>0</v>
          </cell>
        </row>
        <row r="31">
          <cell r="B31">
            <v>51</v>
          </cell>
          <cell r="C31">
            <v>11</v>
          </cell>
          <cell r="D31">
            <v>37</v>
          </cell>
          <cell r="E31">
            <v>65</v>
          </cell>
          <cell r="F31">
            <v>588</v>
          </cell>
          <cell r="G31">
            <v>13</v>
          </cell>
          <cell r="H31">
            <v>0</v>
          </cell>
          <cell r="I31">
            <v>11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1</v>
          </cell>
          <cell r="D33">
            <v>0</v>
          </cell>
          <cell r="E33">
            <v>237</v>
          </cell>
          <cell r="F33">
            <v>45</v>
          </cell>
          <cell r="G33">
            <v>85</v>
          </cell>
          <cell r="H33">
            <v>0</v>
          </cell>
          <cell r="I33">
            <v>0</v>
          </cell>
        </row>
        <row r="34">
          <cell r="B34">
            <v>702</v>
          </cell>
          <cell r="C34">
            <v>7</v>
          </cell>
          <cell r="D34">
            <v>4</v>
          </cell>
          <cell r="E34">
            <v>0</v>
          </cell>
          <cell r="F34">
            <v>193</v>
          </cell>
          <cell r="G34">
            <v>531</v>
          </cell>
          <cell r="H34">
            <v>250</v>
          </cell>
          <cell r="I34">
            <v>25</v>
          </cell>
        </row>
        <row r="35">
          <cell r="B35">
            <v>40</v>
          </cell>
          <cell r="C35">
            <v>7</v>
          </cell>
          <cell r="D35">
            <v>26</v>
          </cell>
          <cell r="E35">
            <v>6</v>
          </cell>
          <cell r="F35">
            <v>500</v>
          </cell>
          <cell r="G35">
            <v>5</v>
          </cell>
          <cell r="H35">
            <v>0</v>
          </cell>
          <cell r="I35">
            <v>26</v>
          </cell>
        </row>
        <row r="36">
          <cell r="B36">
            <v>367</v>
          </cell>
          <cell r="C36">
            <v>30</v>
          </cell>
          <cell r="D36">
            <v>98</v>
          </cell>
          <cell r="E36">
            <v>30</v>
          </cell>
          <cell r="F36">
            <v>430</v>
          </cell>
          <cell r="G36">
            <v>609</v>
          </cell>
          <cell r="H36">
            <v>77</v>
          </cell>
          <cell r="I36">
            <v>10</v>
          </cell>
        </row>
        <row r="37">
          <cell r="B37">
            <v>0</v>
          </cell>
          <cell r="C37">
            <v>0</v>
          </cell>
          <cell r="D37">
            <v>3421</v>
          </cell>
          <cell r="E37">
            <v>0</v>
          </cell>
          <cell r="F37">
            <v>0</v>
          </cell>
          <cell r="G37">
            <v>202</v>
          </cell>
          <cell r="H37">
            <v>294</v>
          </cell>
          <cell r="I37">
            <v>70</v>
          </cell>
        </row>
        <row r="38">
          <cell r="B38">
            <v>15</v>
          </cell>
          <cell r="C38">
            <v>6</v>
          </cell>
          <cell r="D38">
            <v>5</v>
          </cell>
          <cell r="E38">
            <v>8</v>
          </cell>
          <cell r="F38">
            <v>220</v>
          </cell>
          <cell r="G38">
            <v>10</v>
          </cell>
          <cell r="H38">
            <v>0</v>
          </cell>
          <cell r="I38">
            <v>40</v>
          </cell>
        </row>
        <row r="39">
          <cell r="B39">
            <v>3324</v>
          </cell>
          <cell r="C39">
            <v>600</v>
          </cell>
          <cell r="D39">
            <v>0</v>
          </cell>
          <cell r="E39">
            <v>0</v>
          </cell>
          <cell r="F39">
            <v>175</v>
          </cell>
          <cell r="G39">
            <v>0</v>
          </cell>
          <cell r="H39">
            <v>3</v>
          </cell>
          <cell r="I39">
            <v>202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45</v>
          </cell>
        </row>
        <row r="41">
          <cell r="B41">
            <v>1564</v>
          </cell>
          <cell r="C41">
            <v>27</v>
          </cell>
          <cell r="D41">
            <v>1346</v>
          </cell>
          <cell r="E41">
            <v>77</v>
          </cell>
          <cell r="F41">
            <v>237</v>
          </cell>
          <cell r="G41">
            <v>160</v>
          </cell>
          <cell r="H41">
            <v>115</v>
          </cell>
          <cell r="I41">
            <v>140</v>
          </cell>
        </row>
        <row r="42">
          <cell r="B42">
            <v>2570</v>
          </cell>
          <cell r="C42">
            <v>232</v>
          </cell>
          <cell r="D42">
            <v>1288</v>
          </cell>
          <cell r="E42">
            <v>802</v>
          </cell>
          <cell r="F42">
            <v>1108</v>
          </cell>
          <cell r="G42">
            <v>1517</v>
          </cell>
          <cell r="H42">
            <v>2400</v>
          </cell>
          <cell r="I42">
            <v>329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>
        <row r="8">
          <cell r="B8">
            <v>5053</v>
          </cell>
          <cell r="C8">
            <v>180540</v>
          </cell>
          <cell r="D8">
            <v>71237</v>
          </cell>
          <cell r="E8">
            <v>113413</v>
          </cell>
          <cell r="F8">
            <v>269</v>
          </cell>
          <cell r="G8">
            <v>0</v>
          </cell>
          <cell r="H8">
            <v>2864</v>
          </cell>
          <cell r="I8">
            <v>5965</v>
          </cell>
        </row>
        <row r="9">
          <cell r="B9">
            <v>1690</v>
          </cell>
          <cell r="C9">
            <v>884</v>
          </cell>
          <cell r="D9">
            <v>1816</v>
          </cell>
          <cell r="E9">
            <v>619</v>
          </cell>
          <cell r="F9">
            <v>2287</v>
          </cell>
          <cell r="G9">
            <v>3114</v>
          </cell>
          <cell r="H9">
            <v>2673</v>
          </cell>
          <cell r="I9">
            <v>1550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335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20</v>
          </cell>
          <cell r="G11">
            <v>0</v>
          </cell>
          <cell r="H11">
            <v>0</v>
          </cell>
          <cell r="I11">
            <v>10</v>
          </cell>
        </row>
        <row r="12">
          <cell r="B12">
            <v>2</v>
          </cell>
          <cell r="C12">
            <v>70</v>
          </cell>
          <cell r="D12">
            <v>855</v>
          </cell>
          <cell r="E12">
            <v>0</v>
          </cell>
          <cell r="F12">
            <v>0</v>
          </cell>
          <cell r="G12">
            <v>0</v>
          </cell>
          <cell r="H12">
            <v>1369</v>
          </cell>
          <cell r="I12">
            <v>410</v>
          </cell>
        </row>
        <row r="13">
          <cell r="B13">
            <v>1229</v>
          </cell>
          <cell r="C13">
            <v>649</v>
          </cell>
          <cell r="D13">
            <v>1513</v>
          </cell>
          <cell r="E13">
            <v>2503</v>
          </cell>
          <cell r="F13">
            <v>4602</v>
          </cell>
          <cell r="G13">
            <v>3274</v>
          </cell>
          <cell r="H13">
            <v>821</v>
          </cell>
          <cell r="I13">
            <v>5936</v>
          </cell>
        </row>
        <row r="14">
          <cell r="B14">
            <v>130</v>
          </cell>
          <cell r="C14">
            <v>210</v>
          </cell>
          <cell r="D14">
            <v>1426</v>
          </cell>
          <cell r="E14">
            <v>51</v>
          </cell>
          <cell r="F14">
            <v>366</v>
          </cell>
          <cell r="G14">
            <v>12666</v>
          </cell>
          <cell r="H14">
            <v>316</v>
          </cell>
          <cell r="I14">
            <v>4494</v>
          </cell>
        </row>
        <row r="15">
          <cell r="B15">
            <v>40</v>
          </cell>
          <cell r="C15">
            <v>0</v>
          </cell>
          <cell r="D15">
            <v>0</v>
          </cell>
          <cell r="E15">
            <v>5</v>
          </cell>
          <cell r="F15">
            <v>10</v>
          </cell>
          <cell r="G15">
            <v>622</v>
          </cell>
          <cell r="H15">
            <v>15</v>
          </cell>
          <cell r="I15">
            <v>30</v>
          </cell>
        </row>
        <row r="16">
          <cell r="B16">
            <v>293</v>
          </cell>
          <cell r="C16">
            <v>58</v>
          </cell>
          <cell r="D16">
            <v>872</v>
          </cell>
          <cell r="E16">
            <v>5</v>
          </cell>
          <cell r="F16">
            <v>804</v>
          </cell>
          <cell r="G16">
            <v>336</v>
          </cell>
          <cell r="H16">
            <v>2266</v>
          </cell>
          <cell r="I16">
            <v>243</v>
          </cell>
        </row>
        <row r="17">
          <cell r="B17">
            <v>1026</v>
          </cell>
          <cell r="C17">
            <v>733</v>
          </cell>
          <cell r="D17">
            <v>377</v>
          </cell>
          <cell r="E17">
            <v>2150</v>
          </cell>
          <cell r="F17">
            <v>795</v>
          </cell>
          <cell r="G17">
            <v>348</v>
          </cell>
          <cell r="H17">
            <v>3982</v>
          </cell>
          <cell r="I17">
            <v>133</v>
          </cell>
        </row>
        <row r="18">
          <cell r="B18">
            <v>0</v>
          </cell>
          <cell r="C18">
            <v>924</v>
          </cell>
          <cell r="D18">
            <v>0</v>
          </cell>
          <cell r="E18">
            <v>0</v>
          </cell>
          <cell r="F18">
            <v>1338</v>
          </cell>
          <cell r="G18">
            <v>309</v>
          </cell>
          <cell r="H18">
            <v>3</v>
          </cell>
          <cell r="I18">
            <v>30</v>
          </cell>
        </row>
        <row r="19">
          <cell r="B19">
            <v>0</v>
          </cell>
          <cell r="C19">
            <v>0</v>
          </cell>
          <cell r="D19">
            <v>100</v>
          </cell>
          <cell r="E19">
            <v>1815</v>
          </cell>
          <cell r="F19">
            <v>250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74</v>
          </cell>
          <cell r="C20">
            <v>1191</v>
          </cell>
          <cell r="D20">
            <v>10</v>
          </cell>
          <cell r="E20">
            <v>153</v>
          </cell>
          <cell r="F20">
            <v>2485</v>
          </cell>
          <cell r="G20">
            <v>640</v>
          </cell>
          <cell r="H20">
            <v>0</v>
          </cell>
          <cell r="I20">
            <v>362</v>
          </cell>
        </row>
        <row r="21">
          <cell r="B21">
            <v>2574</v>
          </cell>
          <cell r="C21">
            <v>480</v>
          </cell>
          <cell r="D21">
            <v>4480</v>
          </cell>
          <cell r="E21">
            <v>4068</v>
          </cell>
          <cell r="F21">
            <v>2367</v>
          </cell>
          <cell r="G21">
            <v>1075</v>
          </cell>
          <cell r="H21">
            <v>1006</v>
          </cell>
          <cell r="I21">
            <v>2282</v>
          </cell>
        </row>
        <row r="22">
          <cell r="B22">
            <v>448</v>
          </cell>
          <cell r="C22">
            <v>139</v>
          </cell>
          <cell r="D22">
            <v>765</v>
          </cell>
          <cell r="E22">
            <v>159</v>
          </cell>
          <cell r="F22">
            <v>678</v>
          </cell>
          <cell r="G22">
            <v>377</v>
          </cell>
          <cell r="H22">
            <v>724</v>
          </cell>
          <cell r="I22">
            <v>50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446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203</v>
          </cell>
          <cell r="C24">
            <v>379</v>
          </cell>
          <cell r="D24">
            <v>503</v>
          </cell>
          <cell r="E24">
            <v>424</v>
          </cell>
          <cell r="F24">
            <v>1932</v>
          </cell>
          <cell r="G24">
            <v>117</v>
          </cell>
          <cell r="H24">
            <v>50</v>
          </cell>
          <cell r="I24">
            <v>1300</v>
          </cell>
        </row>
        <row r="25">
          <cell r="B25">
            <v>213</v>
          </cell>
          <cell r="C25">
            <v>22</v>
          </cell>
          <cell r="D25">
            <v>182</v>
          </cell>
          <cell r="E25">
            <v>370</v>
          </cell>
          <cell r="F25">
            <v>333</v>
          </cell>
          <cell r="G25">
            <v>53</v>
          </cell>
          <cell r="H25">
            <v>552</v>
          </cell>
          <cell r="I25">
            <v>38</v>
          </cell>
        </row>
        <row r="26">
          <cell r="B26">
            <v>47</v>
          </cell>
          <cell r="C26">
            <v>5</v>
          </cell>
          <cell r="D26">
            <v>0</v>
          </cell>
          <cell r="E26">
            <v>430</v>
          </cell>
          <cell r="F26">
            <v>4531</v>
          </cell>
          <cell r="G26">
            <v>203</v>
          </cell>
          <cell r="H26">
            <v>2190</v>
          </cell>
          <cell r="I26">
            <v>1</v>
          </cell>
        </row>
        <row r="27">
          <cell r="B27">
            <v>46</v>
          </cell>
          <cell r="C27">
            <v>2</v>
          </cell>
          <cell r="D27">
            <v>111</v>
          </cell>
          <cell r="E27">
            <v>55</v>
          </cell>
          <cell r="F27">
            <v>276</v>
          </cell>
          <cell r="G27">
            <v>6</v>
          </cell>
          <cell r="H27">
            <v>120</v>
          </cell>
          <cell r="I27">
            <v>30</v>
          </cell>
        </row>
        <row r="28">
          <cell r="B28">
            <v>0</v>
          </cell>
          <cell r="C28">
            <v>5</v>
          </cell>
          <cell r="D28">
            <v>0</v>
          </cell>
          <cell r="E28">
            <v>520</v>
          </cell>
          <cell r="F28">
            <v>182</v>
          </cell>
          <cell r="G28">
            <v>54</v>
          </cell>
          <cell r="H28">
            <v>12</v>
          </cell>
          <cell r="I28">
            <v>10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34</v>
          </cell>
          <cell r="F29">
            <v>135</v>
          </cell>
          <cell r="G29">
            <v>25</v>
          </cell>
          <cell r="H29">
            <v>0</v>
          </cell>
          <cell r="I29">
            <v>0</v>
          </cell>
        </row>
        <row r="30">
          <cell r="B30">
            <v>45</v>
          </cell>
          <cell r="C30">
            <v>1</v>
          </cell>
          <cell r="D30">
            <v>85</v>
          </cell>
          <cell r="E30">
            <v>17</v>
          </cell>
          <cell r="F30">
            <v>711</v>
          </cell>
          <cell r="G30">
            <v>183</v>
          </cell>
          <cell r="H30">
            <v>32</v>
          </cell>
          <cell r="I30">
            <v>28</v>
          </cell>
        </row>
        <row r="32">
          <cell r="B32">
            <v>0</v>
          </cell>
          <cell r="C32">
            <v>0</v>
          </cell>
          <cell r="D32">
            <v>20</v>
          </cell>
          <cell r="E32">
            <v>416</v>
          </cell>
          <cell r="F32">
            <v>167</v>
          </cell>
          <cell r="G32">
            <v>31</v>
          </cell>
          <cell r="H32">
            <v>16</v>
          </cell>
          <cell r="I32">
            <v>11</v>
          </cell>
        </row>
        <row r="33">
          <cell r="B33">
            <v>92</v>
          </cell>
          <cell r="C33">
            <v>0</v>
          </cell>
          <cell r="D33">
            <v>0</v>
          </cell>
          <cell r="E33">
            <v>20</v>
          </cell>
          <cell r="F33">
            <v>10</v>
          </cell>
          <cell r="G33">
            <v>0</v>
          </cell>
          <cell r="H33">
            <v>0</v>
          </cell>
          <cell r="I33">
            <v>10</v>
          </cell>
        </row>
        <row r="34">
          <cell r="B34">
            <v>5</v>
          </cell>
          <cell r="C34">
            <v>43</v>
          </cell>
          <cell r="D34">
            <v>0</v>
          </cell>
          <cell r="E34">
            <v>33</v>
          </cell>
          <cell r="F34">
            <v>240</v>
          </cell>
          <cell r="G34">
            <v>20</v>
          </cell>
          <cell r="H34">
            <v>0</v>
          </cell>
          <cell r="I34">
            <v>50</v>
          </cell>
        </row>
        <row r="35">
          <cell r="B35">
            <v>44</v>
          </cell>
          <cell r="C35">
            <v>93</v>
          </cell>
          <cell r="D35">
            <v>125</v>
          </cell>
          <cell r="E35">
            <v>248</v>
          </cell>
          <cell r="F35">
            <v>290</v>
          </cell>
          <cell r="G35">
            <v>747</v>
          </cell>
          <cell r="H35">
            <v>72</v>
          </cell>
          <cell r="I35">
            <v>49</v>
          </cell>
        </row>
        <row r="36">
          <cell r="B36">
            <v>0</v>
          </cell>
          <cell r="C36">
            <v>0</v>
          </cell>
          <cell r="D36">
            <v>9</v>
          </cell>
          <cell r="E36">
            <v>0</v>
          </cell>
          <cell r="F36">
            <v>8</v>
          </cell>
          <cell r="G36">
            <v>309</v>
          </cell>
          <cell r="H36">
            <v>193</v>
          </cell>
          <cell r="I36">
            <v>0</v>
          </cell>
        </row>
        <row r="37">
          <cell r="B37">
            <v>8</v>
          </cell>
          <cell r="C37">
            <v>155</v>
          </cell>
          <cell r="D37">
            <v>6</v>
          </cell>
          <cell r="E37">
            <v>0</v>
          </cell>
          <cell r="F37">
            <v>17</v>
          </cell>
          <cell r="G37">
            <v>0</v>
          </cell>
          <cell r="H37">
            <v>0</v>
          </cell>
          <cell r="I37">
            <v>240</v>
          </cell>
        </row>
        <row r="38">
          <cell r="B38">
            <v>36</v>
          </cell>
          <cell r="C38">
            <v>626</v>
          </cell>
          <cell r="D38">
            <v>10</v>
          </cell>
          <cell r="E38">
            <v>5</v>
          </cell>
          <cell r="F38">
            <v>1000</v>
          </cell>
          <cell r="G38">
            <v>0</v>
          </cell>
          <cell r="H38">
            <v>0</v>
          </cell>
          <cell r="I38">
            <v>0</v>
          </cell>
        </row>
        <row r="40">
          <cell r="B40">
            <v>145</v>
          </cell>
          <cell r="C40">
            <v>178</v>
          </cell>
          <cell r="D40">
            <v>1943</v>
          </cell>
          <cell r="E40">
            <v>33</v>
          </cell>
          <cell r="F40">
            <v>432</v>
          </cell>
          <cell r="G40">
            <v>222</v>
          </cell>
          <cell r="H40">
            <v>408</v>
          </cell>
          <cell r="I40">
            <v>29</v>
          </cell>
        </row>
        <row r="41">
          <cell r="B41">
            <v>6063</v>
          </cell>
          <cell r="C41">
            <v>1163</v>
          </cell>
          <cell r="D41">
            <v>2794</v>
          </cell>
          <cell r="E41">
            <v>3376</v>
          </cell>
          <cell r="F41">
            <v>1866</v>
          </cell>
          <cell r="G41">
            <v>1226</v>
          </cell>
          <cell r="H41">
            <v>1547</v>
          </cell>
          <cell r="I41">
            <v>1337</v>
          </cell>
        </row>
      </sheetData>
      <sheetData sheetId="3">
        <row r="8">
          <cell r="B8">
            <v>4880</v>
          </cell>
          <cell r="C8">
            <v>193086</v>
          </cell>
          <cell r="D8">
            <v>191282</v>
          </cell>
          <cell r="E8">
            <v>87600</v>
          </cell>
          <cell r="F8">
            <v>2197</v>
          </cell>
          <cell r="G8">
            <v>5266</v>
          </cell>
          <cell r="H8">
            <v>0</v>
          </cell>
          <cell r="I8">
            <v>7738</v>
          </cell>
        </row>
        <row r="9">
          <cell r="B9">
            <v>814</v>
          </cell>
          <cell r="C9">
            <v>903</v>
          </cell>
          <cell r="D9">
            <v>469</v>
          </cell>
          <cell r="E9">
            <v>1141</v>
          </cell>
          <cell r="F9">
            <v>1607</v>
          </cell>
          <cell r="G9">
            <v>1741</v>
          </cell>
          <cell r="H9">
            <v>7623</v>
          </cell>
          <cell r="I9">
            <v>1205</v>
          </cell>
        </row>
        <row r="11">
          <cell r="D11">
            <v>25</v>
          </cell>
          <cell r="I11">
            <v>45</v>
          </cell>
        </row>
        <row r="12">
          <cell r="B12">
            <v>0</v>
          </cell>
          <cell r="C12">
            <v>0</v>
          </cell>
          <cell r="D12">
            <v>25</v>
          </cell>
          <cell r="E12">
            <v>0</v>
          </cell>
          <cell r="F12">
            <v>0</v>
          </cell>
          <cell r="G12">
            <v>0</v>
          </cell>
          <cell r="H12">
            <v>2218</v>
          </cell>
          <cell r="I12">
            <v>76</v>
          </cell>
        </row>
        <row r="13">
          <cell r="B13">
            <v>583</v>
          </cell>
          <cell r="C13">
            <v>761</v>
          </cell>
          <cell r="D13">
            <v>662</v>
          </cell>
          <cell r="E13">
            <v>989</v>
          </cell>
          <cell r="F13">
            <v>9112</v>
          </cell>
          <cell r="G13">
            <v>683</v>
          </cell>
          <cell r="H13">
            <v>396</v>
          </cell>
          <cell r="I13">
            <v>192</v>
          </cell>
        </row>
        <row r="14">
          <cell r="B14">
            <v>22</v>
          </cell>
          <cell r="C14">
            <v>561</v>
          </cell>
          <cell r="D14">
            <v>222</v>
          </cell>
          <cell r="E14">
            <v>14</v>
          </cell>
          <cell r="F14">
            <v>452</v>
          </cell>
          <cell r="G14">
            <v>957</v>
          </cell>
          <cell r="H14">
            <v>492</v>
          </cell>
          <cell r="I14">
            <v>13</v>
          </cell>
        </row>
        <row r="15">
          <cell r="B15">
            <v>33</v>
          </cell>
          <cell r="C15">
            <v>0</v>
          </cell>
          <cell r="D15">
            <v>0</v>
          </cell>
          <cell r="E15">
            <v>0</v>
          </cell>
          <cell r="F15">
            <v>10</v>
          </cell>
          <cell r="G15">
            <v>106</v>
          </cell>
          <cell r="H15">
            <v>0</v>
          </cell>
          <cell r="I15">
            <v>0</v>
          </cell>
        </row>
        <row r="16">
          <cell r="B16">
            <v>494</v>
          </cell>
          <cell r="C16">
            <v>85</v>
          </cell>
          <cell r="D16">
            <v>308</v>
          </cell>
          <cell r="E16">
            <v>31</v>
          </cell>
          <cell r="F16">
            <v>1246</v>
          </cell>
          <cell r="G16">
            <v>531</v>
          </cell>
          <cell r="H16">
            <v>2917</v>
          </cell>
          <cell r="I16">
            <v>53</v>
          </cell>
        </row>
        <row r="17">
          <cell r="B17">
            <v>1004</v>
          </cell>
          <cell r="C17">
            <v>404</v>
          </cell>
          <cell r="D17">
            <v>377</v>
          </cell>
          <cell r="E17">
            <v>753</v>
          </cell>
          <cell r="F17">
            <v>602</v>
          </cell>
          <cell r="G17">
            <v>215</v>
          </cell>
          <cell r="H17">
            <v>4318</v>
          </cell>
          <cell r="I17">
            <v>170</v>
          </cell>
        </row>
        <row r="18">
          <cell r="B18">
            <v>13</v>
          </cell>
          <cell r="C18">
            <v>1451</v>
          </cell>
          <cell r="D18">
            <v>0</v>
          </cell>
          <cell r="E18">
            <v>6</v>
          </cell>
          <cell r="F18">
            <v>3472</v>
          </cell>
          <cell r="G18">
            <v>718</v>
          </cell>
          <cell r="H18">
            <v>0</v>
          </cell>
          <cell r="I18">
            <v>310</v>
          </cell>
        </row>
        <row r="19">
          <cell r="B19">
            <v>0</v>
          </cell>
          <cell r="C19">
            <v>0</v>
          </cell>
          <cell r="D19">
            <v>231</v>
          </cell>
          <cell r="E19">
            <v>2410</v>
          </cell>
          <cell r="F19">
            <v>135</v>
          </cell>
          <cell r="G19">
            <v>0</v>
          </cell>
          <cell r="H19">
            <v>0</v>
          </cell>
        </row>
        <row r="20">
          <cell r="B20">
            <v>362</v>
          </cell>
          <cell r="C20">
            <v>1271</v>
          </cell>
          <cell r="D20">
            <v>37</v>
          </cell>
          <cell r="E20">
            <v>208</v>
          </cell>
          <cell r="F20">
            <v>9111</v>
          </cell>
          <cell r="G20">
            <v>875</v>
          </cell>
          <cell r="H20">
            <v>0</v>
          </cell>
          <cell r="I20">
            <v>272</v>
          </cell>
        </row>
        <row r="21">
          <cell r="B21">
            <v>4438</v>
          </cell>
          <cell r="C21">
            <v>2309</v>
          </cell>
          <cell r="D21">
            <v>4933</v>
          </cell>
          <cell r="E21">
            <v>4643</v>
          </cell>
          <cell r="F21">
            <v>3285</v>
          </cell>
          <cell r="G21">
            <v>1994</v>
          </cell>
          <cell r="H21">
            <v>2006</v>
          </cell>
          <cell r="I21">
            <v>1036</v>
          </cell>
        </row>
        <row r="22">
          <cell r="B22">
            <v>194</v>
          </cell>
          <cell r="C22">
            <v>55</v>
          </cell>
          <cell r="D22">
            <v>723</v>
          </cell>
          <cell r="E22">
            <v>153</v>
          </cell>
          <cell r="F22">
            <v>1176</v>
          </cell>
          <cell r="G22">
            <v>195</v>
          </cell>
          <cell r="H22">
            <v>593</v>
          </cell>
          <cell r="I22">
            <v>33</v>
          </cell>
        </row>
        <row r="24">
          <cell r="B24">
            <v>386</v>
          </cell>
          <cell r="C24">
            <v>525</v>
          </cell>
          <cell r="D24">
            <v>1531</v>
          </cell>
          <cell r="E24">
            <v>545</v>
          </cell>
          <cell r="F24">
            <v>1904</v>
          </cell>
          <cell r="G24">
            <v>32</v>
          </cell>
          <cell r="H24">
            <v>0</v>
          </cell>
          <cell r="I24">
            <v>593</v>
          </cell>
        </row>
        <row r="25">
          <cell r="B25">
            <v>240</v>
          </cell>
          <cell r="C25">
            <v>19</v>
          </cell>
          <cell r="D25">
            <v>291</v>
          </cell>
          <cell r="E25">
            <v>195</v>
          </cell>
          <cell r="F25">
            <v>461</v>
          </cell>
          <cell r="G25">
            <v>117</v>
          </cell>
          <cell r="H25">
            <v>411</v>
          </cell>
          <cell r="I25">
            <v>17</v>
          </cell>
        </row>
        <row r="26">
          <cell r="B26">
            <v>8</v>
          </cell>
          <cell r="C26">
            <v>0</v>
          </cell>
          <cell r="D26">
            <v>2</v>
          </cell>
          <cell r="E26">
            <v>138</v>
          </cell>
          <cell r="F26">
            <v>661</v>
          </cell>
          <cell r="G26">
            <v>20</v>
          </cell>
          <cell r="H26">
            <v>48</v>
          </cell>
          <cell r="I26">
            <v>3</v>
          </cell>
        </row>
        <row r="27">
          <cell r="B27">
            <v>117</v>
          </cell>
          <cell r="C27">
            <v>29</v>
          </cell>
          <cell r="D27">
            <v>210</v>
          </cell>
          <cell r="E27">
            <v>101</v>
          </cell>
          <cell r="F27">
            <v>236</v>
          </cell>
          <cell r="G27">
            <v>14</v>
          </cell>
          <cell r="H27">
            <v>102</v>
          </cell>
          <cell r="I27">
            <v>9</v>
          </cell>
        </row>
        <row r="28">
          <cell r="B28">
            <v>14</v>
          </cell>
          <cell r="C28">
            <v>4</v>
          </cell>
          <cell r="D28">
            <v>0</v>
          </cell>
          <cell r="E28">
            <v>886</v>
          </cell>
          <cell r="F28">
            <v>110</v>
          </cell>
          <cell r="G28">
            <v>0</v>
          </cell>
          <cell r="H28">
            <v>9</v>
          </cell>
          <cell r="I28">
            <v>5</v>
          </cell>
        </row>
        <row r="29">
          <cell r="B29">
            <v>13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32</v>
          </cell>
          <cell r="H29">
            <v>0</v>
          </cell>
          <cell r="I29">
            <v>0</v>
          </cell>
        </row>
        <row r="30">
          <cell r="B30">
            <v>66</v>
          </cell>
          <cell r="C30">
            <v>9</v>
          </cell>
          <cell r="D30">
            <v>4</v>
          </cell>
          <cell r="E30">
            <v>28</v>
          </cell>
          <cell r="F30">
            <v>653</v>
          </cell>
          <cell r="G30">
            <v>15</v>
          </cell>
          <cell r="H30">
            <v>149</v>
          </cell>
          <cell r="I30">
            <v>14</v>
          </cell>
        </row>
        <row r="32">
          <cell r="B32">
            <v>4</v>
          </cell>
          <cell r="C32">
            <v>0</v>
          </cell>
          <cell r="D32">
            <v>30</v>
          </cell>
          <cell r="E32">
            <v>646</v>
          </cell>
          <cell r="F32">
            <v>140</v>
          </cell>
          <cell r="G32">
            <v>33</v>
          </cell>
          <cell r="H32">
            <v>0</v>
          </cell>
          <cell r="I32">
            <v>1</v>
          </cell>
        </row>
        <row r="33">
          <cell r="B33">
            <v>128</v>
          </cell>
          <cell r="C33">
            <v>0</v>
          </cell>
          <cell r="D33">
            <v>20</v>
          </cell>
          <cell r="E33">
            <v>25</v>
          </cell>
          <cell r="F33">
            <v>166</v>
          </cell>
          <cell r="G33">
            <v>108</v>
          </cell>
          <cell r="H33">
            <v>73</v>
          </cell>
          <cell r="I33">
            <v>200</v>
          </cell>
        </row>
        <row r="34">
          <cell r="B34">
            <v>0</v>
          </cell>
          <cell r="C34">
            <v>195</v>
          </cell>
          <cell r="D34">
            <v>0</v>
          </cell>
          <cell r="E34">
            <v>10</v>
          </cell>
          <cell r="F34">
            <v>310</v>
          </cell>
          <cell r="G34">
            <v>6</v>
          </cell>
          <cell r="H34">
            <v>0</v>
          </cell>
          <cell r="I34">
            <v>18</v>
          </cell>
        </row>
        <row r="35">
          <cell r="B35">
            <v>121</v>
          </cell>
          <cell r="C35">
            <v>115</v>
          </cell>
          <cell r="D35">
            <v>350</v>
          </cell>
          <cell r="E35">
            <v>170</v>
          </cell>
          <cell r="F35">
            <v>605</v>
          </cell>
          <cell r="G35">
            <v>510</v>
          </cell>
          <cell r="H35">
            <v>180</v>
          </cell>
          <cell r="I35">
            <v>3</v>
          </cell>
        </row>
        <row r="36">
          <cell r="B36">
            <v>0</v>
          </cell>
          <cell r="C36">
            <v>0</v>
          </cell>
          <cell r="D36">
            <v>1871</v>
          </cell>
          <cell r="E36">
            <v>0</v>
          </cell>
          <cell r="F36">
            <v>0</v>
          </cell>
          <cell r="G36">
            <v>370</v>
          </cell>
          <cell r="H36">
            <v>1079</v>
          </cell>
          <cell r="I36">
            <v>1192</v>
          </cell>
        </row>
        <row r="37">
          <cell r="B37">
            <v>11</v>
          </cell>
          <cell r="C37">
            <v>5</v>
          </cell>
          <cell r="D37">
            <v>0</v>
          </cell>
          <cell r="E37">
            <v>0</v>
          </cell>
          <cell r="F37">
            <v>15</v>
          </cell>
          <cell r="G37">
            <v>36</v>
          </cell>
          <cell r="H37">
            <v>0</v>
          </cell>
          <cell r="I37">
            <v>45</v>
          </cell>
        </row>
        <row r="38">
          <cell r="B38">
            <v>568</v>
          </cell>
          <cell r="C38">
            <v>1378</v>
          </cell>
          <cell r="D38">
            <v>0</v>
          </cell>
          <cell r="E38">
            <v>14</v>
          </cell>
          <cell r="F38">
            <v>520</v>
          </cell>
          <cell r="G38">
            <v>0</v>
          </cell>
          <cell r="H38">
            <v>0</v>
          </cell>
          <cell r="I38">
            <v>15</v>
          </cell>
        </row>
        <row r="40">
          <cell r="B40">
            <v>245</v>
          </cell>
          <cell r="C40">
            <v>102</v>
          </cell>
          <cell r="D40">
            <v>3165</v>
          </cell>
          <cell r="E40">
            <v>28</v>
          </cell>
          <cell r="F40">
            <v>3224</v>
          </cell>
          <cell r="G40">
            <v>983</v>
          </cell>
          <cell r="H40">
            <v>16</v>
          </cell>
          <cell r="I40">
            <v>45</v>
          </cell>
        </row>
        <row r="41">
          <cell r="B41">
            <v>1875</v>
          </cell>
          <cell r="C41">
            <v>1395</v>
          </cell>
          <cell r="D41">
            <v>2096</v>
          </cell>
          <cell r="E41">
            <v>2621</v>
          </cell>
          <cell r="F41">
            <v>2990</v>
          </cell>
          <cell r="G41">
            <v>1067</v>
          </cell>
          <cell r="H41">
            <v>550</v>
          </cell>
          <cell r="I41">
            <v>270</v>
          </cell>
        </row>
      </sheetData>
      <sheetData sheetId="4">
        <row r="8">
          <cell r="B8">
            <v>3248</v>
          </cell>
          <cell r="C8">
            <v>101346</v>
          </cell>
          <cell r="D8">
            <v>69854</v>
          </cell>
          <cell r="E8">
            <v>8060</v>
          </cell>
          <cell r="F8">
            <v>2833</v>
          </cell>
          <cell r="G8">
            <v>0</v>
          </cell>
          <cell r="H8">
            <v>5645</v>
          </cell>
          <cell r="I8">
            <v>2214</v>
          </cell>
        </row>
        <row r="9">
          <cell r="B9">
            <v>1019</v>
          </cell>
          <cell r="C9">
            <v>491</v>
          </cell>
          <cell r="D9">
            <v>2072</v>
          </cell>
          <cell r="E9">
            <v>685</v>
          </cell>
          <cell r="F9">
            <v>1426</v>
          </cell>
          <cell r="G9">
            <v>2603</v>
          </cell>
          <cell r="H9">
            <v>9621</v>
          </cell>
          <cell r="I9">
            <v>224</v>
          </cell>
        </row>
        <row r="10">
          <cell r="B10">
            <v>0</v>
          </cell>
          <cell r="C10">
            <v>0</v>
          </cell>
          <cell r="D10">
            <v>988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65</v>
          </cell>
          <cell r="D11">
            <v>0</v>
          </cell>
          <cell r="E11">
            <v>0</v>
          </cell>
          <cell r="F11">
            <v>5</v>
          </cell>
          <cell r="G11">
            <v>0</v>
          </cell>
          <cell r="H11">
            <v>20</v>
          </cell>
          <cell r="I11">
            <v>0</v>
          </cell>
        </row>
        <row r="12">
          <cell r="B12">
            <v>1980</v>
          </cell>
          <cell r="C12">
            <v>80</v>
          </cell>
          <cell r="D12">
            <v>510</v>
          </cell>
          <cell r="E12">
            <v>0</v>
          </cell>
          <cell r="F12">
            <v>31</v>
          </cell>
          <cell r="G12">
            <v>0</v>
          </cell>
          <cell r="H12">
            <v>2795</v>
          </cell>
          <cell r="I12">
            <v>130</v>
          </cell>
        </row>
        <row r="13">
          <cell r="B13">
            <v>323</v>
          </cell>
          <cell r="C13">
            <v>21</v>
          </cell>
          <cell r="D13">
            <v>22</v>
          </cell>
          <cell r="E13">
            <v>904</v>
          </cell>
          <cell r="F13">
            <v>509</v>
          </cell>
          <cell r="G13">
            <v>1265</v>
          </cell>
          <cell r="H13">
            <v>54</v>
          </cell>
          <cell r="I13">
            <v>0</v>
          </cell>
        </row>
        <row r="14">
          <cell r="B14">
            <v>35</v>
          </cell>
          <cell r="C14">
            <v>65</v>
          </cell>
          <cell r="D14">
            <v>580</v>
          </cell>
          <cell r="E14">
            <v>22</v>
          </cell>
          <cell r="F14">
            <v>75</v>
          </cell>
          <cell r="G14">
            <v>1585</v>
          </cell>
          <cell r="H14">
            <v>0</v>
          </cell>
          <cell r="I14">
            <v>0</v>
          </cell>
        </row>
        <row r="15">
          <cell r="B15">
            <v>20</v>
          </cell>
          <cell r="C15">
            <v>0</v>
          </cell>
          <cell r="D15">
            <v>0</v>
          </cell>
          <cell r="E15">
            <v>2</v>
          </cell>
          <cell r="F15">
            <v>0</v>
          </cell>
          <cell r="G15">
            <v>1500</v>
          </cell>
          <cell r="H15">
            <v>0</v>
          </cell>
          <cell r="I15">
            <v>0</v>
          </cell>
        </row>
        <row r="16">
          <cell r="B16">
            <v>465</v>
          </cell>
          <cell r="C16">
            <v>250</v>
          </cell>
          <cell r="D16">
            <v>204</v>
          </cell>
          <cell r="E16">
            <v>76</v>
          </cell>
          <cell r="F16">
            <v>701</v>
          </cell>
          <cell r="G16">
            <v>3349</v>
          </cell>
          <cell r="H16">
            <v>3251</v>
          </cell>
          <cell r="I16">
            <v>6</v>
          </cell>
        </row>
        <row r="17">
          <cell r="B17">
            <v>646</v>
          </cell>
          <cell r="C17">
            <v>543</v>
          </cell>
          <cell r="D17">
            <v>88</v>
          </cell>
          <cell r="E17">
            <v>366</v>
          </cell>
          <cell r="F17">
            <v>348</v>
          </cell>
          <cell r="G17">
            <v>419</v>
          </cell>
          <cell r="H17">
            <v>3427</v>
          </cell>
          <cell r="I17">
            <v>35</v>
          </cell>
        </row>
        <row r="18">
          <cell r="B18">
            <v>6</v>
          </cell>
          <cell r="C18">
            <v>701</v>
          </cell>
          <cell r="D18">
            <v>10</v>
          </cell>
          <cell r="E18">
            <v>0</v>
          </cell>
          <cell r="F18">
            <v>4778</v>
          </cell>
          <cell r="G18">
            <v>689</v>
          </cell>
          <cell r="H18">
            <v>1</v>
          </cell>
          <cell r="I18">
            <v>257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3381</v>
          </cell>
          <cell r="F19">
            <v>328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415</v>
          </cell>
          <cell r="C20">
            <v>797</v>
          </cell>
          <cell r="D20">
            <v>13</v>
          </cell>
          <cell r="E20">
            <v>122</v>
          </cell>
          <cell r="F20">
            <v>2642</v>
          </cell>
          <cell r="G20">
            <v>543</v>
          </cell>
          <cell r="H20">
            <v>0</v>
          </cell>
          <cell r="I20">
            <v>362</v>
          </cell>
        </row>
        <row r="21">
          <cell r="B21">
            <v>4086</v>
          </cell>
          <cell r="C21">
            <v>2888</v>
          </cell>
          <cell r="D21">
            <v>5476</v>
          </cell>
          <cell r="E21">
            <v>1962</v>
          </cell>
          <cell r="F21">
            <v>2238</v>
          </cell>
          <cell r="G21">
            <v>1005</v>
          </cell>
          <cell r="H21">
            <v>1818</v>
          </cell>
          <cell r="I21">
            <v>391</v>
          </cell>
        </row>
        <row r="22">
          <cell r="B22">
            <v>311</v>
          </cell>
          <cell r="C22">
            <v>49</v>
          </cell>
          <cell r="D22">
            <v>613</v>
          </cell>
          <cell r="E22">
            <v>152</v>
          </cell>
          <cell r="F22">
            <v>507</v>
          </cell>
          <cell r="G22">
            <v>393</v>
          </cell>
          <cell r="H22">
            <v>692</v>
          </cell>
          <cell r="I22">
            <v>100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275</v>
          </cell>
          <cell r="C24">
            <v>633</v>
          </cell>
          <cell r="D24">
            <v>974</v>
          </cell>
          <cell r="E24">
            <v>179</v>
          </cell>
          <cell r="F24">
            <v>361</v>
          </cell>
          <cell r="G24">
            <v>229</v>
          </cell>
          <cell r="H24">
            <v>68</v>
          </cell>
          <cell r="I24">
            <v>68</v>
          </cell>
        </row>
        <row r="25">
          <cell r="B25">
            <v>255</v>
          </cell>
          <cell r="C25">
            <v>75</v>
          </cell>
          <cell r="D25">
            <v>160</v>
          </cell>
          <cell r="E25">
            <v>181</v>
          </cell>
          <cell r="F25">
            <v>279</v>
          </cell>
          <cell r="G25">
            <v>71</v>
          </cell>
          <cell r="H25">
            <v>329</v>
          </cell>
          <cell r="I25">
            <v>1</v>
          </cell>
        </row>
        <row r="26">
          <cell r="B26">
            <v>0</v>
          </cell>
          <cell r="C26">
            <v>10</v>
          </cell>
          <cell r="D26">
            <v>0</v>
          </cell>
          <cell r="E26">
            <v>175</v>
          </cell>
          <cell r="F26">
            <v>2763</v>
          </cell>
          <cell r="G26">
            <v>109</v>
          </cell>
          <cell r="H26">
            <v>446</v>
          </cell>
          <cell r="I26">
            <v>10</v>
          </cell>
        </row>
        <row r="27">
          <cell r="B27">
            <v>24</v>
          </cell>
          <cell r="C27">
            <v>10</v>
          </cell>
          <cell r="D27">
            <v>141</v>
          </cell>
          <cell r="E27">
            <v>142</v>
          </cell>
          <cell r="F27">
            <v>360</v>
          </cell>
          <cell r="G27">
            <v>48</v>
          </cell>
          <cell r="H27">
            <v>19</v>
          </cell>
          <cell r="I27">
            <v>0</v>
          </cell>
        </row>
        <row r="28">
          <cell r="B28">
            <v>2</v>
          </cell>
          <cell r="C28">
            <v>0</v>
          </cell>
          <cell r="D28">
            <v>0</v>
          </cell>
          <cell r="E28">
            <v>856</v>
          </cell>
          <cell r="F28">
            <v>85</v>
          </cell>
          <cell r="G28">
            <v>11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76</v>
          </cell>
          <cell r="C30">
            <v>1</v>
          </cell>
          <cell r="D30">
            <v>45</v>
          </cell>
          <cell r="E30">
            <v>69</v>
          </cell>
          <cell r="F30">
            <v>364</v>
          </cell>
          <cell r="G30">
            <v>27</v>
          </cell>
          <cell r="H30">
            <v>50</v>
          </cell>
          <cell r="I30">
            <v>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12</v>
          </cell>
          <cell r="C32">
            <v>0</v>
          </cell>
          <cell r="D32">
            <v>0</v>
          </cell>
          <cell r="E32">
            <v>655</v>
          </cell>
          <cell r="F32">
            <v>100</v>
          </cell>
          <cell r="G32">
            <v>11</v>
          </cell>
          <cell r="H32">
            <v>0</v>
          </cell>
          <cell r="I32">
            <v>5</v>
          </cell>
        </row>
        <row r="33">
          <cell r="B33">
            <v>187</v>
          </cell>
          <cell r="C33">
            <v>0</v>
          </cell>
          <cell r="D33">
            <v>45</v>
          </cell>
          <cell r="E33">
            <v>0</v>
          </cell>
          <cell r="F33">
            <v>19</v>
          </cell>
          <cell r="G33">
            <v>38</v>
          </cell>
          <cell r="H33">
            <v>14</v>
          </cell>
          <cell r="I33">
            <v>0</v>
          </cell>
        </row>
        <row r="34">
          <cell r="B34">
            <v>0</v>
          </cell>
          <cell r="C34">
            <v>201</v>
          </cell>
          <cell r="D34">
            <v>28</v>
          </cell>
          <cell r="E34">
            <v>0</v>
          </cell>
          <cell r="F34">
            <v>500</v>
          </cell>
          <cell r="G34">
            <v>0</v>
          </cell>
          <cell r="H34">
            <v>0</v>
          </cell>
          <cell r="I34">
            <v>30</v>
          </cell>
        </row>
        <row r="35">
          <cell r="B35">
            <v>15</v>
          </cell>
          <cell r="C35">
            <v>57</v>
          </cell>
          <cell r="D35">
            <v>200</v>
          </cell>
          <cell r="E35">
            <v>74</v>
          </cell>
          <cell r="F35">
            <v>127</v>
          </cell>
          <cell r="G35">
            <v>696</v>
          </cell>
          <cell r="H35">
            <v>0</v>
          </cell>
          <cell r="I35">
            <v>53</v>
          </cell>
        </row>
        <row r="36">
          <cell r="B36">
            <v>50</v>
          </cell>
          <cell r="C36">
            <v>0</v>
          </cell>
          <cell r="D36">
            <v>1216</v>
          </cell>
          <cell r="E36">
            <v>0</v>
          </cell>
          <cell r="F36">
            <v>70</v>
          </cell>
          <cell r="G36">
            <v>601</v>
          </cell>
          <cell r="H36">
            <v>488</v>
          </cell>
          <cell r="I36">
            <v>530</v>
          </cell>
        </row>
        <row r="37">
          <cell r="B37">
            <v>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5</v>
          </cell>
        </row>
        <row r="38">
          <cell r="B38">
            <v>36</v>
          </cell>
          <cell r="C38">
            <v>1260</v>
          </cell>
          <cell r="D38">
            <v>0</v>
          </cell>
          <cell r="E38">
            <v>42</v>
          </cell>
          <cell r="F38">
            <v>525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57</v>
          </cell>
          <cell r="C40">
            <v>66</v>
          </cell>
          <cell r="D40">
            <v>1192</v>
          </cell>
          <cell r="E40">
            <v>47</v>
          </cell>
          <cell r="F40">
            <v>480</v>
          </cell>
          <cell r="G40">
            <v>349</v>
          </cell>
          <cell r="H40">
            <v>111</v>
          </cell>
          <cell r="I40">
            <v>24</v>
          </cell>
        </row>
        <row r="41">
          <cell r="B41">
            <v>1697</v>
          </cell>
          <cell r="C41">
            <v>1110</v>
          </cell>
          <cell r="D41">
            <v>2658</v>
          </cell>
          <cell r="E41">
            <v>967</v>
          </cell>
          <cell r="F41">
            <v>1472</v>
          </cell>
          <cell r="G41">
            <v>1308</v>
          </cell>
          <cell r="H41">
            <v>1303</v>
          </cell>
          <cell r="I41">
            <v>103</v>
          </cell>
        </row>
      </sheetData>
      <sheetData sheetId="5">
        <row r="8">
          <cell r="B8">
            <v>5290</v>
          </cell>
          <cell r="C8">
            <v>56907</v>
          </cell>
          <cell r="D8">
            <v>6775</v>
          </cell>
          <cell r="E8">
            <v>6009</v>
          </cell>
          <cell r="F8">
            <v>0</v>
          </cell>
          <cell r="G8">
            <v>0</v>
          </cell>
          <cell r="H8">
            <v>6877</v>
          </cell>
          <cell r="I8">
            <v>2030</v>
          </cell>
        </row>
        <row r="9">
          <cell r="B9">
            <v>2098</v>
          </cell>
          <cell r="C9">
            <v>793</v>
          </cell>
          <cell r="D9">
            <v>2203</v>
          </cell>
          <cell r="E9">
            <v>1088</v>
          </cell>
          <cell r="F9">
            <v>1398</v>
          </cell>
          <cell r="G9">
            <v>3557</v>
          </cell>
          <cell r="H9">
            <v>26263</v>
          </cell>
          <cell r="I9">
            <v>1103</v>
          </cell>
        </row>
        <row r="10">
          <cell r="B10">
            <v>70</v>
          </cell>
          <cell r="C10">
            <v>0</v>
          </cell>
          <cell r="D10">
            <v>700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8</v>
          </cell>
          <cell r="G11">
            <v>328</v>
          </cell>
        </row>
        <row r="12">
          <cell r="B12">
            <v>60</v>
          </cell>
          <cell r="C12">
            <v>0</v>
          </cell>
          <cell r="D12">
            <v>1260</v>
          </cell>
          <cell r="E12">
            <v>0</v>
          </cell>
          <cell r="F12">
            <v>23</v>
          </cell>
          <cell r="G12">
            <v>3</v>
          </cell>
          <cell r="H12">
            <v>2339</v>
          </cell>
          <cell r="I12">
            <v>15</v>
          </cell>
        </row>
        <row r="13">
          <cell r="B13">
            <v>834</v>
          </cell>
          <cell r="C13">
            <v>24</v>
          </cell>
          <cell r="D13">
            <v>636</v>
          </cell>
          <cell r="E13">
            <v>623</v>
          </cell>
          <cell r="F13">
            <v>513</v>
          </cell>
          <cell r="G13">
            <v>1556</v>
          </cell>
          <cell r="H13">
            <v>20993</v>
          </cell>
          <cell r="I13">
            <v>0</v>
          </cell>
        </row>
        <row r="14">
          <cell r="B14">
            <v>71</v>
          </cell>
          <cell r="C14">
            <v>45</v>
          </cell>
          <cell r="D14">
            <v>133</v>
          </cell>
          <cell r="E14">
            <v>98</v>
          </cell>
          <cell r="F14">
            <v>70</v>
          </cell>
          <cell r="G14">
            <v>5304</v>
          </cell>
          <cell r="H14">
            <v>14261</v>
          </cell>
          <cell r="I14">
            <v>0</v>
          </cell>
        </row>
        <row r="15">
          <cell r="B15">
            <v>87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20</v>
          </cell>
          <cell r="H15">
            <v>240</v>
          </cell>
          <cell r="I15">
            <v>0</v>
          </cell>
        </row>
        <row r="16">
          <cell r="B16">
            <v>437</v>
          </cell>
          <cell r="C16">
            <v>181</v>
          </cell>
          <cell r="D16">
            <v>427</v>
          </cell>
          <cell r="E16">
            <v>68</v>
          </cell>
          <cell r="F16">
            <v>615</v>
          </cell>
          <cell r="G16">
            <v>1166</v>
          </cell>
          <cell r="H16">
            <v>22905</v>
          </cell>
          <cell r="I16">
            <v>83</v>
          </cell>
        </row>
        <row r="17">
          <cell r="B17">
            <v>391</v>
          </cell>
          <cell r="C17">
            <v>755</v>
          </cell>
          <cell r="D17">
            <v>192</v>
          </cell>
          <cell r="E17">
            <v>716</v>
          </cell>
          <cell r="F17">
            <v>292</v>
          </cell>
          <cell r="G17">
            <v>573</v>
          </cell>
          <cell r="H17">
            <v>1984</v>
          </cell>
          <cell r="I17">
            <v>169</v>
          </cell>
        </row>
        <row r="18">
          <cell r="B18">
            <v>59</v>
          </cell>
          <cell r="C18">
            <v>1836</v>
          </cell>
          <cell r="D18">
            <v>75</v>
          </cell>
          <cell r="E18">
            <v>10</v>
          </cell>
          <cell r="F18">
            <v>3115</v>
          </cell>
          <cell r="G18">
            <v>221</v>
          </cell>
          <cell r="H18">
            <v>0</v>
          </cell>
          <cell r="I18">
            <v>1550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2114</v>
          </cell>
          <cell r="F19">
            <v>170</v>
          </cell>
          <cell r="G19">
            <v>50</v>
          </cell>
          <cell r="H19">
            <v>0</v>
          </cell>
          <cell r="I19">
            <v>0</v>
          </cell>
        </row>
        <row r="20">
          <cell r="B20">
            <v>438</v>
          </cell>
          <cell r="C20">
            <v>932</v>
          </cell>
          <cell r="D20">
            <v>20</v>
          </cell>
          <cell r="E20">
            <v>224</v>
          </cell>
          <cell r="F20">
            <v>1535</v>
          </cell>
          <cell r="G20">
            <v>415</v>
          </cell>
          <cell r="H20">
            <v>0</v>
          </cell>
          <cell r="I20">
            <v>769</v>
          </cell>
        </row>
        <row r="21">
          <cell r="B21">
            <v>6712</v>
          </cell>
          <cell r="C21">
            <v>2829</v>
          </cell>
          <cell r="D21">
            <v>5783</v>
          </cell>
          <cell r="E21">
            <v>5851</v>
          </cell>
          <cell r="F21">
            <v>2850</v>
          </cell>
          <cell r="G21">
            <v>1934</v>
          </cell>
          <cell r="H21">
            <v>3169</v>
          </cell>
          <cell r="I21">
            <v>534</v>
          </cell>
        </row>
        <row r="22">
          <cell r="B22">
            <v>245</v>
          </cell>
          <cell r="C22">
            <v>62</v>
          </cell>
          <cell r="D22">
            <v>658</v>
          </cell>
          <cell r="E22">
            <v>219</v>
          </cell>
          <cell r="F22">
            <v>569</v>
          </cell>
          <cell r="G22">
            <v>892</v>
          </cell>
          <cell r="H22">
            <v>1205</v>
          </cell>
          <cell r="I22">
            <v>155</v>
          </cell>
        </row>
        <row r="24">
          <cell r="B24">
            <v>167</v>
          </cell>
          <cell r="C24">
            <v>540</v>
          </cell>
          <cell r="D24">
            <v>507</v>
          </cell>
          <cell r="E24">
            <v>244</v>
          </cell>
          <cell r="F24">
            <v>450</v>
          </cell>
          <cell r="G24">
            <v>52</v>
          </cell>
          <cell r="H24">
            <v>1492</v>
          </cell>
          <cell r="I24">
            <v>779</v>
          </cell>
        </row>
        <row r="25">
          <cell r="B25">
            <v>185</v>
          </cell>
          <cell r="C25">
            <v>3</v>
          </cell>
          <cell r="D25">
            <v>279</v>
          </cell>
          <cell r="E25">
            <v>221</v>
          </cell>
          <cell r="F25">
            <v>165</v>
          </cell>
          <cell r="G25">
            <v>126</v>
          </cell>
          <cell r="H25">
            <v>406</v>
          </cell>
          <cell r="I25">
            <v>10</v>
          </cell>
        </row>
        <row r="26">
          <cell r="B26">
            <v>172</v>
          </cell>
          <cell r="C26">
            <v>0</v>
          </cell>
          <cell r="D26">
            <v>910</v>
          </cell>
          <cell r="E26">
            <v>297</v>
          </cell>
          <cell r="F26">
            <v>635</v>
          </cell>
          <cell r="G26">
            <v>10</v>
          </cell>
          <cell r="H26">
            <v>10109</v>
          </cell>
          <cell r="I26">
            <v>3</v>
          </cell>
        </row>
        <row r="27">
          <cell r="B27">
            <v>87</v>
          </cell>
          <cell r="C27">
            <v>25</v>
          </cell>
          <cell r="D27">
            <v>234</v>
          </cell>
          <cell r="E27">
            <v>156</v>
          </cell>
          <cell r="F27">
            <v>214</v>
          </cell>
          <cell r="G27">
            <v>44</v>
          </cell>
          <cell r="H27">
            <v>86</v>
          </cell>
          <cell r="I27">
            <v>6</v>
          </cell>
        </row>
        <row r="28">
          <cell r="B28">
            <v>13</v>
          </cell>
          <cell r="C28">
            <v>0</v>
          </cell>
          <cell r="D28">
            <v>0</v>
          </cell>
          <cell r="E28">
            <v>610</v>
          </cell>
          <cell r="F28">
            <v>65</v>
          </cell>
          <cell r="G28">
            <v>25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3475</v>
          </cell>
          <cell r="F29">
            <v>0</v>
          </cell>
          <cell r="G29">
            <v>195</v>
          </cell>
          <cell r="H29">
            <v>0</v>
          </cell>
          <cell r="I29">
            <v>0</v>
          </cell>
        </row>
        <row r="30">
          <cell r="B30">
            <v>148</v>
          </cell>
          <cell r="C30">
            <v>2</v>
          </cell>
          <cell r="D30">
            <v>0</v>
          </cell>
          <cell r="E30">
            <v>64</v>
          </cell>
          <cell r="F30">
            <v>114</v>
          </cell>
          <cell r="G30">
            <v>2</v>
          </cell>
          <cell r="H30">
            <v>26</v>
          </cell>
          <cell r="I30">
            <v>4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544</v>
          </cell>
          <cell r="F32">
            <v>140</v>
          </cell>
          <cell r="G32">
            <v>121</v>
          </cell>
          <cell r="H32">
            <v>5</v>
          </cell>
          <cell r="I32">
            <v>0</v>
          </cell>
        </row>
        <row r="33">
          <cell r="B33">
            <v>705</v>
          </cell>
          <cell r="C33">
            <v>66</v>
          </cell>
          <cell r="D33">
            <v>0</v>
          </cell>
          <cell r="E33">
            <v>7</v>
          </cell>
          <cell r="F33">
            <v>7</v>
          </cell>
          <cell r="G33">
            <v>267</v>
          </cell>
          <cell r="H33">
            <v>113</v>
          </cell>
          <cell r="I33">
            <v>2</v>
          </cell>
        </row>
        <row r="34">
          <cell r="B34">
            <v>36</v>
          </cell>
          <cell r="C34">
            <v>612</v>
          </cell>
          <cell r="D34">
            <v>0</v>
          </cell>
          <cell r="E34">
            <v>12</v>
          </cell>
          <cell r="F34">
            <v>10</v>
          </cell>
          <cell r="G34">
            <v>0</v>
          </cell>
          <cell r="H34">
            <v>0</v>
          </cell>
          <cell r="I34">
            <v>100</v>
          </cell>
        </row>
        <row r="35">
          <cell r="B35">
            <v>175</v>
          </cell>
          <cell r="C35">
            <v>24</v>
          </cell>
          <cell r="D35">
            <v>390</v>
          </cell>
          <cell r="E35">
            <v>0</v>
          </cell>
          <cell r="F35">
            <v>40</v>
          </cell>
          <cell r="G35">
            <v>250</v>
          </cell>
          <cell r="H35">
            <v>126</v>
          </cell>
          <cell r="I35">
            <v>6</v>
          </cell>
        </row>
        <row r="36">
          <cell r="B36">
            <v>38</v>
          </cell>
          <cell r="C36">
            <v>0</v>
          </cell>
          <cell r="D36">
            <v>482</v>
          </cell>
          <cell r="E36">
            <v>0</v>
          </cell>
          <cell r="F36">
            <v>87</v>
          </cell>
          <cell r="G36">
            <v>480</v>
          </cell>
          <cell r="H36">
            <v>285</v>
          </cell>
          <cell r="I36">
            <v>60</v>
          </cell>
        </row>
        <row r="37">
          <cell r="B37">
            <v>0</v>
          </cell>
          <cell r="C37">
            <v>0</v>
          </cell>
          <cell r="D37">
            <v>3</v>
          </cell>
          <cell r="E37">
            <v>0</v>
          </cell>
          <cell r="F37">
            <v>0</v>
          </cell>
          <cell r="G37">
            <v>20</v>
          </cell>
          <cell r="H37">
            <v>40</v>
          </cell>
          <cell r="I37">
            <v>268</v>
          </cell>
        </row>
        <row r="38">
          <cell r="B38">
            <v>70</v>
          </cell>
          <cell r="C38">
            <v>1217</v>
          </cell>
          <cell r="D38">
            <v>0</v>
          </cell>
          <cell r="E38">
            <v>10</v>
          </cell>
          <cell r="F38">
            <v>300</v>
          </cell>
          <cell r="G38">
            <v>0</v>
          </cell>
          <cell r="H38">
            <v>0</v>
          </cell>
          <cell r="I38">
            <v>0</v>
          </cell>
        </row>
        <row r="40">
          <cell r="B40">
            <v>201</v>
          </cell>
          <cell r="C40">
            <v>68</v>
          </cell>
          <cell r="D40">
            <v>4092</v>
          </cell>
          <cell r="E40">
            <v>27</v>
          </cell>
          <cell r="F40">
            <v>190</v>
          </cell>
          <cell r="G40">
            <v>379</v>
          </cell>
          <cell r="H40">
            <v>169</v>
          </cell>
          <cell r="I40">
            <v>1</v>
          </cell>
        </row>
        <row r="41">
          <cell r="B41">
            <v>1746</v>
          </cell>
          <cell r="C41">
            <v>995</v>
          </cell>
          <cell r="D41">
            <v>2625</v>
          </cell>
          <cell r="E41">
            <v>551</v>
          </cell>
          <cell r="F41">
            <v>534</v>
          </cell>
          <cell r="G41">
            <v>1345</v>
          </cell>
          <cell r="H41">
            <v>2478</v>
          </cell>
          <cell r="I41">
            <v>93</v>
          </cell>
        </row>
      </sheetData>
      <sheetData sheetId="6">
        <row r="8">
          <cell r="B8">
            <v>60</v>
          </cell>
          <cell r="C8">
            <v>53257</v>
          </cell>
          <cell r="D8">
            <v>5615</v>
          </cell>
          <cell r="E8">
            <v>14261</v>
          </cell>
          <cell r="F8">
            <v>6612</v>
          </cell>
          <cell r="G8">
            <v>0</v>
          </cell>
          <cell r="H8">
            <v>10233</v>
          </cell>
          <cell r="I8">
            <v>630</v>
          </cell>
        </row>
        <row r="9">
          <cell r="B9">
            <v>6729</v>
          </cell>
          <cell r="C9">
            <v>8873</v>
          </cell>
          <cell r="D9">
            <v>3659</v>
          </cell>
          <cell r="E9">
            <v>3909</v>
          </cell>
          <cell r="F9">
            <v>6244</v>
          </cell>
          <cell r="G9">
            <v>22747</v>
          </cell>
          <cell r="H9">
            <v>37900</v>
          </cell>
          <cell r="I9">
            <v>9351</v>
          </cell>
        </row>
        <row r="10">
          <cell r="B10">
            <v>815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63</v>
          </cell>
          <cell r="D11">
            <v>15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10</v>
          </cell>
        </row>
        <row r="12">
          <cell r="B12">
            <v>3</v>
          </cell>
          <cell r="C12">
            <v>130</v>
          </cell>
          <cell r="D12">
            <v>1373</v>
          </cell>
          <cell r="E12">
            <v>1</v>
          </cell>
          <cell r="F12">
            <v>39</v>
          </cell>
          <cell r="H12">
            <v>4801</v>
          </cell>
          <cell r="I12">
            <v>2648</v>
          </cell>
        </row>
        <row r="13">
          <cell r="B13">
            <v>1691</v>
          </cell>
          <cell r="C13">
            <v>57</v>
          </cell>
          <cell r="D13">
            <v>2160</v>
          </cell>
          <cell r="E13">
            <v>1334</v>
          </cell>
          <cell r="F13">
            <v>1476</v>
          </cell>
          <cell r="G13">
            <v>4329</v>
          </cell>
          <cell r="H13">
            <v>19853</v>
          </cell>
          <cell r="I13">
            <v>0</v>
          </cell>
        </row>
        <row r="14">
          <cell r="B14">
            <v>1323</v>
          </cell>
          <cell r="C14">
            <v>731</v>
          </cell>
          <cell r="D14">
            <v>959</v>
          </cell>
          <cell r="E14">
            <v>372</v>
          </cell>
          <cell r="F14">
            <v>549</v>
          </cell>
          <cell r="G14">
            <v>20813</v>
          </cell>
          <cell r="H14">
            <v>11203</v>
          </cell>
          <cell r="I14">
            <v>1105</v>
          </cell>
        </row>
        <row r="15">
          <cell r="B15">
            <v>139</v>
          </cell>
          <cell r="C15">
            <v>0</v>
          </cell>
          <cell r="D15">
            <v>0</v>
          </cell>
          <cell r="E15">
            <v>7</v>
          </cell>
          <cell r="F15">
            <v>10</v>
          </cell>
          <cell r="G15">
            <v>1288</v>
          </cell>
          <cell r="H15">
            <v>3536</v>
          </cell>
          <cell r="I15">
            <v>0</v>
          </cell>
        </row>
        <row r="16">
          <cell r="B16">
            <v>1463</v>
          </cell>
          <cell r="C16">
            <v>933</v>
          </cell>
          <cell r="D16">
            <v>1914</v>
          </cell>
          <cell r="E16">
            <v>232</v>
          </cell>
          <cell r="F16">
            <v>4470</v>
          </cell>
          <cell r="G16">
            <v>34602</v>
          </cell>
          <cell r="H16">
            <v>41949</v>
          </cell>
          <cell r="I16">
            <v>1168</v>
          </cell>
        </row>
        <row r="17">
          <cell r="B17">
            <v>1057</v>
          </cell>
          <cell r="C17">
            <v>3072</v>
          </cell>
          <cell r="D17">
            <v>318</v>
          </cell>
          <cell r="E17">
            <v>2257</v>
          </cell>
          <cell r="F17">
            <v>2094</v>
          </cell>
          <cell r="G17">
            <v>329</v>
          </cell>
          <cell r="H17">
            <v>3835</v>
          </cell>
          <cell r="I17">
            <v>440</v>
          </cell>
        </row>
        <row r="18">
          <cell r="B18">
            <v>154</v>
          </cell>
          <cell r="C18">
            <v>5219</v>
          </cell>
          <cell r="D18">
            <v>39</v>
          </cell>
          <cell r="E18">
            <v>185</v>
          </cell>
          <cell r="F18">
            <v>1253</v>
          </cell>
          <cell r="G18">
            <v>334</v>
          </cell>
          <cell r="H18">
            <v>17</v>
          </cell>
          <cell r="I18">
            <v>1273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2538</v>
          </cell>
          <cell r="F19">
            <v>1115</v>
          </cell>
          <cell r="G19">
            <v>4300</v>
          </cell>
          <cell r="H19">
            <v>0</v>
          </cell>
          <cell r="I19">
            <v>0</v>
          </cell>
        </row>
        <row r="20">
          <cell r="B20">
            <v>355</v>
          </cell>
          <cell r="C20">
            <v>1629</v>
          </cell>
          <cell r="D20">
            <v>60</v>
          </cell>
          <cell r="E20">
            <v>371</v>
          </cell>
          <cell r="F20">
            <v>1248</v>
          </cell>
          <cell r="G20">
            <v>754</v>
          </cell>
          <cell r="H20">
            <v>25</v>
          </cell>
          <cell r="I20">
            <v>424</v>
          </cell>
        </row>
        <row r="21">
          <cell r="B21">
            <v>17568</v>
          </cell>
          <cell r="C21">
            <v>6152</v>
          </cell>
          <cell r="D21">
            <v>7198</v>
          </cell>
          <cell r="E21">
            <v>21236</v>
          </cell>
          <cell r="F21">
            <v>4313</v>
          </cell>
          <cell r="G21">
            <v>1464</v>
          </cell>
          <cell r="H21">
            <v>7092</v>
          </cell>
          <cell r="I21">
            <v>2384</v>
          </cell>
        </row>
        <row r="22">
          <cell r="B22">
            <v>236</v>
          </cell>
          <cell r="C22">
            <v>35</v>
          </cell>
          <cell r="D22">
            <v>373</v>
          </cell>
          <cell r="E22">
            <v>637</v>
          </cell>
          <cell r="F22">
            <v>872</v>
          </cell>
          <cell r="G22">
            <v>439</v>
          </cell>
          <cell r="H22">
            <v>890</v>
          </cell>
          <cell r="I22">
            <v>238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1589</v>
          </cell>
          <cell r="C24">
            <v>4176</v>
          </cell>
          <cell r="D24">
            <v>272</v>
          </cell>
          <cell r="E24">
            <v>1589</v>
          </cell>
          <cell r="F24">
            <v>1045</v>
          </cell>
          <cell r="G24">
            <v>1770</v>
          </cell>
          <cell r="H24">
            <v>4206</v>
          </cell>
          <cell r="I24">
            <v>2674</v>
          </cell>
        </row>
        <row r="25">
          <cell r="B25">
            <v>396</v>
          </cell>
          <cell r="C25">
            <v>39</v>
          </cell>
          <cell r="D25">
            <v>110</v>
          </cell>
          <cell r="E25">
            <v>218</v>
          </cell>
          <cell r="F25">
            <v>305</v>
          </cell>
          <cell r="G25">
            <v>265</v>
          </cell>
          <cell r="H25">
            <v>209</v>
          </cell>
          <cell r="I25">
            <v>40</v>
          </cell>
        </row>
        <row r="26">
          <cell r="B26">
            <v>130</v>
          </cell>
          <cell r="C26">
            <v>0</v>
          </cell>
          <cell r="D26">
            <v>40</v>
          </cell>
          <cell r="E26">
            <v>400</v>
          </cell>
          <cell r="F26">
            <v>365</v>
          </cell>
          <cell r="G26">
            <v>1640</v>
          </cell>
          <cell r="H26">
            <v>28</v>
          </cell>
          <cell r="I26">
            <v>0</v>
          </cell>
        </row>
        <row r="27">
          <cell r="B27">
            <v>130</v>
          </cell>
          <cell r="C27">
            <v>21</v>
          </cell>
          <cell r="D27">
            <v>221</v>
          </cell>
          <cell r="E27">
            <v>109</v>
          </cell>
          <cell r="F27">
            <v>506</v>
          </cell>
          <cell r="G27">
            <v>51</v>
          </cell>
          <cell r="H27">
            <v>230</v>
          </cell>
          <cell r="I27">
            <v>46</v>
          </cell>
        </row>
        <row r="28">
          <cell r="B28">
            <v>5</v>
          </cell>
          <cell r="C28">
            <v>1</v>
          </cell>
          <cell r="D28">
            <v>0</v>
          </cell>
          <cell r="E28">
            <v>621</v>
          </cell>
          <cell r="F28">
            <v>130</v>
          </cell>
          <cell r="G28">
            <v>33</v>
          </cell>
          <cell r="H28">
            <v>0</v>
          </cell>
          <cell r="I28">
            <v>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22</v>
          </cell>
          <cell r="F29">
            <v>0</v>
          </cell>
          <cell r="G29">
            <v>217</v>
          </cell>
          <cell r="H29">
            <v>10</v>
          </cell>
          <cell r="I29">
            <v>0</v>
          </cell>
        </row>
        <row r="30">
          <cell r="B30">
            <v>82</v>
          </cell>
          <cell r="C30">
            <v>5</v>
          </cell>
          <cell r="D30">
            <v>0</v>
          </cell>
          <cell r="E30">
            <v>56</v>
          </cell>
          <cell r="F30">
            <v>577</v>
          </cell>
          <cell r="G30">
            <v>131</v>
          </cell>
          <cell r="H30">
            <v>8</v>
          </cell>
          <cell r="I30">
            <v>28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</v>
          </cell>
          <cell r="C32">
            <v>1</v>
          </cell>
          <cell r="D32">
            <v>0</v>
          </cell>
          <cell r="E32">
            <v>537</v>
          </cell>
          <cell r="F32">
            <v>250</v>
          </cell>
          <cell r="G32">
            <v>933</v>
          </cell>
          <cell r="H32">
            <v>20</v>
          </cell>
          <cell r="I32">
            <v>7</v>
          </cell>
        </row>
        <row r="33">
          <cell r="B33">
            <v>308</v>
          </cell>
          <cell r="C33">
            <v>30</v>
          </cell>
          <cell r="D33">
            <v>19</v>
          </cell>
          <cell r="E33">
            <v>59</v>
          </cell>
          <cell r="F33">
            <v>337</v>
          </cell>
          <cell r="G33">
            <v>11955</v>
          </cell>
          <cell r="H33">
            <v>296</v>
          </cell>
          <cell r="I33">
            <v>35</v>
          </cell>
        </row>
        <row r="34">
          <cell r="B34">
            <v>41</v>
          </cell>
          <cell r="C34">
            <v>228</v>
          </cell>
          <cell r="D34">
            <v>0</v>
          </cell>
          <cell r="E34">
            <v>51</v>
          </cell>
          <cell r="F34">
            <v>301</v>
          </cell>
          <cell r="G34">
            <v>35</v>
          </cell>
          <cell r="H34">
            <v>0</v>
          </cell>
          <cell r="I34">
            <v>325</v>
          </cell>
        </row>
        <row r="35">
          <cell r="B35">
            <v>81</v>
          </cell>
          <cell r="C35">
            <v>239</v>
          </cell>
          <cell r="D35">
            <v>142</v>
          </cell>
          <cell r="E35">
            <v>233</v>
          </cell>
          <cell r="F35">
            <v>235</v>
          </cell>
          <cell r="G35">
            <v>562</v>
          </cell>
          <cell r="H35">
            <v>140</v>
          </cell>
          <cell r="I35">
            <v>34</v>
          </cell>
        </row>
        <row r="36">
          <cell r="B36">
            <v>215</v>
          </cell>
          <cell r="C36">
            <v>0</v>
          </cell>
          <cell r="D36">
            <v>379</v>
          </cell>
          <cell r="E36">
            <v>0</v>
          </cell>
          <cell r="F36">
            <v>50</v>
          </cell>
          <cell r="G36">
            <v>242</v>
          </cell>
          <cell r="H36">
            <v>661</v>
          </cell>
          <cell r="I36">
            <v>421</v>
          </cell>
        </row>
        <row r="37">
          <cell r="B37">
            <v>4</v>
          </cell>
          <cell r="C37">
            <v>2</v>
          </cell>
          <cell r="D37">
            <v>5</v>
          </cell>
          <cell r="E37">
            <v>52</v>
          </cell>
          <cell r="F37">
            <v>13</v>
          </cell>
          <cell r="G37">
            <v>0</v>
          </cell>
          <cell r="H37">
            <v>0</v>
          </cell>
          <cell r="I37">
            <v>60</v>
          </cell>
        </row>
        <row r="38">
          <cell r="B38">
            <v>130</v>
          </cell>
          <cell r="C38">
            <v>939</v>
          </cell>
          <cell r="D38">
            <v>0</v>
          </cell>
          <cell r="E38">
            <v>10</v>
          </cell>
          <cell r="F38">
            <v>0</v>
          </cell>
          <cell r="G38">
            <v>0</v>
          </cell>
          <cell r="H38">
            <v>0</v>
          </cell>
          <cell r="I38">
            <v>126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263</v>
          </cell>
          <cell r="C40">
            <v>241</v>
          </cell>
          <cell r="D40">
            <v>2890</v>
          </cell>
          <cell r="E40">
            <v>73</v>
          </cell>
          <cell r="F40">
            <v>767</v>
          </cell>
          <cell r="G40">
            <v>244</v>
          </cell>
          <cell r="H40">
            <v>444</v>
          </cell>
          <cell r="I40">
            <v>51</v>
          </cell>
        </row>
        <row r="41">
          <cell r="B41">
            <v>3836</v>
          </cell>
          <cell r="C41">
            <v>2257</v>
          </cell>
          <cell r="D41">
            <v>1493</v>
          </cell>
          <cell r="E41">
            <v>4458</v>
          </cell>
          <cell r="F41">
            <v>1636</v>
          </cell>
          <cell r="G41">
            <v>1190</v>
          </cell>
          <cell r="H41">
            <v>2882</v>
          </cell>
          <cell r="I41">
            <v>714</v>
          </cell>
        </row>
      </sheetData>
      <sheetData sheetId="7">
        <row r="8">
          <cell r="B8">
            <v>3785</v>
          </cell>
          <cell r="C8">
            <v>102623</v>
          </cell>
          <cell r="D8">
            <v>90624</v>
          </cell>
          <cell r="E8">
            <v>47702</v>
          </cell>
          <cell r="F8">
            <v>12990</v>
          </cell>
          <cell r="G8">
            <v>0</v>
          </cell>
          <cell r="H8">
            <v>35386</v>
          </cell>
          <cell r="I8">
            <v>1156</v>
          </cell>
        </row>
        <row r="9">
          <cell r="B9">
            <v>4462</v>
          </cell>
          <cell r="C9">
            <v>3461</v>
          </cell>
          <cell r="D9">
            <v>2481</v>
          </cell>
          <cell r="E9">
            <v>1942</v>
          </cell>
          <cell r="F9">
            <v>8285</v>
          </cell>
          <cell r="G9">
            <v>8531</v>
          </cell>
          <cell r="H9">
            <v>15645</v>
          </cell>
          <cell r="I9">
            <v>3780</v>
          </cell>
        </row>
        <row r="10">
          <cell r="B10">
            <v>140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908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17</v>
          </cell>
        </row>
        <row r="12">
          <cell r="B12">
            <v>0</v>
          </cell>
          <cell r="C12">
            <v>84</v>
          </cell>
          <cell r="D12">
            <v>311</v>
          </cell>
          <cell r="E12">
            <v>0</v>
          </cell>
          <cell r="F12">
            <v>45</v>
          </cell>
          <cell r="G12">
            <v>30</v>
          </cell>
          <cell r="H12">
            <v>1838</v>
          </cell>
          <cell r="I12">
            <v>47</v>
          </cell>
        </row>
        <row r="13">
          <cell r="B13">
            <v>516</v>
          </cell>
          <cell r="C13">
            <v>14</v>
          </cell>
          <cell r="D13">
            <v>850</v>
          </cell>
          <cell r="E13">
            <v>2814</v>
          </cell>
          <cell r="F13">
            <v>631</v>
          </cell>
          <cell r="G13">
            <v>1996</v>
          </cell>
          <cell r="H13">
            <v>1793</v>
          </cell>
          <cell r="I13">
            <v>41</v>
          </cell>
        </row>
        <row r="14">
          <cell r="B14">
            <v>341</v>
          </cell>
          <cell r="C14">
            <v>610</v>
          </cell>
          <cell r="D14">
            <v>672</v>
          </cell>
          <cell r="E14">
            <v>46</v>
          </cell>
          <cell r="F14">
            <v>433</v>
          </cell>
          <cell r="G14">
            <v>7085</v>
          </cell>
          <cell r="H14">
            <v>1194</v>
          </cell>
          <cell r="I14">
            <v>234</v>
          </cell>
        </row>
        <row r="15">
          <cell r="B15">
            <v>105</v>
          </cell>
          <cell r="C15">
            <v>0</v>
          </cell>
          <cell r="D15">
            <v>11</v>
          </cell>
          <cell r="E15">
            <v>2</v>
          </cell>
          <cell r="F15">
            <v>140</v>
          </cell>
          <cell r="G15">
            <v>616</v>
          </cell>
          <cell r="H15">
            <v>325</v>
          </cell>
          <cell r="I15">
            <v>0</v>
          </cell>
        </row>
        <row r="16">
          <cell r="B16">
            <v>2283</v>
          </cell>
          <cell r="C16">
            <v>805</v>
          </cell>
          <cell r="D16">
            <v>1685</v>
          </cell>
          <cell r="E16">
            <v>406</v>
          </cell>
          <cell r="F16">
            <v>5292</v>
          </cell>
          <cell r="G16">
            <v>13704</v>
          </cell>
          <cell r="H16">
            <v>17865</v>
          </cell>
          <cell r="I16">
            <v>1456</v>
          </cell>
        </row>
        <row r="17">
          <cell r="B17">
            <v>1112</v>
          </cell>
          <cell r="C17">
            <v>2162</v>
          </cell>
          <cell r="D17">
            <v>111</v>
          </cell>
          <cell r="E17">
            <v>1710</v>
          </cell>
          <cell r="F17">
            <v>1594</v>
          </cell>
          <cell r="G17">
            <v>295</v>
          </cell>
          <cell r="H17">
            <v>4048</v>
          </cell>
          <cell r="I17">
            <v>466</v>
          </cell>
        </row>
        <row r="18">
          <cell r="B18">
            <v>41</v>
          </cell>
          <cell r="C18">
            <v>2828</v>
          </cell>
          <cell r="D18">
            <v>3</v>
          </cell>
          <cell r="E18">
            <v>250</v>
          </cell>
          <cell r="F18">
            <v>3393</v>
          </cell>
          <cell r="G18">
            <v>255</v>
          </cell>
          <cell r="H18">
            <v>43</v>
          </cell>
          <cell r="I18">
            <v>1387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3096</v>
          </cell>
          <cell r="F19">
            <v>645</v>
          </cell>
          <cell r="G19">
            <v>80</v>
          </cell>
          <cell r="H19">
            <v>0</v>
          </cell>
          <cell r="I19">
            <v>0</v>
          </cell>
        </row>
        <row r="20">
          <cell r="B20">
            <v>358</v>
          </cell>
          <cell r="C20">
            <v>1150</v>
          </cell>
          <cell r="D20">
            <v>13</v>
          </cell>
          <cell r="E20">
            <v>390</v>
          </cell>
          <cell r="F20">
            <v>1786</v>
          </cell>
          <cell r="G20">
            <v>1238</v>
          </cell>
          <cell r="H20">
            <v>16</v>
          </cell>
          <cell r="I20">
            <v>1025</v>
          </cell>
        </row>
        <row r="21">
          <cell r="B21">
            <v>9270</v>
          </cell>
          <cell r="C21">
            <v>3089</v>
          </cell>
          <cell r="D21">
            <v>4244</v>
          </cell>
          <cell r="E21">
            <v>7164</v>
          </cell>
          <cell r="F21">
            <v>5823</v>
          </cell>
          <cell r="G21">
            <v>1427</v>
          </cell>
          <cell r="H21">
            <v>3120</v>
          </cell>
          <cell r="I21">
            <v>1675</v>
          </cell>
        </row>
        <row r="22">
          <cell r="B22">
            <v>275</v>
          </cell>
          <cell r="C22">
            <v>110</v>
          </cell>
          <cell r="D22">
            <v>287</v>
          </cell>
          <cell r="E22">
            <v>510</v>
          </cell>
          <cell r="F22">
            <v>947</v>
          </cell>
          <cell r="G22">
            <v>253</v>
          </cell>
          <cell r="H22">
            <v>281</v>
          </cell>
          <cell r="I22">
            <v>93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1273</v>
          </cell>
          <cell r="C24">
            <v>1327</v>
          </cell>
          <cell r="D24">
            <v>1069</v>
          </cell>
          <cell r="E24">
            <v>761</v>
          </cell>
          <cell r="F24">
            <v>1662</v>
          </cell>
          <cell r="G24">
            <v>631</v>
          </cell>
          <cell r="H24">
            <v>2794</v>
          </cell>
          <cell r="I24">
            <v>877</v>
          </cell>
        </row>
        <row r="25">
          <cell r="B25">
            <v>342</v>
          </cell>
          <cell r="C25">
            <v>32</v>
          </cell>
          <cell r="D25">
            <v>11</v>
          </cell>
          <cell r="E25">
            <v>151</v>
          </cell>
          <cell r="F25">
            <v>288</v>
          </cell>
          <cell r="G25">
            <v>132</v>
          </cell>
          <cell r="H25">
            <v>50</v>
          </cell>
          <cell r="I25">
            <v>36</v>
          </cell>
        </row>
        <row r="26">
          <cell r="B26">
            <v>0</v>
          </cell>
          <cell r="C26">
            <v>0</v>
          </cell>
          <cell r="D26">
            <v>105</v>
          </cell>
          <cell r="E26">
            <v>416</v>
          </cell>
          <cell r="F26">
            <v>269</v>
          </cell>
          <cell r="G26">
            <v>415</v>
          </cell>
          <cell r="H26">
            <v>200</v>
          </cell>
          <cell r="I26">
            <v>0</v>
          </cell>
        </row>
        <row r="27">
          <cell r="B27">
            <v>63</v>
          </cell>
          <cell r="C27">
            <v>40</v>
          </cell>
          <cell r="D27">
            <v>43</v>
          </cell>
          <cell r="E27">
            <v>142</v>
          </cell>
          <cell r="F27">
            <v>279</v>
          </cell>
          <cell r="G27">
            <v>4</v>
          </cell>
          <cell r="H27">
            <v>23</v>
          </cell>
          <cell r="I27">
            <v>21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757</v>
          </cell>
          <cell r="F28">
            <v>215</v>
          </cell>
          <cell r="G28">
            <v>62</v>
          </cell>
          <cell r="H28">
            <v>0</v>
          </cell>
          <cell r="I28">
            <v>0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49</v>
          </cell>
          <cell r="F29">
            <v>36</v>
          </cell>
          <cell r="G29">
            <v>0</v>
          </cell>
          <cell r="H29">
            <v>55</v>
          </cell>
          <cell r="I29">
            <v>0</v>
          </cell>
        </row>
        <row r="30">
          <cell r="B30">
            <v>200</v>
          </cell>
          <cell r="C30">
            <v>0</v>
          </cell>
          <cell r="D30">
            <v>0</v>
          </cell>
          <cell r="E30">
            <v>121</v>
          </cell>
          <cell r="F30">
            <v>600</v>
          </cell>
          <cell r="G30">
            <v>0</v>
          </cell>
          <cell r="H30">
            <v>0</v>
          </cell>
          <cell r="I30">
            <v>20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347</v>
          </cell>
          <cell r="F32">
            <v>260</v>
          </cell>
          <cell r="G32">
            <v>491</v>
          </cell>
          <cell r="H32">
            <v>0</v>
          </cell>
          <cell r="I32">
            <v>5</v>
          </cell>
        </row>
        <row r="33">
          <cell r="B33">
            <v>513</v>
          </cell>
          <cell r="C33">
            <v>10</v>
          </cell>
          <cell r="D33">
            <v>0</v>
          </cell>
          <cell r="E33">
            <v>23</v>
          </cell>
          <cell r="F33">
            <v>972</v>
          </cell>
          <cell r="G33">
            <v>919</v>
          </cell>
          <cell r="H33">
            <v>330</v>
          </cell>
          <cell r="I33">
            <v>0</v>
          </cell>
        </row>
        <row r="34">
          <cell r="B34">
            <v>110</v>
          </cell>
          <cell r="C34">
            <v>1648</v>
          </cell>
          <cell r="D34">
            <v>3</v>
          </cell>
          <cell r="E34">
            <v>33</v>
          </cell>
          <cell r="F34">
            <v>916</v>
          </cell>
          <cell r="G34">
            <v>0</v>
          </cell>
          <cell r="H34">
            <v>0</v>
          </cell>
          <cell r="I34">
            <v>53</v>
          </cell>
        </row>
        <row r="35">
          <cell r="B35">
            <v>196</v>
          </cell>
          <cell r="C35">
            <v>223</v>
          </cell>
          <cell r="D35">
            <v>10</v>
          </cell>
          <cell r="E35">
            <v>50</v>
          </cell>
          <cell r="F35">
            <v>460</v>
          </cell>
          <cell r="G35">
            <v>347</v>
          </cell>
          <cell r="H35">
            <v>110</v>
          </cell>
          <cell r="I35">
            <v>15</v>
          </cell>
        </row>
        <row r="36">
          <cell r="B36">
            <v>47</v>
          </cell>
          <cell r="C36">
            <v>0</v>
          </cell>
          <cell r="D36">
            <v>71</v>
          </cell>
          <cell r="E36">
            <v>0</v>
          </cell>
          <cell r="F36">
            <v>25</v>
          </cell>
          <cell r="G36">
            <v>350</v>
          </cell>
          <cell r="H36">
            <v>105</v>
          </cell>
          <cell r="I36">
            <v>300</v>
          </cell>
        </row>
        <row r="37">
          <cell r="B37">
            <v>2</v>
          </cell>
          <cell r="C37">
            <v>0</v>
          </cell>
          <cell r="D37">
            <v>0</v>
          </cell>
          <cell r="E37">
            <v>500</v>
          </cell>
          <cell r="F37">
            <v>62</v>
          </cell>
          <cell r="G37">
            <v>83</v>
          </cell>
          <cell r="H37">
            <v>0</v>
          </cell>
          <cell r="I37">
            <v>215</v>
          </cell>
        </row>
        <row r="38">
          <cell r="B38">
            <v>0</v>
          </cell>
          <cell r="C38">
            <v>1196</v>
          </cell>
          <cell r="D38">
            <v>0</v>
          </cell>
          <cell r="E38">
            <v>0</v>
          </cell>
          <cell r="F38">
            <v>157</v>
          </cell>
          <cell r="G38">
            <v>0</v>
          </cell>
          <cell r="H38">
            <v>0</v>
          </cell>
          <cell r="I38">
            <v>117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10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570</v>
          </cell>
          <cell r="C40">
            <v>116</v>
          </cell>
          <cell r="D40">
            <v>1621</v>
          </cell>
          <cell r="E40">
            <v>168</v>
          </cell>
          <cell r="F40">
            <v>548</v>
          </cell>
          <cell r="G40">
            <v>397</v>
          </cell>
          <cell r="H40">
            <v>590</v>
          </cell>
          <cell r="I40">
            <v>45</v>
          </cell>
        </row>
        <row r="41">
          <cell r="B41">
            <v>4683</v>
          </cell>
          <cell r="C41">
            <v>1451</v>
          </cell>
          <cell r="D41">
            <v>974</v>
          </cell>
          <cell r="E41">
            <v>2195</v>
          </cell>
          <cell r="F41">
            <v>1202</v>
          </cell>
          <cell r="G41">
            <v>844</v>
          </cell>
          <cell r="H41">
            <v>2528</v>
          </cell>
          <cell r="I41">
            <v>508</v>
          </cell>
        </row>
      </sheetData>
      <sheetData sheetId="8">
        <row r="8">
          <cell r="B8">
            <v>8218</v>
          </cell>
          <cell r="C8">
            <v>185798</v>
          </cell>
          <cell r="D8">
            <v>170259</v>
          </cell>
          <cell r="E8">
            <v>97288</v>
          </cell>
          <cell r="F8">
            <v>9465</v>
          </cell>
          <cell r="G8">
            <v>0</v>
          </cell>
          <cell r="H8">
            <v>47191</v>
          </cell>
          <cell r="I8">
            <v>578</v>
          </cell>
        </row>
        <row r="9">
          <cell r="B9">
            <v>1606</v>
          </cell>
          <cell r="C9">
            <v>936</v>
          </cell>
          <cell r="D9">
            <v>1192</v>
          </cell>
          <cell r="E9">
            <v>1169</v>
          </cell>
          <cell r="F9">
            <v>4555</v>
          </cell>
          <cell r="G9">
            <v>4255</v>
          </cell>
          <cell r="H9">
            <v>14465</v>
          </cell>
          <cell r="I9">
            <v>2862</v>
          </cell>
        </row>
        <row r="11">
          <cell r="B11">
            <v>0</v>
          </cell>
          <cell r="C11">
            <v>153</v>
          </cell>
          <cell r="D11">
            <v>0</v>
          </cell>
          <cell r="E11">
            <v>0</v>
          </cell>
          <cell r="F11">
            <v>12</v>
          </cell>
          <cell r="G11">
            <v>0</v>
          </cell>
          <cell r="H11">
            <v>0</v>
          </cell>
          <cell r="I11">
            <v>31</v>
          </cell>
        </row>
        <row r="12">
          <cell r="B12">
            <v>0</v>
          </cell>
          <cell r="C12">
            <v>0</v>
          </cell>
          <cell r="D12">
            <v>126</v>
          </cell>
          <cell r="E12">
            <v>0</v>
          </cell>
          <cell r="F12">
            <v>40</v>
          </cell>
          <cell r="G12">
            <v>0</v>
          </cell>
          <cell r="H12">
            <v>4639</v>
          </cell>
          <cell r="I12">
            <v>0</v>
          </cell>
        </row>
        <row r="13">
          <cell r="B13">
            <v>174</v>
          </cell>
          <cell r="C13">
            <v>27</v>
          </cell>
          <cell r="D13">
            <v>494</v>
          </cell>
          <cell r="E13">
            <v>6138</v>
          </cell>
          <cell r="F13">
            <v>680</v>
          </cell>
          <cell r="G13">
            <v>313</v>
          </cell>
          <cell r="H13">
            <v>2257</v>
          </cell>
          <cell r="I13">
            <v>0</v>
          </cell>
        </row>
        <row r="14">
          <cell r="B14">
            <v>28</v>
          </cell>
          <cell r="C14">
            <v>48</v>
          </cell>
          <cell r="D14">
            <v>0</v>
          </cell>
          <cell r="E14">
            <v>14</v>
          </cell>
          <cell r="F14">
            <v>450</v>
          </cell>
          <cell r="G14">
            <v>1489</v>
          </cell>
          <cell r="H14">
            <v>879</v>
          </cell>
          <cell r="I14">
            <v>112</v>
          </cell>
        </row>
        <row r="15">
          <cell r="B15">
            <v>60</v>
          </cell>
          <cell r="C15">
            <v>0</v>
          </cell>
          <cell r="D15">
            <v>0</v>
          </cell>
          <cell r="E15">
            <v>2</v>
          </cell>
          <cell r="F15">
            <v>210</v>
          </cell>
          <cell r="G15">
            <v>95</v>
          </cell>
          <cell r="H15">
            <v>0</v>
          </cell>
          <cell r="I15">
            <v>0</v>
          </cell>
        </row>
        <row r="16">
          <cell r="B16">
            <v>917</v>
          </cell>
          <cell r="C16">
            <v>371</v>
          </cell>
          <cell r="D16">
            <v>743</v>
          </cell>
          <cell r="E16">
            <v>241</v>
          </cell>
          <cell r="F16">
            <v>4883</v>
          </cell>
          <cell r="G16">
            <v>14685</v>
          </cell>
          <cell r="H16">
            <v>9786</v>
          </cell>
          <cell r="I16">
            <v>1553</v>
          </cell>
        </row>
        <row r="17">
          <cell r="B17">
            <v>528</v>
          </cell>
          <cell r="C17">
            <v>388</v>
          </cell>
          <cell r="D17">
            <v>138</v>
          </cell>
          <cell r="E17">
            <v>510</v>
          </cell>
          <cell r="F17">
            <v>1188</v>
          </cell>
          <cell r="G17">
            <v>249</v>
          </cell>
          <cell r="H17">
            <v>3789</v>
          </cell>
          <cell r="I17">
            <v>342</v>
          </cell>
        </row>
        <row r="18">
          <cell r="B18">
            <v>7</v>
          </cell>
          <cell r="C18">
            <v>471</v>
          </cell>
          <cell r="D18">
            <v>0</v>
          </cell>
          <cell r="E18">
            <v>120</v>
          </cell>
          <cell r="F18">
            <v>1248</v>
          </cell>
          <cell r="G18">
            <v>168</v>
          </cell>
          <cell r="H18">
            <v>0</v>
          </cell>
          <cell r="I18">
            <v>531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1597</v>
          </cell>
          <cell r="F19">
            <v>400</v>
          </cell>
          <cell r="G19">
            <v>4</v>
          </cell>
          <cell r="H19">
            <v>0</v>
          </cell>
          <cell r="I19">
            <v>0</v>
          </cell>
        </row>
        <row r="20">
          <cell r="B20">
            <v>548</v>
          </cell>
          <cell r="C20">
            <v>1036</v>
          </cell>
          <cell r="D20">
            <v>5</v>
          </cell>
          <cell r="E20">
            <v>493</v>
          </cell>
          <cell r="F20">
            <v>1698</v>
          </cell>
          <cell r="G20">
            <v>801</v>
          </cell>
          <cell r="H20">
            <v>51</v>
          </cell>
          <cell r="I20">
            <v>380</v>
          </cell>
        </row>
        <row r="21">
          <cell r="B21">
            <v>5430</v>
          </cell>
          <cell r="C21">
            <v>1829</v>
          </cell>
          <cell r="D21">
            <v>4873</v>
          </cell>
          <cell r="E21">
            <v>4318</v>
          </cell>
          <cell r="F21">
            <v>2486</v>
          </cell>
          <cell r="G21">
            <v>1151</v>
          </cell>
          <cell r="H21">
            <v>6699</v>
          </cell>
          <cell r="I21">
            <v>1531</v>
          </cell>
        </row>
        <row r="22">
          <cell r="B22">
            <v>364</v>
          </cell>
          <cell r="C22">
            <v>216</v>
          </cell>
          <cell r="D22">
            <v>442</v>
          </cell>
          <cell r="E22">
            <v>260</v>
          </cell>
          <cell r="F22">
            <v>516</v>
          </cell>
          <cell r="G22">
            <v>364</v>
          </cell>
          <cell r="H22">
            <v>128</v>
          </cell>
          <cell r="I22">
            <v>27</v>
          </cell>
        </row>
        <row r="24">
          <cell r="B24">
            <v>319</v>
          </cell>
          <cell r="C24">
            <v>259</v>
          </cell>
          <cell r="D24">
            <v>118</v>
          </cell>
          <cell r="E24">
            <v>580</v>
          </cell>
          <cell r="F24">
            <v>891</v>
          </cell>
          <cell r="G24">
            <v>246</v>
          </cell>
          <cell r="H24">
            <v>1603</v>
          </cell>
          <cell r="I24">
            <v>973</v>
          </cell>
        </row>
        <row r="25">
          <cell r="B25">
            <v>178</v>
          </cell>
          <cell r="C25">
            <v>8</v>
          </cell>
          <cell r="D25">
            <v>55</v>
          </cell>
          <cell r="E25">
            <v>189</v>
          </cell>
          <cell r="F25">
            <v>265</v>
          </cell>
          <cell r="G25">
            <v>185</v>
          </cell>
          <cell r="H25">
            <v>83</v>
          </cell>
          <cell r="I25">
            <v>26</v>
          </cell>
        </row>
        <row r="26">
          <cell r="B26">
            <v>71</v>
          </cell>
          <cell r="C26">
            <v>0</v>
          </cell>
          <cell r="D26">
            <v>453</v>
          </cell>
          <cell r="E26">
            <v>845</v>
          </cell>
          <cell r="F26">
            <v>40</v>
          </cell>
          <cell r="G26">
            <v>40</v>
          </cell>
          <cell r="H26">
            <v>40</v>
          </cell>
          <cell r="I26">
            <v>0</v>
          </cell>
        </row>
        <row r="27">
          <cell r="B27">
            <v>109</v>
          </cell>
          <cell r="C27">
            <v>6</v>
          </cell>
          <cell r="D27">
            <v>28</v>
          </cell>
          <cell r="E27">
            <v>146</v>
          </cell>
          <cell r="F27">
            <v>150</v>
          </cell>
          <cell r="G27">
            <v>0</v>
          </cell>
          <cell r="H27">
            <v>0</v>
          </cell>
          <cell r="I27">
            <v>22</v>
          </cell>
        </row>
        <row r="28">
          <cell r="B28">
            <v>3</v>
          </cell>
          <cell r="C28">
            <v>0</v>
          </cell>
          <cell r="D28">
            <v>0</v>
          </cell>
          <cell r="E28">
            <v>699</v>
          </cell>
          <cell r="F28">
            <v>125</v>
          </cell>
          <cell r="G28">
            <v>56</v>
          </cell>
          <cell r="H28">
            <v>0</v>
          </cell>
          <cell r="I28">
            <v>0</v>
          </cell>
        </row>
        <row r="29">
          <cell r="B29">
            <v>5</v>
          </cell>
          <cell r="C29">
            <v>0</v>
          </cell>
          <cell r="D29">
            <v>0</v>
          </cell>
          <cell r="E29">
            <v>30</v>
          </cell>
          <cell r="F29">
            <v>0</v>
          </cell>
          <cell r="G29">
            <v>108</v>
          </cell>
          <cell r="H29">
            <v>0</v>
          </cell>
          <cell r="I29">
            <v>0</v>
          </cell>
        </row>
        <row r="30">
          <cell r="B30">
            <v>97</v>
          </cell>
          <cell r="C30">
            <v>0</v>
          </cell>
          <cell r="D30">
            <v>0</v>
          </cell>
          <cell r="E30">
            <v>80</v>
          </cell>
          <cell r="F30">
            <v>880</v>
          </cell>
          <cell r="G30">
            <v>2</v>
          </cell>
          <cell r="H30">
            <v>124</v>
          </cell>
          <cell r="I30">
            <v>11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524</v>
          </cell>
          <cell r="F32">
            <v>75</v>
          </cell>
          <cell r="G32">
            <v>104</v>
          </cell>
          <cell r="H32">
            <v>0</v>
          </cell>
          <cell r="I32">
            <v>5</v>
          </cell>
        </row>
        <row r="33">
          <cell r="B33">
            <v>63</v>
          </cell>
          <cell r="C33">
            <v>0</v>
          </cell>
          <cell r="D33">
            <v>30</v>
          </cell>
          <cell r="E33">
            <v>1</v>
          </cell>
          <cell r="F33">
            <v>2040</v>
          </cell>
          <cell r="G33">
            <v>415</v>
          </cell>
          <cell r="H33">
            <v>3</v>
          </cell>
          <cell r="I33">
            <v>33</v>
          </cell>
        </row>
        <row r="34">
          <cell r="B34">
            <v>3</v>
          </cell>
          <cell r="C34">
            <v>490</v>
          </cell>
          <cell r="D34">
            <v>4</v>
          </cell>
          <cell r="E34">
            <v>37</v>
          </cell>
          <cell r="F34">
            <v>775</v>
          </cell>
          <cell r="G34">
            <v>0</v>
          </cell>
          <cell r="H34">
            <v>0</v>
          </cell>
          <cell r="I34">
            <v>235</v>
          </cell>
        </row>
        <row r="35">
          <cell r="B35">
            <v>15</v>
          </cell>
          <cell r="C35">
            <v>63</v>
          </cell>
          <cell r="D35">
            <v>290</v>
          </cell>
          <cell r="E35">
            <v>51</v>
          </cell>
          <cell r="F35">
            <v>95</v>
          </cell>
          <cell r="G35">
            <v>494</v>
          </cell>
          <cell r="H35">
            <v>321</v>
          </cell>
          <cell r="I35">
            <v>47</v>
          </cell>
        </row>
        <row r="36">
          <cell r="B36">
            <v>221</v>
          </cell>
          <cell r="C36">
            <v>0</v>
          </cell>
          <cell r="D36">
            <v>398</v>
          </cell>
          <cell r="E36">
            <v>0</v>
          </cell>
          <cell r="F36">
            <v>15</v>
          </cell>
          <cell r="G36">
            <v>142</v>
          </cell>
          <cell r="H36">
            <v>0</v>
          </cell>
          <cell r="I36">
            <v>1092</v>
          </cell>
        </row>
        <row r="37">
          <cell r="B37">
            <v>3</v>
          </cell>
          <cell r="C37">
            <v>0</v>
          </cell>
          <cell r="D37">
            <v>0</v>
          </cell>
          <cell r="E37">
            <v>0</v>
          </cell>
          <cell r="F37">
            <v>45</v>
          </cell>
          <cell r="G37">
            <v>31</v>
          </cell>
          <cell r="H37">
            <v>0</v>
          </cell>
          <cell r="I37">
            <v>105</v>
          </cell>
        </row>
        <row r="38">
          <cell r="B38">
            <v>3</v>
          </cell>
          <cell r="C38">
            <v>1720</v>
          </cell>
          <cell r="D38">
            <v>0</v>
          </cell>
          <cell r="E38">
            <v>5</v>
          </cell>
          <cell r="F38">
            <v>40</v>
          </cell>
          <cell r="G38">
            <v>0</v>
          </cell>
          <cell r="H38">
            <v>0</v>
          </cell>
          <cell r="I38">
            <v>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10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211</v>
          </cell>
          <cell r="C40">
            <v>71</v>
          </cell>
          <cell r="D40">
            <v>1626</v>
          </cell>
          <cell r="E40">
            <v>256</v>
          </cell>
          <cell r="F40">
            <v>506</v>
          </cell>
          <cell r="G40">
            <v>235</v>
          </cell>
          <cell r="H40">
            <v>45</v>
          </cell>
          <cell r="I40">
            <v>179</v>
          </cell>
        </row>
        <row r="41">
          <cell r="B41">
            <v>2126</v>
          </cell>
          <cell r="C41">
            <v>553</v>
          </cell>
          <cell r="D41">
            <v>1267</v>
          </cell>
          <cell r="E41">
            <v>1193</v>
          </cell>
          <cell r="F41">
            <v>2975</v>
          </cell>
          <cell r="G41">
            <v>696</v>
          </cell>
          <cell r="H41">
            <v>804</v>
          </cell>
          <cell r="I41">
            <v>844</v>
          </cell>
        </row>
      </sheetData>
      <sheetData sheetId="9">
        <row r="8">
          <cell r="B8">
            <v>2397</v>
          </cell>
          <cell r="C8">
            <v>78471</v>
          </cell>
          <cell r="D8">
            <v>38267</v>
          </cell>
          <cell r="E8">
            <v>10856</v>
          </cell>
          <cell r="F8">
            <v>12006</v>
          </cell>
          <cell r="H8">
            <v>18862</v>
          </cell>
          <cell r="I8">
            <v>5612</v>
          </cell>
        </row>
        <row r="9">
          <cell r="B9">
            <v>1254</v>
          </cell>
          <cell r="C9">
            <v>1034</v>
          </cell>
          <cell r="D9">
            <v>413</v>
          </cell>
          <cell r="E9">
            <v>762</v>
          </cell>
          <cell r="F9">
            <v>5283</v>
          </cell>
          <cell r="G9">
            <v>3036</v>
          </cell>
          <cell r="H9">
            <v>8390</v>
          </cell>
          <cell r="I9">
            <v>1739</v>
          </cell>
        </row>
        <row r="10">
          <cell r="G10">
            <v>1110</v>
          </cell>
        </row>
        <row r="11">
          <cell r="C11">
            <v>250</v>
          </cell>
          <cell r="I11">
            <v>44</v>
          </cell>
        </row>
        <row r="12">
          <cell r="D12">
            <v>163</v>
          </cell>
          <cell r="E12">
            <v>1</v>
          </cell>
          <cell r="F12">
            <v>20</v>
          </cell>
          <cell r="H12">
            <v>3200</v>
          </cell>
        </row>
        <row r="13">
          <cell r="B13">
            <v>68</v>
          </cell>
          <cell r="C13">
            <v>34</v>
          </cell>
          <cell r="D13">
            <v>275</v>
          </cell>
          <cell r="E13">
            <v>335</v>
          </cell>
          <cell r="F13">
            <v>373</v>
          </cell>
          <cell r="G13">
            <v>499</v>
          </cell>
          <cell r="H13">
            <v>4112</v>
          </cell>
          <cell r="I13">
            <v>0</v>
          </cell>
        </row>
        <row r="14">
          <cell r="B14">
            <v>3</v>
          </cell>
          <cell r="C14">
            <v>70</v>
          </cell>
          <cell r="D14">
            <v>80</v>
          </cell>
          <cell r="E14">
            <v>44</v>
          </cell>
          <cell r="F14">
            <v>235</v>
          </cell>
          <cell r="G14">
            <v>871</v>
          </cell>
          <cell r="H14">
            <v>3610</v>
          </cell>
        </row>
        <row r="15">
          <cell r="F15">
            <v>55</v>
          </cell>
          <cell r="G15">
            <v>44</v>
          </cell>
          <cell r="H15">
            <v>206</v>
          </cell>
        </row>
        <row r="16">
          <cell r="B16">
            <v>726</v>
          </cell>
          <cell r="C16">
            <v>390</v>
          </cell>
          <cell r="D16">
            <v>412</v>
          </cell>
          <cell r="E16">
            <v>152</v>
          </cell>
          <cell r="F16">
            <v>4203</v>
          </cell>
          <cell r="G16">
            <v>7796</v>
          </cell>
          <cell r="H16">
            <v>2256</v>
          </cell>
          <cell r="I16">
            <v>192</v>
          </cell>
        </row>
        <row r="17">
          <cell r="B17">
            <v>675</v>
          </cell>
          <cell r="C17">
            <v>162</v>
          </cell>
          <cell r="D17">
            <v>135</v>
          </cell>
          <cell r="E17">
            <v>820</v>
          </cell>
          <cell r="F17">
            <v>1075</v>
          </cell>
          <cell r="G17">
            <v>264</v>
          </cell>
          <cell r="H17">
            <v>1395</v>
          </cell>
          <cell r="I17">
            <v>440</v>
          </cell>
        </row>
        <row r="18">
          <cell r="B18">
            <v>7</v>
          </cell>
          <cell r="C18">
            <v>380</v>
          </cell>
          <cell r="F18">
            <v>2251</v>
          </cell>
          <cell r="G18">
            <v>268</v>
          </cell>
          <cell r="I18">
            <v>821</v>
          </cell>
        </row>
        <row r="19">
          <cell r="E19">
            <v>1541</v>
          </cell>
          <cell r="F19">
            <v>305</v>
          </cell>
          <cell r="G19">
            <v>50</v>
          </cell>
        </row>
        <row r="20">
          <cell r="B20">
            <v>317</v>
          </cell>
          <cell r="C20">
            <v>1787</v>
          </cell>
          <cell r="D20">
            <v>4</v>
          </cell>
          <cell r="E20">
            <v>231</v>
          </cell>
          <cell r="F20">
            <v>2173</v>
          </cell>
          <cell r="G20">
            <v>655</v>
          </cell>
          <cell r="I20">
            <v>550</v>
          </cell>
        </row>
        <row r="21">
          <cell r="B21">
            <v>4858</v>
          </cell>
          <cell r="C21">
            <v>1623</v>
          </cell>
          <cell r="D21">
            <v>5314</v>
          </cell>
          <cell r="E21">
            <v>2854</v>
          </cell>
          <cell r="F21">
            <v>3835</v>
          </cell>
          <cell r="G21">
            <v>1665</v>
          </cell>
          <cell r="H21">
            <v>2676</v>
          </cell>
          <cell r="I21">
            <v>1118</v>
          </cell>
        </row>
        <row r="22">
          <cell r="B22">
            <v>302</v>
          </cell>
          <cell r="C22">
            <v>21</v>
          </cell>
          <cell r="D22">
            <v>316</v>
          </cell>
          <cell r="E22">
            <v>230</v>
          </cell>
          <cell r="F22">
            <v>566</v>
          </cell>
          <cell r="G22">
            <v>141</v>
          </cell>
          <cell r="H22">
            <v>48</v>
          </cell>
          <cell r="I22">
            <v>106</v>
          </cell>
        </row>
        <row r="23">
          <cell r="E23">
            <v>15</v>
          </cell>
        </row>
        <row r="24">
          <cell r="B24">
            <v>584</v>
          </cell>
          <cell r="C24">
            <v>897</v>
          </cell>
          <cell r="D24">
            <v>280</v>
          </cell>
          <cell r="E24">
            <v>448</v>
          </cell>
          <cell r="F24">
            <v>1916</v>
          </cell>
          <cell r="G24">
            <v>551</v>
          </cell>
          <cell r="H24">
            <v>5973</v>
          </cell>
          <cell r="I24">
            <v>757</v>
          </cell>
        </row>
        <row r="25">
          <cell r="B25">
            <v>247</v>
          </cell>
          <cell r="C25">
            <v>22</v>
          </cell>
          <cell r="D25">
            <v>36</v>
          </cell>
          <cell r="E25">
            <v>416</v>
          </cell>
          <cell r="F25">
            <v>185</v>
          </cell>
          <cell r="G25">
            <v>393</v>
          </cell>
          <cell r="I25">
            <v>18</v>
          </cell>
        </row>
        <row r="26">
          <cell r="B26">
            <v>136</v>
          </cell>
          <cell r="E26">
            <v>759</v>
          </cell>
          <cell r="F26">
            <v>28</v>
          </cell>
          <cell r="G26">
            <v>123</v>
          </cell>
          <cell r="H26">
            <v>2039</v>
          </cell>
        </row>
        <row r="27">
          <cell r="B27">
            <v>6</v>
          </cell>
          <cell r="C27">
            <v>15</v>
          </cell>
          <cell r="D27">
            <v>29</v>
          </cell>
          <cell r="E27">
            <v>206</v>
          </cell>
          <cell r="F27">
            <v>205</v>
          </cell>
          <cell r="H27">
            <v>3</v>
          </cell>
          <cell r="I27">
            <v>30</v>
          </cell>
        </row>
        <row r="28">
          <cell r="E28">
            <v>616</v>
          </cell>
          <cell r="F28">
            <v>135</v>
          </cell>
          <cell r="G28">
            <v>23</v>
          </cell>
          <cell r="H28">
            <v>4</v>
          </cell>
        </row>
        <row r="29">
          <cell r="B29">
            <v>1</v>
          </cell>
          <cell r="E29">
            <v>600</v>
          </cell>
          <cell r="F29">
            <v>8</v>
          </cell>
          <cell r="G29">
            <v>420</v>
          </cell>
        </row>
        <row r="30">
          <cell r="B30">
            <v>43</v>
          </cell>
          <cell r="C30">
            <v>4</v>
          </cell>
          <cell r="D30">
            <v>2</v>
          </cell>
          <cell r="E30">
            <v>47</v>
          </cell>
          <cell r="F30">
            <v>610</v>
          </cell>
          <cell r="G30">
            <v>3</v>
          </cell>
          <cell r="I30">
            <v>19</v>
          </cell>
        </row>
        <row r="32">
          <cell r="B32">
            <v>1</v>
          </cell>
          <cell r="E32">
            <v>550</v>
          </cell>
          <cell r="F32">
            <v>290</v>
          </cell>
          <cell r="G32">
            <v>101</v>
          </cell>
          <cell r="H32">
            <v>10</v>
          </cell>
          <cell r="I32">
            <v>13</v>
          </cell>
        </row>
        <row r="33">
          <cell r="B33">
            <v>64</v>
          </cell>
          <cell r="C33">
            <v>10</v>
          </cell>
          <cell r="D33">
            <v>48</v>
          </cell>
          <cell r="E33">
            <v>85</v>
          </cell>
          <cell r="F33">
            <v>216</v>
          </cell>
          <cell r="G33">
            <v>570</v>
          </cell>
          <cell r="H33">
            <v>75</v>
          </cell>
          <cell r="I33">
            <v>527</v>
          </cell>
        </row>
        <row r="34">
          <cell r="C34">
            <v>451</v>
          </cell>
          <cell r="D34">
            <v>8</v>
          </cell>
          <cell r="E34">
            <v>47</v>
          </cell>
          <cell r="F34">
            <v>1311</v>
          </cell>
          <cell r="G34">
            <v>10</v>
          </cell>
          <cell r="I34">
            <v>178</v>
          </cell>
        </row>
        <row r="35">
          <cell r="B35">
            <v>22</v>
          </cell>
          <cell r="C35">
            <v>60</v>
          </cell>
          <cell r="D35">
            <v>602</v>
          </cell>
          <cell r="E35">
            <v>74</v>
          </cell>
          <cell r="F35">
            <v>155</v>
          </cell>
          <cell r="G35">
            <v>874</v>
          </cell>
          <cell r="H35">
            <v>40</v>
          </cell>
          <cell r="I35">
            <v>82</v>
          </cell>
        </row>
        <row r="36">
          <cell r="B36">
            <v>152</v>
          </cell>
          <cell r="D36">
            <v>140</v>
          </cell>
          <cell r="G36">
            <v>150</v>
          </cell>
        </row>
        <row r="37">
          <cell r="D37">
            <v>20</v>
          </cell>
          <cell r="E37">
            <v>3</v>
          </cell>
          <cell r="H37">
            <v>50</v>
          </cell>
          <cell r="I37">
            <v>545</v>
          </cell>
        </row>
        <row r="38">
          <cell r="B38">
            <v>24</v>
          </cell>
          <cell r="C38">
            <v>1020</v>
          </cell>
          <cell r="D38">
            <v>16</v>
          </cell>
          <cell r="E38">
            <v>8</v>
          </cell>
          <cell r="F38">
            <v>248</v>
          </cell>
          <cell r="I38">
            <v>136</v>
          </cell>
        </row>
        <row r="40">
          <cell r="B40">
            <v>473</v>
          </cell>
          <cell r="C40">
            <v>59</v>
          </cell>
          <cell r="D40">
            <v>1205</v>
          </cell>
          <cell r="E40">
            <v>79</v>
          </cell>
          <cell r="F40">
            <v>766</v>
          </cell>
          <cell r="G40">
            <v>641</v>
          </cell>
          <cell r="H40">
            <v>377</v>
          </cell>
          <cell r="I40">
            <v>62</v>
          </cell>
        </row>
        <row r="41">
          <cell r="B41">
            <v>2101</v>
          </cell>
          <cell r="C41">
            <v>990</v>
          </cell>
          <cell r="D41">
            <v>533</v>
          </cell>
          <cell r="E41">
            <v>572</v>
          </cell>
          <cell r="F41">
            <v>2498</v>
          </cell>
          <cell r="G41">
            <v>874</v>
          </cell>
          <cell r="H41">
            <v>1584</v>
          </cell>
          <cell r="I41">
            <v>654</v>
          </cell>
        </row>
      </sheetData>
      <sheetData sheetId="10">
        <row r="8">
          <cell r="C8">
            <v>20534</v>
          </cell>
          <cell r="D8">
            <v>8830</v>
          </cell>
          <cell r="E8">
            <v>250</v>
          </cell>
          <cell r="F8">
            <v>526</v>
          </cell>
          <cell r="G8">
            <v>0</v>
          </cell>
          <cell r="H8">
            <v>4470</v>
          </cell>
          <cell r="I8">
            <v>4445</v>
          </cell>
        </row>
        <row r="9">
          <cell r="B9">
            <v>844</v>
          </cell>
          <cell r="C9">
            <v>1340</v>
          </cell>
          <cell r="D9">
            <v>675</v>
          </cell>
          <cell r="E9">
            <v>1351</v>
          </cell>
          <cell r="F9">
            <v>6000</v>
          </cell>
          <cell r="G9">
            <v>3280</v>
          </cell>
          <cell r="H9">
            <v>24413</v>
          </cell>
          <cell r="I9">
            <v>2432</v>
          </cell>
        </row>
        <row r="10">
          <cell r="B10">
            <v>100</v>
          </cell>
          <cell r="G10">
            <v>1050</v>
          </cell>
        </row>
        <row r="11">
          <cell r="B11">
            <v>0</v>
          </cell>
          <cell r="C11">
            <v>155</v>
          </cell>
          <cell r="D11">
            <v>0</v>
          </cell>
          <cell r="E11">
            <v>0</v>
          </cell>
          <cell r="F11">
            <v>5</v>
          </cell>
          <cell r="G11">
            <v>0</v>
          </cell>
          <cell r="H11">
            <v>0</v>
          </cell>
          <cell r="I11">
            <v>0</v>
          </cell>
        </row>
        <row r="12">
          <cell r="D12">
            <v>861</v>
          </cell>
          <cell r="F12">
            <v>10</v>
          </cell>
          <cell r="G12">
            <v>10</v>
          </cell>
          <cell r="H12">
            <v>6965</v>
          </cell>
          <cell r="I12">
            <v>58</v>
          </cell>
        </row>
        <row r="13">
          <cell r="B13">
            <v>476</v>
          </cell>
          <cell r="C13">
            <v>34</v>
          </cell>
          <cell r="D13">
            <v>498</v>
          </cell>
          <cell r="E13">
            <v>454</v>
          </cell>
          <cell r="F13">
            <v>485</v>
          </cell>
          <cell r="G13">
            <v>1820</v>
          </cell>
          <cell r="H13">
            <v>20936</v>
          </cell>
        </row>
        <row r="14">
          <cell r="B14">
            <v>70</v>
          </cell>
          <cell r="C14">
            <v>56</v>
          </cell>
          <cell r="D14">
            <v>923</v>
          </cell>
          <cell r="E14">
            <v>10</v>
          </cell>
          <cell r="F14">
            <v>160</v>
          </cell>
          <cell r="G14">
            <v>4673</v>
          </cell>
          <cell r="H14">
            <v>31684</v>
          </cell>
          <cell r="I14">
            <v>26</v>
          </cell>
        </row>
        <row r="15">
          <cell r="B15">
            <v>73</v>
          </cell>
          <cell r="F15">
            <v>150</v>
          </cell>
          <cell r="G15">
            <v>218</v>
          </cell>
          <cell r="H15">
            <v>965</v>
          </cell>
        </row>
        <row r="16">
          <cell r="B16">
            <v>220</v>
          </cell>
          <cell r="C16">
            <v>140</v>
          </cell>
          <cell r="D16">
            <v>124</v>
          </cell>
          <cell r="E16">
            <v>149</v>
          </cell>
          <cell r="F16">
            <v>1756</v>
          </cell>
          <cell r="G16">
            <v>722</v>
          </cell>
          <cell r="H16">
            <v>4078</v>
          </cell>
          <cell r="I16">
            <v>1206</v>
          </cell>
        </row>
        <row r="17">
          <cell r="B17">
            <v>728</v>
          </cell>
          <cell r="C17">
            <v>325</v>
          </cell>
          <cell r="D17">
            <v>205</v>
          </cell>
          <cell r="E17">
            <v>1885</v>
          </cell>
          <cell r="F17">
            <v>575</v>
          </cell>
          <cell r="G17">
            <v>461</v>
          </cell>
          <cell r="H17">
            <v>1721</v>
          </cell>
          <cell r="I17">
            <v>637</v>
          </cell>
        </row>
        <row r="18">
          <cell r="B18">
            <v>4</v>
          </cell>
          <cell r="C18">
            <v>234</v>
          </cell>
          <cell r="D18">
            <v>10</v>
          </cell>
          <cell r="E18">
            <v>10</v>
          </cell>
          <cell r="F18">
            <v>528</v>
          </cell>
          <cell r="G18">
            <v>560</v>
          </cell>
          <cell r="H18">
            <v>58</v>
          </cell>
          <cell r="I18">
            <v>208</v>
          </cell>
        </row>
        <row r="19">
          <cell r="E19">
            <v>1624</v>
          </cell>
          <cell r="F19">
            <v>245</v>
          </cell>
          <cell r="G19">
            <v>311</v>
          </cell>
        </row>
        <row r="20">
          <cell r="B20">
            <v>230</v>
          </cell>
          <cell r="C20">
            <v>1254</v>
          </cell>
          <cell r="D20">
            <v>4</v>
          </cell>
          <cell r="E20">
            <v>137</v>
          </cell>
          <cell r="F20">
            <v>1068</v>
          </cell>
          <cell r="G20">
            <v>1291</v>
          </cell>
          <cell r="H20">
            <v>40</v>
          </cell>
          <cell r="I20">
            <v>207</v>
          </cell>
        </row>
        <row r="21">
          <cell r="B21">
            <v>5613</v>
          </cell>
          <cell r="C21">
            <v>2048</v>
          </cell>
          <cell r="D21">
            <v>3964</v>
          </cell>
          <cell r="E21">
            <v>2970</v>
          </cell>
          <cell r="F21">
            <v>2329</v>
          </cell>
          <cell r="G21">
            <v>1366</v>
          </cell>
          <cell r="H21">
            <v>3281</v>
          </cell>
          <cell r="I21">
            <v>1469</v>
          </cell>
        </row>
        <row r="22">
          <cell r="B22">
            <v>227</v>
          </cell>
          <cell r="C22">
            <v>2</v>
          </cell>
          <cell r="D22">
            <v>244</v>
          </cell>
          <cell r="E22">
            <v>414</v>
          </cell>
          <cell r="F22">
            <v>465</v>
          </cell>
          <cell r="G22">
            <v>354</v>
          </cell>
          <cell r="H22">
            <v>496</v>
          </cell>
          <cell r="I22">
            <v>84</v>
          </cell>
        </row>
        <row r="24">
          <cell r="B24">
            <v>576</v>
          </cell>
          <cell r="C24">
            <v>564</v>
          </cell>
          <cell r="D24">
            <v>129</v>
          </cell>
          <cell r="E24">
            <v>471</v>
          </cell>
          <cell r="F24">
            <v>1311</v>
          </cell>
          <cell r="G24">
            <v>389</v>
          </cell>
          <cell r="H24">
            <v>1452</v>
          </cell>
          <cell r="I24">
            <v>758</v>
          </cell>
        </row>
        <row r="25">
          <cell r="B25">
            <v>154</v>
          </cell>
          <cell r="C25">
            <v>31</v>
          </cell>
          <cell r="D25">
            <v>27</v>
          </cell>
          <cell r="E25">
            <v>354</v>
          </cell>
          <cell r="F25">
            <v>147</v>
          </cell>
          <cell r="G25">
            <v>10</v>
          </cell>
          <cell r="H25">
            <v>60</v>
          </cell>
          <cell r="I25">
            <v>30</v>
          </cell>
        </row>
        <row r="26">
          <cell r="B26">
            <v>218</v>
          </cell>
          <cell r="D26">
            <v>350</v>
          </cell>
          <cell r="E26">
            <v>4</v>
          </cell>
          <cell r="F26">
            <v>676</v>
          </cell>
          <cell r="G26">
            <v>640</v>
          </cell>
          <cell r="H26">
            <v>1837</v>
          </cell>
        </row>
        <row r="27">
          <cell r="B27">
            <v>40</v>
          </cell>
          <cell r="C27">
            <v>3</v>
          </cell>
          <cell r="D27">
            <v>58</v>
          </cell>
          <cell r="E27">
            <v>275</v>
          </cell>
          <cell r="F27">
            <v>225</v>
          </cell>
          <cell r="G27">
            <v>13</v>
          </cell>
          <cell r="H27">
            <v>38</v>
          </cell>
          <cell r="I27">
            <v>10</v>
          </cell>
        </row>
        <row r="28">
          <cell r="B28">
            <v>6</v>
          </cell>
          <cell r="E28">
            <v>547</v>
          </cell>
          <cell r="F28">
            <v>150</v>
          </cell>
          <cell r="G28">
            <v>29</v>
          </cell>
          <cell r="H28">
            <v>8</v>
          </cell>
          <cell r="I28">
            <v>1</v>
          </cell>
        </row>
        <row r="29">
          <cell r="E29">
            <v>1063</v>
          </cell>
          <cell r="F29">
            <v>10</v>
          </cell>
          <cell r="G29">
            <v>38</v>
          </cell>
        </row>
        <row r="30">
          <cell r="B30">
            <v>90</v>
          </cell>
          <cell r="C30">
            <v>1</v>
          </cell>
          <cell r="E30">
            <v>132</v>
          </cell>
          <cell r="F30">
            <v>525</v>
          </cell>
          <cell r="I30">
            <v>13</v>
          </cell>
        </row>
        <row r="31">
          <cell r="F31">
            <v>0</v>
          </cell>
        </row>
        <row r="32">
          <cell r="E32">
            <v>478</v>
          </cell>
          <cell r="F32">
            <v>200</v>
          </cell>
          <cell r="G32">
            <v>344</v>
          </cell>
          <cell r="H32">
            <v>20</v>
          </cell>
          <cell r="I32">
            <v>2</v>
          </cell>
        </row>
        <row r="33">
          <cell r="B33">
            <v>30</v>
          </cell>
          <cell r="D33">
            <v>110</v>
          </cell>
          <cell r="E33">
            <v>50</v>
          </cell>
          <cell r="F33">
            <v>235</v>
          </cell>
          <cell r="G33">
            <v>936</v>
          </cell>
          <cell r="I33">
            <v>69</v>
          </cell>
        </row>
        <row r="34">
          <cell r="B34">
            <v>2</v>
          </cell>
          <cell r="C34">
            <v>379</v>
          </cell>
          <cell r="D34">
            <v>3</v>
          </cell>
          <cell r="E34">
            <v>2</v>
          </cell>
          <cell r="F34">
            <v>311</v>
          </cell>
          <cell r="G34">
            <v>22</v>
          </cell>
          <cell r="I34">
            <v>105</v>
          </cell>
        </row>
        <row r="35">
          <cell r="B35">
            <v>355</v>
          </cell>
          <cell r="C35">
            <v>90</v>
          </cell>
          <cell r="D35">
            <v>85</v>
          </cell>
          <cell r="E35">
            <v>27</v>
          </cell>
          <cell r="F35">
            <v>138</v>
          </cell>
          <cell r="G35">
            <v>261</v>
          </cell>
          <cell r="H35">
            <v>372</v>
          </cell>
          <cell r="I35">
            <v>310</v>
          </cell>
        </row>
        <row r="36">
          <cell r="B36">
            <v>50</v>
          </cell>
          <cell r="C36">
            <v>10</v>
          </cell>
          <cell r="D36">
            <v>10</v>
          </cell>
          <cell r="G36">
            <v>358</v>
          </cell>
          <cell r="I36">
            <v>179</v>
          </cell>
        </row>
        <row r="37">
          <cell r="B37">
            <v>23</v>
          </cell>
          <cell r="C37">
            <v>4</v>
          </cell>
          <cell r="D37">
            <v>3</v>
          </cell>
          <cell r="E37">
            <v>30</v>
          </cell>
          <cell r="F37">
            <v>15</v>
          </cell>
          <cell r="I37">
            <v>135</v>
          </cell>
        </row>
        <row r="38">
          <cell r="B38">
            <v>295</v>
          </cell>
          <cell r="C38">
            <v>1177</v>
          </cell>
          <cell r="D38">
            <v>4</v>
          </cell>
          <cell r="E38">
            <v>130</v>
          </cell>
          <cell r="F38">
            <v>160</v>
          </cell>
          <cell r="G38">
            <v>3</v>
          </cell>
          <cell r="I38">
            <v>89</v>
          </cell>
        </row>
        <row r="40">
          <cell r="B40">
            <v>171</v>
          </cell>
          <cell r="C40">
            <v>74</v>
          </cell>
          <cell r="D40">
            <v>2917</v>
          </cell>
          <cell r="E40">
            <v>41</v>
          </cell>
          <cell r="F40">
            <v>395</v>
          </cell>
          <cell r="G40">
            <v>599</v>
          </cell>
          <cell r="H40">
            <v>328</v>
          </cell>
          <cell r="I40">
            <v>160</v>
          </cell>
        </row>
        <row r="41">
          <cell r="B41">
            <v>2459</v>
          </cell>
          <cell r="C41">
            <v>2358</v>
          </cell>
          <cell r="D41">
            <v>1275</v>
          </cell>
          <cell r="E41">
            <v>2438</v>
          </cell>
          <cell r="F41">
            <v>1208</v>
          </cell>
          <cell r="G41">
            <v>679</v>
          </cell>
          <cell r="H41">
            <v>1568</v>
          </cell>
          <cell r="I41">
            <v>1243</v>
          </cell>
        </row>
      </sheetData>
      <sheetData sheetId="11">
        <row r="8">
          <cell r="C8">
            <v>2105</v>
          </cell>
          <cell r="D8">
            <v>1159</v>
          </cell>
          <cell r="E8">
            <v>446</v>
          </cell>
          <cell r="F8">
            <v>2000</v>
          </cell>
          <cell r="H8">
            <v>1053</v>
          </cell>
          <cell r="I8">
            <v>433</v>
          </cell>
        </row>
        <row r="9">
          <cell r="B9">
            <v>919</v>
          </cell>
          <cell r="C9">
            <v>1002</v>
          </cell>
          <cell r="D9">
            <v>739</v>
          </cell>
          <cell r="E9">
            <v>1139</v>
          </cell>
          <cell r="F9">
            <v>2209</v>
          </cell>
          <cell r="G9">
            <v>6356</v>
          </cell>
          <cell r="H9">
            <v>9090</v>
          </cell>
          <cell r="I9">
            <v>1026</v>
          </cell>
        </row>
        <row r="10">
          <cell r="G10">
            <v>602</v>
          </cell>
        </row>
        <row r="11">
          <cell r="C11">
            <v>5</v>
          </cell>
          <cell r="I11">
            <v>35</v>
          </cell>
        </row>
        <row r="12">
          <cell r="D12">
            <v>752</v>
          </cell>
          <cell r="F12">
            <v>5</v>
          </cell>
          <cell r="G12">
            <v>5</v>
          </cell>
          <cell r="H12">
            <v>1924</v>
          </cell>
          <cell r="I12">
            <v>10</v>
          </cell>
        </row>
        <row r="13">
          <cell r="B13">
            <v>304</v>
          </cell>
          <cell r="C13">
            <v>34</v>
          </cell>
          <cell r="D13">
            <v>1110</v>
          </cell>
          <cell r="E13">
            <v>917</v>
          </cell>
          <cell r="F13">
            <v>330</v>
          </cell>
          <cell r="G13">
            <v>3252</v>
          </cell>
          <cell r="H13">
            <v>11482</v>
          </cell>
          <cell r="I13">
            <v>11</v>
          </cell>
        </row>
        <row r="14">
          <cell r="B14">
            <v>91</v>
          </cell>
          <cell r="C14">
            <v>95</v>
          </cell>
          <cell r="D14">
            <v>439</v>
          </cell>
          <cell r="E14">
            <v>15</v>
          </cell>
          <cell r="F14">
            <v>315</v>
          </cell>
          <cell r="G14">
            <v>12842</v>
          </cell>
          <cell r="H14">
            <v>13604</v>
          </cell>
          <cell r="I14">
            <v>17</v>
          </cell>
        </row>
        <row r="15">
          <cell r="B15">
            <v>32</v>
          </cell>
          <cell r="F15">
            <v>110</v>
          </cell>
          <cell r="G15">
            <v>600</v>
          </cell>
          <cell r="H15">
            <v>482</v>
          </cell>
        </row>
        <row r="16">
          <cell r="B16">
            <v>196</v>
          </cell>
          <cell r="C16">
            <v>94</v>
          </cell>
          <cell r="D16">
            <v>302</v>
          </cell>
          <cell r="E16">
            <v>29</v>
          </cell>
          <cell r="F16">
            <v>729</v>
          </cell>
          <cell r="G16">
            <v>4259</v>
          </cell>
          <cell r="H16">
            <v>1421</v>
          </cell>
          <cell r="I16">
            <v>268</v>
          </cell>
        </row>
        <row r="17">
          <cell r="B17">
            <v>944</v>
          </cell>
          <cell r="C17">
            <v>1015</v>
          </cell>
          <cell r="D17">
            <v>31</v>
          </cell>
          <cell r="E17">
            <v>2391</v>
          </cell>
          <cell r="F17">
            <v>837</v>
          </cell>
          <cell r="G17">
            <v>371</v>
          </cell>
          <cell r="H17">
            <v>312</v>
          </cell>
          <cell r="I17">
            <v>429</v>
          </cell>
        </row>
        <row r="18">
          <cell r="C18">
            <v>168</v>
          </cell>
          <cell r="F18">
            <v>112</v>
          </cell>
          <cell r="G18">
            <v>679</v>
          </cell>
          <cell r="I18">
            <v>157</v>
          </cell>
        </row>
        <row r="19">
          <cell r="E19">
            <v>1498</v>
          </cell>
          <cell r="F19">
            <v>230</v>
          </cell>
          <cell r="G19">
            <v>510</v>
          </cell>
        </row>
        <row r="20">
          <cell r="B20">
            <v>443</v>
          </cell>
          <cell r="C20">
            <v>756</v>
          </cell>
          <cell r="D20">
            <v>15</v>
          </cell>
          <cell r="E20">
            <v>2370</v>
          </cell>
          <cell r="F20">
            <v>996</v>
          </cell>
          <cell r="G20">
            <v>1008</v>
          </cell>
          <cell r="H20">
            <v>2</v>
          </cell>
          <cell r="I20">
            <v>234</v>
          </cell>
        </row>
        <row r="21">
          <cell r="B21">
            <v>5090</v>
          </cell>
          <cell r="C21">
            <v>1136</v>
          </cell>
          <cell r="D21">
            <v>3270</v>
          </cell>
          <cell r="E21">
            <v>3266</v>
          </cell>
          <cell r="F21">
            <v>2085</v>
          </cell>
          <cell r="G21">
            <v>1614</v>
          </cell>
          <cell r="H21">
            <v>2174</v>
          </cell>
          <cell r="I21">
            <v>908</v>
          </cell>
        </row>
        <row r="22">
          <cell r="B22">
            <v>464</v>
          </cell>
          <cell r="C22">
            <v>40</v>
          </cell>
          <cell r="D22">
            <v>1138</v>
          </cell>
          <cell r="E22">
            <v>518</v>
          </cell>
          <cell r="F22">
            <v>702</v>
          </cell>
          <cell r="G22">
            <v>540</v>
          </cell>
          <cell r="H22">
            <v>358</v>
          </cell>
          <cell r="I22">
            <v>79</v>
          </cell>
        </row>
        <row r="23">
          <cell r="E23">
            <v>812</v>
          </cell>
        </row>
        <row r="24">
          <cell r="B24">
            <v>328</v>
          </cell>
          <cell r="C24">
            <v>2204</v>
          </cell>
          <cell r="D24">
            <v>276</v>
          </cell>
          <cell r="E24">
            <v>305</v>
          </cell>
          <cell r="F24">
            <v>337</v>
          </cell>
          <cell r="G24">
            <v>550</v>
          </cell>
          <cell r="H24">
            <v>110</v>
          </cell>
          <cell r="I24">
            <v>520</v>
          </cell>
        </row>
        <row r="25">
          <cell r="B25">
            <v>331</v>
          </cell>
          <cell r="C25">
            <v>45</v>
          </cell>
          <cell r="D25">
            <v>310</v>
          </cell>
          <cell r="E25">
            <v>869</v>
          </cell>
          <cell r="F25">
            <v>222</v>
          </cell>
          <cell r="G25">
            <v>67</v>
          </cell>
          <cell r="H25">
            <v>97</v>
          </cell>
          <cell r="I25">
            <v>24</v>
          </cell>
        </row>
        <row r="26">
          <cell r="B26">
            <v>108</v>
          </cell>
          <cell r="D26">
            <v>105</v>
          </cell>
          <cell r="E26">
            <v>7</v>
          </cell>
          <cell r="F26">
            <v>1104</v>
          </cell>
          <cell r="G26">
            <v>966</v>
          </cell>
          <cell r="H26">
            <v>762</v>
          </cell>
          <cell r="I26">
            <v>1</v>
          </cell>
        </row>
        <row r="27">
          <cell r="B27">
            <v>75</v>
          </cell>
          <cell r="C27">
            <v>17</v>
          </cell>
          <cell r="D27">
            <v>140</v>
          </cell>
          <cell r="E27">
            <v>228</v>
          </cell>
          <cell r="F27">
            <v>198</v>
          </cell>
          <cell r="G27">
            <v>10</v>
          </cell>
          <cell r="H27">
            <v>12</v>
          </cell>
          <cell r="I27">
            <v>27</v>
          </cell>
        </row>
        <row r="28">
          <cell r="B28">
            <v>12</v>
          </cell>
          <cell r="E28">
            <v>761</v>
          </cell>
          <cell r="F28">
            <v>215</v>
          </cell>
          <cell r="G28">
            <v>23</v>
          </cell>
          <cell r="I28">
            <v>17</v>
          </cell>
        </row>
        <row r="29">
          <cell r="E29">
            <v>4415</v>
          </cell>
          <cell r="F29">
            <v>8</v>
          </cell>
          <cell r="G29">
            <v>103</v>
          </cell>
        </row>
        <row r="30">
          <cell r="B30">
            <v>182</v>
          </cell>
          <cell r="E30">
            <v>184</v>
          </cell>
          <cell r="F30">
            <v>465</v>
          </cell>
          <cell r="G30">
            <v>80</v>
          </cell>
          <cell r="H30">
            <v>25</v>
          </cell>
          <cell r="I30">
            <v>21</v>
          </cell>
        </row>
        <row r="31">
          <cell r="G31">
            <v>0</v>
          </cell>
        </row>
        <row r="32">
          <cell r="C32">
            <v>4</v>
          </cell>
          <cell r="E32">
            <v>652</v>
          </cell>
          <cell r="F32">
            <v>220</v>
          </cell>
          <cell r="G32">
            <v>739</v>
          </cell>
          <cell r="H32">
            <v>1</v>
          </cell>
          <cell r="I32">
            <v>2</v>
          </cell>
        </row>
        <row r="33">
          <cell r="B33">
            <v>5</v>
          </cell>
          <cell r="D33">
            <v>98</v>
          </cell>
          <cell r="E33">
            <v>5</v>
          </cell>
          <cell r="F33">
            <v>190</v>
          </cell>
          <cell r="G33">
            <v>873</v>
          </cell>
          <cell r="H33">
            <v>120</v>
          </cell>
          <cell r="I33">
            <v>20</v>
          </cell>
        </row>
        <row r="34">
          <cell r="B34">
            <v>25</v>
          </cell>
          <cell r="C34">
            <v>240</v>
          </cell>
          <cell r="D34">
            <v>20</v>
          </cell>
          <cell r="E34">
            <v>17</v>
          </cell>
          <cell r="F34">
            <v>462</v>
          </cell>
          <cell r="G34">
            <v>33</v>
          </cell>
          <cell r="I34">
            <v>188</v>
          </cell>
        </row>
        <row r="35">
          <cell r="B35">
            <v>60</v>
          </cell>
          <cell r="C35">
            <v>425</v>
          </cell>
          <cell r="D35">
            <v>525</v>
          </cell>
          <cell r="E35">
            <v>77</v>
          </cell>
          <cell r="F35">
            <v>55</v>
          </cell>
          <cell r="G35">
            <v>558</v>
          </cell>
          <cell r="H35">
            <v>115</v>
          </cell>
          <cell r="I35">
            <v>94</v>
          </cell>
        </row>
        <row r="36">
          <cell r="B36">
            <v>45</v>
          </cell>
          <cell r="C36">
            <v>20</v>
          </cell>
          <cell r="D36">
            <v>784</v>
          </cell>
          <cell r="F36">
            <v>20</v>
          </cell>
          <cell r="G36">
            <v>453</v>
          </cell>
          <cell r="H36">
            <v>80</v>
          </cell>
          <cell r="I36">
            <v>8</v>
          </cell>
        </row>
        <row r="37">
          <cell r="C37">
            <v>10</v>
          </cell>
          <cell r="E37">
            <v>2</v>
          </cell>
          <cell r="F37">
            <v>106</v>
          </cell>
          <cell r="G37">
            <v>7</v>
          </cell>
          <cell r="I37">
            <v>250</v>
          </cell>
        </row>
        <row r="38">
          <cell r="B38">
            <v>464</v>
          </cell>
          <cell r="C38">
            <v>255</v>
          </cell>
          <cell r="D38">
            <v>6</v>
          </cell>
          <cell r="E38">
            <v>15</v>
          </cell>
          <cell r="F38">
            <v>320</v>
          </cell>
          <cell r="I38">
            <v>14</v>
          </cell>
        </row>
        <row r="39">
          <cell r="I39">
            <v>20</v>
          </cell>
        </row>
        <row r="40">
          <cell r="B40">
            <v>40</v>
          </cell>
          <cell r="C40">
            <v>85</v>
          </cell>
          <cell r="D40">
            <v>735</v>
          </cell>
          <cell r="E40">
            <v>49</v>
          </cell>
          <cell r="F40">
            <v>9298</v>
          </cell>
          <cell r="G40">
            <v>251</v>
          </cell>
          <cell r="H40">
            <v>333</v>
          </cell>
          <cell r="I40">
            <v>71</v>
          </cell>
        </row>
        <row r="41">
          <cell r="B41">
            <v>2814</v>
          </cell>
          <cell r="C41">
            <v>1867</v>
          </cell>
          <cell r="D41">
            <v>2110</v>
          </cell>
          <cell r="E41">
            <v>4232</v>
          </cell>
          <cell r="F41">
            <v>1068</v>
          </cell>
          <cell r="G41">
            <v>786</v>
          </cell>
          <cell r="H41">
            <v>2262</v>
          </cell>
          <cell r="I41">
            <v>552</v>
          </cell>
        </row>
      </sheetData>
      <sheetData sheetId="12">
        <row r="8">
          <cell r="B8">
            <v>300</v>
          </cell>
          <cell r="C8">
            <v>1235</v>
          </cell>
          <cell r="D8">
            <v>1492</v>
          </cell>
          <cell r="E8">
            <v>450</v>
          </cell>
          <cell r="F8">
            <v>1318</v>
          </cell>
          <cell r="H8">
            <v>231</v>
          </cell>
          <cell r="I8">
            <v>887</v>
          </cell>
        </row>
        <row r="9">
          <cell r="B9">
            <v>3711</v>
          </cell>
          <cell r="C9">
            <v>514</v>
          </cell>
          <cell r="D9">
            <v>913</v>
          </cell>
          <cell r="E9">
            <v>809</v>
          </cell>
          <cell r="F9">
            <v>2107</v>
          </cell>
          <cell r="G9">
            <v>1778</v>
          </cell>
          <cell r="H9">
            <v>1746</v>
          </cell>
          <cell r="I9">
            <v>1514</v>
          </cell>
        </row>
        <row r="10">
          <cell r="G10">
            <v>600</v>
          </cell>
          <cell r="H10">
            <v>100</v>
          </cell>
        </row>
        <row r="11">
          <cell r="B11">
            <v>20</v>
          </cell>
          <cell r="C11">
            <v>101</v>
          </cell>
          <cell r="G11">
            <v>176</v>
          </cell>
          <cell r="H11">
            <v>4</v>
          </cell>
          <cell r="I11">
            <v>6</v>
          </cell>
        </row>
        <row r="12">
          <cell r="D12">
            <v>235</v>
          </cell>
          <cell r="F12">
            <v>25</v>
          </cell>
          <cell r="G12">
            <v>5</v>
          </cell>
          <cell r="H12">
            <v>64</v>
          </cell>
        </row>
        <row r="13">
          <cell r="B13">
            <v>585</v>
          </cell>
          <cell r="C13">
            <v>186</v>
          </cell>
          <cell r="D13">
            <v>182</v>
          </cell>
          <cell r="E13">
            <v>460</v>
          </cell>
          <cell r="F13">
            <v>585</v>
          </cell>
          <cell r="G13">
            <v>1842</v>
          </cell>
          <cell r="H13">
            <v>15589</v>
          </cell>
          <cell r="I13">
            <v>1850</v>
          </cell>
        </row>
        <row r="14">
          <cell r="B14">
            <v>71</v>
          </cell>
          <cell r="C14">
            <v>98</v>
          </cell>
          <cell r="D14">
            <v>18</v>
          </cell>
          <cell r="E14">
            <v>1</v>
          </cell>
          <cell r="F14">
            <v>110</v>
          </cell>
          <cell r="G14">
            <v>8518</v>
          </cell>
          <cell r="H14">
            <v>1998</v>
          </cell>
          <cell r="I14">
            <v>1460</v>
          </cell>
        </row>
        <row r="15">
          <cell r="B15">
            <v>76</v>
          </cell>
          <cell r="D15">
            <v>67</v>
          </cell>
          <cell r="F15">
            <v>30</v>
          </cell>
          <cell r="G15">
            <v>227</v>
          </cell>
        </row>
        <row r="16">
          <cell r="B16">
            <v>248</v>
          </cell>
          <cell r="C16">
            <v>333</v>
          </cell>
          <cell r="D16">
            <v>301</v>
          </cell>
          <cell r="E16">
            <v>58</v>
          </cell>
          <cell r="F16">
            <v>456</v>
          </cell>
          <cell r="G16">
            <v>174</v>
          </cell>
          <cell r="H16">
            <v>572</v>
          </cell>
          <cell r="I16">
            <v>50</v>
          </cell>
        </row>
        <row r="17">
          <cell r="B17">
            <v>1469</v>
          </cell>
          <cell r="C17">
            <v>1321</v>
          </cell>
          <cell r="D17">
            <v>69</v>
          </cell>
          <cell r="E17">
            <v>1717</v>
          </cell>
          <cell r="F17">
            <v>535</v>
          </cell>
          <cell r="G17">
            <v>438</v>
          </cell>
          <cell r="H17">
            <v>204</v>
          </cell>
          <cell r="I17">
            <v>378</v>
          </cell>
        </row>
        <row r="18">
          <cell r="B18">
            <v>2</v>
          </cell>
          <cell r="C18">
            <v>184</v>
          </cell>
          <cell r="E18">
            <v>7</v>
          </cell>
          <cell r="F18">
            <v>31</v>
          </cell>
          <cell r="G18">
            <v>712</v>
          </cell>
          <cell r="I18">
            <v>108</v>
          </cell>
        </row>
        <row r="19">
          <cell r="D19">
            <v>230</v>
          </cell>
          <cell r="E19">
            <v>2160</v>
          </cell>
          <cell r="F19">
            <v>255</v>
          </cell>
          <cell r="H19">
            <v>30</v>
          </cell>
        </row>
        <row r="20">
          <cell r="B20">
            <v>316</v>
          </cell>
          <cell r="C20">
            <v>600</v>
          </cell>
          <cell r="D20">
            <v>12</v>
          </cell>
          <cell r="E20">
            <v>171</v>
          </cell>
          <cell r="F20">
            <v>405</v>
          </cell>
          <cell r="G20">
            <v>1064</v>
          </cell>
          <cell r="I20">
            <v>105</v>
          </cell>
        </row>
        <row r="21">
          <cell r="B21">
            <v>3588</v>
          </cell>
          <cell r="C21">
            <v>1091</v>
          </cell>
          <cell r="D21">
            <v>3741</v>
          </cell>
          <cell r="E21">
            <v>3321</v>
          </cell>
          <cell r="F21">
            <v>1300</v>
          </cell>
          <cell r="G21">
            <v>634</v>
          </cell>
          <cell r="H21">
            <v>866</v>
          </cell>
          <cell r="I21">
            <v>1173</v>
          </cell>
        </row>
        <row r="22">
          <cell r="B22">
            <v>788</v>
          </cell>
          <cell r="C22">
            <v>106</v>
          </cell>
          <cell r="D22">
            <v>1257</v>
          </cell>
          <cell r="E22">
            <v>228</v>
          </cell>
          <cell r="F22">
            <v>749</v>
          </cell>
          <cell r="G22">
            <v>273</v>
          </cell>
          <cell r="H22">
            <v>214</v>
          </cell>
          <cell r="I22">
            <v>79</v>
          </cell>
        </row>
        <row r="23">
          <cell r="B23">
            <v>1</v>
          </cell>
          <cell r="E23">
            <v>4100</v>
          </cell>
        </row>
        <row r="24">
          <cell r="B24">
            <v>271</v>
          </cell>
          <cell r="C24">
            <v>314</v>
          </cell>
          <cell r="D24">
            <v>291</v>
          </cell>
          <cell r="E24">
            <v>140</v>
          </cell>
          <cell r="F24">
            <v>3549</v>
          </cell>
          <cell r="G24">
            <v>308</v>
          </cell>
          <cell r="H24">
            <v>810</v>
          </cell>
          <cell r="I24">
            <v>593</v>
          </cell>
        </row>
        <row r="25">
          <cell r="B25">
            <v>347</v>
          </cell>
          <cell r="C25">
            <v>30</v>
          </cell>
          <cell r="D25">
            <v>1020</v>
          </cell>
          <cell r="E25">
            <v>282</v>
          </cell>
          <cell r="F25">
            <v>346</v>
          </cell>
          <cell r="G25">
            <v>49</v>
          </cell>
          <cell r="H25">
            <v>153</v>
          </cell>
          <cell r="I25">
            <v>108</v>
          </cell>
        </row>
        <row r="26">
          <cell r="B26">
            <v>102</v>
          </cell>
          <cell r="C26">
            <v>12</v>
          </cell>
          <cell r="D26">
            <v>21</v>
          </cell>
          <cell r="E26">
            <v>61</v>
          </cell>
          <cell r="F26">
            <v>1606</v>
          </cell>
          <cell r="G26">
            <v>279</v>
          </cell>
          <cell r="H26">
            <v>477</v>
          </cell>
          <cell r="I26">
            <v>5</v>
          </cell>
        </row>
        <row r="27">
          <cell r="B27">
            <v>121</v>
          </cell>
          <cell r="C27">
            <v>111</v>
          </cell>
          <cell r="D27">
            <v>205</v>
          </cell>
          <cell r="E27">
            <v>196</v>
          </cell>
          <cell r="F27">
            <v>329</v>
          </cell>
          <cell r="G27">
            <v>57</v>
          </cell>
          <cell r="H27">
            <v>40</v>
          </cell>
          <cell r="I27">
            <v>22</v>
          </cell>
        </row>
        <row r="28">
          <cell r="B28">
            <v>4</v>
          </cell>
          <cell r="C28">
            <v>17</v>
          </cell>
          <cell r="E28">
            <v>588</v>
          </cell>
          <cell r="F28">
            <v>225</v>
          </cell>
          <cell r="G28">
            <v>27</v>
          </cell>
          <cell r="H28">
            <v>14</v>
          </cell>
          <cell r="I28">
            <v>30</v>
          </cell>
        </row>
        <row r="29">
          <cell r="B29">
            <v>91</v>
          </cell>
          <cell r="E29">
            <v>143</v>
          </cell>
          <cell r="F29">
            <v>15</v>
          </cell>
        </row>
        <row r="30">
          <cell r="B30">
            <v>116</v>
          </cell>
          <cell r="C30">
            <v>34</v>
          </cell>
          <cell r="E30">
            <v>131</v>
          </cell>
          <cell r="F30">
            <v>561</v>
          </cell>
          <cell r="G30">
            <v>1</v>
          </cell>
          <cell r="I30">
            <v>26</v>
          </cell>
        </row>
        <row r="31">
          <cell r="F31">
            <v>0</v>
          </cell>
        </row>
        <row r="32">
          <cell r="B32">
            <v>1</v>
          </cell>
          <cell r="C32">
            <v>3</v>
          </cell>
          <cell r="D32">
            <v>5</v>
          </cell>
          <cell r="E32">
            <v>682</v>
          </cell>
          <cell r="F32">
            <v>325</v>
          </cell>
          <cell r="G32">
            <v>149</v>
          </cell>
          <cell r="H32">
            <v>14</v>
          </cell>
          <cell r="I32">
            <v>2</v>
          </cell>
        </row>
        <row r="33">
          <cell r="B33">
            <v>122</v>
          </cell>
          <cell r="D33">
            <v>7</v>
          </cell>
          <cell r="F33">
            <v>215</v>
          </cell>
          <cell r="G33">
            <v>100</v>
          </cell>
          <cell r="H33">
            <v>52</v>
          </cell>
          <cell r="I33">
            <v>122</v>
          </cell>
        </row>
        <row r="34">
          <cell r="B34">
            <v>24</v>
          </cell>
          <cell r="C34">
            <v>163</v>
          </cell>
          <cell r="E34">
            <v>38</v>
          </cell>
          <cell r="F34">
            <v>424</v>
          </cell>
          <cell r="G34">
            <v>7</v>
          </cell>
          <cell r="I34">
            <v>247</v>
          </cell>
        </row>
        <row r="35">
          <cell r="B35">
            <v>140</v>
          </cell>
          <cell r="C35">
            <v>40</v>
          </cell>
          <cell r="D35">
            <v>265</v>
          </cell>
          <cell r="E35">
            <v>300</v>
          </cell>
          <cell r="F35">
            <v>312</v>
          </cell>
          <cell r="G35">
            <v>779</v>
          </cell>
          <cell r="I35">
            <v>346</v>
          </cell>
        </row>
        <row r="36">
          <cell r="B36">
            <v>20</v>
          </cell>
          <cell r="C36">
            <v>15</v>
          </cell>
          <cell r="D36">
            <v>311</v>
          </cell>
          <cell r="G36">
            <v>377</v>
          </cell>
          <cell r="H36">
            <v>710</v>
          </cell>
          <cell r="I36">
            <v>970</v>
          </cell>
        </row>
        <row r="37">
          <cell r="B37">
            <v>1</v>
          </cell>
          <cell r="C37">
            <v>3</v>
          </cell>
          <cell r="F37">
            <v>80</v>
          </cell>
          <cell r="G37">
            <v>36</v>
          </cell>
          <cell r="H37">
            <v>25</v>
          </cell>
          <cell r="I37">
            <v>553</v>
          </cell>
        </row>
        <row r="38">
          <cell r="B38">
            <v>174</v>
          </cell>
          <cell r="C38">
            <v>1514</v>
          </cell>
          <cell r="E38">
            <v>20</v>
          </cell>
          <cell r="F38">
            <v>320</v>
          </cell>
        </row>
        <row r="39">
          <cell r="F39">
            <v>128</v>
          </cell>
        </row>
        <row r="40">
          <cell r="B40">
            <v>136</v>
          </cell>
          <cell r="C40">
            <v>164</v>
          </cell>
          <cell r="D40">
            <v>2155</v>
          </cell>
          <cell r="E40">
            <v>134</v>
          </cell>
          <cell r="F40">
            <v>150</v>
          </cell>
          <cell r="G40">
            <v>4107</v>
          </cell>
          <cell r="H40">
            <v>440</v>
          </cell>
          <cell r="I40">
            <v>50</v>
          </cell>
        </row>
        <row r="41">
          <cell r="B41">
            <v>2242</v>
          </cell>
          <cell r="C41">
            <v>1275</v>
          </cell>
          <cell r="D41">
            <v>2389</v>
          </cell>
          <cell r="E41">
            <v>2588</v>
          </cell>
          <cell r="F41">
            <v>1008</v>
          </cell>
          <cell r="G41">
            <v>776</v>
          </cell>
          <cell r="H41">
            <v>1198</v>
          </cell>
          <cell r="I41">
            <v>676</v>
          </cell>
        </row>
      </sheetData>
      <sheetData sheetId="13">
        <row r="8">
          <cell r="B8">
            <v>1336</v>
          </cell>
          <cell r="C8">
            <v>73504</v>
          </cell>
          <cell r="D8">
            <v>28827</v>
          </cell>
          <cell r="E8">
            <v>68663</v>
          </cell>
          <cell r="F8">
            <v>0</v>
          </cell>
          <cell r="G8">
            <v>0</v>
          </cell>
          <cell r="H8">
            <v>387</v>
          </cell>
          <cell r="I8">
            <v>4086</v>
          </cell>
        </row>
        <row r="9">
          <cell r="B9">
            <v>3957</v>
          </cell>
          <cell r="C9">
            <v>657</v>
          </cell>
          <cell r="D9">
            <v>933</v>
          </cell>
          <cell r="E9">
            <v>1174</v>
          </cell>
          <cell r="F9">
            <v>4615</v>
          </cell>
          <cell r="G9">
            <v>708</v>
          </cell>
          <cell r="H9">
            <v>1323</v>
          </cell>
          <cell r="I9">
            <v>2508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850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37</v>
          </cell>
        </row>
        <row r="12">
          <cell r="B12">
            <v>1</v>
          </cell>
          <cell r="C12">
            <v>0</v>
          </cell>
          <cell r="D12">
            <v>97</v>
          </cell>
          <cell r="E12">
            <v>0</v>
          </cell>
          <cell r="F12">
            <v>0</v>
          </cell>
          <cell r="G12">
            <v>0</v>
          </cell>
          <cell r="H12">
            <v>121</v>
          </cell>
          <cell r="I12">
            <v>150</v>
          </cell>
        </row>
        <row r="13">
          <cell r="B13">
            <v>1298</v>
          </cell>
          <cell r="C13">
            <v>337</v>
          </cell>
          <cell r="D13">
            <v>624</v>
          </cell>
          <cell r="E13">
            <v>1505</v>
          </cell>
          <cell r="F13">
            <v>1179</v>
          </cell>
          <cell r="G13">
            <v>797</v>
          </cell>
          <cell r="H13">
            <v>93048</v>
          </cell>
          <cell r="I13">
            <v>9083</v>
          </cell>
        </row>
        <row r="14">
          <cell r="B14">
            <v>107</v>
          </cell>
          <cell r="C14">
            <v>80</v>
          </cell>
          <cell r="D14">
            <v>500</v>
          </cell>
          <cell r="E14">
            <v>4</v>
          </cell>
          <cell r="F14">
            <v>133</v>
          </cell>
          <cell r="G14">
            <v>1611</v>
          </cell>
          <cell r="H14">
            <v>18927</v>
          </cell>
          <cell r="I14">
            <v>12512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10</v>
          </cell>
          <cell r="G15">
            <v>106</v>
          </cell>
          <cell r="H15">
            <v>76</v>
          </cell>
          <cell r="I15">
            <v>0</v>
          </cell>
        </row>
        <row r="16">
          <cell r="B16">
            <v>196</v>
          </cell>
          <cell r="C16">
            <v>10</v>
          </cell>
          <cell r="D16">
            <v>251</v>
          </cell>
          <cell r="E16">
            <v>1</v>
          </cell>
          <cell r="F16">
            <v>778</v>
          </cell>
          <cell r="G16">
            <v>995</v>
          </cell>
          <cell r="H16">
            <v>1280</v>
          </cell>
          <cell r="I16">
            <v>282</v>
          </cell>
        </row>
        <row r="17">
          <cell r="B17">
            <v>806</v>
          </cell>
          <cell r="C17">
            <v>610</v>
          </cell>
          <cell r="D17">
            <v>51</v>
          </cell>
          <cell r="E17">
            <v>1592</v>
          </cell>
          <cell r="F17">
            <v>672</v>
          </cell>
          <cell r="G17">
            <v>242</v>
          </cell>
          <cell r="H17">
            <v>501</v>
          </cell>
          <cell r="I17">
            <v>399</v>
          </cell>
        </row>
        <row r="18">
          <cell r="B18">
            <v>5</v>
          </cell>
          <cell r="C18">
            <v>1112</v>
          </cell>
          <cell r="D18">
            <v>0</v>
          </cell>
          <cell r="E18">
            <v>103</v>
          </cell>
          <cell r="F18">
            <v>422</v>
          </cell>
          <cell r="G18">
            <v>527</v>
          </cell>
          <cell r="H18">
            <v>0</v>
          </cell>
          <cell r="I18">
            <v>193</v>
          </cell>
        </row>
        <row r="19">
          <cell r="B19">
            <v>0</v>
          </cell>
          <cell r="C19">
            <v>0</v>
          </cell>
          <cell r="D19">
            <v>189</v>
          </cell>
          <cell r="E19">
            <v>1208</v>
          </cell>
          <cell r="F19">
            <v>535</v>
          </cell>
          <cell r="G19">
            <v>10</v>
          </cell>
          <cell r="H19">
            <v>20</v>
          </cell>
          <cell r="I19">
            <v>0</v>
          </cell>
        </row>
        <row r="20">
          <cell r="B20">
            <v>221</v>
          </cell>
          <cell r="C20">
            <v>398</v>
          </cell>
          <cell r="D20">
            <v>2</v>
          </cell>
          <cell r="E20">
            <v>352</v>
          </cell>
          <cell r="F20">
            <v>1101</v>
          </cell>
          <cell r="G20">
            <v>757</v>
          </cell>
          <cell r="H20">
            <v>0</v>
          </cell>
          <cell r="I20">
            <v>345</v>
          </cell>
        </row>
        <row r="21">
          <cell r="B21">
            <v>2482</v>
          </cell>
          <cell r="C21">
            <v>546</v>
          </cell>
          <cell r="D21">
            <v>2775</v>
          </cell>
          <cell r="E21">
            <v>3747</v>
          </cell>
          <cell r="F21">
            <v>1992</v>
          </cell>
          <cell r="G21">
            <v>345</v>
          </cell>
          <cell r="H21">
            <v>975</v>
          </cell>
          <cell r="I21">
            <v>1068</v>
          </cell>
        </row>
        <row r="22">
          <cell r="B22">
            <v>238</v>
          </cell>
          <cell r="C22">
            <v>69</v>
          </cell>
          <cell r="D22">
            <v>1107</v>
          </cell>
          <cell r="E22">
            <v>247</v>
          </cell>
          <cell r="F22">
            <v>683</v>
          </cell>
          <cell r="G22">
            <v>186</v>
          </cell>
          <cell r="H22">
            <v>633</v>
          </cell>
          <cell r="I22">
            <v>73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2399</v>
          </cell>
          <cell r="F23">
            <v>0</v>
          </cell>
          <cell r="G23">
            <v>6</v>
          </cell>
          <cell r="H23">
            <v>0</v>
          </cell>
          <cell r="I23">
            <v>0</v>
          </cell>
        </row>
        <row r="24">
          <cell r="B24">
            <v>172</v>
          </cell>
          <cell r="C24">
            <v>109</v>
          </cell>
          <cell r="D24">
            <v>106</v>
          </cell>
          <cell r="E24">
            <v>48</v>
          </cell>
          <cell r="F24">
            <v>1680</v>
          </cell>
          <cell r="G24">
            <v>151</v>
          </cell>
          <cell r="H24">
            <v>150</v>
          </cell>
          <cell r="I24">
            <v>1253</v>
          </cell>
        </row>
        <row r="25">
          <cell r="B25">
            <v>282</v>
          </cell>
          <cell r="C25">
            <v>53</v>
          </cell>
          <cell r="D25">
            <v>451</v>
          </cell>
          <cell r="E25">
            <v>292</v>
          </cell>
          <cell r="F25">
            <v>278</v>
          </cell>
          <cell r="G25">
            <v>13</v>
          </cell>
          <cell r="H25">
            <v>370</v>
          </cell>
          <cell r="I25">
            <v>29</v>
          </cell>
        </row>
        <row r="26">
          <cell r="B26">
            <v>0</v>
          </cell>
          <cell r="C26">
            <v>31</v>
          </cell>
          <cell r="D26">
            <v>5</v>
          </cell>
          <cell r="E26">
            <v>615</v>
          </cell>
          <cell r="F26">
            <v>2168</v>
          </cell>
          <cell r="G26">
            <v>476</v>
          </cell>
          <cell r="H26">
            <v>4386</v>
          </cell>
          <cell r="I26">
            <v>18</v>
          </cell>
        </row>
        <row r="27">
          <cell r="B27">
            <v>70</v>
          </cell>
          <cell r="C27">
            <v>13</v>
          </cell>
          <cell r="D27">
            <v>198</v>
          </cell>
          <cell r="E27">
            <v>141</v>
          </cell>
          <cell r="F27">
            <v>298</v>
          </cell>
          <cell r="G27">
            <v>11</v>
          </cell>
          <cell r="H27">
            <v>112</v>
          </cell>
          <cell r="I27">
            <v>47</v>
          </cell>
        </row>
        <row r="28">
          <cell r="B28">
            <v>0</v>
          </cell>
          <cell r="C28">
            <v>41</v>
          </cell>
          <cell r="D28">
            <v>0</v>
          </cell>
          <cell r="E28">
            <v>429</v>
          </cell>
          <cell r="F28">
            <v>295</v>
          </cell>
          <cell r="G28">
            <v>2</v>
          </cell>
          <cell r="H28">
            <v>2</v>
          </cell>
          <cell r="I28">
            <v>155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34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45</v>
          </cell>
          <cell r="C30">
            <v>8</v>
          </cell>
          <cell r="D30">
            <v>44</v>
          </cell>
          <cell r="E30">
            <v>120</v>
          </cell>
          <cell r="F30">
            <v>435</v>
          </cell>
          <cell r="G30">
            <v>88</v>
          </cell>
          <cell r="H30">
            <v>0</v>
          </cell>
          <cell r="I30">
            <v>32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21</v>
          </cell>
          <cell r="D32">
            <v>12</v>
          </cell>
          <cell r="E32">
            <v>725</v>
          </cell>
          <cell r="F32">
            <v>180</v>
          </cell>
          <cell r="G32">
            <v>163</v>
          </cell>
          <cell r="H32">
            <v>17</v>
          </cell>
          <cell r="I32">
            <v>2</v>
          </cell>
        </row>
        <row r="33">
          <cell r="B33">
            <v>2</v>
          </cell>
          <cell r="C33">
            <v>0</v>
          </cell>
          <cell r="D33">
            <v>26</v>
          </cell>
          <cell r="E33">
            <v>50</v>
          </cell>
          <cell r="F33">
            <v>242</v>
          </cell>
          <cell r="G33">
            <v>130</v>
          </cell>
          <cell r="H33">
            <v>104</v>
          </cell>
          <cell r="I33">
            <v>6</v>
          </cell>
        </row>
        <row r="34">
          <cell r="B34">
            <v>0</v>
          </cell>
          <cell r="C34">
            <v>295</v>
          </cell>
          <cell r="D34">
            <v>0</v>
          </cell>
          <cell r="E34">
            <v>33</v>
          </cell>
          <cell r="F34">
            <v>530</v>
          </cell>
          <cell r="G34">
            <v>0</v>
          </cell>
          <cell r="H34">
            <v>0</v>
          </cell>
          <cell r="I34">
            <v>125</v>
          </cell>
        </row>
        <row r="35">
          <cell r="B35">
            <v>97</v>
          </cell>
          <cell r="C35">
            <v>72</v>
          </cell>
          <cell r="D35">
            <v>373</v>
          </cell>
          <cell r="E35">
            <v>113</v>
          </cell>
          <cell r="F35">
            <v>339</v>
          </cell>
          <cell r="G35">
            <v>306</v>
          </cell>
          <cell r="H35">
            <v>45</v>
          </cell>
          <cell r="I35">
            <v>92</v>
          </cell>
        </row>
        <row r="36">
          <cell r="B36">
            <v>0</v>
          </cell>
          <cell r="C36">
            <v>0</v>
          </cell>
          <cell r="D36">
            <v>255</v>
          </cell>
          <cell r="E36">
            <v>0</v>
          </cell>
          <cell r="F36">
            <v>108</v>
          </cell>
          <cell r="G36">
            <v>385</v>
          </cell>
          <cell r="H36">
            <v>865</v>
          </cell>
          <cell r="I36">
            <v>151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  <cell r="I37">
            <v>205</v>
          </cell>
        </row>
        <row r="38">
          <cell r="B38">
            <v>54</v>
          </cell>
          <cell r="C38">
            <v>339</v>
          </cell>
          <cell r="D38">
            <v>4</v>
          </cell>
          <cell r="E38">
            <v>10</v>
          </cell>
          <cell r="F38">
            <v>50</v>
          </cell>
          <cell r="G38">
            <v>0</v>
          </cell>
          <cell r="H38">
            <v>0</v>
          </cell>
          <cell r="I38">
            <v>145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3</v>
          </cell>
        </row>
        <row r="40">
          <cell r="B40">
            <v>119</v>
          </cell>
          <cell r="C40">
            <v>49</v>
          </cell>
          <cell r="D40">
            <v>823</v>
          </cell>
          <cell r="E40">
            <v>16</v>
          </cell>
          <cell r="F40">
            <v>226</v>
          </cell>
          <cell r="G40">
            <v>655</v>
          </cell>
          <cell r="H40">
            <v>325</v>
          </cell>
          <cell r="I40">
            <v>78</v>
          </cell>
        </row>
        <row r="41">
          <cell r="B41">
            <v>1678</v>
          </cell>
          <cell r="C41">
            <v>567</v>
          </cell>
          <cell r="D41">
            <v>2286</v>
          </cell>
          <cell r="E41">
            <v>3589</v>
          </cell>
          <cell r="F41">
            <v>2840</v>
          </cell>
          <cell r="G41">
            <v>920</v>
          </cell>
          <cell r="H41">
            <v>2428</v>
          </cell>
          <cell r="I41">
            <v>277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>
        <row r="8">
          <cell r="B8">
            <v>2125</v>
          </cell>
          <cell r="C8">
            <v>319400</v>
          </cell>
          <cell r="D8">
            <v>153811</v>
          </cell>
          <cell r="E8">
            <v>126399</v>
          </cell>
          <cell r="F8">
            <v>1238</v>
          </cell>
          <cell r="G8">
            <v>0</v>
          </cell>
          <cell r="H8">
            <v>10700</v>
          </cell>
          <cell r="I8">
            <v>9078</v>
          </cell>
        </row>
        <row r="9">
          <cell r="B9">
            <v>2354</v>
          </cell>
          <cell r="C9">
            <v>960</v>
          </cell>
          <cell r="D9">
            <v>1508</v>
          </cell>
          <cell r="E9">
            <v>1575</v>
          </cell>
          <cell r="F9">
            <v>3031</v>
          </cell>
          <cell r="G9">
            <v>971</v>
          </cell>
          <cell r="H9">
            <v>2567</v>
          </cell>
          <cell r="I9">
            <v>1698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200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140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</v>
          </cell>
        </row>
        <row r="12">
          <cell r="B12">
            <v>0</v>
          </cell>
          <cell r="C12">
            <v>20</v>
          </cell>
          <cell r="D12">
            <v>253</v>
          </cell>
          <cell r="E12">
            <v>0</v>
          </cell>
          <cell r="F12">
            <v>0</v>
          </cell>
          <cell r="G12">
            <v>0</v>
          </cell>
          <cell r="H12">
            <v>2099</v>
          </cell>
          <cell r="I12">
            <v>3</v>
          </cell>
        </row>
        <row r="13">
          <cell r="B13">
            <v>1810</v>
          </cell>
          <cell r="C13">
            <v>622</v>
          </cell>
          <cell r="D13">
            <v>998</v>
          </cell>
          <cell r="E13">
            <v>4062</v>
          </cell>
          <cell r="F13">
            <v>10298</v>
          </cell>
          <cell r="G13">
            <v>1422</v>
          </cell>
          <cell r="H13">
            <v>17742</v>
          </cell>
          <cell r="I13">
            <v>3285</v>
          </cell>
        </row>
        <row r="14">
          <cell r="B14">
            <v>174</v>
          </cell>
          <cell r="C14">
            <v>174</v>
          </cell>
          <cell r="D14">
            <v>22</v>
          </cell>
          <cell r="E14">
            <v>39</v>
          </cell>
          <cell r="F14">
            <v>525</v>
          </cell>
          <cell r="G14">
            <v>4713</v>
          </cell>
          <cell r="H14">
            <v>6342</v>
          </cell>
          <cell r="I14">
            <v>2704</v>
          </cell>
        </row>
        <row r="15">
          <cell r="B15">
            <v>81</v>
          </cell>
          <cell r="C15">
            <v>15</v>
          </cell>
          <cell r="D15">
            <v>0</v>
          </cell>
          <cell r="E15">
            <v>0</v>
          </cell>
          <cell r="F15">
            <v>0</v>
          </cell>
          <cell r="G15">
            <v>298</v>
          </cell>
          <cell r="H15">
            <v>82</v>
          </cell>
          <cell r="I15">
            <v>20</v>
          </cell>
        </row>
        <row r="16">
          <cell r="B16">
            <v>159</v>
          </cell>
          <cell r="C16">
            <v>63</v>
          </cell>
          <cell r="D16">
            <v>215</v>
          </cell>
          <cell r="E16">
            <v>6</v>
          </cell>
          <cell r="F16">
            <v>1177</v>
          </cell>
          <cell r="G16">
            <v>432</v>
          </cell>
          <cell r="H16">
            <v>7452</v>
          </cell>
          <cell r="I16">
            <v>190</v>
          </cell>
        </row>
        <row r="17">
          <cell r="B17">
            <v>607</v>
          </cell>
          <cell r="C17">
            <v>117</v>
          </cell>
          <cell r="D17">
            <v>52</v>
          </cell>
          <cell r="E17">
            <v>585</v>
          </cell>
          <cell r="F17">
            <v>1017</v>
          </cell>
          <cell r="G17">
            <v>191</v>
          </cell>
          <cell r="H17">
            <v>2787</v>
          </cell>
          <cell r="I17">
            <v>229</v>
          </cell>
        </row>
        <row r="18">
          <cell r="B18">
            <v>60</v>
          </cell>
          <cell r="C18">
            <v>1244</v>
          </cell>
          <cell r="D18">
            <v>0</v>
          </cell>
          <cell r="E18">
            <v>2</v>
          </cell>
          <cell r="F18">
            <v>4888</v>
          </cell>
          <cell r="G18">
            <v>206</v>
          </cell>
          <cell r="H18">
            <v>0</v>
          </cell>
          <cell r="I18">
            <v>318</v>
          </cell>
        </row>
        <row r="19">
          <cell r="B19">
            <v>0</v>
          </cell>
          <cell r="C19">
            <v>0</v>
          </cell>
          <cell r="D19">
            <v>135</v>
          </cell>
          <cell r="E19">
            <v>4703</v>
          </cell>
          <cell r="F19">
            <v>180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233</v>
          </cell>
          <cell r="C20">
            <v>772</v>
          </cell>
          <cell r="D20">
            <v>15</v>
          </cell>
          <cell r="E20">
            <v>50</v>
          </cell>
          <cell r="F20">
            <v>1813</v>
          </cell>
          <cell r="G20">
            <v>185</v>
          </cell>
          <cell r="H20">
            <v>6</v>
          </cell>
          <cell r="I20">
            <v>226</v>
          </cell>
        </row>
        <row r="21">
          <cell r="B21">
            <v>2563</v>
          </cell>
          <cell r="C21">
            <v>870</v>
          </cell>
          <cell r="D21">
            <v>3402</v>
          </cell>
          <cell r="E21">
            <v>2417</v>
          </cell>
          <cell r="F21">
            <v>2017</v>
          </cell>
          <cell r="G21">
            <v>1341</v>
          </cell>
          <cell r="H21">
            <v>1015</v>
          </cell>
          <cell r="I21">
            <v>1440</v>
          </cell>
        </row>
        <row r="22">
          <cell r="B22">
            <v>300</v>
          </cell>
          <cell r="C22">
            <v>56</v>
          </cell>
          <cell r="D22">
            <v>539</v>
          </cell>
          <cell r="E22">
            <v>177</v>
          </cell>
          <cell r="F22">
            <v>652</v>
          </cell>
          <cell r="G22">
            <v>515</v>
          </cell>
          <cell r="H22">
            <v>792</v>
          </cell>
          <cell r="I22">
            <v>132</v>
          </cell>
        </row>
        <row r="23">
          <cell r="B23">
            <v>2</v>
          </cell>
          <cell r="C23">
            <v>0</v>
          </cell>
          <cell r="D23">
            <v>0</v>
          </cell>
          <cell r="E23">
            <v>239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464</v>
          </cell>
          <cell r="C24">
            <v>434</v>
          </cell>
          <cell r="D24">
            <v>338</v>
          </cell>
          <cell r="E24">
            <v>107</v>
          </cell>
          <cell r="F24">
            <v>806</v>
          </cell>
          <cell r="G24">
            <v>30</v>
          </cell>
          <cell r="H24">
            <v>34</v>
          </cell>
          <cell r="I24">
            <v>403</v>
          </cell>
        </row>
        <row r="25">
          <cell r="B25">
            <v>183</v>
          </cell>
          <cell r="C25">
            <v>70</v>
          </cell>
          <cell r="D25">
            <v>468</v>
          </cell>
          <cell r="E25">
            <v>331</v>
          </cell>
          <cell r="F25">
            <v>411</v>
          </cell>
          <cell r="G25">
            <v>20</v>
          </cell>
          <cell r="H25">
            <v>308</v>
          </cell>
          <cell r="I25">
            <v>18</v>
          </cell>
        </row>
        <row r="26">
          <cell r="B26">
            <v>33</v>
          </cell>
          <cell r="C26">
            <v>16</v>
          </cell>
          <cell r="D26">
            <v>40</v>
          </cell>
          <cell r="E26">
            <v>773</v>
          </cell>
          <cell r="F26">
            <v>3064</v>
          </cell>
          <cell r="G26">
            <v>365</v>
          </cell>
          <cell r="H26">
            <v>1165</v>
          </cell>
          <cell r="I26">
            <v>86</v>
          </cell>
        </row>
        <row r="27">
          <cell r="B27">
            <v>66</v>
          </cell>
          <cell r="C27">
            <v>22</v>
          </cell>
          <cell r="D27">
            <v>168</v>
          </cell>
          <cell r="E27">
            <v>221</v>
          </cell>
          <cell r="F27">
            <v>358</v>
          </cell>
          <cell r="G27">
            <v>26</v>
          </cell>
          <cell r="H27">
            <v>107</v>
          </cell>
          <cell r="I27">
            <v>31</v>
          </cell>
        </row>
        <row r="28">
          <cell r="B28">
            <v>25</v>
          </cell>
          <cell r="C28">
            <v>30</v>
          </cell>
          <cell r="D28">
            <v>0</v>
          </cell>
          <cell r="E28">
            <v>908</v>
          </cell>
          <cell r="F28">
            <v>360</v>
          </cell>
          <cell r="G28">
            <v>4</v>
          </cell>
          <cell r="H28">
            <v>0</v>
          </cell>
          <cell r="I28">
            <v>75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184</v>
          </cell>
          <cell r="F29">
            <v>0</v>
          </cell>
          <cell r="G29">
            <v>270</v>
          </cell>
          <cell r="H29">
            <v>0</v>
          </cell>
          <cell r="I29">
            <v>0</v>
          </cell>
        </row>
        <row r="30">
          <cell r="B30">
            <v>46</v>
          </cell>
          <cell r="C30">
            <v>36</v>
          </cell>
          <cell r="D30">
            <v>31</v>
          </cell>
          <cell r="E30">
            <v>59</v>
          </cell>
          <cell r="F30">
            <v>515</v>
          </cell>
          <cell r="G30">
            <v>201</v>
          </cell>
          <cell r="H30">
            <v>63</v>
          </cell>
          <cell r="I30">
            <v>32</v>
          </cell>
        </row>
        <row r="32">
          <cell r="B32">
            <v>6</v>
          </cell>
          <cell r="C32">
            <v>15</v>
          </cell>
          <cell r="D32">
            <v>4</v>
          </cell>
          <cell r="E32">
            <v>1078</v>
          </cell>
          <cell r="F32">
            <v>55</v>
          </cell>
          <cell r="G32">
            <v>0</v>
          </cell>
          <cell r="H32">
            <v>0</v>
          </cell>
          <cell r="I32">
            <v>3</v>
          </cell>
        </row>
        <row r="33">
          <cell r="B33">
            <v>79</v>
          </cell>
          <cell r="C33">
            <v>115</v>
          </cell>
          <cell r="D33">
            <v>200</v>
          </cell>
          <cell r="E33">
            <v>3</v>
          </cell>
          <cell r="F33">
            <v>65</v>
          </cell>
          <cell r="G33">
            <v>460</v>
          </cell>
          <cell r="H33">
            <v>10</v>
          </cell>
          <cell r="I33">
            <v>0</v>
          </cell>
        </row>
        <row r="34">
          <cell r="B34">
            <v>0</v>
          </cell>
          <cell r="C34">
            <v>60</v>
          </cell>
          <cell r="D34">
            <v>0</v>
          </cell>
          <cell r="E34">
            <v>15</v>
          </cell>
          <cell r="F34">
            <v>100</v>
          </cell>
          <cell r="G34">
            <v>0</v>
          </cell>
          <cell r="H34">
            <v>0</v>
          </cell>
          <cell r="I34">
            <v>8</v>
          </cell>
        </row>
        <row r="35">
          <cell r="B35">
            <v>47</v>
          </cell>
          <cell r="C35">
            <v>8</v>
          </cell>
          <cell r="D35">
            <v>381</v>
          </cell>
          <cell r="E35">
            <v>8</v>
          </cell>
          <cell r="F35">
            <v>423</v>
          </cell>
          <cell r="G35">
            <v>189</v>
          </cell>
          <cell r="H35">
            <v>155</v>
          </cell>
          <cell r="I35">
            <v>270</v>
          </cell>
        </row>
        <row r="36">
          <cell r="B36">
            <v>50</v>
          </cell>
          <cell r="C36">
            <v>6</v>
          </cell>
          <cell r="D36">
            <v>301</v>
          </cell>
          <cell r="E36">
            <v>0</v>
          </cell>
          <cell r="F36">
            <v>10</v>
          </cell>
          <cell r="G36">
            <v>677</v>
          </cell>
          <cell r="H36">
            <v>1125</v>
          </cell>
          <cell r="I36">
            <v>300</v>
          </cell>
        </row>
        <row r="37">
          <cell r="B37">
            <v>6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980</v>
          </cell>
          <cell r="H37">
            <v>966</v>
          </cell>
          <cell r="I37">
            <v>20</v>
          </cell>
        </row>
        <row r="38">
          <cell r="B38">
            <v>18</v>
          </cell>
          <cell r="C38">
            <v>928</v>
          </cell>
          <cell r="D38">
            <v>0</v>
          </cell>
          <cell r="E38">
            <v>5</v>
          </cell>
          <cell r="F38">
            <v>510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400</v>
          </cell>
          <cell r="G39">
            <v>211</v>
          </cell>
          <cell r="H39">
            <v>0</v>
          </cell>
          <cell r="I39">
            <v>0</v>
          </cell>
        </row>
        <row r="40">
          <cell r="B40">
            <v>195</v>
          </cell>
          <cell r="C40">
            <v>138</v>
          </cell>
          <cell r="D40">
            <v>1062</v>
          </cell>
          <cell r="E40">
            <v>2595</v>
          </cell>
          <cell r="F40">
            <v>364</v>
          </cell>
          <cell r="G40">
            <v>186</v>
          </cell>
          <cell r="H40">
            <v>493</v>
          </cell>
          <cell r="I40">
            <v>206</v>
          </cell>
        </row>
        <row r="41">
          <cell r="B41">
            <v>2121</v>
          </cell>
          <cell r="C41">
            <v>1451</v>
          </cell>
          <cell r="D41">
            <v>2917</v>
          </cell>
          <cell r="E41">
            <v>1844</v>
          </cell>
          <cell r="F41">
            <v>1255</v>
          </cell>
          <cell r="G41">
            <v>1516</v>
          </cell>
          <cell r="H41">
            <v>4839</v>
          </cell>
          <cell r="I41">
            <v>464</v>
          </cell>
        </row>
      </sheetData>
      <sheetData sheetId="3">
        <row r="8">
          <cell r="B8">
            <v>3701</v>
          </cell>
          <cell r="C8">
            <v>108853</v>
          </cell>
          <cell r="D8">
            <v>134310</v>
          </cell>
          <cell r="E8">
            <v>46337</v>
          </cell>
          <cell r="F8">
            <v>2283</v>
          </cell>
          <cell r="G8">
            <v>0</v>
          </cell>
          <cell r="H8">
            <v>10144</v>
          </cell>
          <cell r="I8">
            <v>3262</v>
          </cell>
        </row>
        <row r="9">
          <cell r="B9">
            <v>678</v>
          </cell>
          <cell r="C9">
            <v>723</v>
          </cell>
          <cell r="D9">
            <v>459</v>
          </cell>
          <cell r="E9">
            <v>1193</v>
          </cell>
          <cell r="F9">
            <v>2216</v>
          </cell>
          <cell r="G9">
            <v>1712</v>
          </cell>
          <cell r="H9">
            <v>3660</v>
          </cell>
          <cell r="I9">
            <v>1625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15</v>
          </cell>
          <cell r="C11">
            <v>1272</v>
          </cell>
          <cell r="D11">
            <v>25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27</v>
          </cell>
        </row>
        <row r="12">
          <cell r="B12">
            <v>0</v>
          </cell>
          <cell r="C12">
            <v>0</v>
          </cell>
          <cell r="D12">
            <v>37</v>
          </cell>
          <cell r="E12">
            <v>0</v>
          </cell>
          <cell r="F12">
            <v>23</v>
          </cell>
          <cell r="G12">
            <v>0</v>
          </cell>
          <cell r="H12">
            <v>1697</v>
          </cell>
          <cell r="I12">
            <v>35</v>
          </cell>
        </row>
        <row r="13">
          <cell r="B13">
            <v>814</v>
          </cell>
          <cell r="C13">
            <v>296</v>
          </cell>
          <cell r="D13">
            <v>622</v>
          </cell>
          <cell r="E13">
            <v>3971</v>
          </cell>
          <cell r="F13">
            <v>4607</v>
          </cell>
          <cell r="G13">
            <v>1092</v>
          </cell>
          <cell r="H13">
            <v>790</v>
          </cell>
          <cell r="I13">
            <v>435</v>
          </cell>
        </row>
        <row r="14">
          <cell r="B14">
            <v>184</v>
          </cell>
          <cell r="C14">
            <v>331</v>
          </cell>
          <cell r="D14">
            <v>87</v>
          </cell>
          <cell r="E14">
            <v>13</v>
          </cell>
          <cell r="F14">
            <v>200</v>
          </cell>
          <cell r="G14">
            <v>1433</v>
          </cell>
          <cell r="H14">
            <v>218</v>
          </cell>
          <cell r="I14">
            <v>28</v>
          </cell>
        </row>
        <row r="15">
          <cell r="B15">
            <v>59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57</v>
          </cell>
          <cell r="H15">
            <v>0</v>
          </cell>
          <cell r="I15">
            <v>0</v>
          </cell>
        </row>
        <row r="16">
          <cell r="B16">
            <v>331</v>
          </cell>
          <cell r="C16">
            <v>197</v>
          </cell>
          <cell r="D16">
            <v>205</v>
          </cell>
          <cell r="E16">
            <v>99</v>
          </cell>
          <cell r="F16">
            <v>657</v>
          </cell>
          <cell r="G16">
            <v>314</v>
          </cell>
          <cell r="H16">
            <v>2525</v>
          </cell>
          <cell r="I16">
            <v>433</v>
          </cell>
        </row>
        <row r="17">
          <cell r="B17">
            <v>332</v>
          </cell>
          <cell r="C17">
            <v>104</v>
          </cell>
          <cell r="D17">
            <v>124</v>
          </cell>
          <cell r="E17">
            <v>561</v>
          </cell>
          <cell r="F17">
            <v>338</v>
          </cell>
          <cell r="G17">
            <v>219</v>
          </cell>
          <cell r="H17">
            <v>980</v>
          </cell>
          <cell r="I17">
            <v>285</v>
          </cell>
        </row>
        <row r="18">
          <cell r="B18">
            <v>120</v>
          </cell>
          <cell r="C18">
            <v>2070</v>
          </cell>
          <cell r="D18">
            <v>0</v>
          </cell>
          <cell r="E18">
            <v>22</v>
          </cell>
          <cell r="F18">
            <v>2946</v>
          </cell>
          <cell r="G18">
            <v>1805</v>
          </cell>
          <cell r="H18">
            <v>0</v>
          </cell>
          <cell r="I18">
            <v>2029</v>
          </cell>
        </row>
        <row r="19">
          <cell r="B19">
            <v>0</v>
          </cell>
          <cell r="C19">
            <v>0</v>
          </cell>
          <cell r="D19">
            <v>486</v>
          </cell>
          <cell r="E19">
            <v>4658</v>
          </cell>
          <cell r="F19">
            <v>155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441</v>
          </cell>
          <cell r="C20">
            <v>1083</v>
          </cell>
          <cell r="D20">
            <v>9</v>
          </cell>
          <cell r="E20">
            <v>717</v>
          </cell>
          <cell r="F20">
            <v>2765</v>
          </cell>
          <cell r="G20">
            <v>863</v>
          </cell>
          <cell r="H20">
            <v>0</v>
          </cell>
          <cell r="I20">
            <v>511</v>
          </cell>
        </row>
        <row r="21">
          <cell r="B21">
            <v>3464</v>
          </cell>
          <cell r="C21">
            <v>1596</v>
          </cell>
          <cell r="D21">
            <v>3335</v>
          </cell>
          <cell r="E21">
            <v>5517</v>
          </cell>
          <cell r="F21">
            <v>2186</v>
          </cell>
          <cell r="G21">
            <v>1181</v>
          </cell>
          <cell r="H21">
            <v>1196</v>
          </cell>
          <cell r="I21">
            <v>1984</v>
          </cell>
        </row>
        <row r="22">
          <cell r="B22">
            <v>234</v>
          </cell>
          <cell r="C22">
            <v>86</v>
          </cell>
          <cell r="D22">
            <v>1772</v>
          </cell>
          <cell r="E22">
            <v>273</v>
          </cell>
          <cell r="F22">
            <v>700</v>
          </cell>
          <cell r="G22">
            <v>498</v>
          </cell>
          <cell r="H22">
            <v>912</v>
          </cell>
          <cell r="I22">
            <v>87</v>
          </cell>
        </row>
        <row r="23">
          <cell r="B23">
            <v>2</v>
          </cell>
          <cell r="E23">
            <v>239</v>
          </cell>
          <cell r="H23">
            <v>50</v>
          </cell>
        </row>
        <row r="24">
          <cell r="B24">
            <v>318</v>
          </cell>
          <cell r="C24">
            <v>1201</v>
          </cell>
          <cell r="D24">
            <v>241</v>
          </cell>
          <cell r="E24">
            <v>405</v>
          </cell>
          <cell r="F24">
            <v>2151</v>
          </cell>
          <cell r="G24">
            <v>76</v>
          </cell>
          <cell r="H24">
            <v>76</v>
          </cell>
          <cell r="I24">
            <v>538</v>
          </cell>
        </row>
        <row r="25">
          <cell r="B25">
            <v>224</v>
          </cell>
          <cell r="C25">
            <v>37</v>
          </cell>
          <cell r="D25">
            <v>369</v>
          </cell>
          <cell r="E25">
            <v>265</v>
          </cell>
          <cell r="F25">
            <v>207</v>
          </cell>
          <cell r="G25">
            <v>150</v>
          </cell>
          <cell r="H25">
            <v>350</v>
          </cell>
          <cell r="I25">
            <v>36</v>
          </cell>
        </row>
        <row r="26">
          <cell r="B26">
            <v>5</v>
          </cell>
          <cell r="C26">
            <v>2</v>
          </cell>
          <cell r="D26">
            <v>15</v>
          </cell>
          <cell r="E26">
            <v>776</v>
          </cell>
          <cell r="F26">
            <v>1633</v>
          </cell>
          <cell r="G26">
            <v>91</v>
          </cell>
          <cell r="H26">
            <v>578</v>
          </cell>
          <cell r="I26">
            <v>25</v>
          </cell>
        </row>
        <row r="27">
          <cell r="B27">
            <v>98</v>
          </cell>
          <cell r="C27">
            <v>20</v>
          </cell>
          <cell r="D27">
            <v>100</v>
          </cell>
          <cell r="E27">
            <v>138</v>
          </cell>
          <cell r="F27">
            <v>309</v>
          </cell>
          <cell r="G27">
            <v>76</v>
          </cell>
          <cell r="H27">
            <v>0</v>
          </cell>
          <cell r="I27">
            <v>57</v>
          </cell>
        </row>
        <row r="28">
          <cell r="B28">
            <v>5</v>
          </cell>
          <cell r="C28">
            <v>3</v>
          </cell>
          <cell r="D28">
            <v>24</v>
          </cell>
          <cell r="E28">
            <v>944</v>
          </cell>
          <cell r="F28">
            <v>290</v>
          </cell>
          <cell r="G28">
            <v>5</v>
          </cell>
          <cell r="H28">
            <v>0</v>
          </cell>
          <cell r="I28">
            <v>28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210</v>
          </cell>
          <cell r="F29">
            <v>0</v>
          </cell>
          <cell r="G29">
            <v>83</v>
          </cell>
          <cell r="H29">
            <v>0</v>
          </cell>
          <cell r="I29">
            <v>0</v>
          </cell>
        </row>
        <row r="30">
          <cell r="B30">
            <v>40</v>
          </cell>
          <cell r="C30">
            <v>8</v>
          </cell>
          <cell r="D30">
            <v>33</v>
          </cell>
          <cell r="E30">
            <v>104</v>
          </cell>
          <cell r="F30">
            <v>670</v>
          </cell>
          <cell r="G30">
            <v>375</v>
          </cell>
          <cell r="H30">
            <v>0</v>
          </cell>
          <cell r="I30">
            <v>46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1078</v>
          </cell>
          <cell r="F32">
            <v>160</v>
          </cell>
          <cell r="G32">
            <v>40</v>
          </cell>
          <cell r="H32">
            <v>0</v>
          </cell>
          <cell r="I32">
            <v>32</v>
          </cell>
        </row>
        <row r="33">
          <cell r="B33">
            <v>99</v>
          </cell>
          <cell r="C33">
            <v>0</v>
          </cell>
          <cell r="D33">
            <v>3</v>
          </cell>
          <cell r="E33">
            <v>60</v>
          </cell>
          <cell r="F33">
            <v>170</v>
          </cell>
          <cell r="G33">
            <v>200</v>
          </cell>
          <cell r="H33">
            <v>1150</v>
          </cell>
          <cell r="I33">
            <v>35</v>
          </cell>
        </row>
        <row r="34">
          <cell r="B34">
            <v>0</v>
          </cell>
          <cell r="C34">
            <v>117</v>
          </cell>
          <cell r="D34">
            <v>0</v>
          </cell>
          <cell r="E34">
            <v>15</v>
          </cell>
          <cell r="F34">
            <v>105</v>
          </cell>
          <cell r="G34">
            <v>0</v>
          </cell>
          <cell r="H34">
            <v>0</v>
          </cell>
          <cell r="I34">
            <v>70</v>
          </cell>
        </row>
        <row r="35">
          <cell r="B35">
            <v>62</v>
          </cell>
          <cell r="C35">
            <v>72</v>
          </cell>
          <cell r="D35">
            <v>184</v>
          </cell>
          <cell r="E35">
            <v>119</v>
          </cell>
          <cell r="F35">
            <v>223</v>
          </cell>
          <cell r="G35">
            <v>282</v>
          </cell>
          <cell r="H35">
            <v>77</v>
          </cell>
          <cell r="I35">
            <v>147</v>
          </cell>
        </row>
        <row r="36">
          <cell r="B36">
            <v>48</v>
          </cell>
          <cell r="C36">
            <v>0</v>
          </cell>
          <cell r="D36">
            <v>168</v>
          </cell>
          <cell r="E36">
            <v>0</v>
          </cell>
          <cell r="F36">
            <v>0</v>
          </cell>
          <cell r="G36">
            <v>826</v>
          </cell>
          <cell r="H36">
            <v>926</v>
          </cell>
          <cell r="I36">
            <v>1700</v>
          </cell>
        </row>
        <row r="37">
          <cell r="B37">
            <v>6</v>
          </cell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190</v>
          </cell>
        </row>
        <row r="38">
          <cell r="B38">
            <v>46</v>
          </cell>
          <cell r="C38">
            <v>854</v>
          </cell>
          <cell r="D38">
            <v>0</v>
          </cell>
          <cell r="E38">
            <v>17</v>
          </cell>
          <cell r="F38">
            <v>315</v>
          </cell>
          <cell r="G38">
            <v>0</v>
          </cell>
          <cell r="H38">
            <v>0</v>
          </cell>
          <cell r="I38">
            <v>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55</v>
          </cell>
        </row>
        <row r="40">
          <cell r="B40">
            <v>277</v>
          </cell>
          <cell r="C40">
            <v>154</v>
          </cell>
          <cell r="D40">
            <v>1749</v>
          </cell>
          <cell r="E40">
            <v>49</v>
          </cell>
          <cell r="F40">
            <v>204</v>
          </cell>
          <cell r="G40">
            <v>402</v>
          </cell>
          <cell r="H40">
            <v>301</v>
          </cell>
          <cell r="I40">
            <v>169</v>
          </cell>
        </row>
        <row r="41">
          <cell r="B41">
            <v>2050</v>
          </cell>
          <cell r="C41">
            <v>3039</v>
          </cell>
          <cell r="D41">
            <v>2568</v>
          </cell>
          <cell r="E41">
            <v>3055</v>
          </cell>
          <cell r="F41">
            <v>1122</v>
          </cell>
          <cell r="G41">
            <v>862</v>
          </cell>
          <cell r="H41">
            <v>1690</v>
          </cell>
          <cell r="I41">
            <v>645</v>
          </cell>
        </row>
      </sheetData>
      <sheetData sheetId="4">
        <row r="8">
          <cell r="B8">
            <v>4891</v>
          </cell>
          <cell r="C8">
            <v>28830</v>
          </cell>
          <cell r="D8">
            <v>35797</v>
          </cell>
          <cell r="E8">
            <v>4557</v>
          </cell>
          <cell r="F8">
            <v>3910</v>
          </cell>
          <cell r="G8">
            <v>0</v>
          </cell>
          <cell r="H8">
            <v>9206</v>
          </cell>
          <cell r="I8">
            <v>1216</v>
          </cell>
        </row>
        <row r="9">
          <cell r="B9">
            <v>994</v>
          </cell>
          <cell r="C9">
            <v>987</v>
          </cell>
          <cell r="D9">
            <v>955</v>
          </cell>
          <cell r="E9">
            <v>1339</v>
          </cell>
          <cell r="F9">
            <v>2556</v>
          </cell>
          <cell r="G9">
            <v>1685</v>
          </cell>
          <cell r="H9">
            <v>9552</v>
          </cell>
          <cell r="I9">
            <v>3979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544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110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35</v>
          </cell>
        </row>
        <row r="12">
          <cell r="B12">
            <v>0</v>
          </cell>
          <cell r="C12">
            <v>0</v>
          </cell>
          <cell r="D12">
            <v>95</v>
          </cell>
          <cell r="E12">
            <v>0</v>
          </cell>
          <cell r="F12">
            <v>10</v>
          </cell>
          <cell r="G12">
            <v>0</v>
          </cell>
          <cell r="H12">
            <v>835</v>
          </cell>
          <cell r="I12">
            <v>307</v>
          </cell>
        </row>
        <row r="13">
          <cell r="B13">
            <v>224</v>
          </cell>
          <cell r="C13">
            <v>67</v>
          </cell>
          <cell r="D13">
            <v>219</v>
          </cell>
          <cell r="E13">
            <v>1331</v>
          </cell>
          <cell r="F13">
            <v>452</v>
          </cell>
          <cell r="G13">
            <v>549</v>
          </cell>
          <cell r="H13">
            <v>720</v>
          </cell>
          <cell r="I13">
            <v>80</v>
          </cell>
        </row>
        <row r="14">
          <cell r="B14">
            <v>38</v>
          </cell>
          <cell r="C14">
            <v>232</v>
          </cell>
          <cell r="D14">
            <v>85</v>
          </cell>
          <cell r="E14">
            <v>13</v>
          </cell>
          <cell r="F14">
            <v>128</v>
          </cell>
          <cell r="G14">
            <v>639</v>
          </cell>
          <cell r="H14">
            <v>242</v>
          </cell>
          <cell r="I14">
            <v>35</v>
          </cell>
        </row>
        <row r="15">
          <cell r="B15">
            <v>38</v>
          </cell>
          <cell r="C15">
            <v>0</v>
          </cell>
          <cell r="D15">
            <v>0</v>
          </cell>
          <cell r="E15">
            <v>4</v>
          </cell>
          <cell r="F15">
            <v>5</v>
          </cell>
          <cell r="G15">
            <v>88</v>
          </cell>
          <cell r="H15">
            <v>20</v>
          </cell>
          <cell r="I15">
            <v>0</v>
          </cell>
        </row>
        <row r="16">
          <cell r="B16">
            <v>156</v>
          </cell>
          <cell r="C16">
            <v>191</v>
          </cell>
          <cell r="D16">
            <v>345</v>
          </cell>
          <cell r="E16">
            <v>54</v>
          </cell>
          <cell r="F16">
            <v>535</v>
          </cell>
          <cell r="G16">
            <v>626</v>
          </cell>
          <cell r="H16">
            <v>4012</v>
          </cell>
          <cell r="I16">
            <v>693</v>
          </cell>
        </row>
        <row r="17">
          <cell r="B17">
            <v>285</v>
          </cell>
          <cell r="C17">
            <v>262</v>
          </cell>
          <cell r="D17">
            <v>20</v>
          </cell>
          <cell r="E17">
            <v>594</v>
          </cell>
          <cell r="F17">
            <v>419</v>
          </cell>
          <cell r="G17">
            <v>121</v>
          </cell>
          <cell r="H17">
            <v>919</v>
          </cell>
          <cell r="I17">
            <v>530</v>
          </cell>
        </row>
        <row r="18">
          <cell r="B18">
            <v>5</v>
          </cell>
          <cell r="C18">
            <v>4824</v>
          </cell>
          <cell r="D18">
            <v>0</v>
          </cell>
          <cell r="E18">
            <v>39</v>
          </cell>
          <cell r="F18">
            <v>3175</v>
          </cell>
          <cell r="G18">
            <v>1675</v>
          </cell>
          <cell r="H18">
            <v>0</v>
          </cell>
          <cell r="I18">
            <v>3314</v>
          </cell>
        </row>
        <row r="19">
          <cell r="B19">
            <v>0</v>
          </cell>
          <cell r="C19">
            <v>0</v>
          </cell>
          <cell r="D19">
            <v>8</v>
          </cell>
          <cell r="E19">
            <v>2203</v>
          </cell>
          <cell r="F19">
            <v>90</v>
          </cell>
          <cell r="G19">
            <v>20</v>
          </cell>
          <cell r="H19">
            <v>0</v>
          </cell>
          <cell r="I19">
            <v>0</v>
          </cell>
        </row>
        <row r="20">
          <cell r="B20">
            <v>623</v>
          </cell>
          <cell r="C20">
            <v>948</v>
          </cell>
          <cell r="D20">
            <v>39</v>
          </cell>
          <cell r="E20">
            <v>532</v>
          </cell>
          <cell r="F20">
            <v>3037</v>
          </cell>
          <cell r="G20">
            <v>1495</v>
          </cell>
          <cell r="H20">
            <v>3</v>
          </cell>
          <cell r="I20">
            <v>1158</v>
          </cell>
        </row>
        <row r="21">
          <cell r="B21">
            <v>3984</v>
          </cell>
          <cell r="C21">
            <v>2208</v>
          </cell>
          <cell r="D21">
            <v>3312</v>
          </cell>
          <cell r="E21">
            <v>4094</v>
          </cell>
          <cell r="F21">
            <v>2143</v>
          </cell>
          <cell r="G21">
            <v>1036</v>
          </cell>
          <cell r="H21">
            <v>1541</v>
          </cell>
          <cell r="I21">
            <v>3557</v>
          </cell>
        </row>
        <row r="22">
          <cell r="B22">
            <v>269</v>
          </cell>
          <cell r="C22">
            <v>38</v>
          </cell>
          <cell r="D22">
            <v>710</v>
          </cell>
          <cell r="E22">
            <v>132</v>
          </cell>
          <cell r="F22">
            <v>513</v>
          </cell>
          <cell r="G22">
            <v>312</v>
          </cell>
          <cell r="H22">
            <v>868</v>
          </cell>
          <cell r="I22">
            <v>106</v>
          </cell>
        </row>
        <row r="24">
          <cell r="B24">
            <v>634</v>
          </cell>
          <cell r="C24">
            <v>702</v>
          </cell>
          <cell r="D24">
            <v>142</v>
          </cell>
          <cell r="E24">
            <v>349</v>
          </cell>
          <cell r="F24">
            <v>2288</v>
          </cell>
          <cell r="G24">
            <v>75</v>
          </cell>
          <cell r="H24">
            <v>60</v>
          </cell>
          <cell r="I24">
            <v>1134</v>
          </cell>
        </row>
        <row r="25">
          <cell r="B25">
            <v>86</v>
          </cell>
          <cell r="C25">
            <v>20</v>
          </cell>
          <cell r="D25">
            <v>251</v>
          </cell>
          <cell r="E25">
            <v>201</v>
          </cell>
          <cell r="F25">
            <v>120</v>
          </cell>
          <cell r="G25">
            <v>36</v>
          </cell>
          <cell r="H25">
            <v>616</v>
          </cell>
          <cell r="I25">
            <v>51</v>
          </cell>
        </row>
        <row r="26">
          <cell r="B26">
            <v>5</v>
          </cell>
          <cell r="C26">
            <v>0</v>
          </cell>
          <cell r="D26">
            <v>160</v>
          </cell>
          <cell r="E26">
            <v>63</v>
          </cell>
          <cell r="F26">
            <v>423</v>
          </cell>
          <cell r="G26">
            <v>20</v>
          </cell>
          <cell r="H26">
            <v>222</v>
          </cell>
          <cell r="I26">
            <v>13</v>
          </cell>
        </row>
        <row r="27">
          <cell r="B27">
            <v>65</v>
          </cell>
          <cell r="C27">
            <v>20</v>
          </cell>
          <cell r="D27">
            <v>162</v>
          </cell>
          <cell r="E27">
            <v>106</v>
          </cell>
          <cell r="F27">
            <v>371</v>
          </cell>
          <cell r="G27">
            <v>37</v>
          </cell>
          <cell r="H27">
            <v>107</v>
          </cell>
          <cell r="I27">
            <v>43</v>
          </cell>
        </row>
        <row r="28">
          <cell r="B28">
            <v>17</v>
          </cell>
          <cell r="C28">
            <v>0</v>
          </cell>
          <cell r="D28">
            <v>0</v>
          </cell>
          <cell r="E28">
            <v>571</v>
          </cell>
          <cell r="F28">
            <v>90</v>
          </cell>
          <cell r="G28">
            <v>10</v>
          </cell>
          <cell r="H28">
            <v>0</v>
          </cell>
          <cell r="I28">
            <v>10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72</v>
          </cell>
          <cell r="F29">
            <v>0</v>
          </cell>
          <cell r="G29">
            <v>15</v>
          </cell>
          <cell r="H29">
            <v>0</v>
          </cell>
          <cell r="I29">
            <v>0</v>
          </cell>
        </row>
        <row r="30">
          <cell r="B30">
            <v>66</v>
          </cell>
          <cell r="C30">
            <v>13</v>
          </cell>
          <cell r="D30">
            <v>93</v>
          </cell>
          <cell r="E30">
            <v>91</v>
          </cell>
          <cell r="F30">
            <v>669</v>
          </cell>
          <cell r="G30">
            <v>83</v>
          </cell>
          <cell r="H30">
            <v>20</v>
          </cell>
          <cell r="I30">
            <v>37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736</v>
          </cell>
          <cell r="F32">
            <v>230</v>
          </cell>
          <cell r="G32">
            <v>91</v>
          </cell>
          <cell r="H32">
            <v>5</v>
          </cell>
          <cell r="I32">
            <v>13</v>
          </cell>
        </row>
        <row r="33">
          <cell r="B33">
            <v>292</v>
          </cell>
          <cell r="C33">
            <v>0</v>
          </cell>
          <cell r="D33">
            <v>12</v>
          </cell>
          <cell r="E33">
            <v>85</v>
          </cell>
          <cell r="F33">
            <v>115</v>
          </cell>
          <cell r="G33">
            <v>51</v>
          </cell>
          <cell r="H33">
            <v>69</v>
          </cell>
          <cell r="I33">
            <v>27</v>
          </cell>
        </row>
        <row r="34">
          <cell r="B34">
            <v>0</v>
          </cell>
          <cell r="C34">
            <v>96</v>
          </cell>
          <cell r="D34">
            <v>30</v>
          </cell>
          <cell r="E34">
            <v>3</v>
          </cell>
          <cell r="F34">
            <v>95</v>
          </cell>
          <cell r="G34">
            <v>0</v>
          </cell>
          <cell r="H34">
            <v>0</v>
          </cell>
          <cell r="I34">
            <v>128</v>
          </cell>
        </row>
        <row r="35">
          <cell r="B35">
            <v>18</v>
          </cell>
          <cell r="C35">
            <v>7</v>
          </cell>
          <cell r="D35">
            <v>492</v>
          </cell>
          <cell r="E35">
            <v>15</v>
          </cell>
          <cell r="F35">
            <v>243</v>
          </cell>
          <cell r="G35">
            <v>271</v>
          </cell>
          <cell r="H35">
            <v>86</v>
          </cell>
          <cell r="I35">
            <v>188</v>
          </cell>
        </row>
        <row r="36">
          <cell r="B36">
            <v>35</v>
          </cell>
          <cell r="C36">
            <v>0</v>
          </cell>
          <cell r="D36">
            <v>115</v>
          </cell>
          <cell r="E36">
            <v>0</v>
          </cell>
          <cell r="F36">
            <v>5</v>
          </cell>
          <cell r="G36">
            <v>382</v>
          </cell>
          <cell r="H36">
            <v>1148</v>
          </cell>
          <cell r="I36">
            <v>2717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2</v>
          </cell>
          <cell r="F37">
            <v>17</v>
          </cell>
          <cell r="G37">
            <v>0</v>
          </cell>
          <cell r="H37">
            <v>0</v>
          </cell>
          <cell r="I37">
            <v>170</v>
          </cell>
        </row>
        <row r="38">
          <cell r="B38">
            <v>60</v>
          </cell>
          <cell r="C38">
            <v>648</v>
          </cell>
          <cell r="D38">
            <v>4</v>
          </cell>
          <cell r="E38">
            <v>0</v>
          </cell>
          <cell r="F38">
            <v>210</v>
          </cell>
          <cell r="G38">
            <v>0</v>
          </cell>
          <cell r="H38">
            <v>0</v>
          </cell>
          <cell r="I38">
            <v>103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25</v>
          </cell>
        </row>
        <row r="40">
          <cell r="B40">
            <v>183</v>
          </cell>
          <cell r="C40">
            <v>105</v>
          </cell>
          <cell r="D40">
            <v>1155</v>
          </cell>
          <cell r="E40">
            <v>20</v>
          </cell>
          <cell r="F40">
            <v>220</v>
          </cell>
          <cell r="G40">
            <v>102</v>
          </cell>
          <cell r="H40">
            <v>222</v>
          </cell>
          <cell r="I40">
            <v>147</v>
          </cell>
        </row>
        <row r="41">
          <cell r="B41">
            <v>2816</v>
          </cell>
          <cell r="C41">
            <v>979</v>
          </cell>
          <cell r="D41">
            <v>2109</v>
          </cell>
          <cell r="E41">
            <v>2168</v>
          </cell>
          <cell r="F41">
            <v>889</v>
          </cell>
          <cell r="G41">
            <v>829</v>
          </cell>
          <cell r="H41">
            <v>3855</v>
          </cell>
          <cell r="I41">
            <v>1861</v>
          </cell>
        </row>
      </sheetData>
      <sheetData sheetId="5">
        <row r="8">
          <cell r="B8">
            <v>0</v>
          </cell>
          <cell r="C8">
            <v>27066</v>
          </cell>
          <cell r="D8">
            <v>27964</v>
          </cell>
          <cell r="E8">
            <v>1650</v>
          </cell>
          <cell r="F8">
            <v>4969</v>
          </cell>
          <cell r="G8">
            <v>0</v>
          </cell>
          <cell r="H8">
            <v>17027</v>
          </cell>
          <cell r="I8">
            <v>750</v>
          </cell>
        </row>
        <row r="9">
          <cell r="B9">
            <v>2507</v>
          </cell>
          <cell r="C9">
            <v>860</v>
          </cell>
          <cell r="D9">
            <v>4756</v>
          </cell>
          <cell r="E9">
            <v>1360</v>
          </cell>
          <cell r="F9">
            <v>2032</v>
          </cell>
          <cell r="G9">
            <v>5301</v>
          </cell>
          <cell r="H9">
            <v>30193</v>
          </cell>
          <cell r="I9">
            <v>4635</v>
          </cell>
        </row>
        <row r="11">
          <cell r="B11">
            <v>0</v>
          </cell>
          <cell r="C11">
            <v>25</v>
          </cell>
          <cell r="D11">
            <v>2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  <cell r="I11">
            <v>33</v>
          </cell>
        </row>
        <row r="12">
          <cell r="B12">
            <v>0</v>
          </cell>
          <cell r="C12">
            <v>20</v>
          </cell>
          <cell r="D12">
            <v>452</v>
          </cell>
          <cell r="E12">
            <v>0</v>
          </cell>
          <cell r="F12">
            <v>0</v>
          </cell>
          <cell r="G12">
            <v>28</v>
          </cell>
          <cell r="H12">
            <v>1575</v>
          </cell>
          <cell r="I12">
            <v>1091</v>
          </cell>
        </row>
        <row r="13">
          <cell r="B13">
            <v>449</v>
          </cell>
          <cell r="C13">
            <v>20</v>
          </cell>
          <cell r="D13">
            <v>451</v>
          </cell>
          <cell r="E13">
            <v>322</v>
          </cell>
          <cell r="F13">
            <v>224</v>
          </cell>
          <cell r="G13">
            <v>1304</v>
          </cell>
          <cell r="H13">
            <v>15696</v>
          </cell>
          <cell r="I13">
            <v>3</v>
          </cell>
        </row>
        <row r="14">
          <cell r="B14">
            <v>316</v>
          </cell>
          <cell r="C14">
            <v>94</v>
          </cell>
          <cell r="D14">
            <v>196</v>
          </cell>
          <cell r="E14">
            <v>208</v>
          </cell>
          <cell r="F14">
            <v>20</v>
          </cell>
          <cell r="G14">
            <v>9258</v>
          </cell>
          <cell r="H14">
            <v>16084</v>
          </cell>
          <cell r="I14">
            <v>83</v>
          </cell>
        </row>
        <row r="15">
          <cell r="B15">
            <v>139</v>
          </cell>
          <cell r="C15">
            <v>0</v>
          </cell>
          <cell r="D15">
            <v>0</v>
          </cell>
          <cell r="E15">
            <v>0</v>
          </cell>
          <cell r="F15">
            <v>40</v>
          </cell>
          <cell r="G15">
            <v>102</v>
          </cell>
          <cell r="H15">
            <v>300</v>
          </cell>
          <cell r="I15">
            <v>0</v>
          </cell>
        </row>
        <row r="16">
          <cell r="B16">
            <v>225</v>
          </cell>
          <cell r="C16">
            <v>106</v>
          </cell>
          <cell r="D16">
            <v>390</v>
          </cell>
          <cell r="E16">
            <v>161</v>
          </cell>
          <cell r="F16">
            <v>393</v>
          </cell>
          <cell r="G16">
            <v>4383</v>
          </cell>
          <cell r="H16">
            <v>26936</v>
          </cell>
          <cell r="I16">
            <v>844</v>
          </cell>
        </row>
        <row r="17">
          <cell r="B17">
            <v>398</v>
          </cell>
          <cell r="C17">
            <v>225</v>
          </cell>
          <cell r="D17">
            <v>54</v>
          </cell>
          <cell r="E17">
            <v>714</v>
          </cell>
          <cell r="F17">
            <v>850</v>
          </cell>
          <cell r="G17">
            <v>210</v>
          </cell>
          <cell r="H17">
            <v>1196</v>
          </cell>
          <cell r="I17">
            <v>633</v>
          </cell>
        </row>
        <row r="18">
          <cell r="B18">
            <v>20</v>
          </cell>
          <cell r="C18">
            <v>2121</v>
          </cell>
          <cell r="D18">
            <v>19</v>
          </cell>
          <cell r="E18">
            <v>99</v>
          </cell>
          <cell r="F18">
            <v>809</v>
          </cell>
          <cell r="G18">
            <v>1212</v>
          </cell>
          <cell r="H18">
            <v>14</v>
          </cell>
          <cell r="I18">
            <v>2051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1537</v>
          </cell>
          <cell r="F19">
            <v>80</v>
          </cell>
          <cell r="G19">
            <v>36</v>
          </cell>
          <cell r="H19">
            <v>0</v>
          </cell>
          <cell r="I19">
            <v>0</v>
          </cell>
        </row>
        <row r="20">
          <cell r="B20">
            <v>649</v>
          </cell>
          <cell r="C20">
            <v>1160</v>
          </cell>
          <cell r="D20">
            <v>15</v>
          </cell>
          <cell r="E20">
            <v>166</v>
          </cell>
          <cell r="F20">
            <v>1505</v>
          </cell>
          <cell r="G20">
            <v>1276</v>
          </cell>
          <cell r="H20">
            <v>0</v>
          </cell>
          <cell r="I20">
            <v>1209</v>
          </cell>
        </row>
        <row r="21">
          <cell r="B21">
            <v>4565</v>
          </cell>
          <cell r="C21">
            <v>2505</v>
          </cell>
          <cell r="D21">
            <v>4101</v>
          </cell>
          <cell r="E21">
            <v>8423</v>
          </cell>
          <cell r="F21">
            <v>1896</v>
          </cell>
          <cell r="G21">
            <v>1451</v>
          </cell>
          <cell r="H21">
            <v>3810</v>
          </cell>
          <cell r="I21">
            <v>3543</v>
          </cell>
        </row>
        <row r="22">
          <cell r="B22">
            <v>324</v>
          </cell>
          <cell r="C22">
            <v>26</v>
          </cell>
          <cell r="D22">
            <v>976</v>
          </cell>
          <cell r="E22">
            <v>472</v>
          </cell>
          <cell r="F22">
            <v>361</v>
          </cell>
          <cell r="G22">
            <v>616</v>
          </cell>
          <cell r="H22">
            <v>967</v>
          </cell>
          <cell r="I22">
            <v>159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</v>
          </cell>
          <cell r="I23">
            <v>0</v>
          </cell>
        </row>
        <row r="24">
          <cell r="B24">
            <v>527</v>
          </cell>
          <cell r="C24">
            <v>1266</v>
          </cell>
          <cell r="D24">
            <v>383</v>
          </cell>
          <cell r="E24">
            <v>507</v>
          </cell>
          <cell r="F24">
            <v>772</v>
          </cell>
          <cell r="G24">
            <v>492</v>
          </cell>
          <cell r="H24">
            <v>3811</v>
          </cell>
          <cell r="I24">
            <v>1708</v>
          </cell>
        </row>
        <row r="25">
          <cell r="B25">
            <v>321</v>
          </cell>
          <cell r="C25">
            <v>6</v>
          </cell>
          <cell r="D25">
            <v>36</v>
          </cell>
          <cell r="E25">
            <v>255</v>
          </cell>
          <cell r="F25">
            <v>243</v>
          </cell>
          <cell r="G25">
            <v>203</v>
          </cell>
          <cell r="H25">
            <v>510</v>
          </cell>
          <cell r="I25">
            <v>35</v>
          </cell>
        </row>
        <row r="26">
          <cell r="B26">
            <v>113</v>
          </cell>
          <cell r="C26">
            <v>0</v>
          </cell>
          <cell r="D26">
            <v>735</v>
          </cell>
          <cell r="E26">
            <v>2</v>
          </cell>
          <cell r="F26">
            <v>322</v>
          </cell>
          <cell r="G26">
            <v>404</v>
          </cell>
          <cell r="H26">
            <v>1523</v>
          </cell>
          <cell r="I26">
            <v>7</v>
          </cell>
        </row>
        <row r="27">
          <cell r="B27">
            <v>79</v>
          </cell>
          <cell r="C27">
            <v>17</v>
          </cell>
          <cell r="D27">
            <v>200</v>
          </cell>
          <cell r="E27">
            <v>121</v>
          </cell>
          <cell r="F27">
            <v>294</v>
          </cell>
          <cell r="G27">
            <v>114</v>
          </cell>
          <cell r="H27">
            <v>25</v>
          </cell>
          <cell r="I27">
            <v>60</v>
          </cell>
        </row>
        <row r="28">
          <cell r="B28">
            <v>29</v>
          </cell>
          <cell r="C28">
            <v>3</v>
          </cell>
          <cell r="D28">
            <v>2</v>
          </cell>
          <cell r="E28">
            <v>606</v>
          </cell>
          <cell r="F28">
            <v>125</v>
          </cell>
          <cell r="G28">
            <v>59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63</v>
          </cell>
          <cell r="F29">
            <v>0</v>
          </cell>
          <cell r="G29">
            <v>0</v>
          </cell>
          <cell r="H29">
            <v>15</v>
          </cell>
          <cell r="I29">
            <v>5</v>
          </cell>
        </row>
        <row r="30">
          <cell r="B30">
            <v>45</v>
          </cell>
          <cell r="C30">
            <v>11</v>
          </cell>
          <cell r="D30">
            <v>4</v>
          </cell>
          <cell r="E30">
            <v>110</v>
          </cell>
          <cell r="F30">
            <v>323</v>
          </cell>
          <cell r="G30">
            <v>69</v>
          </cell>
          <cell r="H30">
            <v>0</v>
          </cell>
          <cell r="I30">
            <v>42</v>
          </cell>
        </row>
        <row r="32">
          <cell r="B32">
            <v>1</v>
          </cell>
          <cell r="C32">
            <v>0</v>
          </cell>
          <cell r="D32">
            <v>0</v>
          </cell>
          <cell r="E32">
            <v>810</v>
          </cell>
          <cell r="F32">
            <v>175</v>
          </cell>
          <cell r="G32">
            <v>486</v>
          </cell>
          <cell r="H32">
            <v>0</v>
          </cell>
          <cell r="I32">
            <v>29</v>
          </cell>
        </row>
        <row r="33">
          <cell r="B33">
            <v>5</v>
          </cell>
          <cell r="C33">
            <v>0</v>
          </cell>
          <cell r="D33">
            <v>42</v>
          </cell>
          <cell r="E33">
            <v>18</v>
          </cell>
          <cell r="F33">
            <v>138</v>
          </cell>
          <cell r="G33">
            <v>20</v>
          </cell>
          <cell r="H33">
            <v>169</v>
          </cell>
          <cell r="I33">
            <v>40</v>
          </cell>
        </row>
        <row r="34">
          <cell r="B34">
            <v>17</v>
          </cell>
          <cell r="C34">
            <v>155</v>
          </cell>
          <cell r="D34">
            <v>0</v>
          </cell>
          <cell r="E34">
            <v>40</v>
          </cell>
          <cell r="F34">
            <v>40</v>
          </cell>
          <cell r="G34">
            <v>30</v>
          </cell>
          <cell r="H34">
            <v>0</v>
          </cell>
          <cell r="I34">
            <v>320</v>
          </cell>
        </row>
        <row r="35">
          <cell r="B35">
            <v>33</v>
          </cell>
          <cell r="C35">
            <v>15</v>
          </cell>
          <cell r="D35">
            <v>118</v>
          </cell>
          <cell r="E35">
            <v>38</v>
          </cell>
          <cell r="F35">
            <v>80</v>
          </cell>
          <cell r="G35">
            <v>319</v>
          </cell>
          <cell r="H35">
            <v>200</v>
          </cell>
          <cell r="I35">
            <v>29</v>
          </cell>
        </row>
        <row r="36">
          <cell r="B36">
            <v>35</v>
          </cell>
          <cell r="C36">
            <v>0</v>
          </cell>
          <cell r="D36">
            <v>188</v>
          </cell>
          <cell r="E36">
            <v>0</v>
          </cell>
          <cell r="F36">
            <v>21</v>
          </cell>
          <cell r="G36">
            <v>360</v>
          </cell>
          <cell r="H36">
            <v>0</v>
          </cell>
          <cell r="I36">
            <v>400</v>
          </cell>
        </row>
        <row r="37">
          <cell r="B37">
            <v>0</v>
          </cell>
          <cell r="C37">
            <v>380</v>
          </cell>
          <cell r="D37">
            <v>10</v>
          </cell>
          <cell r="E37">
            <v>0</v>
          </cell>
          <cell r="F37">
            <v>0</v>
          </cell>
          <cell r="G37">
            <v>273</v>
          </cell>
          <cell r="H37">
            <v>0</v>
          </cell>
          <cell r="I37">
            <v>623</v>
          </cell>
        </row>
        <row r="38">
          <cell r="B38">
            <v>75</v>
          </cell>
          <cell r="C38">
            <v>695</v>
          </cell>
          <cell r="D38">
            <v>8</v>
          </cell>
          <cell r="E38">
            <v>4</v>
          </cell>
          <cell r="F38">
            <v>53</v>
          </cell>
          <cell r="G38">
            <v>0</v>
          </cell>
          <cell r="H38">
            <v>0</v>
          </cell>
          <cell r="I38">
            <v>30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1000</v>
          </cell>
          <cell r="H39">
            <v>0</v>
          </cell>
        </row>
        <row r="40">
          <cell r="B40">
            <v>47</v>
          </cell>
          <cell r="C40">
            <v>92</v>
          </cell>
          <cell r="D40">
            <v>1805</v>
          </cell>
          <cell r="E40">
            <v>60</v>
          </cell>
          <cell r="F40">
            <v>125</v>
          </cell>
          <cell r="G40">
            <v>690</v>
          </cell>
          <cell r="H40">
            <v>262</v>
          </cell>
          <cell r="I40">
            <v>154</v>
          </cell>
        </row>
        <row r="41">
          <cell r="B41">
            <v>1782</v>
          </cell>
          <cell r="C41">
            <v>987</v>
          </cell>
          <cell r="D41">
            <v>1279</v>
          </cell>
          <cell r="E41">
            <v>1676</v>
          </cell>
          <cell r="F41">
            <v>819</v>
          </cell>
          <cell r="G41">
            <v>1240</v>
          </cell>
          <cell r="H41">
            <v>4109</v>
          </cell>
          <cell r="I41">
            <v>1725</v>
          </cell>
        </row>
      </sheetData>
      <sheetData sheetId="6">
        <row r="8">
          <cell r="B8">
            <v>1346</v>
          </cell>
          <cell r="C8">
            <v>147962</v>
          </cell>
          <cell r="D8">
            <v>35855</v>
          </cell>
          <cell r="E8">
            <v>28071</v>
          </cell>
          <cell r="F8">
            <v>12543</v>
          </cell>
          <cell r="G8">
            <v>0</v>
          </cell>
          <cell r="H8">
            <v>26067</v>
          </cell>
          <cell r="I8">
            <v>335</v>
          </cell>
        </row>
        <row r="9">
          <cell r="B9">
            <v>2798</v>
          </cell>
          <cell r="C9">
            <v>2629</v>
          </cell>
          <cell r="D9">
            <v>2105</v>
          </cell>
          <cell r="E9">
            <v>925</v>
          </cell>
          <cell r="F9">
            <v>3740</v>
          </cell>
          <cell r="G9">
            <v>12559</v>
          </cell>
          <cell r="H9">
            <v>39461</v>
          </cell>
          <cell r="I9">
            <v>4950</v>
          </cell>
        </row>
        <row r="10">
          <cell r="B10">
            <v>200</v>
          </cell>
          <cell r="C10">
            <v>0</v>
          </cell>
          <cell r="D10">
            <v>450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178</v>
          </cell>
          <cell r="F11">
            <v>8</v>
          </cell>
          <cell r="I11">
            <v>30</v>
          </cell>
        </row>
        <row r="12">
          <cell r="B12">
            <v>0</v>
          </cell>
          <cell r="C12">
            <v>0</v>
          </cell>
          <cell r="D12">
            <v>516</v>
          </cell>
          <cell r="E12">
            <v>0</v>
          </cell>
          <cell r="F12">
            <v>15</v>
          </cell>
          <cell r="G12">
            <v>33</v>
          </cell>
          <cell r="H12">
            <v>6045</v>
          </cell>
          <cell r="I12">
            <v>176</v>
          </cell>
        </row>
        <row r="13">
          <cell r="B13">
            <v>677</v>
          </cell>
          <cell r="C13">
            <v>55</v>
          </cell>
          <cell r="D13">
            <v>1472</v>
          </cell>
          <cell r="E13">
            <v>373</v>
          </cell>
          <cell r="F13">
            <v>665</v>
          </cell>
          <cell r="G13">
            <v>2666</v>
          </cell>
          <cell r="H13">
            <v>27515</v>
          </cell>
          <cell r="I13">
            <v>0</v>
          </cell>
        </row>
        <row r="14">
          <cell r="B14">
            <v>222</v>
          </cell>
          <cell r="C14">
            <v>111</v>
          </cell>
          <cell r="D14">
            <v>694</v>
          </cell>
          <cell r="E14">
            <v>16</v>
          </cell>
          <cell r="F14">
            <v>330</v>
          </cell>
          <cell r="G14">
            <v>18040</v>
          </cell>
          <cell r="H14">
            <v>30182</v>
          </cell>
          <cell r="I14">
            <v>75</v>
          </cell>
        </row>
        <row r="15">
          <cell r="B15">
            <v>130</v>
          </cell>
          <cell r="C15">
            <v>0</v>
          </cell>
          <cell r="D15">
            <v>0</v>
          </cell>
          <cell r="E15">
            <v>0</v>
          </cell>
          <cell r="F15">
            <v>120</v>
          </cell>
          <cell r="G15">
            <v>3865</v>
          </cell>
          <cell r="H15">
            <v>712</v>
          </cell>
          <cell r="I15">
            <v>0</v>
          </cell>
        </row>
        <row r="16">
          <cell r="B16">
            <v>112</v>
          </cell>
          <cell r="C16">
            <v>239</v>
          </cell>
          <cell r="D16">
            <v>591</v>
          </cell>
          <cell r="E16">
            <v>106</v>
          </cell>
          <cell r="F16">
            <v>6503</v>
          </cell>
          <cell r="G16">
            <v>27604</v>
          </cell>
          <cell r="H16">
            <v>47217</v>
          </cell>
          <cell r="I16">
            <v>595</v>
          </cell>
        </row>
        <row r="17">
          <cell r="B17">
            <v>149</v>
          </cell>
          <cell r="C17">
            <v>507</v>
          </cell>
          <cell r="D17">
            <v>44</v>
          </cell>
          <cell r="E17">
            <v>760</v>
          </cell>
          <cell r="F17">
            <v>1300</v>
          </cell>
          <cell r="G17">
            <v>341</v>
          </cell>
          <cell r="H17">
            <v>1397</v>
          </cell>
          <cell r="I17">
            <v>576</v>
          </cell>
        </row>
        <row r="18">
          <cell r="B18">
            <v>60</v>
          </cell>
          <cell r="C18">
            <v>1071</v>
          </cell>
          <cell r="D18">
            <v>60</v>
          </cell>
          <cell r="E18">
            <v>10</v>
          </cell>
          <cell r="F18">
            <v>1708</v>
          </cell>
          <cell r="G18">
            <v>923</v>
          </cell>
          <cell r="H18">
            <v>48</v>
          </cell>
          <cell r="I18">
            <v>784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710</v>
          </cell>
          <cell r="F19">
            <v>40</v>
          </cell>
          <cell r="G19">
            <v>75</v>
          </cell>
          <cell r="H19">
            <v>5</v>
          </cell>
          <cell r="I19">
            <v>0</v>
          </cell>
        </row>
        <row r="20">
          <cell r="B20">
            <v>225</v>
          </cell>
          <cell r="C20">
            <v>1476</v>
          </cell>
          <cell r="D20">
            <v>15</v>
          </cell>
          <cell r="E20">
            <v>337</v>
          </cell>
          <cell r="F20">
            <v>2165</v>
          </cell>
          <cell r="G20">
            <v>1348</v>
          </cell>
          <cell r="H20">
            <v>130</v>
          </cell>
          <cell r="I20">
            <v>2454</v>
          </cell>
        </row>
        <row r="21">
          <cell r="B21">
            <v>2372</v>
          </cell>
          <cell r="C21">
            <v>2073</v>
          </cell>
          <cell r="D21">
            <v>3994</v>
          </cell>
          <cell r="E21">
            <v>4831</v>
          </cell>
          <cell r="F21">
            <v>5423</v>
          </cell>
          <cell r="G21">
            <v>1178</v>
          </cell>
          <cell r="H21">
            <v>5676</v>
          </cell>
          <cell r="I21">
            <v>1081</v>
          </cell>
        </row>
        <row r="22">
          <cell r="B22">
            <v>125</v>
          </cell>
          <cell r="C22">
            <v>12</v>
          </cell>
          <cell r="D22">
            <v>307</v>
          </cell>
          <cell r="E22">
            <v>361</v>
          </cell>
          <cell r="F22">
            <v>828</v>
          </cell>
          <cell r="G22">
            <v>489</v>
          </cell>
          <cell r="H22">
            <v>597</v>
          </cell>
          <cell r="I22">
            <v>133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B24">
            <v>537</v>
          </cell>
          <cell r="C24">
            <v>740</v>
          </cell>
          <cell r="D24">
            <v>331</v>
          </cell>
          <cell r="E24">
            <v>418</v>
          </cell>
          <cell r="F24">
            <v>1369</v>
          </cell>
          <cell r="G24">
            <v>1443</v>
          </cell>
          <cell r="H24">
            <v>8796</v>
          </cell>
          <cell r="I24">
            <v>929</v>
          </cell>
        </row>
        <row r="25">
          <cell r="B25">
            <v>125</v>
          </cell>
          <cell r="C25">
            <v>48</v>
          </cell>
          <cell r="D25">
            <v>151</v>
          </cell>
          <cell r="E25">
            <v>93</v>
          </cell>
          <cell r="F25">
            <v>184</v>
          </cell>
          <cell r="G25">
            <v>178</v>
          </cell>
          <cell r="H25">
            <v>259</v>
          </cell>
          <cell r="I25">
            <v>494</v>
          </cell>
        </row>
        <row r="26">
          <cell r="B26">
            <v>225</v>
          </cell>
          <cell r="C26">
            <v>0</v>
          </cell>
          <cell r="D26">
            <v>301</v>
          </cell>
          <cell r="E26">
            <v>180</v>
          </cell>
          <cell r="F26">
            <v>341</v>
          </cell>
          <cell r="G26">
            <v>582</v>
          </cell>
          <cell r="H26">
            <v>1621</v>
          </cell>
          <cell r="I26">
            <v>2</v>
          </cell>
        </row>
        <row r="27">
          <cell r="B27">
            <v>37</v>
          </cell>
          <cell r="C27">
            <v>41</v>
          </cell>
          <cell r="D27">
            <v>102</v>
          </cell>
          <cell r="E27">
            <v>83</v>
          </cell>
          <cell r="F27">
            <v>340</v>
          </cell>
          <cell r="G27">
            <v>26</v>
          </cell>
          <cell r="H27">
            <v>183</v>
          </cell>
          <cell r="I27">
            <v>69</v>
          </cell>
        </row>
        <row r="28">
          <cell r="B28">
            <v>28</v>
          </cell>
          <cell r="C28">
            <v>0</v>
          </cell>
          <cell r="D28">
            <v>0</v>
          </cell>
          <cell r="E28">
            <v>85</v>
          </cell>
          <cell r="F28">
            <v>150</v>
          </cell>
          <cell r="G28">
            <v>10</v>
          </cell>
          <cell r="H28">
            <v>0</v>
          </cell>
          <cell r="I28">
            <v>244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10</v>
          </cell>
          <cell r="F29">
            <v>40</v>
          </cell>
          <cell r="G29">
            <v>1</v>
          </cell>
          <cell r="H29">
            <v>0</v>
          </cell>
          <cell r="I29">
            <v>8</v>
          </cell>
        </row>
        <row r="30">
          <cell r="B30">
            <v>15</v>
          </cell>
          <cell r="C30">
            <v>9</v>
          </cell>
          <cell r="D30">
            <v>40</v>
          </cell>
          <cell r="E30">
            <v>45</v>
          </cell>
          <cell r="F30">
            <v>585</v>
          </cell>
          <cell r="G30">
            <v>65</v>
          </cell>
          <cell r="H30">
            <v>0</v>
          </cell>
          <cell r="I30">
            <v>16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632</v>
          </cell>
          <cell r="F32">
            <v>230</v>
          </cell>
          <cell r="G32">
            <v>608</v>
          </cell>
          <cell r="H32">
            <v>15</v>
          </cell>
          <cell r="I32">
            <v>3</v>
          </cell>
        </row>
        <row r="33">
          <cell r="B33">
            <v>25</v>
          </cell>
          <cell r="C33">
            <v>0</v>
          </cell>
          <cell r="D33">
            <v>5</v>
          </cell>
          <cell r="E33">
            <v>0</v>
          </cell>
          <cell r="F33">
            <v>192</v>
          </cell>
          <cell r="G33">
            <v>615</v>
          </cell>
          <cell r="H33">
            <v>370</v>
          </cell>
          <cell r="I33">
            <v>1105</v>
          </cell>
        </row>
        <row r="34">
          <cell r="B34">
            <v>0</v>
          </cell>
          <cell r="C34">
            <v>198</v>
          </cell>
          <cell r="D34">
            <v>0</v>
          </cell>
          <cell r="E34">
            <v>2</v>
          </cell>
          <cell r="F34">
            <v>475</v>
          </cell>
          <cell r="G34">
            <v>0</v>
          </cell>
          <cell r="H34">
            <v>0</v>
          </cell>
          <cell r="I34">
            <v>345</v>
          </cell>
        </row>
        <row r="35">
          <cell r="B35">
            <v>92</v>
          </cell>
          <cell r="C35">
            <v>265</v>
          </cell>
          <cell r="D35">
            <v>157</v>
          </cell>
          <cell r="E35">
            <v>12</v>
          </cell>
          <cell r="F35">
            <v>385</v>
          </cell>
          <cell r="G35">
            <v>618</v>
          </cell>
          <cell r="H35">
            <v>112</v>
          </cell>
          <cell r="I35">
            <v>86</v>
          </cell>
        </row>
        <row r="36">
          <cell r="B36">
            <v>154</v>
          </cell>
          <cell r="C36">
            <v>0</v>
          </cell>
          <cell r="D36">
            <v>132</v>
          </cell>
          <cell r="E36">
            <v>0</v>
          </cell>
          <cell r="F36">
            <v>0</v>
          </cell>
          <cell r="G36">
            <v>377</v>
          </cell>
          <cell r="H36">
            <v>493</v>
          </cell>
          <cell r="I36">
            <v>810</v>
          </cell>
        </row>
        <row r="37">
          <cell r="B37">
            <v>5</v>
          </cell>
          <cell r="C37">
            <v>0</v>
          </cell>
          <cell r="D37">
            <v>0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325</v>
          </cell>
        </row>
        <row r="38">
          <cell r="B38">
            <v>40</v>
          </cell>
          <cell r="C38">
            <v>523</v>
          </cell>
          <cell r="D38">
            <v>1</v>
          </cell>
          <cell r="E38">
            <v>0</v>
          </cell>
          <cell r="F38">
            <v>466</v>
          </cell>
          <cell r="G38">
            <v>0</v>
          </cell>
          <cell r="H38">
            <v>0</v>
          </cell>
          <cell r="I38">
            <v>60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160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390</v>
          </cell>
          <cell r="C40">
            <v>126</v>
          </cell>
          <cell r="D40">
            <v>2275</v>
          </cell>
          <cell r="E40">
            <v>94</v>
          </cell>
          <cell r="F40">
            <v>404</v>
          </cell>
          <cell r="G40">
            <v>370</v>
          </cell>
          <cell r="H40">
            <v>326</v>
          </cell>
          <cell r="I40">
            <v>91</v>
          </cell>
        </row>
        <row r="41">
          <cell r="B41">
            <v>1236</v>
          </cell>
          <cell r="C41">
            <v>2348</v>
          </cell>
          <cell r="D41">
            <v>1167</v>
          </cell>
          <cell r="E41">
            <v>2616</v>
          </cell>
          <cell r="F41">
            <v>1508</v>
          </cell>
          <cell r="G41">
            <v>1134</v>
          </cell>
          <cell r="H41">
            <v>3798</v>
          </cell>
          <cell r="I41">
            <v>1216</v>
          </cell>
        </row>
      </sheetData>
      <sheetData sheetId="7">
        <row r="8">
          <cell r="B8">
            <v>6657</v>
          </cell>
          <cell r="C8">
            <v>177308</v>
          </cell>
          <cell r="D8">
            <v>171655</v>
          </cell>
          <cell r="E8">
            <v>117998</v>
          </cell>
          <cell r="F8">
            <v>12111</v>
          </cell>
          <cell r="G8">
            <v>0</v>
          </cell>
          <cell r="H8">
            <v>23823</v>
          </cell>
          <cell r="I8">
            <v>9474</v>
          </cell>
        </row>
        <row r="9">
          <cell r="B9">
            <v>3052</v>
          </cell>
          <cell r="C9">
            <v>1595</v>
          </cell>
          <cell r="D9">
            <v>2506</v>
          </cell>
          <cell r="E9">
            <v>2801</v>
          </cell>
          <cell r="F9">
            <v>4295</v>
          </cell>
          <cell r="G9">
            <v>5542</v>
          </cell>
          <cell r="H9">
            <v>34059</v>
          </cell>
          <cell r="I9">
            <v>2013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201</v>
          </cell>
          <cell r="D11">
            <v>0</v>
          </cell>
          <cell r="E11">
            <v>3</v>
          </cell>
          <cell r="F11">
            <v>0</v>
          </cell>
          <cell r="G11">
            <v>0</v>
          </cell>
          <cell r="H11">
            <v>0</v>
          </cell>
          <cell r="I11">
            <v>19</v>
          </cell>
        </row>
        <row r="12">
          <cell r="B12">
            <v>0</v>
          </cell>
          <cell r="C12">
            <v>0</v>
          </cell>
          <cell r="D12">
            <v>192</v>
          </cell>
          <cell r="E12">
            <v>0</v>
          </cell>
          <cell r="F12">
            <v>5</v>
          </cell>
          <cell r="G12">
            <v>4</v>
          </cell>
          <cell r="H12">
            <v>3695</v>
          </cell>
          <cell r="I12">
            <v>0</v>
          </cell>
        </row>
        <row r="13">
          <cell r="B13">
            <v>227</v>
          </cell>
          <cell r="C13">
            <v>44</v>
          </cell>
          <cell r="D13">
            <v>708</v>
          </cell>
          <cell r="E13">
            <v>492</v>
          </cell>
          <cell r="F13">
            <v>490</v>
          </cell>
          <cell r="G13">
            <v>1476</v>
          </cell>
          <cell r="H13">
            <v>7881</v>
          </cell>
          <cell r="I13">
            <v>20</v>
          </cell>
        </row>
        <row r="14">
          <cell r="B14">
            <v>96</v>
          </cell>
          <cell r="C14">
            <v>88</v>
          </cell>
          <cell r="D14">
            <v>276</v>
          </cell>
          <cell r="E14">
            <v>18</v>
          </cell>
          <cell r="F14">
            <v>260</v>
          </cell>
          <cell r="G14">
            <v>3112</v>
          </cell>
          <cell r="H14">
            <v>7052</v>
          </cell>
          <cell r="I14">
            <v>522</v>
          </cell>
        </row>
        <row r="15">
          <cell r="B15">
            <v>126</v>
          </cell>
          <cell r="C15">
            <v>0</v>
          </cell>
          <cell r="D15">
            <v>0</v>
          </cell>
          <cell r="E15">
            <v>0</v>
          </cell>
          <cell r="F15">
            <v>20</v>
          </cell>
          <cell r="G15">
            <v>159</v>
          </cell>
          <cell r="H15">
            <v>1167</v>
          </cell>
          <cell r="I15">
            <v>0</v>
          </cell>
        </row>
        <row r="16">
          <cell r="B16">
            <v>474</v>
          </cell>
          <cell r="C16">
            <v>178</v>
          </cell>
          <cell r="D16">
            <v>850</v>
          </cell>
          <cell r="E16">
            <v>138</v>
          </cell>
          <cell r="F16">
            <v>5966</v>
          </cell>
          <cell r="G16">
            <v>15009</v>
          </cell>
          <cell r="H16">
            <v>26655</v>
          </cell>
          <cell r="I16">
            <v>465</v>
          </cell>
        </row>
        <row r="17">
          <cell r="B17">
            <v>101</v>
          </cell>
          <cell r="C17">
            <v>330</v>
          </cell>
          <cell r="D17">
            <v>178</v>
          </cell>
          <cell r="E17">
            <v>1633</v>
          </cell>
          <cell r="F17">
            <v>966</v>
          </cell>
          <cell r="G17">
            <v>128</v>
          </cell>
          <cell r="H17">
            <v>2169</v>
          </cell>
          <cell r="I17">
            <v>383</v>
          </cell>
        </row>
        <row r="18">
          <cell r="B18">
            <v>11</v>
          </cell>
          <cell r="C18">
            <v>574</v>
          </cell>
          <cell r="D18">
            <v>0</v>
          </cell>
          <cell r="E18">
            <v>87</v>
          </cell>
          <cell r="F18">
            <v>1530</v>
          </cell>
          <cell r="G18">
            <v>547</v>
          </cell>
          <cell r="H18">
            <v>11</v>
          </cell>
          <cell r="I18">
            <v>956</v>
          </cell>
        </row>
        <row r="19">
          <cell r="B19">
            <v>61</v>
          </cell>
          <cell r="C19">
            <v>0</v>
          </cell>
          <cell r="D19">
            <v>0</v>
          </cell>
          <cell r="E19">
            <v>1921</v>
          </cell>
          <cell r="F19">
            <v>170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212</v>
          </cell>
          <cell r="C20">
            <v>1297</v>
          </cell>
          <cell r="D20">
            <v>92</v>
          </cell>
          <cell r="E20">
            <v>261</v>
          </cell>
          <cell r="F20">
            <v>2410</v>
          </cell>
          <cell r="G20">
            <v>929</v>
          </cell>
          <cell r="H20">
            <v>160</v>
          </cell>
          <cell r="I20">
            <v>970</v>
          </cell>
        </row>
        <row r="21">
          <cell r="B21">
            <v>2818</v>
          </cell>
          <cell r="C21">
            <v>2025</v>
          </cell>
          <cell r="D21">
            <v>3076</v>
          </cell>
          <cell r="E21">
            <v>12856</v>
          </cell>
          <cell r="F21">
            <v>3843</v>
          </cell>
          <cell r="G21">
            <v>1186</v>
          </cell>
          <cell r="H21">
            <v>4673</v>
          </cell>
          <cell r="I21">
            <v>2202</v>
          </cell>
        </row>
        <row r="22">
          <cell r="B22">
            <v>335</v>
          </cell>
          <cell r="C22">
            <v>11</v>
          </cell>
          <cell r="D22">
            <v>255</v>
          </cell>
          <cell r="E22">
            <v>458</v>
          </cell>
          <cell r="F22">
            <v>1022</v>
          </cell>
          <cell r="G22">
            <v>429</v>
          </cell>
          <cell r="H22">
            <v>332</v>
          </cell>
          <cell r="I22">
            <v>70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612</v>
          </cell>
          <cell r="C24">
            <v>1462</v>
          </cell>
          <cell r="D24">
            <v>454</v>
          </cell>
          <cell r="E24">
            <v>599</v>
          </cell>
          <cell r="F24">
            <v>1877</v>
          </cell>
          <cell r="G24">
            <v>2354</v>
          </cell>
          <cell r="H24">
            <v>3181</v>
          </cell>
          <cell r="I24">
            <v>1162</v>
          </cell>
        </row>
        <row r="25">
          <cell r="B25">
            <v>257</v>
          </cell>
          <cell r="C25">
            <v>6</v>
          </cell>
          <cell r="D25">
            <v>25</v>
          </cell>
          <cell r="E25">
            <v>546</v>
          </cell>
          <cell r="F25">
            <v>239</v>
          </cell>
          <cell r="G25">
            <v>95</v>
          </cell>
          <cell r="H25">
            <v>245</v>
          </cell>
          <cell r="I25">
            <v>16</v>
          </cell>
        </row>
        <row r="26">
          <cell r="B26">
            <v>180</v>
          </cell>
          <cell r="C26">
            <v>0</v>
          </cell>
          <cell r="D26">
            <v>54</v>
          </cell>
          <cell r="E26">
            <v>1244</v>
          </cell>
          <cell r="F26">
            <v>770</v>
          </cell>
          <cell r="G26">
            <v>74</v>
          </cell>
          <cell r="H26">
            <v>217</v>
          </cell>
          <cell r="I26">
            <v>42</v>
          </cell>
        </row>
        <row r="27">
          <cell r="B27">
            <v>80</v>
          </cell>
          <cell r="C27">
            <v>22</v>
          </cell>
          <cell r="D27">
            <v>200</v>
          </cell>
          <cell r="E27">
            <v>123</v>
          </cell>
          <cell r="F27">
            <v>538</v>
          </cell>
          <cell r="G27">
            <v>72</v>
          </cell>
          <cell r="H27">
            <v>118</v>
          </cell>
          <cell r="I27">
            <v>29</v>
          </cell>
        </row>
        <row r="28">
          <cell r="B28">
            <v>25</v>
          </cell>
          <cell r="C28">
            <v>0</v>
          </cell>
          <cell r="D28">
            <v>0</v>
          </cell>
          <cell r="E28">
            <v>701</v>
          </cell>
          <cell r="F28">
            <v>220</v>
          </cell>
          <cell r="G28">
            <v>40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153</v>
          </cell>
          <cell r="F29">
            <v>0</v>
          </cell>
          <cell r="G29">
            <v>10</v>
          </cell>
          <cell r="H29">
            <v>0</v>
          </cell>
          <cell r="I29">
            <v>0</v>
          </cell>
        </row>
        <row r="30">
          <cell r="B30">
            <v>56</v>
          </cell>
          <cell r="C30">
            <v>0</v>
          </cell>
          <cell r="D30">
            <v>25</v>
          </cell>
          <cell r="E30">
            <v>40</v>
          </cell>
          <cell r="F30">
            <v>800</v>
          </cell>
          <cell r="G30">
            <v>20</v>
          </cell>
          <cell r="H30">
            <v>10</v>
          </cell>
          <cell r="I30">
            <v>15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632</v>
          </cell>
          <cell r="F32">
            <v>445</v>
          </cell>
          <cell r="G32">
            <v>239</v>
          </cell>
          <cell r="H32">
            <v>0</v>
          </cell>
          <cell r="I32">
            <v>3</v>
          </cell>
        </row>
        <row r="33">
          <cell r="B33">
            <v>243</v>
          </cell>
          <cell r="C33">
            <v>0</v>
          </cell>
          <cell r="D33">
            <v>99</v>
          </cell>
          <cell r="E33">
            <v>89</v>
          </cell>
          <cell r="F33">
            <v>105</v>
          </cell>
          <cell r="G33">
            <v>812</v>
          </cell>
          <cell r="H33">
            <v>250</v>
          </cell>
          <cell r="I33">
            <v>9</v>
          </cell>
        </row>
        <row r="34">
          <cell r="B34">
            <v>150</v>
          </cell>
          <cell r="C34">
            <v>131</v>
          </cell>
          <cell r="D34">
            <v>0</v>
          </cell>
          <cell r="E34">
            <v>23</v>
          </cell>
          <cell r="F34">
            <v>220</v>
          </cell>
          <cell r="G34">
            <v>0</v>
          </cell>
          <cell r="H34">
            <v>0</v>
          </cell>
          <cell r="I34">
            <v>395</v>
          </cell>
        </row>
        <row r="35">
          <cell r="B35">
            <v>109</v>
          </cell>
          <cell r="C35">
            <v>91</v>
          </cell>
          <cell r="D35">
            <v>195</v>
          </cell>
          <cell r="E35">
            <v>183</v>
          </cell>
          <cell r="F35">
            <v>165</v>
          </cell>
          <cell r="G35">
            <v>709</v>
          </cell>
          <cell r="H35">
            <v>201</v>
          </cell>
          <cell r="I35">
            <v>37</v>
          </cell>
        </row>
        <row r="36">
          <cell r="B36">
            <v>216</v>
          </cell>
          <cell r="C36">
            <v>0</v>
          </cell>
          <cell r="D36">
            <v>117</v>
          </cell>
          <cell r="E36">
            <v>0</v>
          </cell>
          <cell r="F36">
            <v>120</v>
          </cell>
          <cell r="G36">
            <v>142</v>
          </cell>
          <cell r="H36">
            <v>192</v>
          </cell>
          <cell r="I36">
            <v>300</v>
          </cell>
        </row>
        <row r="37">
          <cell r="B37">
            <v>0</v>
          </cell>
          <cell r="C37">
            <v>25</v>
          </cell>
          <cell r="D37">
            <v>0</v>
          </cell>
          <cell r="E37">
            <v>10</v>
          </cell>
          <cell r="F37">
            <v>25</v>
          </cell>
          <cell r="G37">
            <v>80</v>
          </cell>
          <cell r="H37">
            <v>0</v>
          </cell>
          <cell r="I37">
            <v>172</v>
          </cell>
        </row>
        <row r="38">
          <cell r="B38">
            <v>270</v>
          </cell>
          <cell r="C38">
            <v>764</v>
          </cell>
          <cell r="D38">
            <v>0</v>
          </cell>
          <cell r="E38">
            <v>157</v>
          </cell>
          <cell r="F38">
            <v>150</v>
          </cell>
          <cell r="G38">
            <v>0</v>
          </cell>
          <cell r="H38">
            <v>0</v>
          </cell>
          <cell r="I38">
            <v>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244</v>
          </cell>
          <cell r="C40">
            <v>72</v>
          </cell>
          <cell r="D40">
            <v>659</v>
          </cell>
          <cell r="E40">
            <v>76</v>
          </cell>
          <cell r="F40">
            <v>527</v>
          </cell>
          <cell r="G40">
            <v>195</v>
          </cell>
          <cell r="H40">
            <v>451</v>
          </cell>
          <cell r="I40">
            <v>84</v>
          </cell>
        </row>
        <row r="41">
          <cell r="B41">
            <v>1739</v>
          </cell>
          <cell r="C41">
            <v>566</v>
          </cell>
          <cell r="D41">
            <v>1256</v>
          </cell>
          <cell r="E41">
            <v>2526</v>
          </cell>
          <cell r="F41">
            <v>2151</v>
          </cell>
          <cell r="G41">
            <v>1047</v>
          </cell>
          <cell r="H41">
            <v>3718</v>
          </cell>
          <cell r="I41">
            <v>903</v>
          </cell>
        </row>
      </sheetData>
      <sheetData sheetId="8">
        <row r="8">
          <cell r="B8">
            <v>7914</v>
          </cell>
          <cell r="C8">
            <v>77179</v>
          </cell>
          <cell r="D8">
            <v>114649</v>
          </cell>
          <cell r="E8">
            <v>50549</v>
          </cell>
          <cell r="F8">
            <v>14705</v>
          </cell>
          <cell r="G8">
            <v>0</v>
          </cell>
          <cell r="H8">
            <v>31721</v>
          </cell>
          <cell r="I8">
            <v>2319</v>
          </cell>
        </row>
        <row r="9">
          <cell r="B9">
            <v>1568</v>
          </cell>
          <cell r="C9">
            <v>1663</v>
          </cell>
          <cell r="D9">
            <v>1479</v>
          </cell>
          <cell r="E9">
            <v>1497</v>
          </cell>
          <cell r="F9">
            <v>5128</v>
          </cell>
          <cell r="G9">
            <v>2309</v>
          </cell>
          <cell r="H9">
            <v>16811</v>
          </cell>
          <cell r="I9">
            <v>2655</v>
          </cell>
        </row>
        <row r="10">
          <cell r="B10">
            <v>80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136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310</v>
          </cell>
          <cell r="D11">
            <v>0</v>
          </cell>
          <cell r="E11">
            <v>0</v>
          </cell>
          <cell r="F11">
            <v>30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4</v>
          </cell>
          <cell r="C12">
            <v>15</v>
          </cell>
          <cell r="D12">
            <v>132</v>
          </cell>
          <cell r="E12">
            <v>0</v>
          </cell>
          <cell r="F12">
            <v>20</v>
          </cell>
          <cell r="G12">
            <v>0</v>
          </cell>
          <cell r="H12">
            <v>925</v>
          </cell>
          <cell r="I12">
            <v>110</v>
          </cell>
        </row>
        <row r="13">
          <cell r="B13">
            <v>109</v>
          </cell>
          <cell r="C13">
            <v>31</v>
          </cell>
          <cell r="D13">
            <v>18</v>
          </cell>
          <cell r="E13">
            <v>3299</v>
          </cell>
          <cell r="F13">
            <v>240</v>
          </cell>
          <cell r="G13">
            <v>333</v>
          </cell>
          <cell r="H13">
            <v>20591</v>
          </cell>
          <cell r="I13">
            <v>0</v>
          </cell>
        </row>
        <row r="14">
          <cell r="B14">
            <v>58</v>
          </cell>
          <cell r="C14">
            <v>74</v>
          </cell>
          <cell r="D14">
            <v>15</v>
          </cell>
          <cell r="E14">
            <v>36</v>
          </cell>
          <cell r="F14">
            <v>175</v>
          </cell>
          <cell r="G14">
            <v>349</v>
          </cell>
          <cell r="H14">
            <v>200</v>
          </cell>
          <cell r="I14">
            <v>20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20</v>
          </cell>
          <cell r="I15">
            <v>0</v>
          </cell>
        </row>
        <row r="16">
          <cell r="B16">
            <v>420</v>
          </cell>
          <cell r="C16">
            <v>374</v>
          </cell>
          <cell r="D16">
            <v>918</v>
          </cell>
          <cell r="E16">
            <v>44</v>
          </cell>
          <cell r="F16">
            <v>3389</v>
          </cell>
          <cell r="G16">
            <v>12453</v>
          </cell>
          <cell r="H16">
            <v>19983</v>
          </cell>
          <cell r="I16">
            <v>784</v>
          </cell>
        </row>
        <row r="17">
          <cell r="B17">
            <v>215</v>
          </cell>
          <cell r="C17">
            <v>425</v>
          </cell>
          <cell r="D17">
            <v>58</v>
          </cell>
          <cell r="E17">
            <v>895</v>
          </cell>
          <cell r="F17">
            <v>955</v>
          </cell>
          <cell r="G17">
            <v>201</v>
          </cell>
          <cell r="H17">
            <v>5161</v>
          </cell>
          <cell r="I17">
            <v>487</v>
          </cell>
        </row>
        <row r="18">
          <cell r="B18">
            <v>15</v>
          </cell>
          <cell r="C18">
            <v>332</v>
          </cell>
          <cell r="D18">
            <v>0</v>
          </cell>
          <cell r="E18">
            <v>101</v>
          </cell>
          <cell r="F18">
            <v>1500</v>
          </cell>
          <cell r="G18">
            <v>237</v>
          </cell>
          <cell r="H18">
            <v>30</v>
          </cell>
          <cell r="I18">
            <v>459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1922</v>
          </cell>
          <cell r="F19">
            <v>105</v>
          </cell>
          <cell r="G19">
            <v>22</v>
          </cell>
          <cell r="H19">
            <v>0</v>
          </cell>
          <cell r="I19">
            <v>0</v>
          </cell>
        </row>
        <row r="20">
          <cell r="B20">
            <v>217</v>
          </cell>
          <cell r="C20">
            <v>1074</v>
          </cell>
          <cell r="D20">
            <v>48</v>
          </cell>
          <cell r="E20">
            <v>623</v>
          </cell>
          <cell r="F20">
            <v>2393</v>
          </cell>
          <cell r="G20">
            <v>755</v>
          </cell>
          <cell r="H20">
            <v>108</v>
          </cell>
          <cell r="I20">
            <v>501</v>
          </cell>
        </row>
        <row r="21">
          <cell r="B21">
            <v>5851</v>
          </cell>
          <cell r="C21">
            <v>1958</v>
          </cell>
          <cell r="D21">
            <v>3498</v>
          </cell>
          <cell r="E21">
            <v>4798</v>
          </cell>
          <cell r="F21">
            <v>4690</v>
          </cell>
          <cell r="G21">
            <v>1124</v>
          </cell>
          <cell r="H21">
            <v>2504</v>
          </cell>
          <cell r="I21">
            <v>1608</v>
          </cell>
        </row>
        <row r="22">
          <cell r="B22">
            <v>656</v>
          </cell>
          <cell r="C22">
            <v>40</v>
          </cell>
          <cell r="D22">
            <v>393</v>
          </cell>
          <cell r="E22">
            <v>363</v>
          </cell>
          <cell r="F22">
            <v>393</v>
          </cell>
          <cell r="G22">
            <v>193</v>
          </cell>
          <cell r="H22">
            <v>278</v>
          </cell>
          <cell r="I22">
            <v>52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690</v>
          </cell>
          <cell r="C24">
            <v>607</v>
          </cell>
          <cell r="D24">
            <v>223</v>
          </cell>
          <cell r="E24">
            <v>579</v>
          </cell>
          <cell r="F24">
            <v>2377</v>
          </cell>
          <cell r="G24">
            <v>786</v>
          </cell>
          <cell r="H24">
            <v>771</v>
          </cell>
          <cell r="I24">
            <v>672</v>
          </cell>
        </row>
        <row r="25">
          <cell r="B25">
            <v>225</v>
          </cell>
          <cell r="C25">
            <v>63</v>
          </cell>
          <cell r="D25">
            <v>25</v>
          </cell>
          <cell r="E25">
            <v>166</v>
          </cell>
          <cell r="F25">
            <v>150</v>
          </cell>
          <cell r="G25">
            <v>177</v>
          </cell>
          <cell r="H25">
            <v>142</v>
          </cell>
          <cell r="I25">
            <v>49</v>
          </cell>
        </row>
        <row r="26">
          <cell r="B26">
            <v>201</v>
          </cell>
          <cell r="C26">
            <v>0</v>
          </cell>
          <cell r="D26">
            <v>15</v>
          </cell>
          <cell r="E26">
            <v>1961</v>
          </cell>
          <cell r="F26">
            <v>195</v>
          </cell>
          <cell r="G26">
            <v>174</v>
          </cell>
          <cell r="H26">
            <v>176</v>
          </cell>
          <cell r="I26">
            <v>2</v>
          </cell>
        </row>
        <row r="27">
          <cell r="B27">
            <v>100</v>
          </cell>
          <cell r="C27">
            <v>9</v>
          </cell>
          <cell r="D27">
            <v>87</v>
          </cell>
          <cell r="E27">
            <v>137</v>
          </cell>
          <cell r="F27">
            <v>190</v>
          </cell>
          <cell r="G27">
            <v>182</v>
          </cell>
          <cell r="H27">
            <v>157</v>
          </cell>
          <cell r="I27">
            <v>18</v>
          </cell>
        </row>
        <row r="28">
          <cell r="B28">
            <v>40</v>
          </cell>
          <cell r="C28">
            <v>0</v>
          </cell>
          <cell r="D28">
            <v>0</v>
          </cell>
          <cell r="E28">
            <v>573</v>
          </cell>
          <cell r="F28">
            <v>110</v>
          </cell>
          <cell r="G28">
            <v>7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0</v>
          </cell>
          <cell r="G29">
            <v>51</v>
          </cell>
          <cell r="H29">
            <v>0</v>
          </cell>
          <cell r="I29">
            <v>0</v>
          </cell>
        </row>
        <row r="30">
          <cell r="B30">
            <v>31</v>
          </cell>
          <cell r="C30">
            <v>0</v>
          </cell>
          <cell r="D30">
            <v>0</v>
          </cell>
          <cell r="E30">
            <v>81</v>
          </cell>
          <cell r="F30">
            <v>425</v>
          </cell>
          <cell r="G30">
            <v>0</v>
          </cell>
          <cell r="H30">
            <v>10</v>
          </cell>
          <cell r="I30">
            <v>13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687</v>
          </cell>
          <cell r="F32">
            <v>110</v>
          </cell>
          <cell r="G32">
            <v>242</v>
          </cell>
          <cell r="H32">
            <v>10</v>
          </cell>
          <cell r="I32">
            <v>1</v>
          </cell>
        </row>
        <row r="33">
          <cell r="B33">
            <v>20</v>
          </cell>
          <cell r="C33">
            <v>5</v>
          </cell>
          <cell r="D33">
            <v>121</v>
          </cell>
          <cell r="E33">
            <v>0</v>
          </cell>
          <cell r="F33">
            <v>1330</v>
          </cell>
          <cell r="G33">
            <v>2404</v>
          </cell>
          <cell r="H33">
            <v>365</v>
          </cell>
          <cell r="I33">
            <v>5</v>
          </cell>
        </row>
        <row r="34">
          <cell r="B34">
            <v>25</v>
          </cell>
          <cell r="C34">
            <v>205</v>
          </cell>
          <cell r="D34">
            <v>0</v>
          </cell>
          <cell r="E34">
            <v>10</v>
          </cell>
          <cell r="F34">
            <v>10</v>
          </cell>
          <cell r="G34">
            <v>2</v>
          </cell>
          <cell r="H34">
            <v>0</v>
          </cell>
          <cell r="I34">
            <v>406</v>
          </cell>
        </row>
        <row r="35">
          <cell r="B35">
            <v>65</v>
          </cell>
          <cell r="C35">
            <v>55</v>
          </cell>
          <cell r="D35">
            <v>95</v>
          </cell>
          <cell r="E35">
            <v>109</v>
          </cell>
          <cell r="F35">
            <v>139</v>
          </cell>
          <cell r="G35">
            <v>897</v>
          </cell>
          <cell r="H35">
            <v>70</v>
          </cell>
          <cell r="I35">
            <v>115</v>
          </cell>
        </row>
        <row r="36">
          <cell r="B36">
            <v>150</v>
          </cell>
          <cell r="C36">
            <v>0</v>
          </cell>
          <cell r="D36">
            <v>145</v>
          </cell>
          <cell r="E36">
            <v>0</v>
          </cell>
          <cell r="F36">
            <v>12</v>
          </cell>
          <cell r="G36">
            <v>105</v>
          </cell>
          <cell r="H36">
            <v>0</v>
          </cell>
          <cell r="I36">
            <v>35</v>
          </cell>
        </row>
        <row r="37">
          <cell r="B37">
            <v>0</v>
          </cell>
          <cell r="C37">
            <v>30</v>
          </cell>
          <cell r="D37">
            <v>6</v>
          </cell>
          <cell r="E37">
            <v>0</v>
          </cell>
          <cell r="F37">
            <v>20</v>
          </cell>
          <cell r="G37">
            <v>80</v>
          </cell>
          <cell r="H37">
            <v>0</v>
          </cell>
          <cell r="I37">
            <v>119</v>
          </cell>
        </row>
        <row r="38">
          <cell r="B38">
            <v>315</v>
          </cell>
          <cell r="C38">
            <v>1114</v>
          </cell>
          <cell r="D38">
            <v>2</v>
          </cell>
          <cell r="E38">
            <v>105</v>
          </cell>
          <cell r="F38">
            <v>150</v>
          </cell>
          <cell r="G38">
            <v>0</v>
          </cell>
          <cell r="H38">
            <v>0</v>
          </cell>
          <cell r="I38">
            <v>38</v>
          </cell>
        </row>
        <row r="40">
          <cell r="B40">
            <v>74</v>
          </cell>
          <cell r="C40">
            <v>72</v>
          </cell>
          <cell r="D40">
            <v>1074</v>
          </cell>
          <cell r="E40">
            <v>7</v>
          </cell>
          <cell r="F40">
            <v>461</v>
          </cell>
          <cell r="G40">
            <v>1139</v>
          </cell>
          <cell r="H40">
            <v>445</v>
          </cell>
          <cell r="I40">
            <v>105</v>
          </cell>
        </row>
        <row r="41">
          <cell r="B41">
            <v>1788</v>
          </cell>
          <cell r="C41">
            <v>1059</v>
          </cell>
          <cell r="D41">
            <v>567</v>
          </cell>
          <cell r="E41">
            <v>2430</v>
          </cell>
          <cell r="F41">
            <v>1487</v>
          </cell>
          <cell r="G41">
            <v>912</v>
          </cell>
          <cell r="H41">
            <v>4119</v>
          </cell>
          <cell r="I41">
            <v>694</v>
          </cell>
        </row>
      </sheetData>
      <sheetData sheetId="9">
        <row r="8">
          <cell r="B8">
            <v>30</v>
          </cell>
          <cell r="C8">
            <v>32354</v>
          </cell>
          <cell r="D8">
            <v>11733</v>
          </cell>
          <cell r="E8">
            <v>11364</v>
          </cell>
          <cell r="F8">
            <v>9820</v>
          </cell>
          <cell r="G8">
            <v>0</v>
          </cell>
          <cell r="H8">
            <v>18109</v>
          </cell>
          <cell r="I8">
            <v>390</v>
          </cell>
        </row>
        <row r="9">
          <cell r="B9">
            <v>1218</v>
          </cell>
          <cell r="C9">
            <v>1484</v>
          </cell>
          <cell r="D9">
            <v>1265</v>
          </cell>
          <cell r="E9">
            <v>1678</v>
          </cell>
          <cell r="F9">
            <v>3937</v>
          </cell>
          <cell r="G9">
            <v>4215</v>
          </cell>
          <cell r="H9">
            <v>12703</v>
          </cell>
          <cell r="I9">
            <v>2742</v>
          </cell>
        </row>
        <row r="10">
          <cell r="B10">
            <v>30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40</v>
          </cell>
          <cell r="D11">
            <v>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30</v>
          </cell>
        </row>
        <row r="12">
          <cell r="B12">
            <v>0</v>
          </cell>
          <cell r="C12">
            <v>0</v>
          </cell>
          <cell r="D12">
            <v>148</v>
          </cell>
          <cell r="E12">
            <v>0</v>
          </cell>
          <cell r="F12">
            <v>25</v>
          </cell>
          <cell r="G12">
            <v>1</v>
          </cell>
          <cell r="H12">
            <v>2772</v>
          </cell>
          <cell r="I12">
            <v>130</v>
          </cell>
        </row>
        <row r="13">
          <cell r="B13">
            <v>117</v>
          </cell>
          <cell r="C13">
            <v>17</v>
          </cell>
          <cell r="D13">
            <v>37</v>
          </cell>
          <cell r="E13">
            <v>2579</v>
          </cell>
          <cell r="F13">
            <v>315</v>
          </cell>
          <cell r="G13">
            <v>392</v>
          </cell>
          <cell r="H13">
            <v>6369</v>
          </cell>
          <cell r="I13">
            <v>40</v>
          </cell>
        </row>
        <row r="14">
          <cell r="B14">
            <v>145</v>
          </cell>
          <cell r="C14">
            <v>91</v>
          </cell>
          <cell r="D14">
            <v>0</v>
          </cell>
          <cell r="E14">
            <v>78</v>
          </cell>
          <cell r="F14">
            <v>210</v>
          </cell>
          <cell r="G14">
            <v>324</v>
          </cell>
          <cell r="H14">
            <v>6530</v>
          </cell>
          <cell r="I14">
            <v>61</v>
          </cell>
        </row>
        <row r="15">
          <cell r="B15">
            <v>45</v>
          </cell>
          <cell r="C15">
            <v>0</v>
          </cell>
          <cell r="D15">
            <v>0</v>
          </cell>
          <cell r="E15">
            <v>0</v>
          </cell>
          <cell r="F15">
            <v>35</v>
          </cell>
          <cell r="G15">
            <v>0</v>
          </cell>
          <cell r="H15">
            <v>40</v>
          </cell>
          <cell r="I15">
            <v>0</v>
          </cell>
        </row>
        <row r="16">
          <cell r="B16">
            <v>216</v>
          </cell>
          <cell r="C16">
            <v>120</v>
          </cell>
          <cell r="D16">
            <v>473</v>
          </cell>
          <cell r="E16">
            <v>73</v>
          </cell>
          <cell r="F16">
            <v>1750</v>
          </cell>
          <cell r="G16">
            <v>3290</v>
          </cell>
          <cell r="H16">
            <v>9548</v>
          </cell>
          <cell r="I16">
            <v>652</v>
          </cell>
        </row>
        <row r="17">
          <cell r="B17">
            <v>764</v>
          </cell>
          <cell r="C17">
            <v>952</v>
          </cell>
          <cell r="D17">
            <v>91</v>
          </cell>
          <cell r="E17">
            <v>1915</v>
          </cell>
          <cell r="F17">
            <v>1000</v>
          </cell>
          <cell r="G17">
            <v>121</v>
          </cell>
          <cell r="H17">
            <v>1782</v>
          </cell>
          <cell r="I17">
            <v>269</v>
          </cell>
        </row>
        <row r="18">
          <cell r="B18">
            <v>0</v>
          </cell>
          <cell r="C18">
            <v>200</v>
          </cell>
          <cell r="D18">
            <v>6</v>
          </cell>
          <cell r="E18">
            <v>121</v>
          </cell>
          <cell r="F18">
            <v>725</v>
          </cell>
          <cell r="G18">
            <v>283</v>
          </cell>
          <cell r="H18">
            <v>0</v>
          </cell>
          <cell r="I18">
            <v>555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1051</v>
          </cell>
          <cell r="F19">
            <v>540</v>
          </cell>
          <cell r="G19">
            <v>40</v>
          </cell>
          <cell r="H19">
            <v>0</v>
          </cell>
          <cell r="I19">
            <v>0</v>
          </cell>
        </row>
        <row r="20">
          <cell r="B20">
            <v>358</v>
          </cell>
          <cell r="C20">
            <v>1701</v>
          </cell>
          <cell r="D20">
            <v>65</v>
          </cell>
          <cell r="E20">
            <v>614</v>
          </cell>
          <cell r="F20">
            <v>1462</v>
          </cell>
          <cell r="G20">
            <v>853</v>
          </cell>
          <cell r="H20">
            <v>40</v>
          </cell>
          <cell r="I20">
            <v>540</v>
          </cell>
        </row>
        <row r="21">
          <cell r="B21">
            <v>2717</v>
          </cell>
          <cell r="C21">
            <v>1721</v>
          </cell>
          <cell r="D21">
            <v>2156</v>
          </cell>
          <cell r="E21">
            <v>4058</v>
          </cell>
          <cell r="F21">
            <v>4358</v>
          </cell>
          <cell r="G21">
            <v>580</v>
          </cell>
          <cell r="H21">
            <v>2407</v>
          </cell>
          <cell r="I21">
            <v>1687</v>
          </cell>
        </row>
        <row r="22">
          <cell r="B22">
            <v>263</v>
          </cell>
          <cell r="C22">
            <v>46</v>
          </cell>
          <cell r="D22">
            <v>570</v>
          </cell>
          <cell r="E22">
            <v>306</v>
          </cell>
          <cell r="F22">
            <v>565</v>
          </cell>
          <cell r="G22">
            <v>132</v>
          </cell>
          <cell r="H22">
            <v>290</v>
          </cell>
          <cell r="I22">
            <v>61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244</v>
          </cell>
          <cell r="C24">
            <v>581</v>
          </cell>
          <cell r="D24">
            <v>102</v>
          </cell>
          <cell r="E24">
            <v>1316</v>
          </cell>
          <cell r="F24">
            <v>1183</v>
          </cell>
          <cell r="G24">
            <v>259</v>
          </cell>
          <cell r="H24">
            <v>1169</v>
          </cell>
          <cell r="I24">
            <v>1049</v>
          </cell>
        </row>
        <row r="25">
          <cell r="B25">
            <v>211</v>
          </cell>
          <cell r="C25">
            <v>13</v>
          </cell>
          <cell r="D25">
            <v>11</v>
          </cell>
          <cell r="E25">
            <v>100</v>
          </cell>
          <cell r="F25">
            <v>135</v>
          </cell>
          <cell r="G25">
            <v>53</v>
          </cell>
          <cell r="H25">
            <v>109</v>
          </cell>
          <cell r="I25">
            <v>19</v>
          </cell>
        </row>
        <row r="26">
          <cell r="B26">
            <v>205</v>
          </cell>
          <cell r="C26">
            <v>0</v>
          </cell>
          <cell r="D26">
            <v>165</v>
          </cell>
          <cell r="E26">
            <v>183</v>
          </cell>
          <cell r="F26">
            <v>99</v>
          </cell>
          <cell r="G26">
            <v>745</v>
          </cell>
          <cell r="H26">
            <v>1085</v>
          </cell>
          <cell r="I26">
            <v>0</v>
          </cell>
        </row>
        <row r="27">
          <cell r="B27">
            <v>131</v>
          </cell>
          <cell r="C27">
            <v>88</v>
          </cell>
          <cell r="D27">
            <v>108</v>
          </cell>
          <cell r="E27">
            <v>184</v>
          </cell>
          <cell r="F27">
            <v>255</v>
          </cell>
          <cell r="G27">
            <v>48</v>
          </cell>
          <cell r="H27">
            <v>46</v>
          </cell>
          <cell r="I27">
            <v>46</v>
          </cell>
        </row>
        <row r="28">
          <cell r="B28">
            <v>40</v>
          </cell>
          <cell r="C28">
            <v>0</v>
          </cell>
          <cell r="D28">
            <v>0</v>
          </cell>
          <cell r="E28">
            <v>344</v>
          </cell>
          <cell r="F28">
            <v>215</v>
          </cell>
          <cell r="G28">
            <v>25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4</v>
          </cell>
          <cell r="F29">
            <v>10</v>
          </cell>
          <cell r="G29">
            <v>0</v>
          </cell>
          <cell r="H29">
            <v>560</v>
          </cell>
          <cell r="I29">
            <v>0</v>
          </cell>
        </row>
        <row r="30">
          <cell r="B30">
            <v>108</v>
          </cell>
          <cell r="C30">
            <v>5</v>
          </cell>
          <cell r="D30">
            <v>0</v>
          </cell>
          <cell r="E30">
            <v>30</v>
          </cell>
          <cell r="F30">
            <v>380</v>
          </cell>
          <cell r="G30">
            <v>20</v>
          </cell>
          <cell r="H30">
            <v>0</v>
          </cell>
          <cell r="I30">
            <v>6</v>
          </cell>
        </row>
        <row r="31">
          <cell r="B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384</v>
          </cell>
          <cell r="F32">
            <v>355</v>
          </cell>
          <cell r="G32">
            <v>153</v>
          </cell>
          <cell r="H32">
            <v>0</v>
          </cell>
          <cell r="I32">
            <v>0</v>
          </cell>
        </row>
        <row r="33">
          <cell r="B33">
            <v>72</v>
          </cell>
          <cell r="C33">
            <v>75</v>
          </cell>
          <cell r="D33">
            <v>248</v>
          </cell>
          <cell r="E33">
            <v>74</v>
          </cell>
          <cell r="F33">
            <v>1399</v>
          </cell>
          <cell r="G33">
            <v>635</v>
          </cell>
          <cell r="H33">
            <v>436</v>
          </cell>
          <cell r="I33">
            <v>23</v>
          </cell>
        </row>
        <row r="34">
          <cell r="B34">
            <v>34</v>
          </cell>
          <cell r="C34">
            <v>217</v>
          </cell>
          <cell r="D34">
            <v>18</v>
          </cell>
          <cell r="E34">
            <v>36</v>
          </cell>
          <cell r="F34">
            <v>379</v>
          </cell>
          <cell r="G34">
            <v>10</v>
          </cell>
          <cell r="H34">
            <v>0</v>
          </cell>
          <cell r="I34">
            <v>189</v>
          </cell>
        </row>
        <row r="35">
          <cell r="B35">
            <v>215</v>
          </cell>
          <cell r="C35">
            <v>70</v>
          </cell>
          <cell r="D35">
            <v>527</v>
          </cell>
          <cell r="E35">
            <v>82</v>
          </cell>
          <cell r="F35">
            <v>132</v>
          </cell>
          <cell r="G35">
            <v>407</v>
          </cell>
          <cell r="H35">
            <v>240</v>
          </cell>
          <cell r="I35">
            <v>56</v>
          </cell>
        </row>
        <row r="36">
          <cell r="B36">
            <v>0</v>
          </cell>
          <cell r="C36">
            <v>6</v>
          </cell>
          <cell r="D36">
            <v>57</v>
          </cell>
          <cell r="E36">
            <v>0</v>
          </cell>
          <cell r="F36">
            <v>0</v>
          </cell>
          <cell r="G36">
            <v>130</v>
          </cell>
          <cell r="H36">
            <v>0</v>
          </cell>
          <cell r="I36">
            <v>5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20</v>
          </cell>
          <cell r="H37">
            <v>0</v>
          </cell>
          <cell r="I37">
            <v>362</v>
          </cell>
        </row>
        <row r="38">
          <cell r="B38">
            <v>399</v>
          </cell>
          <cell r="C38">
            <v>848</v>
          </cell>
          <cell r="D38">
            <v>0</v>
          </cell>
          <cell r="E38">
            <v>21</v>
          </cell>
          <cell r="F38">
            <v>65</v>
          </cell>
          <cell r="G38">
            <v>0</v>
          </cell>
          <cell r="H38">
            <v>0</v>
          </cell>
          <cell r="I38">
            <v>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42</v>
          </cell>
          <cell r="C40">
            <v>195</v>
          </cell>
          <cell r="D40">
            <v>816</v>
          </cell>
          <cell r="E40">
            <v>63</v>
          </cell>
          <cell r="F40">
            <v>151</v>
          </cell>
          <cell r="G40">
            <v>162</v>
          </cell>
          <cell r="H40">
            <v>269</v>
          </cell>
          <cell r="I40">
            <v>125</v>
          </cell>
        </row>
        <row r="41">
          <cell r="B41">
            <v>1021</v>
          </cell>
          <cell r="C41">
            <v>1892</v>
          </cell>
          <cell r="D41">
            <v>531</v>
          </cell>
          <cell r="E41">
            <v>2666</v>
          </cell>
          <cell r="F41">
            <v>1405</v>
          </cell>
          <cell r="G41">
            <v>786</v>
          </cell>
          <cell r="H41">
            <v>4761</v>
          </cell>
          <cell r="I41">
            <v>707</v>
          </cell>
        </row>
      </sheetData>
      <sheetData sheetId="10">
        <row r="8">
          <cell r="B8">
            <v>40</v>
          </cell>
          <cell r="C8">
            <v>26957</v>
          </cell>
          <cell r="D8">
            <v>15151</v>
          </cell>
          <cell r="E8">
            <v>2485</v>
          </cell>
          <cell r="F8">
            <v>5226</v>
          </cell>
          <cell r="G8">
            <v>0</v>
          </cell>
          <cell r="H8">
            <v>11212</v>
          </cell>
          <cell r="I8">
            <v>215</v>
          </cell>
        </row>
        <row r="9">
          <cell r="B9">
            <v>1961</v>
          </cell>
          <cell r="C9">
            <v>861</v>
          </cell>
          <cell r="D9">
            <v>3944</v>
          </cell>
          <cell r="E9">
            <v>1231</v>
          </cell>
          <cell r="F9">
            <v>2827</v>
          </cell>
          <cell r="G9">
            <v>3513</v>
          </cell>
          <cell r="H9">
            <v>18552</v>
          </cell>
          <cell r="I9">
            <v>1602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4055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10</v>
          </cell>
        </row>
        <row r="12">
          <cell r="B12">
            <v>0</v>
          </cell>
          <cell r="C12">
            <v>0</v>
          </cell>
          <cell r="D12">
            <v>1290</v>
          </cell>
          <cell r="E12">
            <v>0</v>
          </cell>
          <cell r="F12">
            <v>0</v>
          </cell>
          <cell r="G12">
            <v>0</v>
          </cell>
          <cell r="H12">
            <v>5203</v>
          </cell>
          <cell r="I12">
            <v>25</v>
          </cell>
        </row>
        <row r="13">
          <cell r="B13">
            <v>416</v>
          </cell>
          <cell r="C13">
            <v>79</v>
          </cell>
          <cell r="D13">
            <v>1118</v>
          </cell>
          <cell r="E13">
            <v>427</v>
          </cell>
          <cell r="F13">
            <v>535</v>
          </cell>
          <cell r="G13">
            <v>975</v>
          </cell>
          <cell r="H13">
            <v>31101</v>
          </cell>
          <cell r="I13">
            <v>0</v>
          </cell>
        </row>
        <row r="14">
          <cell r="B14">
            <v>75</v>
          </cell>
          <cell r="C14">
            <v>93</v>
          </cell>
          <cell r="D14">
            <v>670</v>
          </cell>
          <cell r="E14">
            <v>33</v>
          </cell>
          <cell r="F14">
            <v>525</v>
          </cell>
          <cell r="G14">
            <v>3544</v>
          </cell>
          <cell r="H14">
            <v>46714</v>
          </cell>
          <cell r="I14">
            <v>0</v>
          </cell>
        </row>
        <row r="15">
          <cell r="B15">
            <v>100</v>
          </cell>
          <cell r="C15">
            <v>0</v>
          </cell>
          <cell r="D15">
            <v>0</v>
          </cell>
          <cell r="E15">
            <v>0</v>
          </cell>
          <cell r="F15">
            <v>35</v>
          </cell>
          <cell r="G15">
            <v>742</v>
          </cell>
          <cell r="H15">
            <v>792</v>
          </cell>
          <cell r="I15">
            <v>0</v>
          </cell>
        </row>
        <row r="16">
          <cell r="B16">
            <v>775</v>
          </cell>
          <cell r="C16">
            <v>105</v>
          </cell>
          <cell r="D16">
            <v>462</v>
          </cell>
          <cell r="E16">
            <v>27</v>
          </cell>
          <cell r="F16">
            <v>881</v>
          </cell>
          <cell r="G16">
            <v>6820</v>
          </cell>
          <cell r="H16">
            <v>10073</v>
          </cell>
          <cell r="I16">
            <v>257</v>
          </cell>
        </row>
        <row r="17">
          <cell r="B17">
            <v>496</v>
          </cell>
          <cell r="C17">
            <v>686</v>
          </cell>
          <cell r="D17">
            <v>108</v>
          </cell>
          <cell r="E17">
            <v>2827</v>
          </cell>
          <cell r="F17">
            <v>852</v>
          </cell>
          <cell r="G17">
            <v>164</v>
          </cell>
          <cell r="H17">
            <v>1903</v>
          </cell>
          <cell r="I17">
            <v>463</v>
          </cell>
        </row>
        <row r="18">
          <cell r="B18">
            <v>13</v>
          </cell>
          <cell r="C18">
            <v>187</v>
          </cell>
          <cell r="D18">
            <v>1</v>
          </cell>
          <cell r="E18">
            <v>113</v>
          </cell>
          <cell r="F18">
            <v>0</v>
          </cell>
          <cell r="G18">
            <v>535</v>
          </cell>
          <cell r="H18">
            <v>0</v>
          </cell>
          <cell r="I18">
            <v>495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1190</v>
          </cell>
          <cell r="F19">
            <v>745</v>
          </cell>
          <cell r="G19">
            <v>50</v>
          </cell>
          <cell r="H19">
            <v>0</v>
          </cell>
          <cell r="I19">
            <v>0</v>
          </cell>
        </row>
        <row r="20">
          <cell r="B20">
            <v>289</v>
          </cell>
          <cell r="C20">
            <v>1393</v>
          </cell>
          <cell r="D20">
            <v>22</v>
          </cell>
          <cell r="E20">
            <v>483</v>
          </cell>
          <cell r="F20">
            <v>888</v>
          </cell>
          <cell r="G20">
            <v>680</v>
          </cell>
          <cell r="H20">
            <v>71</v>
          </cell>
          <cell r="I20">
            <v>193</v>
          </cell>
        </row>
        <row r="21">
          <cell r="B21">
            <v>3855</v>
          </cell>
          <cell r="C21">
            <v>1333</v>
          </cell>
          <cell r="D21">
            <v>3243</v>
          </cell>
          <cell r="E21">
            <v>4448</v>
          </cell>
          <cell r="F21">
            <v>1924</v>
          </cell>
          <cell r="G21">
            <v>967</v>
          </cell>
          <cell r="H21">
            <v>2037</v>
          </cell>
          <cell r="I21">
            <v>1690</v>
          </cell>
        </row>
        <row r="22">
          <cell r="B22">
            <v>168</v>
          </cell>
          <cell r="C22">
            <v>302</v>
          </cell>
          <cell r="D22">
            <v>412</v>
          </cell>
          <cell r="E22">
            <v>366</v>
          </cell>
          <cell r="F22">
            <v>170</v>
          </cell>
          <cell r="G22">
            <v>534</v>
          </cell>
          <cell r="H22">
            <v>427</v>
          </cell>
          <cell r="I22">
            <v>99</v>
          </cell>
        </row>
        <row r="24">
          <cell r="B24">
            <v>346</v>
          </cell>
          <cell r="C24">
            <v>392</v>
          </cell>
          <cell r="D24">
            <v>204</v>
          </cell>
          <cell r="E24">
            <v>418</v>
          </cell>
          <cell r="F24">
            <v>1418</v>
          </cell>
          <cell r="G24">
            <v>739</v>
          </cell>
          <cell r="H24">
            <v>1703</v>
          </cell>
          <cell r="I24">
            <v>1646</v>
          </cell>
        </row>
        <row r="25">
          <cell r="B25">
            <v>272</v>
          </cell>
          <cell r="C25">
            <v>18</v>
          </cell>
          <cell r="D25">
            <v>20</v>
          </cell>
          <cell r="E25">
            <v>97</v>
          </cell>
          <cell r="F25">
            <v>55</v>
          </cell>
          <cell r="G25">
            <v>34</v>
          </cell>
          <cell r="H25">
            <v>101</v>
          </cell>
          <cell r="I25">
            <v>18</v>
          </cell>
        </row>
        <row r="26">
          <cell r="B26">
            <v>499</v>
          </cell>
          <cell r="C26">
            <v>0</v>
          </cell>
          <cell r="D26">
            <v>74</v>
          </cell>
          <cell r="E26">
            <v>0</v>
          </cell>
          <cell r="F26">
            <v>170</v>
          </cell>
          <cell r="G26">
            <v>834</v>
          </cell>
          <cell r="H26">
            <v>1244</v>
          </cell>
          <cell r="I26">
            <v>9</v>
          </cell>
        </row>
        <row r="27">
          <cell r="B27">
            <v>78</v>
          </cell>
          <cell r="C27">
            <v>48</v>
          </cell>
          <cell r="D27">
            <v>87</v>
          </cell>
          <cell r="E27">
            <v>43</v>
          </cell>
          <cell r="F27">
            <v>240</v>
          </cell>
          <cell r="G27">
            <v>5</v>
          </cell>
          <cell r="H27">
            <v>83</v>
          </cell>
          <cell r="I27">
            <v>32</v>
          </cell>
        </row>
        <row r="28">
          <cell r="B28">
            <v>28</v>
          </cell>
          <cell r="C28">
            <v>3</v>
          </cell>
          <cell r="D28">
            <v>0</v>
          </cell>
          <cell r="E28">
            <v>701</v>
          </cell>
          <cell r="F28">
            <v>120</v>
          </cell>
          <cell r="G28">
            <v>44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604</v>
          </cell>
          <cell r="F29">
            <v>0</v>
          </cell>
          <cell r="G29">
            <v>13</v>
          </cell>
          <cell r="H29">
            <v>0</v>
          </cell>
          <cell r="I29">
            <v>3</v>
          </cell>
        </row>
        <row r="30">
          <cell r="B30">
            <v>40</v>
          </cell>
          <cell r="C30">
            <v>0</v>
          </cell>
          <cell r="D30">
            <v>3</v>
          </cell>
          <cell r="E30">
            <v>108</v>
          </cell>
          <cell r="F30">
            <v>375</v>
          </cell>
          <cell r="G30">
            <v>105</v>
          </cell>
          <cell r="H30">
            <v>26</v>
          </cell>
          <cell r="I30">
            <v>7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713</v>
          </cell>
          <cell r="F32">
            <v>225</v>
          </cell>
          <cell r="G32">
            <v>114</v>
          </cell>
          <cell r="H32">
            <v>0</v>
          </cell>
          <cell r="I32">
            <v>0</v>
          </cell>
        </row>
        <row r="33">
          <cell r="B33">
            <v>80</v>
          </cell>
          <cell r="C33">
            <v>53</v>
          </cell>
          <cell r="D33">
            <v>394</v>
          </cell>
          <cell r="E33">
            <v>50</v>
          </cell>
          <cell r="F33">
            <v>570</v>
          </cell>
          <cell r="G33">
            <v>1025</v>
          </cell>
          <cell r="H33">
            <v>287</v>
          </cell>
          <cell r="I33">
            <v>85</v>
          </cell>
        </row>
        <row r="34">
          <cell r="B34">
            <v>20</v>
          </cell>
          <cell r="C34">
            <v>215</v>
          </cell>
          <cell r="D34">
            <v>0</v>
          </cell>
          <cell r="E34">
            <v>9</v>
          </cell>
          <cell r="F34">
            <v>18</v>
          </cell>
          <cell r="G34">
            <v>0</v>
          </cell>
          <cell r="H34">
            <v>0</v>
          </cell>
          <cell r="I34">
            <v>142</v>
          </cell>
        </row>
        <row r="35">
          <cell r="B35">
            <v>205</v>
          </cell>
          <cell r="C35">
            <v>172</v>
          </cell>
          <cell r="D35">
            <v>859</v>
          </cell>
          <cell r="E35">
            <v>90</v>
          </cell>
          <cell r="F35">
            <v>263</v>
          </cell>
          <cell r="G35">
            <v>265</v>
          </cell>
          <cell r="H35">
            <v>776</v>
          </cell>
          <cell r="I35">
            <v>105</v>
          </cell>
        </row>
        <row r="36">
          <cell r="B36">
            <v>15</v>
          </cell>
          <cell r="C36">
            <v>0</v>
          </cell>
          <cell r="D36">
            <v>155</v>
          </cell>
          <cell r="E36">
            <v>0</v>
          </cell>
          <cell r="F36">
            <v>0</v>
          </cell>
          <cell r="G36">
            <v>406</v>
          </cell>
          <cell r="H36">
            <v>0</v>
          </cell>
          <cell r="I36">
            <v>0</v>
          </cell>
        </row>
        <row r="37">
          <cell r="B37">
            <v>0</v>
          </cell>
          <cell r="C37">
            <v>225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390</v>
          </cell>
        </row>
        <row r="38">
          <cell r="B38">
            <v>239</v>
          </cell>
          <cell r="C38">
            <v>1385</v>
          </cell>
          <cell r="D38">
            <v>0</v>
          </cell>
          <cell r="E38">
            <v>74</v>
          </cell>
          <cell r="F38">
            <v>45</v>
          </cell>
          <cell r="G38">
            <v>0</v>
          </cell>
          <cell r="H38">
            <v>0</v>
          </cell>
          <cell r="I38">
            <v>176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40</v>
          </cell>
          <cell r="C40">
            <v>130</v>
          </cell>
          <cell r="D40">
            <v>1026</v>
          </cell>
          <cell r="E40">
            <v>30</v>
          </cell>
          <cell r="F40">
            <v>262</v>
          </cell>
          <cell r="G40">
            <v>226</v>
          </cell>
          <cell r="H40">
            <v>67</v>
          </cell>
          <cell r="I40">
            <v>108</v>
          </cell>
        </row>
        <row r="41">
          <cell r="B41">
            <v>2743</v>
          </cell>
          <cell r="C41">
            <v>2764</v>
          </cell>
          <cell r="D41">
            <v>1336</v>
          </cell>
          <cell r="E41">
            <v>2608</v>
          </cell>
          <cell r="F41">
            <v>1154</v>
          </cell>
          <cell r="G41">
            <v>943</v>
          </cell>
          <cell r="H41">
            <v>3204</v>
          </cell>
          <cell r="I41">
            <v>991</v>
          </cell>
        </row>
      </sheetData>
      <sheetData sheetId="11">
        <row r="8">
          <cell r="B8">
            <v>0</v>
          </cell>
          <cell r="C8">
            <v>1595</v>
          </cell>
          <cell r="D8">
            <v>14151</v>
          </cell>
          <cell r="E8">
            <v>5880</v>
          </cell>
          <cell r="F8">
            <v>1545</v>
          </cell>
          <cell r="G8">
            <v>0</v>
          </cell>
          <cell r="H8">
            <v>2203</v>
          </cell>
          <cell r="I8">
            <v>482</v>
          </cell>
        </row>
        <row r="9">
          <cell r="B9">
            <v>991</v>
          </cell>
          <cell r="C9">
            <v>1026</v>
          </cell>
          <cell r="D9">
            <v>2638</v>
          </cell>
          <cell r="E9">
            <v>717</v>
          </cell>
          <cell r="F9">
            <v>2907</v>
          </cell>
          <cell r="G9">
            <v>3628</v>
          </cell>
          <cell r="H9">
            <v>4132</v>
          </cell>
          <cell r="I9">
            <v>1765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3937</v>
          </cell>
          <cell r="H10">
            <v>0</v>
          </cell>
          <cell r="I10">
            <v>0</v>
          </cell>
        </row>
        <row r="11">
          <cell r="C11">
            <v>205</v>
          </cell>
          <cell r="F11">
            <v>5</v>
          </cell>
          <cell r="I11">
            <v>16</v>
          </cell>
        </row>
        <row r="12">
          <cell r="B12">
            <v>0</v>
          </cell>
          <cell r="C12">
            <v>0</v>
          </cell>
          <cell r="D12">
            <v>682</v>
          </cell>
          <cell r="E12">
            <v>0</v>
          </cell>
          <cell r="F12">
            <v>0</v>
          </cell>
          <cell r="G12">
            <v>0</v>
          </cell>
          <cell r="H12">
            <v>787</v>
          </cell>
          <cell r="I12">
            <v>0</v>
          </cell>
        </row>
        <row r="13">
          <cell r="B13">
            <v>201</v>
          </cell>
          <cell r="C13">
            <v>205</v>
          </cell>
          <cell r="D13">
            <v>827</v>
          </cell>
          <cell r="E13">
            <v>223</v>
          </cell>
          <cell r="F13">
            <v>580</v>
          </cell>
          <cell r="G13">
            <v>1412</v>
          </cell>
          <cell r="H13">
            <v>5027</v>
          </cell>
          <cell r="I13">
            <v>39</v>
          </cell>
        </row>
        <row r="14">
          <cell r="B14">
            <v>85</v>
          </cell>
          <cell r="C14">
            <v>150</v>
          </cell>
          <cell r="D14">
            <v>430</v>
          </cell>
          <cell r="E14">
            <v>0</v>
          </cell>
          <cell r="F14">
            <v>281</v>
          </cell>
          <cell r="G14">
            <v>10327</v>
          </cell>
          <cell r="H14">
            <v>5306</v>
          </cell>
          <cell r="I14">
            <v>67</v>
          </cell>
        </row>
        <row r="15">
          <cell r="B15">
            <v>120</v>
          </cell>
          <cell r="C15">
            <v>0</v>
          </cell>
          <cell r="D15">
            <v>0</v>
          </cell>
          <cell r="E15">
            <v>0</v>
          </cell>
          <cell r="F15">
            <v>130</v>
          </cell>
          <cell r="G15">
            <v>593</v>
          </cell>
          <cell r="H15">
            <v>0</v>
          </cell>
          <cell r="I15">
            <v>0</v>
          </cell>
        </row>
        <row r="16">
          <cell r="B16">
            <v>94</v>
          </cell>
          <cell r="C16">
            <v>49</v>
          </cell>
          <cell r="D16">
            <v>556</v>
          </cell>
          <cell r="E16">
            <v>14</v>
          </cell>
          <cell r="F16">
            <v>571</v>
          </cell>
          <cell r="G16">
            <v>463</v>
          </cell>
          <cell r="H16">
            <v>1585</v>
          </cell>
          <cell r="I16">
            <v>346</v>
          </cell>
        </row>
        <row r="17">
          <cell r="B17">
            <v>503</v>
          </cell>
          <cell r="C17">
            <v>1616</v>
          </cell>
          <cell r="D17">
            <v>75</v>
          </cell>
          <cell r="E17">
            <v>2830</v>
          </cell>
          <cell r="F17">
            <v>745</v>
          </cell>
          <cell r="G17">
            <v>153</v>
          </cell>
          <cell r="H17">
            <v>861</v>
          </cell>
          <cell r="I17">
            <v>646</v>
          </cell>
        </row>
        <row r="18">
          <cell r="B18">
            <v>0</v>
          </cell>
          <cell r="C18">
            <v>421</v>
          </cell>
          <cell r="D18">
            <v>11</v>
          </cell>
          <cell r="E18">
            <v>0</v>
          </cell>
          <cell r="F18">
            <v>0</v>
          </cell>
          <cell r="G18">
            <v>723</v>
          </cell>
          <cell r="H18">
            <v>0</v>
          </cell>
          <cell r="I18">
            <v>175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3429</v>
          </cell>
          <cell r="F19">
            <v>190</v>
          </cell>
          <cell r="G19">
            <v>0</v>
          </cell>
          <cell r="H19">
            <v>23</v>
          </cell>
          <cell r="I19">
            <v>0</v>
          </cell>
        </row>
        <row r="20">
          <cell r="B20">
            <v>290</v>
          </cell>
          <cell r="C20">
            <v>917</v>
          </cell>
          <cell r="D20">
            <v>15</v>
          </cell>
          <cell r="E20">
            <v>134</v>
          </cell>
          <cell r="F20">
            <v>1179</v>
          </cell>
          <cell r="G20">
            <v>691</v>
          </cell>
          <cell r="H20">
            <v>10</v>
          </cell>
          <cell r="I20">
            <v>312</v>
          </cell>
        </row>
        <row r="21">
          <cell r="B21">
            <v>2172</v>
          </cell>
          <cell r="C21">
            <v>1167</v>
          </cell>
          <cell r="D21">
            <v>2747</v>
          </cell>
          <cell r="E21">
            <v>1641</v>
          </cell>
          <cell r="F21">
            <v>1978</v>
          </cell>
          <cell r="G21">
            <v>797</v>
          </cell>
          <cell r="H21">
            <v>774</v>
          </cell>
          <cell r="I21">
            <v>1385</v>
          </cell>
        </row>
        <row r="22">
          <cell r="B22">
            <v>369</v>
          </cell>
          <cell r="C22">
            <v>68</v>
          </cell>
          <cell r="D22">
            <v>1534</v>
          </cell>
          <cell r="E22">
            <v>144</v>
          </cell>
          <cell r="F22">
            <v>744</v>
          </cell>
          <cell r="G22">
            <v>523</v>
          </cell>
          <cell r="H22">
            <v>361</v>
          </cell>
          <cell r="I22">
            <v>54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753</v>
          </cell>
          <cell r="F23">
            <v>0</v>
          </cell>
          <cell r="G23">
            <v>0</v>
          </cell>
          <cell r="H23">
            <v>25</v>
          </cell>
          <cell r="I23">
            <v>0</v>
          </cell>
        </row>
        <row r="24">
          <cell r="B24">
            <v>163</v>
          </cell>
          <cell r="C24">
            <v>494</v>
          </cell>
          <cell r="D24">
            <v>422</v>
          </cell>
          <cell r="E24">
            <v>460</v>
          </cell>
          <cell r="F24">
            <v>995</v>
          </cell>
          <cell r="G24">
            <v>482</v>
          </cell>
          <cell r="H24">
            <v>345</v>
          </cell>
          <cell r="I24">
            <v>1183</v>
          </cell>
        </row>
        <row r="25">
          <cell r="B25">
            <v>196</v>
          </cell>
          <cell r="C25">
            <v>25</v>
          </cell>
          <cell r="D25">
            <v>738</v>
          </cell>
          <cell r="E25">
            <v>267</v>
          </cell>
          <cell r="F25">
            <v>242</v>
          </cell>
          <cell r="G25">
            <v>22</v>
          </cell>
          <cell r="H25">
            <v>99</v>
          </cell>
          <cell r="I25">
            <v>20</v>
          </cell>
        </row>
        <row r="26">
          <cell r="B26">
            <v>60</v>
          </cell>
          <cell r="C26">
            <v>0</v>
          </cell>
          <cell r="D26">
            <v>185</v>
          </cell>
          <cell r="E26">
            <v>10</v>
          </cell>
          <cell r="F26">
            <v>725</v>
          </cell>
          <cell r="G26">
            <v>370</v>
          </cell>
          <cell r="H26">
            <v>2123</v>
          </cell>
          <cell r="I26">
            <v>70</v>
          </cell>
        </row>
        <row r="27">
          <cell r="B27">
            <v>99</v>
          </cell>
          <cell r="C27">
            <v>8</v>
          </cell>
          <cell r="D27">
            <v>174</v>
          </cell>
          <cell r="E27">
            <v>43</v>
          </cell>
          <cell r="F27">
            <v>323</v>
          </cell>
          <cell r="G27">
            <v>63</v>
          </cell>
          <cell r="H27">
            <v>45</v>
          </cell>
          <cell r="I27">
            <v>39</v>
          </cell>
        </row>
        <row r="28">
          <cell r="B28">
            <v>0</v>
          </cell>
          <cell r="C28">
            <v>2</v>
          </cell>
          <cell r="D28">
            <v>1</v>
          </cell>
          <cell r="E28">
            <v>475</v>
          </cell>
          <cell r="F28">
            <v>295</v>
          </cell>
          <cell r="G28">
            <v>17</v>
          </cell>
          <cell r="H28">
            <v>8</v>
          </cell>
          <cell r="I28">
            <v>40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2210</v>
          </cell>
          <cell r="F29">
            <v>4</v>
          </cell>
          <cell r="G29">
            <v>45</v>
          </cell>
          <cell r="H29">
            <v>0</v>
          </cell>
          <cell r="I29">
            <v>0</v>
          </cell>
        </row>
        <row r="30">
          <cell r="B30">
            <v>77</v>
          </cell>
          <cell r="C30">
            <v>2</v>
          </cell>
          <cell r="D30">
            <v>39</v>
          </cell>
          <cell r="E30">
            <v>61</v>
          </cell>
          <cell r="F30">
            <v>844</v>
          </cell>
          <cell r="G30">
            <v>69</v>
          </cell>
          <cell r="H30">
            <v>163</v>
          </cell>
          <cell r="I30">
            <v>28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590</v>
          </cell>
          <cell r="F32">
            <v>235</v>
          </cell>
          <cell r="G32">
            <v>123</v>
          </cell>
          <cell r="H32">
            <v>2</v>
          </cell>
          <cell r="I32">
            <v>3</v>
          </cell>
        </row>
        <row r="33">
          <cell r="B33">
            <v>159</v>
          </cell>
          <cell r="C33">
            <v>3</v>
          </cell>
          <cell r="D33">
            <v>204</v>
          </cell>
          <cell r="E33">
            <v>0</v>
          </cell>
          <cell r="F33">
            <v>530</v>
          </cell>
          <cell r="G33">
            <v>453</v>
          </cell>
          <cell r="H33">
            <v>43</v>
          </cell>
          <cell r="I33">
            <v>127</v>
          </cell>
        </row>
        <row r="34">
          <cell r="B34">
            <v>15</v>
          </cell>
          <cell r="C34">
            <v>123</v>
          </cell>
          <cell r="D34">
            <v>38</v>
          </cell>
          <cell r="E34">
            <v>50</v>
          </cell>
          <cell r="F34">
            <v>548</v>
          </cell>
          <cell r="G34">
            <v>0</v>
          </cell>
          <cell r="H34">
            <v>0</v>
          </cell>
          <cell r="I34">
            <v>163</v>
          </cell>
        </row>
        <row r="35">
          <cell r="B35">
            <v>55</v>
          </cell>
          <cell r="C35">
            <v>250</v>
          </cell>
          <cell r="D35">
            <v>440</v>
          </cell>
          <cell r="E35">
            <v>173</v>
          </cell>
          <cell r="F35">
            <v>250</v>
          </cell>
          <cell r="G35">
            <v>303</v>
          </cell>
          <cell r="H35">
            <v>274</v>
          </cell>
          <cell r="I35">
            <v>56</v>
          </cell>
        </row>
        <row r="36">
          <cell r="B36">
            <v>130</v>
          </cell>
          <cell r="C36">
            <v>0</v>
          </cell>
          <cell r="D36">
            <v>520</v>
          </cell>
          <cell r="E36">
            <v>0</v>
          </cell>
          <cell r="F36">
            <v>25</v>
          </cell>
          <cell r="G36">
            <v>503</v>
          </cell>
          <cell r="H36">
            <v>85</v>
          </cell>
          <cell r="I36">
            <v>152</v>
          </cell>
        </row>
        <row r="37">
          <cell r="B37">
            <v>0</v>
          </cell>
          <cell r="C37">
            <v>57</v>
          </cell>
          <cell r="D37">
            <v>0</v>
          </cell>
          <cell r="E37">
            <v>254</v>
          </cell>
          <cell r="F37">
            <v>15</v>
          </cell>
          <cell r="G37">
            <v>0</v>
          </cell>
          <cell r="H37">
            <v>0</v>
          </cell>
          <cell r="I37">
            <v>272</v>
          </cell>
        </row>
        <row r="38">
          <cell r="B38">
            <v>197</v>
          </cell>
          <cell r="C38">
            <v>1050</v>
          </cell>
          <cell r="D38">
            <v>0</v>
          </cell>
          <cell r="E38">
            <v>8</v>
          </cell>
          <cell r="F38">
            <v>145</v>
          </cell>
          <cell r="G38">
            <v>0</v>
          </cell>
          <cell r="H38">
            <v>0</v>
          </cell>
          <cell r="I38">
            <v>45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35</v>
          </cell>
          <cell r="C40">
            <v>434</v>
          </cell>
          <cell r="D40">
            <v>1831</v>
          </cell>
          <cell r="E40">
            <v>51</v>
          </cell>
          <cell r="F40">
            <v>302</v>
          </cell>
          <cell r="G40">
            <v>308</v>
          </cell>
          <cell r="H40">
            <v>516</v>
          </cell>
          <cell r="I40">
            <v>99</v>
          </cell>
        </row>
        <row r="41">
          <cell r="B41">
            <v>1255</v>
          </cell>
          <cell r="C41">
            <v>1647</v>
          </cell>
          <cell r="D41">
            <v>1019</v>
          </cell>
          <cell r="E41">
            <v>2091</v>
          </cell>
          <cell r="F41">
            <v>711</v>
          </cell>
          <cell r="G41">
            <v>426</v>
          </cell>
          <cell r="H41">
            <v>1390</v>
          </cell>
          <cell r="I41">
            <v>572</v>
          </cell>
        </row>
      </sheetData>
      <sheetData sheetId="12">
        <row r="8">
          <cell r="B8">
            <v>0</v>
          </cell>
          <cell r="C8">
            <v>4471</v>
          </cell>
          <cell r="D8">
            <v>1483</v>
          </cell>
          <cell r="E8">
            <v>2895</v>
          </cell>
          <cell r="F8">
            <v>2932</v>
          </cell>
          <cell r="G8">
            <v>0</v>
          </cell>
          <cell r="H8">
            <v>90</v>
          </cell>
          <cell r="I8">
            <v>837</v>
          </cell>
        </row>
        <row r="9">
          <cell r="B9">
            <v>7149</v>
          </cell>
          <cell r="C9">
            <v>972</v>
          </cell>
          <cell r="D9">
            <v>783</v>
          </cell>
          <cell r="E9">
            <v>810</v>
          </cell>
          <cell r="F9">
            <v>2008</v>
          </cell>
          <cell r="G9">
            <v>2014</v>
          </cell>
          <cell r="H9">
            <v>994</v>
          </cell>
          <cell r="I9">
            <v>1340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3340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215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35</v>
          </cell>
        </row>
        <row r="12">
          <cell r="B12">
            <v>20</v>
          </cell>
          <cell r="C12">
            <v>0</v>
          </cell>
          <cell r="D12">
            <v>249</v>
          </cell>
          <cell r="E12">
            <v>0</v>
          </cell>
          <cell r="F12">
            <v>1</v>
          </cell>
          <cell r="G12">
            <v>0</v>
          </cell>
          <cell r="H12">
            <v>125</v>
          </cell>
          <cell r="I12">
            <v>94</v>
          </cell>
        </row>
        <row r="13">
          <cell r="B13">
            <v>1064</v>
          </cell>
          <cell r="C13">
            <v>127</v>
          </cell>
          <cell r="D13">
            <v>785</v>
          </cell>
          <cell r="E13">
            <v>743</v>
          </cell>
          <cell r="F13">
            <v>1377</v>
          </cell>
          <cell r="G13">
            <v>867</v>
          </cell>
          <cell r="H13">
            <v>69013</v>
          </cell>
          <cell r="I13">
            <v>6378</v>
          </cell>
        </row>
        <row r="14">
          <cell r="B14">
            <v>96</v>
          </cell>
          <cell r="C14">
            <v>185</v>
          </cell>
          <cell r="D14">
            <v>449</v>
          </cell>
          <cell r="E14">
            <v>6</v>
          </cell>
          <cell r="F14">
            <v>155</v>
          </cell>
          <cell r="G14">
            <v>8211</v>
          </cell>
          <cell r="H14">
            <v>3865</v>
          </cell>
          <cell r="I14">
            <v>1961</v>
          </cell>
        </row>
        <row r="15">
          <cell r="B15">
            <v>119</v>
          </cell>
          <cell r="C15">
            <v>0</v>
          </cell>
          <cell r="D15">
            <v>0</v>
          </cell>
          <cell r="E15">
            <v>1</v>
          </cell>
          <cell r="F15">
            <v>105</v>
          </cell>
          <cell r="G15">
            <v>69</v>
          </cell>
          <cell r="H15">
            <v>63</v>
          </cell>
          <cell r="I15">
            <v>0</v>
          </cell>
        </row>
        <row r="16">
          <cell r="B16">
            <v>145</v>
          </cell>
          <cell r="C16">
            <v>30</v>
          </cell>
          <cell r="D16">
            <v>537</v>
          </cell>
          <cell r="E16">
            <v>11</v>
          </cell>
          <cell r="F16">
            <v>586</v>
          </cell>
          <cell r="G16">
            <v>4502</v>
          </cell>
          <cell r="H16">
            <v>1114</v>
          </cell>
          <cell r="I16">
            <v>328</v>
          </cell>
        </row>
        <row r="17">
          <cell r="B17">
            <v>2512</v>
          </cell>
          <cell r="C17">
            <v>2148</v>
          </cell>
          <cell r="D17">
            <v>123</v>
          </cell>
          <cell r="E17">
            <v>4728</v>
          </cell>
          <cell r="F17">
            <v>520</v>
          </cell>
          <cell r="G17">
            <v>188</v>
          </cell>
          <cell r="H17">
            <v>725</v>
          </cell>
          <cell r="I17">
            <v>323</v>
          </cell>
        </row>
        <row r="18">
          <cell r="B18">
            <v>3</v>
          </cell>
          <cell r="C18">
            <v>422</v>
          </cell>
          <cell r="D18">
            <v>6</v>
          </cell>
          <cell r="E18">
            <v>5</v>
          </cell>
          <cell r="F18">
            <v>105</v>
          </cell>
          <cell r="G18">
            <v>2019</v>
          </cell>
          <cell r="H18">
            <v>0</v>
          </cell>
          <cell r="I18">
            <v>271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1293</v>
          </cell>
          <cell r="F19">
            <v>175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702</v>
          </cell>
          <cell r="C20">
            <v>875</v>
          </cell>
          <cell r="D20">
            <v>208</v>
          </cell>
          <cell r="E20">
            <v>202</v>
          </cell>
          <cell r="F20">
            <v>583</v>
          </cell>
          <cell r="G20">
            <v>736</v>
          </cell>
          <cell r="H20">
            <v>10</v>
          </cell>
          <cell r="I20">
            <v>115</v>
          </cell>
        </row>
        <row r="21">
          <cell r="B21">
            <v>3870</v>
          </cell>
          <cell r="C21">
            <v>968</v>
          </cell>
          <cell r="D21">
            <v>3932</v>
          </cell>
          <cell r="E21">
            <v>4583</v>
          </cell>
          <cell r="F21">
            <v>2041</v>
          </cell>
          <cell r="G21">
            <v>699</v>
          </cell>
          <cell r="H21">
            <v>864</v>
          </cell>
          <cell r="I21">
            <v>1279</v>
          </cell>
        </row>
        <row r="22">
          <cell r="B22">
            <v>401</v>
          </cell>
          <cell r="C22">
            <v>128</v>
          </cell>
          <cell r="D22">
            <v>2258</v>
          </cell>
          <cell r="E22">
            <v>244</v>
          </cell>
          <cell r="F22">
            <v>456</v>
          </cell>
          <cell r="G22">
            <v>363</v>
          </cell>
          <cell r="H22">
            <v>821</v>
          </cell>
          <cell r="I22">
            <v>68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2328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954</v>
          </cell>
          <cell r="C24">
            <v>994</v>
          </cell>
          <cell r="D24">
            <v>392</v>
          </cell>
          <cell r="E24">
            <v>288</v>
          </cell>
          <cell r="F24">
            <v>2425</v>
          </cell>
          <cell r="G24">
            <v>388</v>
          </cell>
          <cell r="H24">
            <v>15</v>
          </cell>
          <cell r="I24">
            <v>2040</v>
          </cell>
        </row>
        <row r="25">
          <cell r="B25">
            <v>276</v>
          </cell>
          <cell r="C25">
            <v>16</v>
          </cell>
          <cell r="D25">
            <v>281</v>
          </cell>
          <cell r="E25">
            <v>344</v>
          </cell>
          <cell r="F25">
            <v>373</v>
          </cell>
          <cell r="G25">
            <v>85</v>
          </cell>
          <cell r="H25">
            <v>171</v>
          </cell>
          <cell r="I25">
            <v>35</v>
          </cell>
        </row>
        <row r="26">
          <cell r="B26">
            <v>40</v>
          </cell>
          <cell r="C26">
            <v>0</v>
          </cell>
          <cell r="D26">
            <v>104</v>
          </cell>
          <cell r="E26">
            <v>0</v>
          </cell>
          <cell r="F26">
            <v>2506</v>
          </cell>
          <cell r="G26">
            <v>393</v>
          </cell>
          <cell r="H26">
            <v>912</v>
          </cell>
          <cell r="I26">
            <v>29</v>
          </cell>
        </row>
        <row r="27">
          <cell r="B27">
            <v>69</v>
          </cell>
          <cell r="C27">
            <v>21</v>
          </cell>
          <cell r="D27">
            <v>250</v>
          </cell>
          <cell r="E27">
            <v>292</v>
          </cell>
          <cell r="F27">
            <v>352</v>
          </cell>
          <cell r="G27">
            <v>196</v>
          </cell>
          <cell r="H27">
            <v>198</v>
          </cell>
          <cell r="I27">
            <v>24</v>
          </cell>
        </row>
        <row r="28">
          <cell r="B28">
            <v>131</v>
          </cell>
          <cell r="C28">
            <v>3</v>
          </cell>
          <cell r="D28">
            <v>6</v>
          </cell>
          <cell r="E28">
            <v>429</v>
          </cell>
          <cell r="F28">
            <v>405</v>
          </cell>
          <cell r="G28">
            <v>11</v>
          </cell>
          <cell r="H28">
            <v>42</v>
          </cell>
          <cell r="I28">
            <v>47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706</v>
          </cell>
          <cell r="F29">
            <v>5</v>
          </cell>
          <cell r="G29">
            <v>0</v>
          </cell>
          <cell r="H29">
            <v>25</v>
          </cell>
          <cell r="I29">
            <v>0</v>
          </cell>
        </row>
        <row r="30">
          <cell r="B30">
            <v>57</v>
          </cell>
          <cell r="C30">
            <v>8</v>
          </cell>
          <cell r="D30">
            <v>39</v>
          </cell>
          <cell r="E30">
            <v>62</v>
          </cell>
          <cell r="F30">
            <v>728</v>
          </cell>
          <cell r="G30">
            <v>243</v>
          </cell>
          <cell r="H30">
            <v>35</v>
          </cell>
          <cell r="I30">
            <v>16</v>
          </cell>
        </row>
        <row r="32">
          <cell r="B32">
            <v>1</v>
          </cell>
          <cell r="C32">
            <v>1</v>
          </cell>
          <cell r="D32">
            <v>0</v>
          </cell>
          <cell r="E32">
            <v>481</v>
          </cell>
          <cell r="F32">
            <v>205</v>
          </cell>
          <cell r="G32">
            <v>16</v>
          </cell>
          <cell r="H32">
            <v>0</v>
          </cell>
          <cell r="I32">
            <v>2</v>
          </cell>
        </row>
        <row r="33">
          <cell r="B33">
            <v>74</v>
          </cell>
          <cell r="C33">
            <v>0</v>
          </cell>
          <cell r="D33">
            <v>0</v>
          </cell>
          <cell r="E33">
            <v>9</v>
          </cell>
          <cell r="F33">
            <v>441</v>
          </cell>
          <cell r="G33">
            <v>115</v>
          </cell>
          <cell r="H33">
            <v>760</v>
          </cell>
          <cell r="I33">
            <v>20</v>
          </cell>
        </row>
        <row r="34">
          <cell r="B34">
            <v>38</v>
          </cell>
          <cell r="C34">
            <v>185</v>
          </cell>
          <cell r="D34">
            <v>0</v>
          </cell>
          <cell r="E34">
            <v>34</v>
          </cell>
          <cell r="F34">
            <v>450</v>
          </cell>
          <cell r="G34">
            <v>0</v>
          </cell>
          <cell r="H34">
            <v>0</v>
          </cell>
          <cell r="I34">
            <v>250</v>
          </cell>
        </row>
        <row r="35">
          <cell r="B35">
            <v>348</v>
          </cell>
          <cell r="C35">
            <v>100</v>
          </cell>
          <cell r="D35">
            <v>410</v>
          </cell>
          <cell r="E35">
            <v>321</v>
          </cell>
          <cell r="F35">
            <v>304</v>
          </cell>
          <cell r="G35">
            <v>469</v>
          </cell>
          <cell r="H35">
            <v>130</v>
          </cell>
          <cell r="I35">
            <v>277</v>
          </cell>
        </row>
        <row r="36">
          <cell r="B36">
            <v>73</v>
          </cell>
          <cell r="C36">
            <v>3</v>
          </cell>
          <cell r="D36">
            <v>407</v>
          </cell>
          <cell r="E36">
            <v>0</v>
          </cell>
          <cell r="F36">
            <v>5</v>
          </cell>
          <cell r="G36">
            <v>559</v>
          </cell>
          <cell r="H36">
            <v>285</v>
          </cell>
          <cell r="I36">
            <v>350</v>
          </cell>
        </row>
        <row r="37">
          <cell r="B37">
            <v>0</v>
          </cell>
          <cell r="C37">
            <v>3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230</v>
          </cell>
        </row>
        <row r="38">
          <cell r="B38">
            <v>167</v>
          </cell>
          <cell r="C38">
            <v>1501</v>
          </cell>
          <cell r="D38">
            <v>0</v>
          </cell>
          <cell r="E38">
            <v>62</v>
          </cell>
          <cell r="F38">
            <v>170</v>
          </cell>
          <cell r="G38">
            <v>0</v>
          </cell>
          <cell r="H38">
            <v>0</v>
          </cell>
          <cell r="I38">
            <v>38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8</v>
          </cell>
          <cell r="H39">
            <v>0</v>
          </cell>
          <cell r="I39">
            <v>0</v>
          </cell>
        </row>
        <row r="40">
          <cell r="B40">
            <v>38</v>
          </cell>
          <cell r="C40">
            <v>90</v>
          </cell>
          <cell r="D40">
            <v>866</v>
          </cell>
          <cell r="E40">
            <v>57</v>
          </cell>
          <cell r="F40">
            <v>611</v>
          </cell>
          <cell r="G40">
            <v>193</v>
          </cell>
          <cell r="H40">
            <v>250</v>
          </cell>
          <cell r="I40">
            <v>40</v>
          </cell>
        </row>
        <row r="41">
          <cell r="B41">
            <v>2189</v>
          </cell>
          <cell r="C41">
            <v>1111</v>
          </cell>
          <cell r="D41">
            <v>2209</v>
          </cell>
          <cell r="E41">
            <v>2101</v>
          </cell>
          <cell r="F41">
            <v>2673</v>
          </cell>
          <cell r="G41">
            <v>1111</v>
          </cell>
          <cell r="H41">
            <v>1138</v>
          </cell>
          <cell r="I41">
            <v>634</v>
          </cell>
        </row>
      </sheetData>
      <sheetData sheetId="13">
        <row r="8">
          <cell r="B8">
            <v>2232</v>
          </cell>
          <cell r="C8">
            <v>76283</v>
          </cell>
          <cell r="D8">
            <v>5848</v>
          </cell>
          <cell r="E8">
            <v>26447</v>
          </cell>
          <cell r="F8">
            <v>0</v>
          </cell>
          <cell r="G8">
            <v>0</v>
          </cell>
          <cell r="H8">
            <v>1792</v>
          </cell>
          <cell r="I8">
            <v>11520</v>
          </cell>
        </row>
        <row r="9">
          <cell r="B9">
            <v>9234</v>
          </cell>
          <cell r="C9">
            <v>641</v>
          </cell>
          <cell r="D9">
            <v>2108</v>
          </cell>
          <cell r="E9">
            <v>1005</v>
          </cell>
          <cell r="F9">
            <v>3260</v>
          </cell>
          <cell r="G9">
            <v>878</v>
          </cell>
          <cell r="H9">
            <v>3341</v>
          </cell>
          <cell r="I9">
            <v>1270</v>
          </cell>
        </row>
        <row r="10">
          <cell r="B10">
            <v>25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870</v>
          </cell>
          <cell r="H10">
            <v>0</v>
          </cell>
          <cell r="I10">
            <v>0</v>
          </cell>
        </row>
        <row r="11">
          <cell r="C11">
            <v>26</v>
          </cell>
          <cell r="I11">
            <v>19</v>
          </cell>
        </row>
        <row r="12">
          <cell r="B12">
            <v>0</v>
          </cell>
          <cell r="C12">
            <v>0</v>
          </cell>
          <cell r="D12">
            <v>267</v>
          </cell>
          <cell r="E12">
            <v>2</v>
          </cell>
          <cell r="F12">
            <v>0</v>
          </cell>
          <cell r="G12">
            <v>0</v>
          </cell>
          <cell r="H12">
            <v>546</v>
          </cell>
          <cell r="I12">
            <v>145</v>
          </cell>
        </row>
        <row r="13">
          <cell r="B13">
            <v>2136</v>
          </cell>
          <cell r="C13">
            <v>375</v>
          </cell>
          <cell r="D13">
            <v>2137</v>
          </cell>
          <cell r="E13">
            <v>1945</v>
          </cell>
          <cell r="F13">
            <v>2467</v>
          </cell>
          <cell r="G13">
            <v>466</v>
          </cell>
          <cell r="H13">
            <v>82236</v>
          </cell>
          <cell r="I13">
            <v>14202</v>
          </cell>
        </row>
        <row r="14">
          <cell r="B14">
            <v>135</v>
          </cell>
          <cell r="C14">
            <v>151</v>
          </cell>
          <cell r="D14">
            <v>474</v>
          </cell>
          <cell r="E14">
            <v>148</v>
          </cell>
          <cell r="F14">
            <v>164</v>
          </cell>
          <cell r="G14">
            <v>1543</v>
          </cell>
          <cell r="H14">
            <v>12375</v>
          </cell>
          <cell r="I14">
            <v>4367</v>
          </cell>
        </row>
        <row r="15">
          <cell r="B15">
            <v>70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30</v>
          </cell>
          <cell r="H15">
            <v>0</v>
          </cell>
          <cell r="I15">
            <v>0</v>
          </cell>
        </row>
        <row r="16">
          <cell r="B16">
            <v>339</v>
          </cell>
          <cell r="C16">
            <v>16</v>
          </cell>
          <cell r="D16">
            <v>522</v>
          </cell>
          <cell r="E16">
            <v>9</v>
          </cell>
          <cell r="F16">
            <v>277</v>
          </cell>
          <cell r="G16">
            <v>66</v>
          </cell>
          <cell r="H16">
            <v>3178</v>
          </cell>
          <cell r="I16">
            <v>200</v>
          </cell>
        </row>
        <row r="17">
          <cell r="B17">
            <v>1826</v>
          </cell>
          <cell r="C17">
            <v>5204</v>
          </cell>
          <cell r="D17">
            <v>285</v>
          </cell>
          <cell r="E17">
            <v>4847</v>
          </cell>
          <cell r="F17">
            <v>908</v>
          </cell>
          <cell r="G17">
            <v>80</v>
          </cell>
          <cell r="H17">
            <v>1840</v>
          </cell>
          <cell r="I17">
            <v>350</v>
          </cell>
        </row>
        <row r="18">
          <cell r="B18">
            <v>0</v>
          </cell>
          <cell r="C18">
            <v>694</v>
          </cell>
          <cell r="D18">
            <v>4</v>
          </cell>
          <cell r="E18">
            <v>15</v>
          </cell>
          <cell r="F18">
            <v>1133</v>
          </cell>
          <cell r="G18">
            <v>1030</v>
          </cell>
          <cell r="H18">
            <v>0</v>
          </cell>
          <cell r="I18">
            <v>268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1034</v>
          </cell>
          <cell r="F19">
            <v>530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229</v>
          </cell>
          <cell r="C20">
            <v>583</v>
          </cell>
          <cell r="D20">
            <v>8</v>
          </cell>
          <cell r="E20">
            <v>106</v>
          </cell>
          <cell r="F20">
            <v>1565</v>
          </cell>
          <cell r="G20">
            <v>770</v>
          </cell>
          <cell r="H20">
            <v>0</v>
          </cell>
          <cell r="I20">
            <v>105</v>
          </cell>
        </row>
        <row r="21">
          <cell r="B21">
            <v>4200</v>
          </cell>
          <cell r="C21">
            <v>1035</v>
          </cell>
          <cell r="D21">
            <v>3286</v>
          </cell>
          <cell r="E21">
            <v>4141</v>
          </cell>
          <cell r="F21">
            <v>2625</v>
          </cell>
          <cell r="G21">
            <v>1029</v>
          </cell>
          <cell r="H21">
            <v>789</v>
          </cell>
          <cell r="I21">
            <v>1294</v>
          </cell>
        </row>
        <row r="22">
          <cell r="B22">
            <v>226</v>
          </cell>
          <cell r="C22">
            <v>116</v>
          </cell>
          <cell r="D22">
            <v>1339</v>
          </cell>
          <cell r="E22">
            <v>197</v>
          </cell>
          <cell r="F22">
            <v>420</v>
          </cell>
          <cell r="G22">
            <v>407</v>
          </cell>
          <cell r="H22">
            <v>590</v>
          </cell>
          <cell r="I22">
            <v>22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4694</v>
          </cell>
          <cell r="F23">
            <v>0</v>
          </cell>
          <cell r="G23">
            <v>2</v>
          </cell>
          <cell r="H23">
            <v>5</v>
          </cell>
          <cell r="I23">
            <v>0</v>
          </cell>
        </row>
        <row r="24">
          <cell r="B24">
            <v>1933</v>
          </cell>
          <cell r="C24">
            <v>807</v>
          </cell>
          <cell r="D24">
            <v>1358</v>
          </cell>
          <cell r="E24">
            <v>655</v>
          </cell>
          <cell r="F24">
            <v>4901</v>
          </cell>
          <cell r="G24">
            <v>137</v>
          </cell>
          <cell r="H24">
            <v>53</v>
          </cell>
          <cell r="I24">
            <v>1130</v>
          </cell>
        </row>
        <row r="25">
          <cell r="B25">
            <v>220</v>
          </cell>
          <cell r="C25">
            <v>17</v>
          </cell>
          <cell r="D25">
            <v>164</v>
          </cell>
          <cell r="E25">
            <v>164</v>
          </cell>
          <cell r="F25">
            <v>264</v>
          </cell>
          <cell r="G25">
            <v>25</v>
          </cell>
          <cell r="H25">
            <v>239</v>
          </cell>
          <cell r="I25">
            <v>21</v>
          </cell>
        </row>
        <row r="26">
          <cell r="B26">
            <v>10</v>
          </cell>
          <cell r="C26">
            <v>5</v>
          </cell>
          <cell r="D26">
            <v>9</v>
          </cell>
          <cell r="E26">
            <v>390</v>
          </cell>
          <cell r="F26">
            <v>3947</v>
          </cell>
          <cell r="G26">
            <v>181</v>
          </cell>
          <cell r="H26">
            <v>748</v>
          </cell>
          <cell r="I26">
            <v>15</v>
          </cell>
        </row>
        <row r="27">
          <cell r="B27">
            <v>65</v>
          </cell>
          <cell r="C27">
            <v>24</v>
          </cell>
          <cell r="D27">
            <v>81</v>
          </cell>
          <cell r="E27">
            <v>107</v>
          </cell>
          <cell r="F27">
            <v>285</v>
          </cell>
          <cell r="G27">
            <v>106</v>
          </cell>
          <cell r="H27">
            <v>134</v>
          </cell>
          <cell r="I27">
            <v>14</v>
          </cell>
        </row>
        <row r="28">
          <cell r="B28">
            <v>62</v>
          </cell>
          <cell r="C28">
            <v>27</v>
          </cell>
          <cell r="D28">
            <v>7</v>
          </cell>
          <cell r="E28">
            <v>300</v>
          </cell>
          <cell r="F28">
            <v>175</v>
          </cell>
          <cell r="G28">
            <v>14</v>
          </cell>
          <cell r="H28">
            <v>0</v>
          </cell>
          <cell r="I28">
            <v>65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90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45</v>
          </cell>
          <cell r="C30">
            <v>19</v>
          </cell>
          <cell r="D30">
            <v>48</v>
          </cell>
          <cell r="E30">
            <v>43</v>
          </cell>
          <cell r="F30">
            <v>310</v>
          </cell>
          <cell r="G30">
            <v>40</v>
          </cell>
          <cell r="H30">
            <v>294</v>
          </cell>
          <cell r="I30">
            <v>10</v>
          </cell>
        </row>
        <row r="32">
          <cell r="B32">
            <v>0</v>
          </cell>
          <cell r="C32">
            <v>6</v>
          </cell>
          <cell r="D32">
            <v>10</v>
          </cell>
          <cell r="E32">
            <v>219</v>
          </cell>
          <cell r="F32">
            <v>55</v>
          </cell>
          <cell r="G32">
            <v>34</v>
          </cell>
          <cell r="H32">
            <v>0</v>
          </cell>
          <cell r="I32">
            <v>12</v>
          </cell>
        </row>
        <row r="33">
          <cell r="B33">
            <v>0</v>
          </cell>
          <cell r="C33">
            <v>7</v>
          </cell>
          <cell r="D33">
            <v>8</v>
          </cell>
          <cell r="E33">
            <v>0</v>
          </cell>
          <cell r="F33">
            <v>196</v>
          </cell>
          <cell r="G33">
            <v>58</v>
          </cell>
          <cell r="H33">
            <v>166</v>
          </cell>
          <cell r="I33">
            <v>20</v>
          </cell>
        </row>
        <row r="34">
          <cell r="B34">
            <v>15</v>
          </cell>
          <cell r="C34">
            <v>103</v>
          </cell>
          <cell r="D34">
            <v>6</v>
          </cell>
          <cell r="E34">
            <v>6</v>
          </cell>
          <cell r="F34">
            <v>550</v>
          </cell>
          <cell r="G34">
            <v>6</v>
          </cell>
          <cell r="H34">
            <v>0</v>
          </cell>
          <cell r="I34">
            <v>280</v>
          </cell>
        </row>
        <row r="35">
          <cell r="B35">
            <v>65</v>
          </cell>
          <cell r="C35">
            <v>73</v>
          </cell>
          <cell r="D35">
            <v>350</v>
          </cell>
          <cell r="E35">
            <v>91</v>
          </cell>
          <cell r="F35">
            <v>308</v>
          </cell>
          <cell r="G35">
            <v>113</v>
          </cell>
          <cell r="H35">
            <v>259</v>
          </cell>
          <cell r="I35">
            <v>128</v>
          </cell>
        </row>
        <row r="36">
          <cell r="B36">
            <v>0</v>
          </cell>
          <cell r="C36">
            <v>0</v>
          </cell>
          <cell r="D36">
            <v>253</v>
          </cell>
          <cell r="E36">
            <v>0</v>
          </cell>
          <cell r="F36">
            <v>0</v>
          </cell>
          <cell r="G36">
            <v>408</v>
          </cell>
          <cell r="H36">
            <v>10</v>
          </cell>
          <cell r="I36">
            <v>162</v>
          </cell>
        </row>
        <row r="37">
          <cell r="B37">
            <v>10</v>
          </cell>
          <cell r="C37">
            <v>82</v>
          </cell>
          <cell r="D37">
            <v>0</v>
          </cell>
          <cell r="E37">
            <v>0</v>
          </cell>
          <cell r="F37">
            <v>0</v>
          </cell>
          <cell r="G37">
            <v>31</v>
          </cell>
          <cell r="H37">
            <v>0</v>
          </cell>
          <cell r="I37">
            <v>635</v>
          </cell>
        </row>
        <row r="38">
          <cell r="B38">
            <v>110</v>
          </cell>
          <cell r="C38">
            <v>467</v>
          </cell>
          <cell r="D38">
            <v>0</v>
          </cell>
          <cell r="E38">
            <v>30</v>
          </cell>
          <cell r="F38">
            <v>0</v>
          </cell>
          <cell r="G38">
            <v>0</v>
          </cell>
          <cell r="H38">
            <v>0</v>
          </cell>
          <cell r="I38">
            <v>42</v>
          </cell>
        </row>
        <row r="39">
          <cell r="B39">
            <v>0</v>
          </cell>
          <cell r="C39">
            <v>45</v>
          </cell>
          <cell r="D39">
            <v>0</v>
          </cell>
          <cell r="E39">
            <v>0</v>
          </cell>
          <cell r="F39">
            <v>350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103</v>
          </cell>
          <cell r="C40">
            <v>683</v>
          </cell>
          <cell r="D40">
            <v>460</v>
          </cell>
          <cell r="E40">
            <v>36</v>
          </cell>
          <cell r="F40">
            <v>141</v>
          </cell>
          <cell r="G40">
            <v>255</v>
          </cell>
          <cell r="H40">
            <v>67</v>
          </cell>
          <cell r="I40">
            <v>91</v>
          </cell>
        </row>
        <row r="41">
          <cell r="B41">
            <v>2957</v>
          </cell>
          <cell r="C41">
            <v>1201</v>
          </cell>
          <cell r="D41">
            <v>3038</v>
          </cell>
          <cell r="E41">
            <v>3001</v>
          </cell>
          <cell r="F41">
            <v>1389</v>
          </cell>
          <cell r="G41">
            <v>1203</v>
          </cell>
          <cell r="H41">
            <v>1607</v>
          </cell>
          <cell r="I41">
            <v>507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Nac."/>
      <sheetName val="Consolidado Reg."/>
      <sheetName val="Enero"/>
      <sheetName val="Marzo"/>
      <sheetName val="Febrer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>
        <row r="8">
          <cell r="B8">
            <v>9372</v>
          </cell>
          <cell r="C8">
            <v>255900</v>
          </cell>
          <cell r="D8">
            <v>160452</v>
          </cell>
          <cell r="E8">
            <v>160731</v>
          </cell>
          <cell r="F8">
            <v>0</v>
          </cell>
          <cell r="G8">
            <v>0</v>
          </cell>
          <cell r="H8">
            <v>5100</v>
          </cell>
          <cell r="I8">
            <v>6442</v>
          </cell>
        </row>
        <row r="9">
          <cell r="B9">
            <v>1687</v>
          </cell>
          <cell r="C9">
            <v>676</v>
          </cell>
          <cell r="D9">
            <v>1283</v>
          </cell>
          <cell r="E9">
            <v>891</v>
          </cell>
          <cell r="F9">
            <v>1830</v>
          </cell>
          <cell r="G9">
            <v>1124</v>
          </cell>
          <cell r="H9">
            <v>3204</v>
          </cell>
          <cell r="I9">
            <v>1239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660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306</v>
          </cell>
        </row>
        <row r="12">
          <cell r="B12">
            <v>0</v>
          </cell>
          <cell r="C12">
            <v>120</v>
          </cell>
          <cell r="D12">
            <v>62</v>
          </cell>
          <cell r="E12">
            <v>0</v>
          </cell>
          <cell r="F12">
            <v>5</v>
          </cell>
          <cell r="G12">
            <v>0</v>
          </cell>
          <cell r="H12">
            <v>1096</v>
          </cell>
          <cell r="I12">
            <v>0</v>
          </cell>
        </row>
        <row r="13">
          <cell r="B13">
            <v>1476</v>
          </cell>
          <cell r="C13">
            <v>1025</v>
          </cell>
          <cell r="D13">
            <v>605</v>
          </cell>
          <cell r="E13">
            <v>4661</v>
          </cell>
          <cell r="F13">
            <v>4237</v>
          </cell>
          <cell r="G13">
            <v>973</v>
          </cell>
          <cell r="H13">
            <v>3943</v>
          </cell>
          <cell r="I13">
            <v>20178</v>
          </cell>
        </row>
        <row r="14">
          <cell r="B14">
            <v>119</v>
          </cell>
          <cell r="C14">
            <v>414</v>
          </cell>
          <cell r="D14">
            <v>111</v>
          </cell>
          <cell r="E14">
            <v>23</v>
          </cell>
          <cell r="F14">
            <v>700</v>
          </cell>
          <cell r="G14">
            <v>6314</v>
          </cell>
          <cell r="H14">
            <v>3109</v>
          </cell>
          <cell r="I14">
            <v>6339</v>
          </cell>
        </row>
        <row r="15">
          <cell r="B15">
            <v>100</v>
          </cell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329</v>
          </cell>
          <cell r="H15">
            <v>10</v>
          </cell>
          <cell r="I15">
            <v>0</v>
          </cell>
        </row>
        <row r="16">
          <cell r="B16">
            <v>147</v>
          </cell>
          <cell r="C16">
            <v>46</v>
          </cell>
          <cell r="D16">
            <v>360</v>
          </cell>
          <cell r="E16">
            <v>50</v>
          </cell>
          <cell r="F16">
            <v>262</v>
          </cell>
          <cell r="G16">
            <v>43</v>
          </cell>
          <cell r="H16">
            <v>3467</v>
          </cell>
          <cell r="I16">
            <v>110</v>
          </cell>
        </row>
        <row r="17">
          <cell r="B17">
            <v>362</v>
          </cell>
          <cell r="C17">
            <v>469</v>
          </cell>
          <cell r="D17">
            <v>160</v>
          </cell>
          <cell r="E17">
            <v>1992</v>
          </cell>
          <cell r="F17">
            <v>471</v>
          </cell>
          <cell r="G17">
            <v>126</v>
          </cell>
          <cell r="H17">
            <v>3268</v>
          </cell>
          <cell r="I17">
            <v>207</v>
          </cell>
        </row>
        <row r="18">
          <cell r="B18">
            <v>0</v>
          </cell>
          <cell r="C18">
            <v>2835</v>
          </cell>
          <cell r="D18">
            <v>0</v>
          </cell>
          <cell r="E18">
            <v>0</v>
          </cell>
          <cell r="F18">
            <v>1127</v>
          </cell>
          <cell r="G18">
            <v>149</v>
          </cell>
          <cell r="H18">
            <v>15</v>
          </cell>
          <cell r="I18">
            <v>300</v>
          </cell>
        </row>
        <row r="19">
          <cell r="B19">
            <v>0</v>
          </cell>
          <cell r="C19">
            <v>0</v>
          </cell>
          <cell r="D19">
            <v>504</v>
          </cell>
          <cell r="E19">
            <v>1925</v>
          </cell>
          <cell r="F19">
            <v>70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237</v>
          </cell>
          <cell r="C20">
            <v>1237</v>
          </cell>
          <cell r="D20">
            <v>3</v>
          </cell>
          <cell r="E20">
            <v>288</v>
          </cell>
          <cell r="F20">
            <v>1752</v>
          </cell>
          <cell r="G20">
            <v>283</v>
          </cell>
          <cell r="H20">
            <v>18</v>
          </cell>
          <cell r="I20">
            <v>289</v>
          </cell>
        </row>
        <row r="21">
          <cell r="B21">
            <v>2015</v>
          </cell>
          <cell r="C21">
            <v>1136</v>
          </cell>
          <cell r="D21">
            <v>1699</v>
          </cell>
          <cell r="E21">
            <v>3769</v>
          </cell>
          <cell r="F21">
            <v>2263</v>
          </cell>
          <cell r="G21">
            <v>1035</v>
          </cell>
          <cell r="H21">
            <v>443</v>
          </cell>
          <cell r="I21">
            <v>1433</v>
          </cell>
        </row>
        <row r="22">
          <cell r="B22">
            <v>260</v>
          </cell>
          <cell r="C22">
            <v>129</v>
          </cell>
          <cell r="D22">
            <v>936</v>
          </cell>
          <cell r="E22">
            <v>136</v>
          </cell>
          <cell r="F22">
            <v>419</v>
          </cell>
          <cell r="G22">
            <v>130</v>
          </cell>
          <cell r="H22">
            <v>484</v>
          </cell>
          <cell r="I22">
            <v>31</v>
          </cell>
        </row>
        <row r="23">
          <cell r="B23">
            <v>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10</v>
          </cell>
          <cell r="I23">
            <v>0</v>
          </cell>
        </row>
        <row r="24">
          <cell r="B24">
            <v>433</v>
          </cell>
          <cell r="C24">
            <v>547</v>
          </cell>
          <cell r="D24">
            <v>250</v>
          </cell>
          <cell r="E24">
            <v>150</v>
          </cell>
          <cell r="F24">
            <v>1199</v>
          </cell>
          <cell r="G24">
            <v>106</v>
          </cell>
          <cell r="H24">
            <v>18</v>
          </cell>
          <cell r="I24">
            <v>760</v>
          </cell>
        </row>
        <row r="25">
          <cell r="B25">
            <v>292</v>
          </cell>
          <cell r="C25">
            <v>95</v>
          </cell>
          <cell r="D25">
            <v>414</v>
          </cell>
          <cell r="E25">
            <v>635</v>
          </cell>
          <cell r="F25">
            <v>126</v>
          </cell>
          <cell r="G25">
            <v>34</v>
          </cell>
          <cell r="H25">
            <v>246</v>
          </cell>
          <cell r="I25">
            <v>4</v>
          </cell>
        </row>
        <row r="26">
          <cell r="B26">
            <v>0</v>
          </cell>
          <cell r="C26">
            <v>16</v>
          </cell>
          <cell r="D26">
            <v>0</v>
          </cell>
          <cell r="E26">
            <v>535</v>
          </cell>
          <cell r="F26">
            <v>1258</v>
          </cell>
          <cell r="G26">
            <v>223</v>
          </cell>
          <cell r="H26">
            <v>4295</v>
          </cell>
          <cell r="I26">
            <v>2</v>
          </cell>
        </row>
        <row r="27">
          <cell r="B27">
            <v>66</v>
          </cell>
          <cell r="C27">
            <v>36</v>
          </cell>
          <cell r="D27">
            <v>128</v>
          </cell>
          <cell r="E27">
            <v>78</v>
          </cell>
          <cell r="F27">
            <v>175</v>
          </cell>
          <cell r="G27">
            <v>0</v>
          </cell>
          <cell r="H27">
            <v>88</v>
          </cell>
          <cell r="I27">
            <v>19</v>
          </cell>
        </row>
        <row r="28">
          <cell r="B28">
            <v>50</v>
          </cell>
          <cell r="C28">
            <v>18</v>
          </cell>
          <cell r="D28">
            <v>0</v>
          </cell>
          <cell r="E28">
            <v>436</v>
          </cell>
          <cell r="F28">
            <v>205</v>
          </cell>
          <cell r="G28">
            <v>20</v>
          </cell>
          <cell r="H28">
            <v>0</v>
          </cell>
          <cell r="I28">
            <v>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1120</v>
          </cell>
          <cell r="F29">
            <v>0</v>
          </cell>
          <cell r="G29">
            <v>70</v>
          </cell>
          <cell r="H29">
            <v>0</v>
          </cell>
          <cell r="I29">
            <v>3</v>
          </cell>
        </row>
        <row r="30">
          <cell r="B30">
            <v>58</v>
          </cell>
          <cell r="C30">
            <v>35</v>
          </cell>
          <cell r="D30">
            <v>0</v>
          </cell>
          <cell r="E30">
            <v>26</v>
          </cell>
          <cell r="F30">
            <v>234</v>
          </cell>
          <cell r="G30">
            <v>21</v>
          </cell>
          <cell r="H30">
            <v>105</v>
          </cell>
          <cell r="I30">
            <v>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28</v>
          </cell>
          <cell r="D32">
            <v>5</v>
          </cell>
          <cell r="E32">
            <v>447</v>
          </cell>
          <cell r="F32">
            <v>170</v>
          </cell>
          <cell r="G32">
            <v>37</v>
          </cell>
          <cell r="H32">
            <v>0</v>
          </cell>
          <cell r="I32">
            <v>0</v>
          </cell>
        </row>
        <row r="33">
          <cell r="B33">
            <v>25</v>
          </cell>
          <cell r="C33">
            <v>50</v>
          </cell>
          <cell r="D33">
            <v>36</v>
          </cell>
          <cell r="E33">
            <v>0</v>
          </cell>
          <cell r="F33">
            <v>153</v>
          </cell>
          <cell r="G33">
            <v>1809</v>
          </cell>
          <cell r="H33">
            <v>121</v>
          </cell>
          <cell r="I33">
            <v>0</v>
          </cell>
        </row>
        <row r="34">
          <cell r="B34">
            <v>0</v>
          </cell>
          <cell r="C34">
            <v>99</v>
          </cell>
          <cell r="D34">
            <v>3</v>
          </cell>
          <cell r="E34">
            <v>7</v>
          </cell>
          <cell r="F34">
            <v>350</v>
          </cell>
          <cell r="G34">
            <v>0</v>
          </cell>
          <cell r="H34">
            <v>0</v>
          </cell>
          <cell r="I34">
            <v>130</v>
          </cell>
        </row>
        <row r="35">
          <cell r="B35">
            <v>166</v>
          </cell>
          <cell r="C35">
            <v>381</v>
          </cell>
          <cell r="D35">
            <v>587</v>
          </cell>
          <cell r="E35">
            <v>82</v>
          </cell>
          <cell r="F35">
            <v>452</v>
          </cell>
          <cell r="G35">
            <v>256</v>
          </cell>
          <cell r="H35">
            <v>142</v>
          </cell>
          <cell r="I35">
            <v>166</v>
          </cell>
        </row>
        <row r="36">
          <cell r="B36">
            <v>40</v>
          </cell>
          <cell r="C36">
            <v>0</v>
          </cell>
          <cell r="D36">
            <v>422</v>
          </cell>
          <cell r="E36">
            <v>0</v>
          </cell>
          <cell r="F36">
            <v>35</v>
          </cell>
          <cell r="G36">
            <v>204</v>
          </cell>
          <cell r="H36">
            <v>77</v>
          </cell>
          <cell r="I36">
            <v>487</v>
          </cell>
        </row>
        <row r="37">
          <cell r="B37">
            <v>0</v>
          </cell>
          <cell r="C37">
            <v>20</v>
          </cell>
          <cell r="D37">
            <v>0</v>
          </cell>
          <cell r="E37">
            <v>0</v>
          </cell>
          <cell r="F37">
            <v>140</v>
          </cell>
          <cell r="G37">
            <v>0</v>
          </cell>
          <cell r="H37">
            <v>0</v>
          </cell>
          <cell r="I37">
            <v>243</v>
          </cell>
        </row>
        <row r="38">
          <cell r="B38">
            <v>113</v>
          </cell>
          <cell r="C38">
            <v>787</v>
          </cell>
          <cell r="D38">
            <v>0</v>
          </cell>
          <cell r="E38">
            <v>48</v>
          </cell>
          <cell r="F38">
            <v>40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10</v>
          </cell>
          <cell r="C40">
            <v>128</v>
          </cell>
          <cell r="D40">
            <v>537</v>
          </cell>
          <cell r="E40">
            <v>52</v>
          </cell>
          <cell r="F40">
            <v>418</v>
          </cell>
          <cell r="G40">
            <v>167</v>
          </cell>
          <cell r="H40">
            <v>168</v>
          </cell>
          <cell r="I40">
            <v>52</v>
          </cell>
        </row>
        <row r="41">
          <cell r="B41">
            <v>1993</v>
          </cell>
          <cell r="C41">
            <v>3151</v>
          </cell>
          <cell r="D41">
            <v>2545</v>
          </cell>
          <cell r="E41">
            <v>2622</v>
          </cell>
          <cell r="F41">
            <v>1462</v>
          </cell>
          <cell r="G41">
            <v>910</v>
          </cell>
          <cell r="H41">
            <v>1548</v>
          </cell>
          <cell r="I41">
            <v>470</v>
          </cell>
        </row>
      </sheetData>
      <sheetData sheetId="3">
        <row r="8">
          <cell r="C8">
            <v>20783</v>
          </cell>
          <cell r="D8">
            <v>37699</v>
          </cell>
          <cell r="E8">
            <v>1429</v>
          </cell>
          <cell r="F8">
            <v>4342</v>
          </cell>
          <cell r="H8">
            <v>6890</v>
          </cell>
          <cell r="I8">
            <v>561</v>
          </cell>
        </row>
        <row r="9">
          <cell r="B9">
            <v>1061</v>
          </cell>
          <cell r="C9">
            <v>850</v>
          </cell>
          <cell r="D9">
            <v>1446</v>
          </cell>
          <cell r="E9">
            <v>1053</v>
          </cell>
          <cell r="F9">
            <v>2959</v>
          </cell>
          <cell r="G9">
            <v>1623</v>
          </cell>
          <cell r="H9">
            <v>19581</v>
          </cell>
          <cell r="I9">
            <v>1511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G11">
            <v>10</v>
          </cell>
          <cell r="H11">
            <v>0</v>
          </cell>
        </row>
        <row r="12">
          <cell r="B12">
            <v>0</v>
          </cell>
          <cell r="C12">
            <v>0</v>
          </cell>
          <cell r="D12">
            <v>337</v>
          </cell>
          <cell r="E12">
            <v>0</v>
          </cell>
          <cell r="F12">
            <v>75</v>
          </cell>
          <cell r="G12">
            <v>0</v>
          </cell>
          <cell r="H12">
            <v>763</v>
          </cell>
          <cell r="I12">
            <v>1083</v>
          </cell>
        </row>
        <row r="13">
          <cell r="B13">
            <v>132</v>
          </cell>
          <cell r="C13">
            <v>18</v>
          </cell>
          <cell r="D13">
            <v>121</v>
          </cell>
          <cell r="E13">
            <v>1217</v>
          </cell>
          <cell r="F13">
            <v>466</v>
          </cell>
          <cell r="G13">
            <v>844</v>
          </cell>
          <cell r="H13">
            <v>470</v>
          </cell>
          <cell r="I13">
            <v>5</v>
          </cell>
        </row>
        <row r="14">
          <cell r="B14">
            <v>77</v>
          </cell>
          <cell r="C14">
            <v>44</v>
          </cell>
          <cell r="D14">
            <v>30</v>
          </cell>
          <cell r="E14">
            <v>22</v>
          </cell>
          <cell r="F14">
            <v>178</v>
          </cell>
          <cell r="G14">
            <v>3243</v>
          </cell>
          <cell r="H14">
            <v>0</v>
          </cell>
          <cell r="I14">
            <v>95</v>
          </cell>
        </row>
        <row r="15">
          <cell r="B15">
            <v>35</v>
          </cell>
          <cell r="C15">
            <v>0</v>
          </cell>
          <cell r="D15">
            <v>0</v>
          </cell>
          <cell r="E15">
            <v>0</v>
          </cell>
          <cell r="F15">
            <v>50</v>
          </cell>
          <cell r="G15">
            <v>56</v>
          </cell>
          <cell r="H15">
            <v>0</v>
          </cell>
          <cell r="I15">
            <v>0</v>
          </cell>
        </row>
        <row r="16">
          <cell r="B16">
            <v>98</v>
          </cell>
          <cell r="C16">
            <v>95</v>
          </cell>
          <cell r="D16">
            <v>599</v>
          </cell>
          <cell r="E16">
            <v>47</v>
          </cell>
          <cell r="F16">
            <v>575</v>
          </cell>
          <cell r="G16">
            <v>778</v>
          </cell>
          <cell r="H16">
            <v>4975</v>
          </cell>
          <cell r="I16">
            <v>107</v>
          </cell>
        </row>
        <row r="17">
          <cell r="B17">
            <v>158</v>
          </cell>
          <cell r="C17">
            <v>132</v>
          </cell>
          <cell r="D17">
            <v>47</v>
          </cell>
          <cell r="E17">
            <v>634</v>
          </cell>
          <cell r="F17">
            <v>584</v>
          </cell>
          <cell r="G17">
            <v>190</v>
          </cell>
          <cell r="H17">
            <v>860</v>
          </cell>
          <cell r="I17">
            <v>132</v>
          </cell>
        </row>
        <row r="18">
          <cell r="B18">
            <v>0</v>
          </cell>
          <cell r="C18">
            <v>4796</v>
          </cell>
          <cell r="D18">
            <v>39</v>
          </cell>
          <cell r="E18">
            <v>10</v>
          </cell>
          <cell r="F18">
            <v>2920</v>
          </cell>
          <cell r="G18">
            <v>359</v>
          </cell>
          <cell r="H18">
            <v>5</v>
          </cell>
          <cell r="I18">
            <v>471</v>
          </cell>
        </row>
        <row r="19">
          <cell r="B19">
            <v>0</v>
          </cell>
          <cell r="C19">
            <v>0</v>
          </cell>
          <cell r="D19">
            <v>2</v>
          </cell>
          <cell r="E19">
            <v>2623</v>
          </cell>
          <cell r="F19">
            <v>385</v>
          </cell>
          <cell r="G19">
            <v>200</v>
          </cell>
          <cell r="H19">
            <v>0</v>
          </cell>
          <cell r="I19">
            <v>0</v>
          </cell>
        </row>
        <row r="20">
          <cell r="B20">
            <v>357</v>
          </cell>
          <cell r="C20">
            <v>1101</v>
          </cell>
          <cell r="D20">
            <v>21</v>
          </cell>
          <cell r="E20">
            <v>122</v>
          </cell>
          <cell r="F20">
            <v>1713</v>
          </cell>
          <cell r="G20">
            <v>814</v>
          </cell>
          <cell r="H20">
            <v>6</v>
          </cell>
          <cell r="I20">
            <v>1196</v>
          </cell>
        </row>
        <row r="21">
          <cell r="B21">
            <v>1909</v>
          </cell>
          <cell r="C21">
            <v>2759</v>
          </cell>
          <cell r="D21">
            <v>2779</v>
          </cell>
          <cell r="E21">
            <v>3001</v>
          </cell>
          <cell r="F21">
            <v>4155</v>
          </cell>
          <cell r="G21">
            <v>676</v>
          </cell>
          <cell r="H21">
            <v>981</v>
          </cell>
          <cell r="I21">
            <v>1352</v>
          </cell>
        </row>
        <row r="22">
          <cell r="B22">
            <v>123</v>
          </cell>
          <cell r="C22">
            <v>51</v>
          </cell>
          <cell r="D22">
            <v>530</v>
          </cell>
          <cell r="E22">
            <v>190</v>
          </cell>
          <cell r="F22">
            <v>401</v>
          </cell>
          <cell r="G22">
            <v>244</v>
          </cell>
          <cell r="H22">
            <v>742</v>
          </cell>
          <cell r="I22">
            <v>88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98</v>
          </cell>
          <cell r="I23">
            <v>0</v>
          </cell>
        </row>
        <row r="24">
          <cell r="B24">
            <v>163</v>
          </cell>
          <cell r="C24">
            <v>1042</v>
          </cell>
          <cell r="D24">
            <v>469</v>
          </cell>
          <cell r="E24">
            <v>197</v>
          </cell>
          <cell r="F24">
            <v>1624</v>
          </cell>
          <cell r="G24">
            <v>303</v>
          </cell>
          <cell r="H24">
            <v>15</v>
          </cell>
          <cell r="I24">
            <v>206</v>
          </cell>
        </row>
        <row r="25">
          <cell r="B25">
            <v>189</v>
          </cell>
          <cell r="C25">
            <v>21</v>
          </cell>
          <cell r="D25">
            <v>15</v>
          </cell>
          <cell r="E25">
            <v>317</v>
          </cell>
          <cell r="F25">
            <v>143</v>
          </cell>
          <cell r="G25">
            <v>216</v>
          </cell>
          <cell r="H25">
            <v>455</v>
          </cell>
          <cell r="I25">
            <v>7</v>
          </cell>
        </row>
        <row r="26">
          <cell r="B26">
            <v>13</v>
          </cell>
          <cell r="C26">
            <v>0</v>
          </cell>
          <cell r="D26">
            <v>61</v>
          </cell>
          <cell r="E26">
            <v>155</v>
          </cell>
          <cell r="F26">
            <v>245</v>
          </cell>
          <cell r="G26">
            <v>108</v>
          </cell>
          <cell r="H26">
            <v>3532</v>
          </cell>
          <cell r="I26">
            <v>9</v>
          </cell>
        </row>
        <row r="27">
          <cell r="B27">
            <v>110</v>
          </cell>
          <cell r="C27">
            <v>1</v>
          </cell>
          <cell r="D27">
            <v>125</v>
          </cell>
          <cell r="E27">
            <v>55</v>
          </cell>
          <cell r="F27">
            <v>183</v>
          </cell>
          <cell r="G27">
            <v>62</v>
          </cell>
          <cell r="H27">
            <v>93</v>
          </cell>
          <cell r="I27">
            <v>23</v>
          </cell>
        </row>
        <row r="28">
          <cell r="B28">
            <v>5</v>
          </cell>
          <cell r="C28">
            <v>2</v>
          </cell>
          <cell r="D28">
            <v>60</v>
          </cell>
          <cell r="E28">
            <v>521</v>
          </cell>
          <cell r="F28">
            <v>210</v>
          </cell>
          <cell r="G28">
            <v>156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6</v>
          </cell>
          <cell r="E29">
            <v>1404</v>
          </cell>
          <cell r="F29">
            <v>0</v>
          </cell>
          <cell r="G29">
            <v>30</v>
          </cell>
          <cell r="H29">
            <v>0</v>
          </cell>
          <cell r="I29">
            <v>0</v>
          </cell>
        </row>
        <row r="30">
          <cell r="B30">
            <v>68</v>
          </cell>
          <cell r="C30">
            <v>2</v>
          </cell>
          <cell r="D30">
            <v>2</v>
          </cell>
          <cell r="E30">
            <v>209</v>
          </cell>
          <cell r="F30">
            <v>315</v>
          </cell>
          <cell r="G30">
            <v>8</v>
          </cell>
          <cell r="H30">
            <v>21</v>
          </cell>
          <cell r="I30">
            <v>11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1</v>
          </cell>
          <cell r="D32">
            <v>0</v>
          </cell>
          <cell r="E32">
            <v>517</v>
          </cell>
          <cell r="F32">
            <v>130</v>
          </cell>
          <cell r="G32">
            <v>362</v>
          </cell>
          <cell r="H32">
            <v>15</v>
          </cell>
          <cell r="I32">
            <v>11</v>
          </cell>
        </row>
        <row r="33">
          <cell r="B33">
            <v>145</v>
          </cell>
          <cell r="C33">
            <v>0</v>
          </cell>
          <cell r="D33">
            <v>30</v>
          </cell>
          <cell r="E33">
            <v>5</v>
          </cell>
          <cell r="F33">
            <v>190</v>
          </cell>
          <cell r="G33">
            <v>295</v>
          </cell>
          <cell r="H33">
            <v>8</v>
          </cell>
          <cell r="I33">
            <v>0</v>
          </cell>
        </row>
        <row r="34">
          <cell r="B34">
            <v>0</v>
          </cell>
          <cell r="C34">
            <v>20</v>
          </cell>
          <cell r="D34">
            <v>0</v>
          </cell>
          <cell r="E34">
            <v>28</v>
          </cell>
          <cell r="F34">
            <v>125</v>
          </cell>
          <cell r="G34">
            <v>0</v>
          </cell>
          <cell r="H34">
            <v>0</v>
          </cell>
          <cell r="I34">
            <v>155</v>
          </cell>
        </row>
        <row r="35">
          <cell r="B35">
            <v>77</v>
          </cell>
          <cell r="C35">
            <v>86</v>
          </cell>
          <cell r="D35">
            <v>115</v>
          </cell>
          <cell r="E35">
            <v>45</v>
          </cell>
          <cell r="F35">
            <v>140</v>
          </cell>
          <cell r="G35">
            <v>853</v>
          </cell>
          <cell r="H35">
            <v>20</v>
          </cell>
          <cell r="I35">
            <v>25</v>
          </cell>
        </row>
        <row r="36">
          <cell r="B36">
            <v>12</v>
          </cell>
          <cell r="C36">
            <v>0</v>
          </cell>
          <cell r="D36">
            <v>305</v>
          </cell>
          <cell r="E36">
            <v>0</v>
          </cell>
          <cell r="F36">
            <v>10</v>
          </cell>
          <cell r="G36">
            <v>284</v>
          </cell>
          <cell r="H36">
            <v>197</v>
          </cell>
          <cell r="I36">
            <v>800</v>
          </cell>
        </row>
        <row r="37"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35</v>
          </cell>
          <cell r="G37">
            <v>0</v>
          </cell>
          <cell r="H37">
            <v>0</v>
          </cell>
          <cell r="I37">
            <v>230</v>
          </cell>
        </row>
        <row r="38">
          <cell r="B38">
            <v>113</v>
          </cell>
          <cell r="C38">
            <v>1141</v>
          </cell>
          <cell r="D38">
            <v>6</v>
          </cell>
          <cell r="E38">
            <v>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51</v>
          </cell>
          <cell r="C40">
            <v>132</v>
          </cell>
          <cell r="D40">
            <v>1031</v>
          </cell>
          <cell r="E40">
            <v>26</v>
          </cell>
          <cell r="F40">
            <v>341</v>
          </cell>
          <cell r="G40">
            <v>149</v>
          </cell>
          <cell r="H40">
            <v>133</v>
          </cell>
          <cell r="I40">
            <v>168</v>
          </cell>
        </row>
        <row r="41">
          <cell r="B41">
            <v>1012</v>
          </cell>
          <cell r="C41">
            <v>1347</v>
          </cell>
          <cell r="D41">
            <v>646</v>
          </cell>
          <cell r="E41">
            <v>1932</v>
          </cell>
          <cell r="F41">
            <v>1191</v>
          </cell>
          <cell r="G41">
            <v>2027</v>
          </cell>
          <cell r="H41">
            <v>1905</v>
          </cell>
          <cell r="I41">
            <v>618</v>
          </cell>
        </row>
      </sheetData>
      <sheetData sheetId="4">
        <row r="8">
          <cell r="B8">
            <v>0</v>
          </cell>
          <cell r="C8">
            <v>200756</v>
          </cell>
          <cell r="D8">
            <v>158144</v>
          </cell>
          <cell r="E8">
            <v>20358</v>
          </cell>
          <cell r="F8">
            <v>615</v>
          </cell>
          <cell r="G8">
            <v>0</v>
          </cell>
          <cell r="H8">
            <v>9226</v>
          </cell>
          <cell r="I8">
            <v>1860</v>
          </cell>
        </row>
        <row r="9">
          <cell r="B9">
            <v>1003</v>
          </cell>
          <cell r="C9">
            <v>820</v>
          </cell>
          <cell r="D9">
            <v>1708</v>
          </cell>
          <cell r="E9">
            <v>1563</v>
          </cell>
          <cell r="F9">
            <v>1562</v>
          </cell>
          <cell r="G9">
            <v>1417</v>
          </cell>
          <cell r="H9">
            <v>8422</v>
          </cell>
          <cell r="I9">
            <v>854</v>
          </cell>
        </row>
        <row r="10">
          <cell r="B10">
            <v>25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30</v>
          </cell>
          <cell r="I11">
            <v>6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5</v>
          </cell>
          <cell r="G12">
            <v>0</v>
          </cell>
          <cell r="H12">
            <v>979</v>
          </cell>
          <cell r="I12">
            <v>0</v>
          </cell>
        </row>
        <row r="13">
          <cell r="B13">
            <v>605</v>
          </cell>
          <cell r="C13">
            <v>273</v>
          </cell>
          <cell r="D13">
            <v>492</v>
          </cell>
          <cell r="E13">
            <v>5764</v>
          </cell>
          <cell r="F13">
            <v>8333</v>
          </cell>
          <cell r="G13">
            <v>837</v>
          </cell>
          <cell r="H13">
            <v>733</v>
          </cell>
          <cell r="I13">
            <v>454</v>
          </cell>
        </row>
        <row r="14">
          <cell r="B14">
            <v>77</v>
          </cell>
          <cell r="C14">
            <v>354</v>
          </cell>
          <cell r="D14">
            <v>454</v>
          </cell>
          <cell r="E14">
            <v>51</v>
          </cell>
          <cell r="F14">
            <v>403</v>
          </cell>
          <cell r="G14">
            <v>1623</v>
          </cell>
          <cell r="H14">
            <v>196</v>
          </cell>
          <cell r="I14">
            <v>0</v>
          </cell>
        </row>
        <row r="15">
          <cell r="B15">
            <v>130</v>
          </cell>
          <cell r="C15">
            <v>0</v>
          </cell>
          <cell r="D15">
            <v>0</v>
          </cell>
          <cell r="E15">
            <v>0</v>
          </cell>
          <cell r="F15">
            <v>105</v>
          </cell>
          <cell r="G15">
            <v>171</v>
          </cell>
          <cell r="H15">
            <v>0</v>
          </cell>
          <cell r="I15">
            <v>0</v>
          </cell>
        </row>
        <row r="16">
          <cell r="B16">
            <v>85</v>
          </cell>
          <cell r="C16">
            <v>101</v>
          </cell>
          <cell r="D16">
            <v>477</v>
          </cell>
          <cell r="E16">
            <v>78</v>
          </cell>
          <cell r="F16">
            <v>748</v>
          </cell>
          <cell r="G16">
            <v>60</v>
          </cell>
          <cell r="H16">
            <v>3463</v>
          </cell>
          <cell r="I16">
            <v>242</v>
          </cell>
        </row>
        <row r="17">
          <cell r="B17">
            <v>228</v>
          </cell>
          <cell r="C17">
            <v>682</v>
          </cell>
          <cell r="D17">
            <v>58</v>
          </cell>
          <cell r="E17">
            <v>1326</v>
          </cell>
          <cell r="F17">
            <v>378</v>
          </cell>
          <cell r="G17">
            <v>206</v>
          </cell>
          <cell r="H17">
            <v>1810</v>
          </cell>
          <cell r="I17">
            <v>291</v>
          </cell>
        </row>
        <row r="18">
          <cell r="B18">
            <v>0</v>
          </cell>
          <cell r="C18">
            <v>2642</v>
          </cell>
          <cell r="D18">
            <v>0</v>
          </cell>
          <cell r="E18">
            <v>5</v>
          </cell>
          <cell r="F18">
            <v>1559</v>
          </cell>
          <cell r="G18">
            <v>531</v>
          </cell>
          <cell r="H18">
            <v>26</v>
          </cell>
          <cell r="I18">
            <v>387</v>
          </cell>
        </row>
        <row r="19">
          <cell r="B19">
            <v>20</v>
          </cell>
          <cell r="C19">
            <v>0</v>
          </cell>
          <cell r="D19">
            <v>0</v>
          </cell>
          <cell r="E19">
            <v>1704</v>
          </cell>
          <cell r="F19">
            <v>60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264</v>
          </cell>
          <cell r="C20">
            <v>624</v>
          </cell>
          <cell r="D20">
            <v>45</v>
          </cell>
          <cell r="E20">
            <v>661</v>
          </cell>
          <cell r="F20">
            <v>823</v>
          </cell>
          <cell r="G20">
            <v>599</v>
          </cell>
          <cell r="H20">
            <v>26</v>
          </cell>
          <cell r="I20">
            <v>966</v>
          </cell>
        </row>
        <row r="21">
          <cell r="B21">
            <v>3401</v>
          </cell>
          <cell r="C21">
            <v>1626</v>
          </cell>
          <cell r="D21">
            <v>2874</v>
          </cell>
          <cell r="E21">
            <v>5292</v>
          </cell>
          <cell r="F21">
            <v>2345</v>
          </cell>
          <cell r="G21">
            <v>916</v>
          </cell>
          <cell r="H21">
            <v>831</v>
          </cell>
          <cell r="I21">
            <v>1031</v>
          </cell>
        </row>
        <row r="22">
          <cell r="B22">
            <v>230</v>
          </cell>
          <cell r="C22">
            <v>58</v>
          </cell>
          <cell r="D22">
            <v>498</v>
          </cell>
          <cell r="E22">
            <v>391</v>
          </cell>
          <cell r="F22">
            <v>1058</v>
          </cell>
          <cell r="G22">
            <v>128</v>
          </cell>
          <cell r="H22">
            <v>557</v>
          </cell>
          <cell r="I22">
            <v>59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</v>
          </cell>
          <cell r="I23">
            <v>0</v>
          </cell>
        </row>
        <row r="24">
          <cell r="B24">
            <v>258</v>
          </cell>
          <cell r="C24">
            <v>203</v>
          </cell>
          <cell r="D24">
            <v>510</v>
          </cell>
          <cell r="E24">
            <v>215</v>
          </cell>
          <cell r="F24">
            <v>945</v>
          </cell>
          <cell r="G24">
            <v>248</v>
          </cell>
          <cell r="H24">
            <v>49</v>
          </cell>
          <cell r="I24">
            <v>150</v>
          </cell>
        </row>
        <row r="25">
          <cell r="B25">
            <v>272</v>
          </cell>
          <cell r="C25">
            <v>53</v>
          </cell>
          <cell r="D25">
            <v>241</v>
          </cell>
          <cell r="E25">
            <v>690</v>
          </cell>
          <cell r="F25">
            <v>116</v>
          </cell>
          <cell r="G25">
            <v>56</v>
          </cell>
          <cell r="H25">
            <v>368</v>
          </cell>
          <cell r="I25">
            <v>23</v>
          </cell>
        </row>
        <row r="26">
          <cell r="B26">
            <v>0</v>
          </cell>
          <cell r="C26">
            <v>0</v>
          </cell>
          <cell r="D26">
            <v>90</v>
          </cell>
          <cell r="E26">
            <v>410</v>
          </cell>
          <cell r="F26">
            <v>965</v>
          </cell>
          <cell r="G26">
            <v>546</v>
          </cell>
          <cell r="H26">
            <v>506</v>
          </cell>
          <cell r="I26">
            <v>25</v>
          </cell>
        </row>
        <row r="27">
          <cell r="B27">
            <v>98</v>
          </cell>
          <cell r="C27">
            <v>14</v>
          </cell>
          <cell r="D27">
            <v>86</v>
          </cell>
          <cell r="E27">
            <v>134</v>
          </cell>
          <cell r="F27">
            <v>167</v>
          </cell>
          <cell r="G27">
            <v>25</v>
          </cell>
          <cell r="H27">
            <v>116</v>
          </cell>
          <cell r="I27">
            <v>95</v>
          </cell>
        </row>
        <row r="28">
          <cell r="B28">
            <v>15</v>
          </cell>
          <cell r="C28">
            <v>14</v>
          </cell>
          <cell r="D28">
            <v>20</v>
          </cell>
          <cell r="E28">
            <v>381</v>
          </cell>
          <cell r="F28">
            <v>150</v>
          </cell>
          <cell r="G28">
            <v>11</v>
          </cell>
          <cell r="H28">
            <v>2</v>
          </cell>
          <cell r="I28">
            <v>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5992</v>
          </cell>
          <cell r="F29">
            <v>10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33</v>
          </cell>
          <cell r="C30">
            <v>0</v>
          </cell>
          <cell r="D30">
            <v>66</v>
          </cell>
          <cell r="E30">
            <v>130</v>
          </cell>
          <cell r="F30">
            <v>206</v>
          </cell>
          <cell r="G30">
            <v>78</v>
          </cell>
          <cell r="H30">
            <v>215</v>
          </cell>
          <cell r="I30">
            <v>21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472</v>
          </cell>
          <cell r="F32">
            <v>75</v>
          </cell>
          <cell r="G32">
            <v>31</v>
          </cell>
          <cell r="H32">
            <v>0</v>
          </cell>
          <cell r="I32">
            <v>0</v>
          </cell>
        </row>
        <row r="33">
          <cell r="B33">
            <v>220</v>
          </cell>
          <cell r="C33">
            <v>87</v>
          </cell>
          <cell r="D33">
            <v>245</v>
          </cell>
          <cell r="E33">
            <v>188</v>
          </cell>
          <cell r="F33">
            <v>220</v>
          </cell>
          <cell r="G33">
            <v>2</v>
          </cell>
          <cell r="H33">
            <v>40</v>
          </cell>
          <cell r="I33">
            <v>22</v>
          </cell>
        </row>
        <row r="34">
          <cell r="B34">
            <v>0</v>
          </cell>
          <cell r="C34">
            <v>145</v>
          </cell>
          <cell r="D34">
            <v>0</v>
          </cell>
          <cell r="E34">
            <v>30</v>
          </cell>
          <cell r="F34">
            <v>5</v>
          </cell>
          <cell r="G34">
            <v>0</v>
          </cell>
          <cell r="H34">
            <v>0</v>
          </cell>
          <cell r="I34">
            <v>155</v>
          </cell>
        </row>
        <row r="35">
          <cell r="B35">
            <v>45</v>
          </cell>
          <cell r="C35">
            <v>52</v>
          </cell>
          <cell r="D35">
            <v>270</v>
          </cell>
          <cell r="E35">
            <v>134</v>
          </cell>
          <cell r="F35">
            <v>643</v>
          </cell>
          <cell r="G35">
            <v>267</v>
          </cell>
          <cell r="H35">
            <v>245</v>
          </cell>
          <cell r="I35">
            <v>22</v>
          </cell>
        </row>
        <row r="36">
          <cell r="B36">
            <v>100</v>
          </cell>
          <cell r="C36">
            <v>5</v>
          </cell>
          <cell r="D36">
            <v>193</v>
          </cell>
          <cell r="E36">
            <v>0</v>
          </cell>
          <cell r="F36">
            <v>50</v>
          </cell>
          <cell r="G36">
            <v>318</v>
          </cell>
          <cell r="H36">
            <v>65</v>
          </cell>
          <cell r="I36">
            <v>1370</v>
          </cell>
        </row>
        <row r="37">
          <cell r="B37">
            <v>4</v>
          </cell>
          <cell r="C37">
            <v>100</v>
          </cell>
          <cell r="D37">
            <v>0</v>
          </cell>
          <cell r="E37">
            <v>5</v>
          </cell>
          <cell r="F37">
            <v>10</v>
          </cell>
          <cell r="G37">
            <v>0</v>
          </cell>
          <cell r="H37">
            <v>0</v>
          </cell>
          <cell r="I37">
            <v>76</v>
          </cell>
        </row>
        <row r="38">
          <cell r="B38">
            <v>255</v>
          </cell>
          <cell r="C38">
            <v>1541</v>
          </cell>
          <cell r="D38">
            <v>16</v>
          </cell>
          <cell r="E38">
            <v>41</v>
          </cell>
          <cell r="F38">
            <v>663</v>
          </cell>
          <cell r="G38">
            <v>0</v>
          </cell>
          <cell r="H38">
            <v>0</v>
          </cell>
          <cell r="I38">
            <v>25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87</v>
          </cell>
          <cell r="C40">
            <v>125</v>
          </cell>
          <cell r="D40">
            <v>752</v>
          </cell>
          <cell r="E40">
            <v>66</v>
          </cell>
          <cell r="F40">
            <v>279</v>
          </cell>
          <cell r="G40">
            <v>112</v>
          </cell>
          <cell r="H40">
            <v>255</v>
          </cell>
          <cell r="I40">
            <v>200</v>
          </cell>
        </row>
        <row r="41">
          <cell r="B41">
            <v>1928</v>
          </cell>
          <cell r="C41">
            <v>1381</v>
          </cell>
          <cell r="D41">
            <v>1493</v>
          </cell>
          <cell r="E41">
            <v>3267</v>
          </cell>
          <cell r="F41">
            <v>1510</v>
          </cell>
          <cell r="G41">
            <v>1181</v>
          </cell>
          <cell r="H41">
            <v>1420</v>
          </cell>
          <cell r="I41">
            <v>834</v>
          </cell>
        </row>
      </sheetData>
      <sheetData sheetId="5">
        <row r="8">
          <cell r="B8">
            <v>811</v>
          </cell>
          <cell r="C8">
            <v>7708</v>
          </cell>
          <cell r="D8">
            <v>4762</v>
          </cell>
          <cell r="E8">
            <v>0</v>
          </cell>
          <cell r="F8">
            <v>4502</v>
          </cell>
          <cell r="G8">
            <v>0</v>
          </cell>
          <cell r="H8">
            <v>16952</v>
          </cell>
          <cell r="I8">
            <v>610</v>
          </cell>
        </row>
        <row r="9">
          <cell r="B9">
            <v>2760</v>
          </cell>
          <cell r="C9">
            <v>806</v>
          </cell>
          <cell r="D9">
            <v>4550</v>
          </cell>
          <cell r="E9">
            <v>1445</v>
          </cell>
          <cell r="F9">
            <v>2811</v>
          </cell>
          <cell r="G9">
            <v>4486</v>
          </cell>
          <cell r="H9">
            <v>41818</v>
          </cell>
          <cell r="I9">
            <v>3472</v>
          </cell>
        </row>
        <row r="10">
          <cell r="B10">
            <v>500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202</v>
          </cell>
          <cell r="H10">
            <v>550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1081</v>
          </cell>
          <cell r="E12">
            <v>35</v>
          </cell>
          <cell r="F12">
            <v>10</v>
          </cell>
          <cell r="G12">
            <v>2</v>
          </cell>
          <cell r="H12">
            <v>5900</v>
          </cell>
          <cell r="I12">
            <v>1139</v>
          </cell>
        </row>
        <row r="13">
          <cell r="B13">
            <v>614</v>
          </cell>
          <cell r="C13">
            <v>166</v>
          </cell>
          <cell r="D13">
            <v>1171</v>
          </cell>
          <cell r="E13">
            <v>1050</v>
          </cell>
          <cell r="F13">
            <v>317</v>
          </cell>
          <cell r="G13">
            <v>2071</v>
          </cell>
          <cell r="H13">
            <v>21640</v>
          </cell>
          <cell r="I13">
            <v>5</v>
          </cell>
        </row>
        <row r="14">
          <cell r="B14">
            <v>346</v>
          </cell>
          <cell r="C14">
            <v>122</v>
          </cell>
          <cell r="D14">
            <v>651</v>
          </cell>
          <cell r="E14">
            <v>228</v>
          </cell>
          <cell r="F14">
            <v>195</v>
          </cell>
          <cell r="G14">
            <v>19276</v>
          </cell>
          <cell r="H14">
            <v>13376</v>
          </cell>
          <cell r="I14">
            <v>150</v>
          </cell>
        </row>
        <row r="15">
          <cell r="B15">
            <v>121</v>
          </cell>
          <cell r="C15">
            <v>0</v>
          </cell>
          <cell r="D15">
            <v>0</v>
          </cell>
          <cell r="E15">
            <v>0</v>
          </cell>
          <cell r="F15">
            <v>10</v>
          </cell>
          <cell r="G15">
            <v>680</v>
          </cell>
          <cell r="H15">
            <v>347</v>
          </cell>
          <cell r="I15">
            <v>0</v>
          </cell>
        </row>
        <row r="16">
          <cell r="B16">
            <v>374</v>
          </cell>
          <cell r="C16">
            <v>54</v>
          </cell>
          <cell r="D16">
            <v>562</v>
          </cell>
          <cell r="E16">
            <v>90</v>
          </cell>
          <cell r="F16">
            <v>1268</v>
          </cell>
          <cell r="G16">
            <v>14853</v>
          </cell>
          <cell r="H16">
            <v>37277</v>
          </cell>
          <cell r="I16">
            <v>683</v>
          </cell>
        </row>
        <row r="17">
          <cell r="B17">
            <v>307</v>
          </cell>
          <cell r="C17">
            <v>282</v>
          </cell>
          <cell r="D17">
            <v>69</v>
          </cell>
          <cell r="E17">
            <v>1132</v>
          </cell>
          <cell r="F17">
            <v>997</v>
          </cell>
          <cell r="G17">
            <v>433</v>
          </cell>
          <cell r="H17">
            <v>1528</v>
          </cell>
          <cell r="I17">
            <v>170</v>
          </cell>
        </row>
        <row r="18">
          <cell r="B18">
            <v>0</v>
          </cell>
          <cell r="C18">
            <v>2336</v>
          </cell>
          <cell r="D18">
            <v>86</v>
          </cell>
          <cell r="E18">
            <v>0</v>
          </cell>
          <cell r="F18">
            <v>1404</v>
          </cell>
          <cell r="G18">
            <v>649</v>
          </cell>
          <cell r="H18">
            <v>195</v>
          </cell>
          <cell r="I18">
            <v>2801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1994</v>
          </cell>
          <cell r="F19">
            <v>375</v>
          </cell>
          <cell r="G19">
            <v>180</v>
          </cell>
          <cell r="H19">
            <v>0</v>
          </cell>
          <cell r="I19">
            <v>0</v>
          </cell>
        </row>
        <row r="20">
          <cell r="B20">
            <v>464</v>
          </cell>
          <cell r="C20">
            <v>617</v>
          </cell>
          <cell r="D20">
            <v>62</v>
          </cell>
          <cell r="E20">
            <v>570</v>
          </cell>
          <cell r="F20">
            <v>2213</v>
          </cell>
          <cell r="G20">
            <v>504</v>
          </cell>
          <cell r="H20">
            <v>102</v>
          </cell>
          <cell r="I20">
            <v>1927</v>
          </cell>
        </row>
        <row r="21">
          <cell r="B21">
            <v>3750</v>
          </cell>
          <cell r="C21">
            <v>1818</v>
          </cell>
          <cell r="D21">
            <v>3284</v>
          </cell>
          <cell r="E21">
            <v>7848</v>
          </cell>
          <cell r="F21">
            <v>2561</v>
          </cell>
          <cell r="G21">
            <v>1273</v>
          </cell>
          <cell r="H21">
            <v>5495</v>
          </cell>
          <cell r="I21">
            <v>2263</v>
          </cell>
        </row>
        <row r="22">
          <cell r="B22">
            <v>162</v>
          </cell>
          <cell r="C22">
            <v>39</v>
          </cell>
          <cell r="D22">
            <v>656</v>
          </cell>
          <cell r="E22">
            <v>240</v>
          </cell>
          <cell r="F22">
            <v>297</v>
          </cell>
          <cell r="G22">
            <v>498</v>
          </cell>
          <cell r="H22">
            <v>569</v>
          </cell>
          <cell r="I22">
            <v>79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491</v>
          </cell>
          <cell r="C24">
            <v>357</v>
          </cell>
          <cell r="D24">
            <v>497</v>
          </cell>
          <cell r="E24">
            <v>410</v>
          </cell>
          <cell r="F24">
            <v>1657</v>
          </cell>
          <cell r="G24">
            <v>679</v>
          </cell>
          <cell r="H24">
            <v>3242</v>
          </cell>
          <cell r="I24">
            <v>1464</v>
          </cell>
        </row>
        <row r="25">
          <cell r="B25">
            <v>403</v>
          </cell>
          <cell r="C25">
            <v>2</v>
          </cell>
          <cell r="D25">
            <v>171</v>
          </cell>
          <cell r="E25">
            <v>330</v>
          </cell>
          <cell r="F25">
            <v>202</v>
          </cell>
          <cell r="G25">
            <v>32</v>
          </cell>
          <cell r="H25">
            <v>880</v>
          </cell>
          <cell r="I25">
            <v>26</v>
          </cell>
        </row>
        <row r="26">
          <cell r="B26">
            <v>2</v>
          </cell>
          <cell r="C26">
            <v>0</v>
          </cell>
          <cell r="D26">
            <v>171</v>
          </cell>
          <cell r="E26">
            <v>1484</v>
          </cell>
          <cell r="F26">
            <v>125</v>
          </cell>
          <cell r="G26">
            <v>385</v>
          </cell>
          <cell r="H26">
            <v>891</v>
          </cell>
          <cell r="I26">
            <v>7</v>
          </cell>
        </row>
        <row r="27">
          <cell r="B27">
            <v>74</v>
          </cell>
          <cell r="C27">
            <v>0</v>
          </cell>
          <cell r="D27">
            <v>194</v>
          </cell>
          <cell r="E27">
            <v>139</v>
          </cell>
          <cell r="F27">
            <v>235</v>
          </cell>
          <cell r="G27">
            <v>53</v>
          </cell>
          <cell r="H27">
            <v>150</v>
          </cell>
          <cell r="I27">
            <v>21</v>
          </cell>
        </row>
        <row r="28">
          <cell r="B28">
            <v>0</v>
          </cell>
          <cell r="C28">
            <v>0</v>
          </cell>
          <cell r="D28">
            <v>3</v>
          </cell>
          <cell r="E28">
            <v>580</v>
          </cell>
          <cell r="F28">
            <v>155</v>
          </cell>
          <cell r="G28">
            <v>135</v>
          </cell>
          <cell r="H28">
            <v>0</v>
          </cell>
          <cell r="I28">
            <v>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2</v>
          </cell>
          <cell r="F29">
            <v>20</v>
          </cell>
          <cell r="G29">
            <v>7</v>
          </cell>
          <cell r="H29">
            <v>0</v>
          </cell>
          <cell r="I29">
            <v>0</v>
          </cell>
        </row>
        <row r="30">
          <cell r="B30">
            <v>25</v>
          </cell>
          <cell r="C30">
            <v>2</v>
          </cell>
          <cell r="D30">
            <v>38</v>
          </cell>
          <cell r="E30">
            <v>35</v>
          </cell>
          <cell r="F30">
            <v>335</v>
          </cell>
          <cell r="G30">
            <v>30</v>
          </cell>
          <cell r="H30">
            <v>105</v>
          </cell>
          <cell r="I30">
            <v>18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550</v>
          </cell>
          <cell r="F32">
            <v>95</v>
          </cell>
          <cell r="G32">
            <v>784</v>
          </cell>
          <cell r="H32">
            <v>42</v>
          </cell>
          <cell r="I32">
            <v>7</v>
          </cell>
        </row>
        <row r="33">
          <cell r="B33">
            <v>125</v>
          </cell>
          <cell r="C33">
            <v>10</v>
          </cell>
          <cell r="D33">
            <v>38</v>
          </cell>
          <cell r="E33">
            <v>97</v>
          </cell>
          <cell r="F33">
            <v>85</v>
          </cell>
          <cell r="G33">
            <v>1070</v>
          </cell>
          <cell r="H33">
            <v>857</v>
          </cell>
          <cell r="I33">
            <v>23</v>
          </cell>
        </row>
        <row r="34">
          <cell r="B34">
            <v>1</v>
          </cell>
          <cell r="C34">
            <v>65</v>
          </cell>
          <cell r="D34">
            <v>0</v>
          </cell>
          <cell r="E34">
            <v>70</v>
          </cell>
          <cell r="F34">
            <v>265</v>
          </cell>
          <cell r="G34">
            <v>140</v>
          </cell>
          <cell r="H34">
            <v>0</v>
          </cell>
          <cell r="I34">
            <v>21</v>
          </cell>
        </row>
        <row r="35">
          <cell r="B35">
            <v>45</v>
          </cell>
          <cell r="C35">
            <v>1236</v>
          </cell>
          <cell r="D35">
            <v>225</v>
          </cell>
          <cell r="E35">
            <v>72</v>
          </cell>
          <cell r="F35">
            <v>759</v>
          </cell>
          <cell r="G35">
            <v>425</v>
          </cell>
          <cell r="H35">
            <v>37</v>
          </cell>
          <cell r="I35">
            <v>74</v>
          </cell>
        </row>
        <row r="36">
          <cell r="B36">
            <v>0</v>
          </cell>
          <cell r="C36">
            <v>0</v>
          </cell>
          <cell r="D36">
            <v>500</v>
          </cell>
          <cell r="E36">
            <v>0</v>
          </cell>
          <cell r="F36">
            <v>0</v>
          </cell>
          <cell r="G36">
            <v>476</v>
          </cell>
          <cell r="H36">
            <v>143</v>
          </cell>
          <cell r="I36">
            <v>861</v>
          </cell>
        </row>
        <row r="37">
          <cell r="B37">
            <v>25</v>
          </cell>
          <cell r="C37">
            <v>0</v>
          </cell>
          <cell r="D37">
            <v>0</v>
          </cell>
          <cell r="E37">
            <v>0</v>
          </cell>
          <cell r="F37">
            <v>160</v>
          </cell>
          <cell r="G37">
            <v>25</v>
          </cell>
          <cell r="H37">
            <v>0</v>
          </cell>
          <cell r="I37">
            <v>115</v>
          </cell>
        </row>
        <row r="38">
          <cell r="B38">
            <v>189</v>
          </cell>
          <cell r="C38">
            <v>0</v>
          </cell>
          <cell r="D38">
            <v>0</v>
          </cell>
          <cell r="E38">
            <v>40</v>
          </cell>
          <cell r="F38">
            <v>2165</v>
          </cell>
          <cell r="G38">
            <v>0</v>
          </cell>
          <cell r="H38">
            <v>10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170</v>
          </cell>
          <cell r="C40">
            <v>137</v>
          </cell>
          <cell r="D40">
            <v>2385</v>
          </cell>
          <cell r="E40">
            <v>25</v>
          </cell>
          <cell r="F40">
            <v>140</v>
          </cell>
          <cell r="G40">
            <v>293</v>
          </cell>
          <cell r="H40">
            <v>484</v>
          </cell>
          <cell r="I40">
            <v>234</v>
          </cell>
        </row>
        <row r="41">
          <cell r="B41">
            <v>1998</v>
          </cell>
          <cell r="C41">
            <v>335</v>
          </cell>
          <cell r="D41">
            <v>842</v>
          </cell>
          <cell r="E41">
            <v>3767</v>
          </cell>
          <cell r="F41">
            <v>839</v>
          </cell>
          <cell r="G41">
            <v>1145</v>
          </cell>
          <cell r="H41">
            <v>3238</v>
          </cell>
          <cell r="I41">
            <v>955</v>
          </cell>
        </row>
      </sheetData>
      <sheetData sheetId="6">
        <row r="8">
          <cell r="B8">
            <v>8372</v>
          </cell>
          <cell r="C8">
            <v>78049</v>
          </cell>
          <cell r="D8">
            <v>25296</v>
          </cell>
          <cell r="E8">
            <v>41493</v>
          </cell>
          <cell r="F8">
            <v>8718</v>
          </cell>
          <cell r="G8">
            <v>0</v>
          </cell>
          <cell r="H8">
            <v>40095</v>
          </cell>
          <cell r="I8">
            <v>5581</v>
          </cell>
        </row>
        <row r="9">
          <cell r="B9">
            <v>2808</v>
          </cell>
          <cell r="C9">
            <v>931</v>
          </cell>
          <cell r="D9">
            <v>3166</v>
          </cell>
          <cell r="E9">
            <v>1798</v>
          </cell>
          <cell r="F9">
            <v>4618</v>
          </cell>
          <cell r="G9">
            <v>7600</v>
          </cell>
          <cell r="H9">
            <v>40772</v>
          </cell>
          <cell r="I9">
            <v>3539</v>
          </cell>
        </row>
        <row r="10">
          <cell r="B10">
            <v>348</v>
          </cell>
          <cell r="C10">
            <v>0</v>
          </cell>
          <cell r="D10">
            <v>50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20</v>
          </cell>
          <cell r="F11">
            <v>5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968</v>
          </cell>
          <cell r="E12">
            <v>5</v>
          </cell>
          <cell r="F12">
            <v>68</v>
          </cell>
          <cell r="G12">
            <v>10</v>
          </cell>
          <cell r="H12">
            <v>5228</v>
          </cell>
          <cell r="I12">
            <v>448</v>
          </cell>
        </row>
        <row r="13">
          <cell r="B13">
            <v>453</v>
          </cell>
          <cell r="C13">
            <v>54</v>
          </cell>
          <cell r="D13">
            <v>798</v>
          </cell>
          <cell r="E13">
            <v>999</v>
          </cell>
          <cell r="F13">
            <v>386</v>
          </cell>
          <cell r="G13">
            <v>1437</v>
          </cell>
          <cell r="H13">
            <v>15538</v>
          </cell>
          <cell r="I13">
            <v>20</v>
          </cell>
        </row>
        <row r="14">
          <cell r="B14">
            <v>245</v>
          </cell>
          <cell r="C14">
            <v>104</v>
          </cell>
          <cell r="D14">
            <v>445</v>
          </cell>
          <cell r="E14">
            <v>110</v>
          </cell>
          <cell r="F14">
            <v>280</v>
          </cell>
          <cell r="G14">
            <v>18264</v>
          </cell>
          <cell r="H14">
            <v>15656</v>
          </cell>
          <cell r="I14">
            <v>234</v>
          </cell>
        </row>
        <row r="15">
          <cell r="B15">
            <v>148</v>
          </cell>
          <cell r="C15">
            <v>0</v>
          </cell>
          <cell r="D15">
            <v>0</v>
          </cell>
          <cell r="E15">
            <v>0</v>
          </cell>
          <cell r="F15">
            <v>55</v>
          </cell>
          <cell r="G15">
            <v>346</v>
          </cell>
          <cell r="H15">
            <v>591</v>
          </cell>
          <cell r="I15">
            <v>0</v>
          </cell>
        </row>
        <row r="16">
          <cell r="B16">
            <v>121</v>
          </cell>
          <cell r="C16">
            <v>84</v>
          </cell>
          <cell r="D16">
            <v>1417</v>
          </cell>
          <cell r="E16">
            <v>189</v>
          </cell>
          <cell r="F16">
            <v>4732</v>
          </cell>
          <cell r="G16">
            <v>24351</v>
          </cell>
          <cell r="H16">
            <v>41094</v>
          </cell>
          <cell r="I16">
            <v>566</v>
          </cell>
        </row>
        <row r="17">
          <cell r="B17">
            <v>361</v>
          </cell>
          <cell r="C17">
            <v>333</v>
          </cell>
          <cell r="D17">
            <v>118</v>
          </cell>
          <cell r="E17">
            <v>1094</v>
          </cell>
          <cell r="F17">
            <v>1674</v>
          </cell>
          <cell r="G17">
            <v>271</v>
          </cell>
          <cell r="H17">
            <v>2725</v>
          </cell>
          <cell r="I17">
            <v>535</v>
          </cell>
        </row>
        <row r="18">
          <cell r="B18">
            <v>50</v>
          </cell>
          <cell r="C18">
            <v>2282</v>
          </cell>
          <cell r="D18">
            <v>125</v>
          </cell>
          <cell r="E18">
            <v>253</v>
          </cell>
          <cell r="F18">
            <v>4797</v>
          </cell>
          <cell r="G18">
            <v>396</v>
          </cell>
          <cell r="H18">
            <v>113</v>
          </cell>
          <cell r="I18">
            <v>1210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1141</v>
          </cell>
          <cell r="F19">
            <v>205</v>
          </cell>
          <cell r="G19">
            <v>50</v>
          </cell>
          <cell r="H19">
            <v>2</v>
          </cell>
          <cell r="I19">
            <v>0</v>
          </cell>
        </row>
        <row r="20">
          <cell r="B20">
            <v>152</v>
          </cell>
          <cell r="C20">
            <v>1299</v>
          </cell>
          <cell r="D20">
            <v>79</v>
          </cell>
          <cell r="E20">
            <v>224</v>
          </cell>
          <cell r="F20">
            <v>6575</v>
          </cell>
          <cell r="G20">
            <v>945</v>
          </cell>
          <cell r="H20">
            <v>202</v>
          </cell>
          <cell r="I20">
            <v>899</v>
          </cell>
        </row>
        <row r="21">
          <cell r="B21">
            <v>3523</v>
          </cell>
          <cell r="C21">
            <v>1920</v>
          </cell>
          <cell r="D21">
            <v>2803</v>
          </cell>
          <cell r="E21">
            <v>7618</v>
          </cell>
          <cell r="F21">
            <v>3081</v>
          </cell>
          <cell r="G21">
            <v>974</v>
          </cell>
          <cell r="H21">
            <v>6668</v>
          </cell>
          <cell r="I21">
            <v>2475</v>
          </cell>
        </row>
        <row r="22">
          <cell r="B22">
            <v>618</v>
          </cell>
          <cell r="C22">
            <v>103</v>
          </cell>
          <cell r="D22">
            <v>837</v>
          </cell>
          <cell r="E22">
            <v>587</v>
          </cell>
          <cell r="F22">
            <v>665</v>
          </cell>
          <cell r="G22">
            <v>324</v>
          </cell>
          <cell r="H22">
            <v>385</v>
          </cell>
          <cell r="I22">
            <v>46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560</v>
          </cell>
          <cell r="C24">
            <v>410</v>
          </cell>
          <cell r="D24">
            <v>1000</v>
          </cell>
          <cell r="E24">
            <v>519</v>
          </cell>
          <cell r="F24">
            <v>1729</v>
          </cell>
          <cell r="G24">
            <v>2410</v>
          </cell>
          <cell r="H24">
            <v>5458</v>
          </cell>
          <cell r="I24">
            <v>1298</v>
          </cell>
        </row>
        <row r="25">
          <cell r="B25">
            <v>242</v>
          </cell>
          <cell r="C25">
            <v>22</v>
          </cell>
          <cell r="D25">
            <v>26</v>
          </cell>
          <cell r="E25">
            <v>267</v>
          </cell>
          <cell r="F25">
            <v>133</v>
          </cell>
          <cell r="G25">
            <v>79</v>
          </cell>
          <cell r="H25">
            <v>189</v>
          </cell>
          <cell r="I25">
            <v>30</v>
          </cell>
        </row>
        <row r="26">
          <cell r="B26">
            <v>1152</v>
          </cell>
          <cell r="C26">
            <v>0</v>
          </cell>
          <cell r="D26">
            <v>35</v>
          </cell>
          <cell r="E26">
            <v>453</v>
          </cell>
          <cell r="F26">
            <v>1282</v>
          </cell>
          <cell r="G26">
            <v>377</v>
          </cell>
          <cell r="H26">
            <v>503</v>
          </cell>
          <cell r="I26">
            <v>1</v>
          </cell>
        </row>
        <row r="27">
          <cell r="B27">
            <v>92</v>
          </cell>
          <cell r="C27">
            <v>0</v>
          </cell>
          <cell r="D27">
            <v>161</v>
          </cell>
          <cell r="E27">
            <v>106</v>
          </cell>
          <cell r="F27">
            <v>220</v>
          </cell>
          <cell r="G27">
            <v>47</v>
          </cell>
          <cell r="H27">
            <v>91</v>
          </cell>
          <cell r="I27">
            <v>19</v>
          </cell>
        </row>
        <row r="28">
          <cell r="B28">
            <v>20</v>
          </cell>
          <cell r="C28">
            <v>0</v>
          </cell>
          <cell r="D28">
            <v>0</v>
          </cell>
          <cell r="E28">
            <v>453</v>
          </cell>
          <cell r="F28">
            <v>210</v>
          </cell>
          <cell r="G28">
            <v>54</v>
          </cell>
          <cell r="H28">
            <v>0</v>
          </cell>
          <cell r="I28">
            <v>11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33</v>
          </cell>
          <cell r="F29">
            <v>12</v>
          </cell>
          <cell r="G29">
            <v>40</v>
          </cell>
          <cell r="H29">
            <v>0</v>
          </cell>
          <cell r="I29">
            <v>3</v>
          </cell>
        </row>
        <row r="30">
          <cell r="B30">
            <v>65</v>
          </cell>
          <cell r="C30">
            <v>2</v>
          </cell>
          <cell r="D30">
            <v>7</v>
          </cell>
          <cell r="E30">
            <v>76</v>
          </cell>
          <cell r="F30">
            <v>350</v>
          </cell>
          <cell r="G30">
            <v>6</v>
          </cell>
          <cell r="H30">
            <v>20</v>
          </cell>
          <cell r="I30">
            <v>22</v>
          </cell>
        </row>
        <row r="32">
          <cell r="B32">
            <v>0</v>
          </cell>
          <cell r="C32">
            <v>1</v>
          </cell>
          <cell r="D32">
            <v>0</v>
          </cell>
          <cell r="E32">
            <v>563</v>
          </cell>
          <cell r="F32">
            <v>170</v>
          </cell>
          <cell r="G32">
            <v>637</v>
          </cell>
          <cell r="H32">
            <v>0</v>
          </cell>
          <cell r="I32">
            <v>5</v>
          </cell>
        </row>
        <row r="33">
          <cell r="B33">
            <v>68</v>
          </cell>
          <cell r="C33">
            <v>35</v>
          </cell>
          <cell r="D33">
            <v>13</v>
          </cell>
          <cell r="E33">
            <v>150</v>
          </cell>
          <cell r="F33">
            <v>105</v>
          </cell>
          <cell r="G33">
            <v>1129</v>
          </cell>
          <cell r="H33">
            <v>1147</v>
          </cell>
          <cell r="I33">
            <v>325</v>
          </cell>
        </row>
        <row r="34">
          <cell r="B34">
            <v>155</v>
          </cell>
          <cell r="C34">
            <v>135</v>
          </cell>
          <cell r="D34">
            <v>0</v>
          </cell>
          <cell r="E34">
            <v>92</v>
          </cell>
          <cell r="F34">
            <v>362</v>
          </cell>
          <cell r="G34">
            <v>0</v>
          </cell>
          <cell r="H34">
            <v>0</v>
          </cell>
          <cell r="I34">
            <v>290</v>
          </cell>
        </row>
        <row r="35">
          <cell r="B35">
            <v>28</v>
          </cell>
          <cell r="C35">
            <v>78</v>
          </cell>
          <cell r="D35">
            <v>90</v>
          </cell>
          <cell r="E35">
            <v>220</v>
          </cell>
          <cell r="F35">
            <v>10</v>
          </cell>
          <cell r="G35">
            <v>277</v>
          </cell>
          <cell r="H35">
            <v>88</v>
          </cell>
          <cell r="I35">
            <v>51</v>
          </cell>
        </row>
        <row r="36">
          <cell r="B36">
            <v>0</v>
          </cell>
          <cell r="C36">
            <v>0</v>
          </cell>
          <cell r="D36">
            <v>159</v>
          </cell>
          <cell r="E36">
            <v>0</v>
          </cell>
          <cell r="F36">
            <v>0</v>
          </cell>
          <cell r="G36">
            <v>178</v>
          </cell>
          <cell r="H36">
            <v>335</v>
          </cell>
          <cell r="I36">
            <v>715</v>
          </cell>
        </row>
        <row r="37">
          <cell r="B37">
            <v>52</v>
          </cell>
          <cell r="C37">
            <v>0</v>
          </cell>
          <cell r="D37">
            <v>0</v>
          </cell>
          <cell r="E37">
            <v>0</v>
          </cell>
          <cell r="F37">
            <v>10</v>
          </cell>
          <cell r="G37">
            <v>112</v>
          </cell>
          <cell r="H37">
            <v>0</v>
          </cell>
          <cell r="I37">
            <v>850</v>
          </cell>
        </row>
        <row r="38">
          <cell r="B38">
            <v>156</v>
          </cell>
          <cell r="C38">
            <v>2040</v>
          </cell>
          <cell r="D38">
            <v>4</v>
          </cell>
          <cell r="E38">
            <v>75</v>
          </cell>
          <cell r="F38">
            <v>1685</v>
          </cell>
          <cell r="G38">
            <v>0</v>
          </cell>
          <cell r="H38">
            <v>65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184</v>
          </cell>
          <cell r="C40">
            <v>168</v>
          </cell>
          <cell r="D40">
            <v>1131</v>
          </cell>
          <cell r="E40">
            <v>1756</v>
          </cell>
          <cell r="F40">
            <v>425</v>
          </cell>
          <cell r="G40">
            <v>193</v>
          </cell>
          <cell r="H40">
            <v>834</v>
          </cell>
          <cell r="I40">
            <v>78</v>
          </cell>
        </row>
        <row r="41">
          <cell r="B41">
            <v>1418</v>
          </cell>
          <cell r="C41">
            <v>878</v>
          </cell>
          <cell r="D41">
            <v>694</v>
          </cell>
          <cell r="E41">
            <v>235</v>
          </cell>
          <cell r="F41">
            <v>953</v>
          </cell>
          <cell r="G41">
            <v>682</v>
          </cell>
          <cell r="H41">
            <v>3890</v>
          </cell>
          <cell r="I41">
            <v>491</v>
          </cell>
        </row>
      </sheetData>
      <sheetData sheetId="7">
        <row r="8">
          <cell r="B8">
            <v>1698</v>
          </cell>
          <cell r="C8">
            <v>170065</v>
          </cell>
          <cell r="D8">
            <v>177964</v>
          </cell>
          <cell r="E8">
            <v>116345</v>
          </cell>
          <cell r="F8">
            <v>27158</v>
          </cell>
          <cell r="G8">
            <v>0</v>
          </cell>
          <cell r="H8">
            <v>41719</v>
          </cell>
          <cell r="I8">
            <v>6086</v>
          </cell>
        </row>
        <row r="9">
          <cell r="B9">
            <v>2560</v>
          </cell>
          <cell r="C9">
            <v>1377</v>
          </cell>
          <cell r="D9">
            <v>1938</v>
          </cell>
          <cell r="E9">
            <v>2301</v>
          </cell>
          <cell r="F9">
            <v>5575</v>
          </cell>
          <cell r="G9">
            <v>2318</v>
          </cell>
          <cell r="H9">
            <v>13559</v>
          </cell>
          <cell r="I9">
            <v>2980</v>
          </cell>
        </row>
        <row r="10">
          <cell r="B10">
            <v>80</v>
          </cell>
          <cell r="C10">
            <v>0</v>
          </cell>
          <cell r="D10">
            <v>60</v>
          </cell>
          <cell r="E10">
            <v>0</v>
          </cell>
          <cell r="F10">
            <v>0</v>
          </cell>
          <cell r="G10">
            <v>250</v>
          </cell>
          <cell r="H10">
            <v>720</v>
          </cell>
          <cell r="I10">
            <v>0</v>
          </cell>
        </row>
        <row r="11">
          <cell r="B11">
            <v>0</v>
          </cell>
          <cell r="C11">
            <v>43</v>
          </cell>
          <cell r="D11">
            <v>0</v>
          </cell>
          <cell r="E11">
            <v>20</v>
          </cell>
          <cell r="F11">
            <v>0</v>
          </cell>
          <cell r="G11">
            <v>0</v>
          </cell>
          <cell r="H11">
            <v>0</v>
          </cell>
          <cell r="I11">
            <v>20</v>
          </cell>
        </row>
        <row r="12">
          <cell r="B12">
            <v>0</v>
          </cell>
          <cell r="C12">
            <v>0</v>
          </cell>
          <cell r="D12">
            <v>656</v>
          </cell>
          <cell r="E12">
            <v>17</v>
          </cell>
          <cell r="F12">
            <v>20</v>
          </cell>
          <cell r="G12">
            <v>0</v>
          </cell>
          <cell r="H12">
            <v>752</v>
          </cell>
          <cell r="I12">
            <v>56</v>
          </cell>
        </row>
        <row r="13">
          <cell r="B13">
            <v>216</v>
          </cell>
          <cell r="C13">
            <v>26</v>
          </cell>
          <cell r="D13">
            <v>411</v>
          </cell>
          <cell r="E13">
            <v>563</v>
          </cell>
          <cell r="F13">
            <v>280</v>
          </cell>
          <cell r="G13">
            <v>778</v>
          </cell>
          <cell r="H13">
            <v>1210</v>
          </cell>
          <cell r="I13">
            <v>0</v>
          </cell>
        </row>
        <row r="14">
          <cell r="B14">
            <v>165</v>
          </cell>
          <cell r="C14">
            <v>68</v>
          </cell>
          <cell r="D14">
            <v>134</v>
          </cell>
          <cell r="E14">
            <v>8</v>
          </cell>
          <cell r="F14">
            <v>320</v>
          </cell>
          <cell r="G14">
            <v>1742</v>
          </cell>
          <cell r="H14">
            <v>1505</v>
          </cell>
          <cell r="I14">
            <v>18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95</v>
          </cell>
          <cell r="G15">
            <v>446</v>
          </cell>
          <cell r="H15">
            <v>90</v>
          </cell>
          <cell r="I15">
            <v>0</v>
          </cell>
        </row>
        <row r="16">
          <cell r="B16">
            <v>394</v>
          </cell>
          <cell r="C16">
            <v>616</v>
          </cell>
          <cell r="D16">
            <v>750</v>
          </cell>
          <cell r="E16">
            <v>143</v>
          </cell>
          <cell r="F16">
            <v>5218</v>
          </cell>
          <cell r="G16">
            <v>13877</v>
          </cell>
          <cell r="H16">
            <v>18519</v>
          </cell>
          <cell r="I16">
            <v>842</v>
          </cell>
        </row>
        <row r="17">
          <cell r="B17">
            <v>344</v>
          </cell>
          <cell r="C17">
            <v>134</v>
          </cell>
          <cell r="D17">
            <v>95</v>
          </cell>
          <cell r="E17">
            <v>1221</v>
          </cell>
          <cell r="F17">
            <v>807</v>
          </cell>
          <cell r="G17">
            <v>302</v>
          </cell>
          <cell r="H17">
            <v>1337</v>
          </cell>
          <cell r="I17">
            <v>396</v>
          </cell>
        </row>
        <row r="18">
          <cell r="B18">
            <v>32</v>
          </cell>
          <cell r="C18">
            <v>1113</v>
          </cell>
          <cell r="D18">
            <v>32</v>
          </cell>
          <cell r="E18">
            <v>142</v>
          </cell>
          <cell r="F18">
            <v>5099</v>
          </cell>
          <cell r="G18">
            <v>747</v>
          </cell>
          <cell r="H18">
            <v>24</v>
          </cell>
          <cell r="I18">
            <v>812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1899</v>
          </cell>
          <cell r="F19">
            <v>190</v>
          </cell>
          <cell r="G19">
            <v>124</v>
          </cell>
          <cell r="H19">
            <v>25</v>
          </cell>
          <cell r="I19">
            <v>0</v>
          </cell>
        </row>
        <row r="20">
          <cell r="B20">
            <v>664</v>
          </cell>
          <cell r="C20">
            <v>1012</v>
          </cell>
          <cell r="D20">
            <v>92</v>
          </cell>
          <cell r="E20">
            <v>111</v>
          </cell>
          <cell r="F20">
            <v>2337</v>
          </cell>
          <cell r="G20">
            <v>1125</v>
          </cell>
          <cell r="H20">
            <v>46</v>
          </cell>
          <cell r="I20">
            <v>997</v>
          </cell>
        </row>
        <row r="21">
          <cell r="B21">
            <v>2976</v>
          </cell>
          <cell r="C21">
            <v>2120</v>
          </cell>
          <cell r="D21">
            <v>3331</v>
          </cell>
          <cell r="E21">
            <v>6591</v>
          </cell>
          <cell r="F21">
            <v>3931</v>
          </cell>
          <cell r="G21">
            <v>913</v>
          </cell>
          <cell r="H21">
            <v>2649</v>
          </cell>
          <cell r="I21">
            <v>2400</v>
          </cell>
        </row>
        <row r="22">
          <cell r="B22">
            <v>153</v>
          </cell>
          <cell r="C22">
            <v>96</v>
          </cell>
          <cell r="D22">
            <v>463</v>
          </cell>
          <cell r="E22">
            <v>967</v>
          </cell>
          <cell r="F22">
            <v>598</v>
          </cell>
          <cell r="G22">
            <v>100</v>
          </cell>
          <cell r="H22">
            <v>406</v>
          </cell>
          <cell r="I22">
            <v>57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816</v>
          </cell>
          <cell r="C24">
            <v>332</v>
          </cell>
          <cell r="D24">
            <v>463</v>
          </cell>
          <cell r="E24">
            <v>336</v>
          </cell>
          <cell r="F24">
            <v>1572</v>
          </cell>
          <cell r="G24">
            <v>2110</v>
          </cell>
          <cell r="H24">
            <v>2081</v>
          </cell>
          <cell r="I24">
            <v>911</v>
          </cell>
        </row>
        <row r="25">
          <cell r="B25">
            <v>121</v>
          </cell>
          <cell r="C25">
            <v>24</v>
          </cell>
          <cell r="D25">
            <v>73</v>
          </cell>
          <cell r="E25">
            <v>406</v>
          </cell>
          <cell r="F25">
            <v>108</v>
          </cell>
          <cell r="G25">
            <v>368</v>
          </cell>
          <cell r="H25">
            <v>63</v>
          </cell>
          <cell r="I25">
            <v>13</v>
          </cell>
        </row>
        <row r="26">
          <cell r="B26">
            <v>271</v>
          </cell>
          <cell r="C26">
            <v>0</v>
          </cell>
          <cell r="D26">
            <v>0</v>
          </cell>
          <cell r="E26">
            <v>2762</v>
          </cell>
          <cell r="F26">
            <v>543</v>
          </cell>
          <cell r="G26">
            <v>181</v>
          </cell>
          <cell r="H26">
            <v>621</v>
          </cell>
          <cell r="I26">
            <v>62</v>
          </cell>
        </row>
        <row r="27">
          <cell r="B27">
            <v>80</v>
          </cell>
          <cell r="C27">
            <v>32</v>
          </cell>
          <cell r="D27">
            <v>87</v>
          </cell>
          <cell r="E27">
            <v>28</v>
          </cell>
          <cell r="F27">
            <v>233</v>
          </cell>
          <cell r="G27">
            <v>36</v>
          </cell>
          <cell r="H27">
            <v>85</v>
          </cell>
          <cell r="I27">
            <v>14</v>
          </cell>
        </row>
        <row r="28">
          <cell r="B28">
            <v>5</v>
          </cell>
          <cell r="C28">
            <v>0</v>
          </cell>
          <cell r="D28">
            <v>20</v>
          </cell>
          <cell r="E28">
            <v>559</v>
          </cell>
          <cell r="F28">
            <v>215</v>
          </cell>
          <cell r="G28">
            <v>79</v>
          </cell>
          <cell r="H28">
            <v>0</v>
          </cell>
          <cell r="I28">
            <v>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10</v>
          </cell>
          <cell r="G29">
            <v>270</v>
          </cell>
          <cell r="H29">
            <v>2</v>
          </cell>
          <cell r="I29">
            <v>0</v>
          </cell>
        </row>
        <row r="30">
          <cell r="B30">
            <v>46</v>
          </cell>
          <cell r="C30">
            <v>5</v>
          </cell>
          <cell r="D30">
            <v>35</v>
          </cell>
          <cell r="E30">
            <v>119</v>
          </cell>
          <cell r="F30">
            <v>605</v>
          </cell>
          <cell r="G30">
            <v>7</v>
          </cell>
          <cell r="H30">
            <v>12</v>
          </cell>
          <cell r="I30">
            <v>16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585</v>
          </cell>
          <cell r="F32">
            <v>185</v>
          </cell>
          <cell r="G32">
            <v>451</v>
          </cell>
          <cell r="H32">
            <v>10</v>
          </cell>
          <cell r="I32">
            <v>1</v>
          </cell>
        </row>
        <row r="33">
          <cell r="B33">
            <v>38</v>
          </cell>
          <cell r="C33">
            <v>0</v>
          </cell>
          <cell r="D33">
            <v>27</v>
          </cell>
          <cell r="E33">
            <v>1</v>
          </cell>
          <cell r="F33">
            <v>480</v>
          </cell>
          <cell r="G33">
            <v>1495</v>
          </cell>
          <cell r="H33">
            <v>556</v>
          </cell>
          <cell r="I33">
            <v>113</v>
          </cell>
        </row>
        <row r="34">
          <cell r="B34">
            <v>25</v>
          </cell>
          <cell r="C34">
            <v>219</v>
          </cell>
          <cell r="D34">
            <v>3</v>
          </cell>
          <cell r="E34">
            <v>40</v>
          </cell>
          <cell r="F34">
            <v>508</v>
          </cell>
          <cell r="G34">
            <v>11</v>
          </cell>
          <cell r="H34">
            <v>0</v>
          </cell>
          <cell r="I34">
            <v>231</v>
          </cell>
        </row>
        <row r="35">
          <cell r="B35">
            <v>0</v>
          </cell>
          <cell r="C35">
            <v>56</v>
          </cell>
          <cell r="D35">
            <v>275</v>
          </cell>
          <cell r="E35">
            <v>96</v>
          </cell>
          <cell r="F35">
            <v>172</v>
          </cell>
          <cell r="G35">
            <v>416</v>
          </cell>
          <cell r="H35">
            <v>329</v>
          </cell>
          <cell r="I35">
            <v>32</v>
          </cell>
        </row>
        <row r="36">
          <cell r="B36">
            <v>2</v>
          </cell>
          <cell r="C36">
            <v>0</v>
          </cell>
          <cell r="D36">
            <v>450</v>
          </cell>
          <cell r="E36">
            <v>0</v>
          </cell>
          <cell r="F36">
            <v>0</v>
          </cell>
          <cell r="G36">
            <v>154</v>
          </cell>
          <cell r="H36">
            <v>279</v>
          </cell>
          <cell r="I36">
            <v>405</v>
          </cell>
        </row>
        <row r="37">
          <cell r="B37">
            <v>0</v>
          </cell>
          <cell r="C37">
            <v>702</v>
          </cell>
          <cell r="D37">
            <v>0</v>
          </cell>
          <cell r="E37">
            <v>0</v>
          </cell>
          <cell r="F37">
            <v>0</v>
          </cell>
          <cell r="G37">
            <v>15</v>
          </cell>
          <cell r="H37">
            <v>0</v>
          </cell>
          <cell r="I37">
            <v>600</v>
          </cell>
        </row>
        <row r="38">
          <cell r="B38">
            <v>68</v>
          </cell>
          <cell r="C38">
            <v>2231</v>
          </cell>
          <cell r="D38">
            <v>0</v>
          </cell>
          <cell r="E38">
            <v>0</v>
          </cell>
          <cell r="F38">
            <v>476</v>
          </cell>
          <cell r="G38">
            <v>0</v>
          </cell>
          <cell r="H38">
            <v>0</v>
          </cell>
          <cell r="I38">
            <v>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135</v>
          </cell>
          <cell r="C40">
            <v>70</v>
          </cell>
          <cell r="D40">
            <v>3667</v>
          </cell>
          <cell r="E40">
            <v>26</v>
          </cell>
          <cell r="F40">
            <v>485</v>
          </cell>
          <cell r="G40">
            <v>342</v>
          </cell>
          <cell r="H40">
            <v>458</v>
          </cell>
          <cell r="I40">
            <v>143</v>
          </cell>
        </row>
        <row r="41">
          <cell r="B41">
            <v>1934</v>
          </cell>
          <cell r="C41">
            <v>530</v>
          </cell>
          <cell r="D41">
            <v>683</v>
          </cell>
          <cell r="E41">
            <v>3774</v>
          </cell>
          <cell r="F41">
            <v>1633</v>
          </cell>
          <cell r="G41">
            <v>986</v>
          </cell>
          <cell r="H41">
            <v>3050</v>
          </cell>
          <cell r="I41">
            <v>806</v>
          </cell>
        </row>
      </sheetData>
      <sheetData sheetId="8">
        <row r="8">
          <cell r="B8">
            <v>0</v>
          </cell>
          <cell r="C8">
            <v>187129</v>
          </cell>
          <cell r="D8">
            <v>114818</v>
          </cell>
          <cell r="E8">
            <v>39227</v>
          </cell>
          <cell r="F8">
            <v>32548</v>
          </cell>
          <cell r="G8">
            <v>0</v>
          </cell>
          <cell r="H8">
            <v>32772</v>
          </cell>
          <cell r="I8">
            <v>1228</v>
          </cell>
        </row>
        <row r="9">
          <cell r="B9">
            <v>922</v>
          </cell>
          <cell r="C9">
            <v>1574</v>
          </cell>
          <cell r="D9">
            <v>1285</v>
          </cell>
          <cell r="E9">
            <v>961</v>
          </cell>
          <cell r="F9">
            <v>4252</v>
          </cell>
          <cell r="G9">
            <v>1096</v>
          </cell>
          <cell r="H9">
            <v>8530</v>
          </cell>
          <cell r="I9">
            <v>2038</v>
          </cell>
        </row>
        <row r="10">
          <cell r="B10">
            <v>35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100</v>
          </cell>
          <cell r="H10">
            <v>1470</v>
          </cell>
          <cell r="I10">
            <v>0</v>
          </cell>
        </row>
        <row r="11">
          <cell r="B11">
            <v>40</v>
          </cell>
          <cell r="C11">
            <v>265</v>
          </cell>
          <cell r="D11">
            <v>0</v>
          </cell>
          <cell r="E11">
            <v>0</v>
          </cell>
          <cell r="F11">
            <v>16</v>
          </cell>
          <cell r="G11">
            <v>0</v>
          </cell>
          <cell r="H11">
            <v>0</v>
          </cell>
          <cell r="I11">
            <v>34</v>
          </cell>
        </row>
        <row r="12">
          <cell r="B12">
            <v>0</v>
          </cell>
          <cell r="C12">
            <v>0</v>
          </cell>
          <cell r="D12">
            <v>12</v>
          </cell>
          <cell r="E12">
            <v>0</v>
          </cell>
          <cell r="F12">
            <v>10</v>
          </cell>
          <cell r="G12">
            <v>10</v>
          </cell>
          <cell r="H12">
            <v>554</v>
          </cell>
          <cell r="I12">
            <v>65</v>
          </cell>
        </row>
        <row r="13">
          <cell r="B13">
            <v>34</v>
          </cell>
          <cell r="C13">
            <v>65</v>
          </cell>
          <cell r="D13">
            <v>0</v>
          </cell>
          <cell r="E13">
            <v>1046</v>
          </cell>
          <cell r="F13">
            <v>162</v>
          </cell>
          <cell r="G13">
            <v>258</v>
          </cell>
          <cell r="H13">
            <v>300</v>
          </cell>
          <cell r="I13">
            <v>0</v>
          </cell>
        </row>
        <row r="14">
          <cell r="B14">
            <v>37</v>
          </cell>
          <cell r="C14">
            <v>97</v>
          </cell>
          <cell r="D14">
            <v>0</v>
          </cell>
          <cell r="E14">
            <v>24</v>
          </cell>
          <cell r="F14">
            <v>215</v>
          </cell>
          <cell r="G14">
            <v>372</v>
          </cell>
          <cell r="H14">
            <v>110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65</v>
          </cell>
          <cell r="G15">
            <v>2</v>
          </cell>
          <cell r="H15">
            <v>0</v>
          </cell>
          <cell r="I15">
            <v>0</v>
          </cell>
        </row>
        <row r="16">
          <cell r="B16">
            <v>159</v>
          </cell>
          <cell r="C16">
            <v>389</v>
          </cell>
          <cell r="D16">
            <v>893</v>
          </cell>
          <cell r="E16">
            <v>123</v>
          </cell>
          <cell r="F16">
            <v>5081</v>
          </cell>
          <cell r="G16">
            <v>1405</v>
          </cell>
          <cell r="H16">
            <v>4018</v>
          </cell>
          <cell r="I16">
            <v>527</v>
          </cell>
        </row>
        <row r="17">
          <cell r="B17">
            <v>46</v>
          </cell>
          <cell r="C17">
            <v>232</v>
          </cell>
          <cell r="D17">
            <v>109</v>
          </cell>
          <cell r="E17">
            <v>152</v>
          </cell>
          <cell r="F17">
            <v>419</v>
          </cell>
          <cell r="G17">
            <v>162</v>
          </cell>
          <cell r="H17">
            <v>755</v>
          </cell>
          <cell r="I17">
            <v>367</v>
          </cell>
        </row>
        <row r="18">
          <cell r="B18">
            <v>1</v>
          </cell>
          <cell r="C18">
            <v>605</v>
          </cell>
          <cell r="D18">
            <v>3</v>
          </cell>
          <cell r="E18">
            <v>25</v>
          </cell>
          <cell r="F18">
            <v>864</v>
          </cell>
          <cell r="G18">
            <v>224</v>
          </cell>
          <cell r="H18">
            <v>50</v>
          </cell>
          <cell r="I18">
            <v>449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1335</v>
          </cell>
          <cell r="F19">
            <v>260</v>
          </cell>
          <cell r="G19">
            <v>265</v>
          </cell>
          <cell r="H19">
            <v>0</v>
          </cell>
          <cell r="I19">
            <v>0</v>
          </cell>
        </row>
        <row r="20">
          <cell r="B20">
            <v>109</v>
          </cell>
          <cell r="C20">
            <v>840</v>
          </cell>
          <cell r="D20">
            <v>30</v>
          </cell>
          <cell r="E20">
            <v>201</v>
          </cell>
          <cell r="F20">
            <v>1290</v>
          </cell>
          <cell r="G20">
            <v>563</v>
          </cell>
          <cell r="H20">
            <v>0</v>
          </cell>
          <cell r="I20">
            <v>325</v>
          </cell>
        </row>
        <row r="21">
          <cell r="B21">
            <v>1746</v>
          </cell>
          <cell r="C21">
            <v>1568</v>
          </cell>
          <cell r="D21">
            <v>2765</v>
          </cell>
          <cell r="E21">
            <v>2287</v>
          </cell>
          <cell r="F21">
            <v>2479</v>
          </cell>
          <cell r="G21">
            <v>869</v>
          </cell>
          <cell r="H21">
            <v>1502</v>
          </cell>
          <cell r="I21">
            <v>1736</v>
          </cell>
        </row>
        <row r="22">
          <cell r="B22">
            <v>304</v>
          </cell>
          <cell r="C22">
            <v>90</v>
          </cell>
          <cell r="D22">
            <v>171</v>
          </cell>
          <cell r="E22">
            <v>417</v>
          </cell>
          <cell r="F22">
            <v>320</v>
          </cell>
          <cell r="G22">
            <v>305</v>
          </cell>
          <cell r="H22">
            <v>129</v>
          </cell>
          <cell r="I22">
            <v>42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168</v>
          </cell>
          <cell r="C24">
            <v>406</v>
          </cell>
          <cell r="D24">
            <v>280</v>
          </cell>
          <cell r="E24">
            <v>296</v>
          </cell>
          <cell r="F24">
            <v>1386</v>
          </cell>
          <cell r="G24">
            <v>423</v>
          </cell>
          <cell r="H24">
            <v>32</v>
          </cell>
          <cell r="I24">
            <v>750</v>
          </cell>
        </row>
        <row r="25">
          <cell r="B25">
            <v>161</v>
          </cell>
          <cell r="C25">
            <v>17</v>
          </cell>
          <cell r="D25">
            <v>59</v>
          </cell>
          <cell r="E25">
            <v>57</v>
          </cell>
          <cell r="F25">
            <v>43</v>
          </cell>
          <cell r="G25">
            <v>87</v>
          </cell>
          <cell r="H25">
            <v>20</v>
          </cell>
          <cell r="I25">
            <v>5</v>
          </cell>
        </row>
        <row r="26">
          <cell r="B26">
            <v>120</v>
          </cell>
          <cell r="C26">
            <v>0</v>
          </cell>
          <cell r="D26">
            <v>0</v>
          </cell>
          <cell r="E26">
            <v>543</v>
          </cell>
          <cell r="F26">
            <v>395</v>
          </cell>
          <cell r="G26">
            <v>757</v>
          </cell>
          <cell r="H26">
            <v>1880</v>
          </cell>
          <cell r="I26">
            <v>0</v>
          </cell>
        </row>
        <row r="27">
          <cell r="B27">
            <v>94</v>
          </cell>
          <cell r="C27">
            <v>10</v>
          </cell>
          <cell r="D27">
            <v>32</v>
          </cell>
          <cell r="E27">
            <v>51</v>
          </cell>
          <cell r="F27">
            <v>210</v>
          </cell>
          <cell r="G27">
            <v>19</v>
          </cell>
          <cell r="H27">
            <v>26</v>
          </cell>
          <cell r="I27">
            <v>36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356</v>
          </cell>
          <cell r="F28">
            <v>195</v>
          </cell>
          <cell r="G28">
            <v>180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41</v>
          </cell>
          <cell r="H29">
            <v>0</v>
          </cell>
          <cell r="I29">
            <v>0</v>
          </cell>
        </row>
        <row r="30">
          <cell r="B30">
            <v>18</v>
          </cell>
          <cell r="C30">
            <v>1</v>
          </cell>
          <cell r="D30">
            <v>4</v>
          </cell>
          <cell r="E30">
            <v>58</v>
          </cell>
          <cell r="F30">
            <v>400</v>
          </cell>
          <cell r="G30">
            <v>13</v>
          </cell>
          <cell r="H30">
            <v>48</v>
          </cell>
          <cell r="I30">
            <v>4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425</v>
          </cell>
          <cell r="F32">
            <v>175</v>
          </cell>
          <cell r="G32">
            <v>893</v>
          </cell>
          <cell r="H32">
            <v>0</v>
          </cell>
          <cell r="I32">
            <v>1</v>
          </cell>
        </row>
        <row r="33">
          <cell r="B33">
            <v>20</v>
          </cell>
          <cell r="C33">
            <v>0</v>
          </cell>
          <cell r="D33">
            <v>9</v>
          </cell>
          <cell r="E33">
            <v>0</v>
          </cell>
          <cell r="F33">
            <v>330</v>
          </cell>
          <cell r="G33">
            <v>579</v>
          </cell>
          <cell r="H33">
            <v>354</v>
          </cell>
          <cell r="I33">
            <v>202</v>
          </cell>
        </row>
        <row r="34">
          <cell r="B34">
            <v>0</v>
          </cell>
          <cell r="C34">
            <v>374</v>
          </cell>
          <cell r="D34">
            <v>0</v>
          </cell>
          <cell r="E34">
            <v>4</v>
          </cell>
          <cell r="F34">
            <v>360</v>
          </cell>
          <cell r="G34">
            <v>0</v>
          </cell>
          <cell r="H34">
            <v>10</v>
          </cell>
          <cell r="I34">
            <v>539</v>
          </cell>
        </row>
        <row r="35">
          <cell r="B35">
            <v>47</v>
          </cell>
          <cell r="C35">
            <v>105</v>
          </cell>
          <cell r="D35">
            <v>20</v>
          </cell>
          <cell r="E35">
            <v>77</v>
          </cell>
          <cell r="F35">
            <v>487</v>
          </cell>
          <cell r="G35">
            <v>616</v>
          </cell>
          <cell r="H35">
            <v>235</v>
          </cell>
          <cell r="I35">
            <v>38</v>
          </cell>
        </row>
        <row r="36">
          <cell r="B36">
            <v>171</v>
          </cell>
          <cell r="C36">
            <v>0</v>
          </cell>
          <cell r="D36">
            <v>382</v>
          </cell>
          <cell r="E36">
            <v>0</v>
          </cell>
          <cell r="F36">
            <v>0</v>
          </cell>
          <cell r="G36">
            <v>1090</v>
          </cell>
          <cell r="H36">
            <v>70</v>
          </cell>
          <cell r="I36">
            <v>300</v>
          </cell>
        </row>
        <row r="37">
          <cell r="B37">
            <v>0</v>
          </cell>
          <cell r="C37">
            <v>260</v>
          </cell>
          <cell r="D37">
            <v>0</v>
          </cell>
          <cell r="E37">
            <v>0</v>
          </cell>
          <cell r="F37">
            <v>138</v>
          </cell>
          <cell r="G37">
            <v>10</v>
          </cell>
          <cell r="H37">
            <v>0</v>
          </cell>
          <cell r="I37">
            <v>503</v>
          </cell>
        </row>
        <row r="38">
          <cell r="B38">
            <v>175</v>
          </cell>
          <cell r="C38">
            <v>564</v>
          </cell>
          <cell r="D38">
            <v>0</v>
          </cell>
          <cell r="E38">
            <v>4</v>
          </cell>
          <cell r="F38">
            <v>423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40</v>
          </cell>
          <cell r="C40">
            <v>66</v>
          </cell>
          <cell r="D40">
            <v>1538</v>
          </cell>
          <cell r="E40">
            <v>18</v>
          </cell>
          <cell r="F40">
            <v>558</v>
          </cell>
          <cell r="G40">
            <v>411</v>
          </cell>
          <cell r="H40">
            <v>760</v>
          </cell>
          <cell r="I40">
            <v>84</v>
          </cell>
        </row>
        <row r="41">
          <cell r="B41">
            <v>1901</v>
          </cell>
          <cell r="C41">
            <v>1961</v>
          </cell>
          <cell r="D41">
            <v>639</v>
          </cell>
          <cell r="E41">
            <v>1939</v>
          </cell>
          <cell r="F41">
            <v>1080</v>
          </cell>
          <cell r="G41">
            <v>1535</v>
          </cell>
          <cell r="H41">
            <v>2789</v>
          </cell>
          <cell r="I41">
            <v>1214</v>
          </cell>
        </row>
      </sheetData>
      <sheetData sheetId="9">
        <row r="8">
          <cell r="B8">
            <v>300</v>
          </cell>
          <cell r="C8">
            <v>68507</v>
          </cell>
          <cell r="D8">
            <v>19145</v>
          </cell>
          <cell r="E8">
            <v>4030</v>
          </cell>
          <cell r="F8">
            <v>7254</v>
          </cell>
          <cell r="H8">
            <v>14148</v>
          </cell>
          <cell r="I8">
            <v>200</v>
          </cell>
        </row>
        <row r="9">
          <cell r="B9">
            <v>1261</v>
          </cell>
          <cell r="C9">
            <v>1205</v>
          </cell>
          <cell r="D9">
            <v>1578</v>
          </cell>
          <cell r="E9">
            <v>1395</v>
          </cell>
          <cell r="F9">
            <v>2450</v>
          </cell>
          <cell r="G9">
            <v>3688</v>
          </cell>
          <cell r="H9">
            <v>21439</v>
          </cell>
          <cell r="I9">
            <v>2424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70</v>
          </cell>
          <cell r="I11">
            <v>30</v>
          </cell>
        </row>
        <row r="12">
          <cell r="B12">
            <v>0</v>
          </cell>
          <cell r="C12">
            <v>0</v>
          </cell>
          <cell r="D12">
            <v>250</v>
          </cell>
          <cell r="E12">
            <v>8</v>
          </cell>
          <cell r="F12">
            <v>0</v>
          </cell>
          <cell r="G12">
            <v>0</v>
          </cell>
          <cell r="H12">
            <v>8369</v>
          </cell>
          <cell r="I12">
            <v>332</v>
          </cell>
        </row>
        <row r="13">
          <cell r="B13">
            <v>448</v>
          </cell>
          <cell r="C13">
            <v>3</v>
          </cell>
          <cell r="D13">
            <v>105</v>
          </cell>
          <cell r="E13">
            <v>1786</v>
          </cell>
          <cell r="F13">
            <v>240</v>
          </cell>
          <cell r="G13">
            <v>813</v>
          </cell>
          <cell r="H13">
            <v>7083</v>
          </cell>
          <cell r="I13">
            <v>0</v>
          </cell>
        </row>
        <row r="14">
          <cell r="B14">
            <v>40</v>
          </cell>
          <cell r="C14">
            <v>14</v>
          </cell>
          <cell r="D14">
            <v>50</v>
          </cell>
          <cell r="E14">
            <v>59</v>
          </cell>
          <cell r="F14">
            <v>265</v>
          </cell>
          <cell r="G14">
            <v>1283</v>
          </cell>
          <cell r="H14">
            <v>6317</v>
          </cell>
          <cell r="I14">
            <v>0</v>
          </cell>
        </row>
        <row r="15">
          <cell r="B15">
            <v>60</v>
          </cell>
          <cell r="C15">
            <v>0</v>
          </cell>
          <cell r="D15">
            <v>0</v>
          </cell>
          <cell r="E15">
            <v>0</v>
          </cell>
          <cell r="F15">
            <v>25</v>
          </cell>
          <cell r="G15">
            <v>76</v>
          </cell>
          <cell r="H15">
            <v>60</v>
          </cell>
          <cell r="I15">
            <v>0</v>
          </cell>
        </row>
        <row r="16">
          <cell r="B16">
            <v>213</v>
          </cell>
          <cell r="C16">
            <v>171</v>
          </cell>
          <cell r="D16">
            <v>838</v>
          </cell>
          <cell r="E16">
            <v>145</v>
          </cell>
          <cell r="F16">
            <v>2388</v>
          </cell>
          <cell r="G16">
            <v>3743</v>
          </cell>
          <cell r="H16">
            <v>4213</v>
          </cell>
          <cell r="I16">
            <v>1007</v>
          </cell>
        </row>
        <row r="17">
          <cell r="B17">
            <v>183</v>
          </cell>
          <cell r="C17">
            <v>242</v>
          </cell>
          <cell r="D17">
            <v>11</v>
          </cell>
          <cell r="E17">
            <v>735</v>
          </cell>
          <cell r="F17">
            <v>632</v>
          </cell>
          <cell r="G17">
            <v>304</v>
          </cell>
          <cell r="H17">
            <v>1113</v>
          </cell>
          <cell r="I17">
            <v>261</v>
          </cell>
        </row>
        <row r="18">
          <cell r="B18">
            <v>30</v>
          </cell>
          <cell r="C18">
            <v>52</v>
          </cell>
          <cell r="D18">
            <v>0</v>
          </cell>
          <cell r="E18">
            <v>0</v>
          </cell>
          <cell r="F18">
            <v>288</v>
          </cell>
          <cell r="G18">
            <v>228</v>
          </cell>
          <cell r="H18">
            <v>0</v>
          </cell>
          <cell r="I18">
            <v>367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932</v>
          </cell>
          <cell r="F19">
            <v>1785</v>
          </cell>
          <cell r="G19">
            <v>1055</v>
          </cell>
          <cell r="H19">
            <v>0</v>
          </cell>
          <cell r="I19">
            <v>0</v>
          </cell>
        </row>
        <row r="20">
          <cell r="B20">
            <v>474</v>
          </cell>
          <cell r="C20">
            <v>211</v>
          </cell>
          <cell r="D20">
            <v>35</v>
          </cell>
          <cell r="E20">
            <v>166</v>
          </cell>
          <cell r="F20">
            <v>940</v>
          </cell>
          <cell r="G20">
            <v>688</v>
          </cell>
          <cell r="H20">
            <v>0</v>
          </cell>
          <cell r="I20">
            <v>330</v>
          </cell>
        </row>
        <row r="21">
          <cell r="B21">
            <v>2657</v>
          </cell>
          <cell r="C21">
            <v>1966</v>
          </cell>
          <cell r="D21">
            <v>2134</v>
          </cell>
          <cell r="E21">
            <v>4571</v>
          </cell>
          <cell r="F21">
            <v>2913</v>
          </cell>
          <cell r="G21">
            <v>873</v>
          </cell>
          <cell r="H21">
            <v>2506</v>
          </cell>
          <cell r="I21">
            <v>1602</v>
          </cell>
        </row>
        <row r="22">
          <cell r="B22">
            <v>318</v>
          </cell>
          <cell r="C22">
            <v>75</v>
          </cell>
          <cell r="D22">
            <v>362</v>
          </cell>
          <cell r="E22">
            <v>284</v>
          </cell>
          <cell r="F22">
            <v>213</v>
          </cell>
          <cell r="G22">
            <v>226</v>
          </cell>
          <cell r="H22">
            <v>167</v>
          </cell>
          <cell r="I22">
            <v>122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431</v>
          </cell>
          <cell r="C24">
            <v>1782</v>
          </cell>
          <cell r="D24">
            <v>269</v>
          </cell>
          <cell r="E24">
            <v>476</v>
          </cell>
          <cell r="F24">
            <v>1706</v>
          </cell>
          <cell r="G24">
            <v>455</v>
          </cell>
          <cell r="H24">
            <v>400</v>
          </cell>
          <cell r="I24">
            <v>734</v>
          </cell>
        </row>
        <row r="25">
          <cell r="B25">
            <v>250</v>
          </cell>
          <cell r="C25">
            <v>39</v>
          </cell>
          <cell r="D25">
            <v>47</v>
          </cell>
          <cell r="E25">
            <v>233</v>
          </cell>
          <cell r="F25">
            <v>110</v>
          </cell>
          <cell r="G25">
            <v>18</v>
          </cell>
          <cell r="H25">
            <v>46</v>
          </cell>
          <cell r="I25">
            <v>19</v>
          </cell>
        </row>
        <row r="26">
          <cell r="B26">
            <v>710</v>
          </cell>
          <cell r="C26">
            <v>0</v>
          </cell>
          <cell r="D26">
            <v>459</v>
          </cell>
          <cell r="E26">
            <v>26</v>
          </cell>
          <cell r="F26">
            <v>20</v>
          </cell>
          <cell r="G26">
            <v>1378</v>
          </cell>
          <cell r="H26">
            <v>1082</v>
          </cell>
          <cell r="I26">
            <v>3</v>
          </cell>
        </row>
        <row r="27">
          <cell r="B27">
            <v>49</v>
          </cell>
          <cell r="C27">
            <v>21</v>
          </cell>
          <cell r="D27">
            <v>49</v>
          </cell>
          <cell r="E27">
            <v>210</v>
          </cell>
          <cell r="F27">
            <v>130</v>
          </cell>
          <cell r="G27">
            <v>0</v>
          </cell>
          <cell r="H27">
            <v>19</v>
          </cell>
          <cell r="I27">
            <v>9</v>
          </cell>
        </row>
        <row r="28">
          <cell r="B28">
            <v>17</v>
          </cell>
          <cell r="C28">
            <v>0</v>
          </cell>
          <cell r="D28">
            <v>0</v>
          </cell>
          <cell r="E28">
            <v>423</v>
          </cell>
          <cell r="F28">
            <v>250</v>
          </cell>
          <cell r="G28">
            <v>70</v>
          </cell>
          <cell r="H28">
            <v>7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195</v>
          </cell>
          <cell r="F29">
            <v>15</v>
          </cell>
          <cell r="G29">
            <v>0</v>
          </cell>
          <cell r="H29">
            <v>0</v>
          </cell>
          <cell r="I29">
            <v>3</v>
          </cell>
        </row>
        <row r="30">
          <cell r="B30">
            <v>38</v>
          </cell>
          <cell r="C30">
            <v>0</v>
          </cell>
          <cell r="D30">
            <v>0</v>
          </cell>
          <cell r="E30">
            <v>139</v>
          </cell>
          <cell r="F30">
            <v>275</v>
          </cell>
          <cell r="G30">
            <v>35</v>
          </cell>
          <cell r="H30">
            <v>0</v>
          </cell>
          <cell r="I30">
            <v>1</v>
          </cell>
        </row>
        <row r="32">
          <cell r="B32">
            <v>5</v>
          </cell>
          <cell r="C32">
            <v>0</v>
          </cell>
          <cell r="D32">
            <v>0</v>
          </cell>
          <cell r="E32">
            <v>759</v>
          </cell>
          <cell r="F32">
            <v>185</v>
          </cell>
          <cell r="G32">
            <v>210</v>
          </cell>
          <cell r="H32">
            <v>0</v>
          </cell>
          <cell r="I32">
            <v>1</v>
          </cell>
        </row>
        <row r="33">
          <cell r="B33">
            <v>0</v>
          </cell>
          <cell r="C33">
            <v>30</v>
          </cell>
          <cell r="D33">
            <v>0</v>
          </cell>
          <cell r="E33">
            <v>0</v>
          </cell>
          <cell r="F33">
            <v>510</v>
          </cell>
          <cell r="G33">
            <v>587</v>
          </cell>
          <cell r="H33">
            <v>477</v>
          </cell>
          <cell r="I33">
            <v>145</v>
          </cell>
        </row>
        <row r="34">
          <cell r="B34">
            <v>6</v>
          </cell>
          <cell r="C34">
            <v>1743</v>
          </cell>
          <cell r="D34">
            <v>12</v>
          </cell>
          <cell r="E34">
            <v>173</v>
          </cell>
          <cell r="F34">
            <v>555</v>
          </cell>
          <cell r="G34">
            <v>0</v>
          </cell>
          <cell r="H34">
            <v>2</v>
          </cell>
          <cell r="I34">
            <v>461</v>
          </cell>
        </row>
        <row r="35">
          <cell r="B35">
            <v>114</v>
          </cell>
          <cell r="C35">
            <v>201</v>
          </cell>
          <cell r="D35">
            <v>425</v>
          </cell>
          <cell r="E35">
            <v>170</v>
          </cell>
          <cell r="F35">
            <v>378</v>
          </cell>
          <cell r="G35">
            <v>438</v>
          </cell>
          <cell r="H35">
            <v>538</v>
          </cell>
          <cell r="I35">
            <v>70</v>
          </cell>
        </row>
        <row r="36">
          <cell r="B36">
            <v>237</v>
          </cell>
          <cell r="C36">
            <v>0</v>
          </cell>
          <cell r="D36">
            <v>172</v>
          </cell>
          <cell r="E36">
            <v>0</v>
          </cell>
          <cell r="F36">
            <v>943</v>
          </cell>
          <cell r="G36">
            <v>199</v>
          </cell>
          <cell r="H36">
            <v>15</v>
          </cell>
          <cell r="I36">
            <v>300</v>
          </cell>
        </row>
        <row r="37">
          <cell r="B37">
            <v>0</v>
          </cell>
          <cell r="C37">
            <v>10</v>
          </cell>
          <cell r="D37">
            <v>0</v>
          </cell>
          <cell r="E37">
            <v>4</v>
          </cell>
          <cell r="F37">
            <v>15</v>
          </cell>
          <cell r="G37">
            <v>1500</v>
          </cell>
          <cell r="H37">
            <v>0</v>
          </cell>
          <cell r="I37">
            <v>625</v>
          </cell>
        </row>
        <row r="38">
          <cell r="B38">
            <v>260</v>
          </cell>
          <cell r="C38">
            <v>1574</v>
          </cell>
          <cell r="D38">
            <v>0</v>
          </cell>
          <cell r="E38">
            <v>8</v>
          </cell>
          <cell r="F38">
            <v>1188</v>
          </cell>
          <cell r="G38">
            <v>0</v>
          </cell>
          <cell r="H38">
            <v>23</v>
          </cell>
          <cell r="I38">
            <v>50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35</v>
          </cell>
          <cell r="C40">
            <v>109</v>
          </cell>
          <cell r="D40">
            <v>1609</v>
          </cell>
          <cell r="E40">
            <v>17</v>
          </cell>
          <cell r="F40">
            <v>483</v>
          </cell>
          <cell r="G40">
            <v>672</v>
          </cell>
          <cell r="H40">
            <v>362</v>
          </cell>
          <cell r="I40">
            <v>93</v>
          </cell>
        </row>
        <row r="41">
          <cell r="B41">
            <v>2114</v>
          </cell>
          <cell r="C41">
            <v>1874</v>
          </cell>
          <cell r="D41">
            <v>885</v>
          </cell>
          <cell r="E41">
            <v>1835</v>
          </cell>
          <cell r="F41">
            <v>1219</v>
          </cell>
          <cell r="G41">
            <v>1656</v>
          </cell>
          <cell r="H41">
            <v>2526</v>
          </cell>
          <cell r="I41">
            <v>891</v>
          </cell>
        </row>
      </sheetData>
      <sheetData sheetId="10">
        <row r="8">
          <cell r="B8">
            <v>0</v>
          </cell>
          <cell r="C8">
            <v>3760</v>
          </cell>
          <cell r="D8">
            <v>18066</v>
          </cell>
          <cell r="E8">
            <v>60</v>
          </cell>
          <cell r="F8">
            <v>5228</v>
          </cell>
          <cell r="G8">
            <v>0</v>
          </cell>
          <cell r="H8">
            <v>2299</v>
          </cell>
          <cell r="I8">
            <v>3500</v>
          </cell>
        </row>
        <row r="9">
          <cell r="B9">
            <v>2270</v>
          </cell>
          <cell r="C9">
            <v>1394</v>
          </cell>
          <cell r="D9">
            <v>1561</v>
          </cell>
          <cell r="E9">
            <v>1302</v>
          </cell>
          <cell r="F9">
            <v>1848</v>
          </cell>
          <cell r="G9">
            <v>7203</v>
          </cell>
          <cell r="H9">
            <v>15488</v>
          </cell>
          <cell r="I9">
            <v>1594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80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103</v>
          </cell>
          <cell r="D11">
            <v>0</v>
          </cell>
          <cell r="E11">
            <v>30</v>
          </cell>
          <cell r="F11">
            <v>0</v>
          </cell>
          <cell r="G11">
            <v>0</v>
          </cell>
          <cell r="H11">
            <v>0</v>
          </cell>
          <cell r="I11">
            <v>4</v>
          </cell>
        </row>
        <row r="12">
          <cell r="B12">
            <v>0</v>
          </cell>
          <cell r="C12">
            <v>0</v>
          </cell>
          <cell r="D12">
            <v>2059</v>
          </cell>
          <cell r="E12">
            <v>0</v>
          </cell>
          <cell r="F12">
            <v>20</v>
          </cell>
          <cell r="G12">
            <v>0</v>
          </cell>
          <cell r="H12">
            <v>5681</v>
          </cell>
          <cell r="I12">
            <v>46</v>
          </cell>
        </row>
        <row r="13">
          <cell r="B13">
            <v>413</v>
          </cell>
          <cell r="C13">
            <v>36</v>
          </cell>
          <cell r="D13">
            <v>600</v>
          </cell>
          <cell r="E13">
            <v>502</v>
          </cell>
          <cell r="F13">
            <v>420</v>
          </cell>
          <cell r="G13">
            <v>1441</v>
          </cell>
          <cell r="H13">
            <v>30548</v>
          </cell>
          <cell r="I13">
            <v>0</v>
          </cell>
        </row>
        <row r="14">
          <cell r="B14">
            <v>116</v>
          </cell>
          <cell r="C14">
            <v>151</v>
          </cell>
          <cell r="D14">
            <v>460</v>
          </cell>
          <cell r="E14">
            <v>70</v>
          </cell>
          <cell r="F14">
            <v>255</v>
          </cell>
          <cell r="G14">
            <v>9132</v>
          </cell>
          <cell r="H14">
            <v>37603</v>
          </cell>
          <cell r="I14">
            <v>10</v>
          </cell>
        </row>
        <row r="15">
          <cell r="B15">
            <v>125</v>
          </cell>
          <cell r="C15">
            <v>0</v>
          </cell>
          <cell r="D15">
            <v>0</v>
          </cell>
          <cell r="E15">
            <v>0</v>
          </cell>
          <cell r="F15">
            <v>65</v>
          </cell>
          <cell r="G15">
            <v>682</v>
          </cell>
          <cell r="H15">
            <v>191</v>
          </cell>
          <cell r="I15">
            <v>0</v>
          </cell>
        </row>
        <row r="16">
          <cell r="B16">
            <v>376</v>
          </cell>
          <cell r="C16">
            <v>164</v>
          </cell>
          <cell r="D16">
            <v>691</v>
          </cell>
          <cell r="E16">
            <v>54</v>
          </cell>
          <cell r="F16">
            <v>600</v>
          </cell>
          <cell r="G16">
            <v>4357</v>
          </cell>
          <cell r="H16">
            <v>2601</v>
          </cell>
          <cell r="I16">
            <v>365</v>
          </cell>
        </row>
        <row r="17">
          <cell r="B17">
            <v>518</v>
          </cell>
          <cell r="C17">
            <v>847</v>
          </cell>
          <cell r="D17">
            <v>155</v>
          </cell>
          <cell r="E17">
            <v>2046</v>
          </cell>
          <cell r="F17">
            <v>157</v>
          </cell>
          <cell r="G17">
            <v>272</v>
          </cell>
          <cell r="H17">
            <v>574</v>
          </cell>
          <cell r="I17">
            <v>148</v>
          </cell>
        </row>
        <row r="18">
          <cell r="B18">
            <v>0</v>
          </cell>
          <cell r="C18">
            <v>473</v>
          </cell>
          <cell r="D18">
            <v>3</v>
          </cell>
          <cell r="E18">
            <v>0</v>
          </cell>
          <cell r="F18">
            <v>1211</v>
          </cell>
          <cell r="G18">
            <v>86</v>
          </cell>
          <cell r="H18">
            <v>0</v>
          </cell>
          <cell r="I18">
            <v>80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1320</v>
          </cell>
          <cell r="F19">
            <v>135</v>
          </cell>
          <cell r="G19">
            <v>1907</v>
          </cell>
          <cell r="H19">
            <v>0</v>
          </cell>
          <cell r="I19">
            <v>0</v>
          </cell>
        </row>
        <row r="20">
          <cell r="B20">
            <v>1093</v>
          </cell>
          <cell r="C20">
            <v>1165</v>
          </cell>
          <cell r="D20">
            <v>84</v>
          </cell>
          <cell r="E20">
            <v>223</v>
          </cell>
          <cell r="F20">
            <v>9155</v>
          </cell>
          <cell r="G20">
            <v>702</v>
          </cell>
          <cell r="H20">
            <v>10</v>
          </cell>
          <cell r="I20">
            <v>45</v>
          </cell>
        </row>
        <row r="21">
          <cell r="B21">
            <v>4388</v>
          </cell>
          <cell r="C21">
            <v>3014</v>
          </cell>
          <cell r="D21">
            <v>2405</v>
          </cell>
          <cell r="E21">
            <v>3624</v>
          </cell>
          <cell r="F21">
            <v>2397</v>
          </cell>
          <cell r="G21">
            <v>1012</v>
          </cell>
          <cell r="H21">
            <v>1681</v>
          </cell>
          <cell r="I21">
            <v>895</v>
          </cell>
        </row>
        <row r="22">
          <cell r="B22">
            <v>279</v>
          </cell>
          <cell r="C22">
            <v>41</v>
          </cell>
          <cell r="D22">
            <v>516</v>
          </cell>
          <cell r="E22">
            <v>506</v>
          </cell>
          <cell r="F22">
            <v>659</v>
          </cell>
          <cell r="G22">
            <v>483</v>
          </cell>
          <cell r="H22">
            <v>295</v>
          </cell>
          <cell r="I22">
            <v>59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481</v>
          </cell>
          <cell r="C24">
            <v>1286</v>
          </cell>
          <cell r="D24">
            <v>482</v>
          </cell>
          <cell r="E24">
            <v>374</v>
          </cell>
          <cell r="F24">
            <v>2100</v>
          </cell>
          <cell r="G24">
            <v>556</v>
          </cell>
          <cell r="H24">
            <v>1131</v>
          </cell>
          <cell r="I24">
            <v>1070</v>
          </cell>
        </row>
        <row r="25">
          <cell r="B25">
            <v>157</v>
          </cell>
          <cell r="C25">
            <v>27</v>
          </cell>
          <cell r="D25">
            <v>19</v>
          </cell>
          <cell r="E25">
            <v>265</v>
          </cell>
          <cell r="F25">
            <v>255</v>
          </cell>
          <cell r="G25">
            <v>114</v>
          </cell>
          <cell r="H25">
            <v>88</v>
          </cell>
          <cell r="I25">
            <v>36</v>
          </cell>
        </row>
        <row r="26">
          <cell r="B26">
            <v>425</v>
          </cell>
          <cell r="C26">
            <v>0</v>
          </cell>
          <cell r="D26">
            <v>750</v>
          </cell>
          <cell r="E26">
            <v>0</v>
          </cell>
          <cell r="F26">
            <v>157</v>
          </cell>
          <cell r="G26">
            <v>476</v>
          </cell>
          <cell r="H26">
            <v>2053</v>
          </cell>
          <cell r="I26">
            <v>0</v>
          </cell>
        </row>
        <row r="27">
          <cell r="B27">
            <v>26</v>
          </cell>
          <cell r="C27">
            <v>19</v>
          </cell>
          <cell r="D27">
            <v>43</v>
          </cell>
          <cell r="E27">
            <v>66</v>
          </cell>
          <cell r="F27">
            <v>170</v>
          </cell>
          <cell r="G27">
            <v>1</v>
          </cell>
          <cell r="H27">
            <v>30</v>
          </cell>
          <cell r="I27">
            <v>39</v>
          </cell>
        </row>
        <row r="28">
          <cell r="B28">
            <v>39</v>
          </cell>
          <cell r="C28">
            <v>0</v>
          </cell>
          <cell r="D28">
            <v>0</v>
          </cell>
          <cell r="E28">
            <v>571</v>
          </cell>
          <cell r="F28">
            <v>400</v>
          </cell>
          <cell r="G28">
            <v>130</v>
          </cell>
          <cell r="H28">
            <v>6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1770</v>
          </cell>
          <cell r="F29">
            <v>20</v>
          </cell>
          <cell r="G29">
            <v>18</v>
          </cell>
          <cell r="H29">
            <v>0</v>
          </cell>
          <cell r="I29">
            <v>0</v>
          </cell>
        </row>
        <row r="30">
          <cell r="B30">
            <v>41</v>
          </cell>
          <cell r="C30">
            <v>3</v>
          </cell>
          <cell r="D30">
            <v>0</v>
          </cell>
          <cell r="E30">
            <v>68</v>
          </cell>
          <cell r="F30">
            <v>985</v>
          </cell>
          <cell r="G30">
            <v>63</v>
          </cell>
          <cell r="H30">
            <v>32</v>
          </cell>
          <cell r="I30">
            <v>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570</v>
          </cell>
          <cell r="F32">
            <v>230</v>
          </cell>
          <cell r="G32">
            <v>10</v>
          </cell>
          <cell r="H32">
            <v>607</v>
          </cell>
          <cell r="I32">
            <v>0</v>
          </cell>
        </row>
        <row r="33">
          <cell r="B33">
            <v>183</v>
          </cell>
          <cell r="C33">
            <v>5</v>
          </cell>
          <cell r="D33">
            <v>10</v>
          </cell>
          <cell r="E33">
            <v>5</v>
          </cell>
          <cell r="F33">
            <v>390</v>
          </cell>
          <cell r="G33">
            <v>898</v>
          </cell>
          <cell r="H33">
            <v>508</v>
          </cell>
          <cell r="I33">
            <v>166</v>
          </cell>
        </row>
        <row r="34">
          <cell r="B34">
            <v>35</v>
          </cell>
          <cell r="C34">
            <v>808</v>
          </cell>
          <cell r="D34">
            <v>0</v>
          </cell>
          <cell r="E34">
            <v>80</v>
          </cell>
          <cell r="F34">
            <v>255</v>
          </cell>
          <cell r="G34">
            <v>0</v>
          </cell>
          <cell r="H34">
            <v>2</v>
          </cell>
          <cell r="I34">
            <v>286</v>
          </cell>
        </row>
        <row r="35">
          <cell r="B35">
            <v>92</v>
          </cell>
          <cell r="C35">
            <v>138</v>
          </cell>
          <cell r="D35">
            <v>115</v>
          </cell>
          <cell r="E35">
            <v>241</v>
          </cell>
          <cell r="F35">
            <v>106</v>
          </cell>
          <cell r="G35">
            <v>382</v>
          </cell>
          <cell r="H35">
            <v>247</v>
          </cell>
          <cell r="I35">
            <v>68</v>
          </cell>
        </row>
        <row r="36">
          <cell r="B36">
            <v>177</v>
          </cell>
          <cell r="C36">
            <v>0</v>
          </cell>
          <cell r="D36">
            <v>340</v>
          </cell>
          <cell r="E36">
            <v>0</v>
          </cell>
          <cell r="F36">
            <v>0</v>
          </cell>
          <cell r="G36">
            <v>564</v>
          </cell>
          <cell r="H36">
            <v>0</v>
          </cell>
          <cell r="I36">
            <v>200</v>
          </cell>
        </row>
        <row r="37">
          <cell r="B37">
            <v>0</v>
          </cell>
          <cell r="C37">
            <v>10</v>
          </cell>
          <cell r="D37">
            <v>0</v>
          </cell>
          <cell r="E37">
            <v>0</v>
          </cell>
          <cell r="F37">
            <v>115</v>
          </cell>
          <cell r="G37">
            <v>167</v>
          </cell>
          <cell r="H37">
            <v>0</v>
          </cell>
          <cell r="I37">
            <v>415</v>
          </cell>
        </row>
        <row r="38">
          <cell r="B38">
            <v>495</v>
          </cell>
          <cell r="C38">
            <v>1184</v>
          </cell>
          <cell r="D38">
            <v>0</v>
          </cell>
          <cell r="E38">
            <v>0</v>
          </cell>
          <cell r="F38">
            <v>49</v>
          </cell>
          <cell r="G38">
            <v>0</v>
          </cell>
          <cell r="H38">
            <v>0</v>
          </cell>
          <cell r="I38">
            <v>23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247</v>
          </cell>
          <cell r="C40">
            <v>67</v>
          </cell>
          <cell r="D40">
            <v>2056</v>
          </cell>
          <cell r="E40">
            <v>37</v>
          </cell>
          <cell r="F40">
            <v>550</v>
          </cell>
          <cell r="G40">
            <v>310</v>
          </cell>
          <cell r="H40">
            <v>931</v>
          </cell>
          <cell r="I40">
            <v>45</v>
          </cell>
        </row>
        <row r="41">
          <cell r="B41">
            <v>4199</v>
          </cell>
          <cell r="C41">
            <v>2045</v>
          </cell>
          <cell r="D41">
            <v>975</v>
          </cell>
          <cell r="E41">
            <v>2258</v>
          </cell>
          <cell r="F41">
            <v>1185</v>
          </cell>
          <cell r="G41">
            <v>1463</v>
          </cell>
          <cell r="H41">
            <v>3196</v>
          </cell>
          <cell r="I41">
            <v>487</v>
          </cell>
        </row>
      </sheetData>
      <sheetData sheetId="11">
        <row r="8">
          <cell r="D8">
            <v>23522</v>
          </cell>
          <cell r="H8">
            <v>1572</v>
          </cell>
        </row>
        <row r="9">
          <cell r="B9">
            <v>1312</v>
          </cell>
          <cell r="C9">
            <v>754</v>
          </cell>
          <cell r="D9">
            <v>1559</v>
          </cell>
          <cell r="E9">
            <v>1204</v>
          </cell>
          <cell r="F9">
            <v>1910</v>
          </cell>
          <cell r="G9">
            <v>5986</v>
          </cell>
          <cell r="H9">
            <v>16261</v>
          </cell>
          <cell r="I9">
            <v>1278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2300</v>
          </cell>
          <cell r="H10">
            <v>14</v>
          </cell>
          <cell r="I10">
            <v>0</v>
          </cell>
        </row>
        <row r="11">
          <cell r="C11">
            <v>22</v>
          </cell>
          <cell r="F11">
            <v>10</v>
          </cell>
          <cell r="I11">
            <v>2</v>
          </cell>
        </row>
        <row r="12">
          <cell r="B12">
            <v>0</v>
          </cell>
          <cell r="C12">
            <v>50</v>
          </cell>
          <cell r="D12">
            <v>134</v>
          </cell>
          <cell r="E12">
            <v>0</v>
          </cell>
          <cell r="F12">
            <v>0</v>
          </cell>
          <cell r="G12">
            <v>20</v>
          </cell>
          <cell r="H12">
            <v>2271</v>
          </cell>
          <cell r="I12">
            <v>20</v>
          </cell>
        </row>
        <row r="13">
          <cell r="B13">
            <v>199</v>
          </cell>
          <cell r="C13">
            <v>72</v>
          </cell>
          <cell r="D13">
            <v>286</v>
          </cell>
          <cell r="E13">
            <v>607</v>
          </cell>
          <cell r="F13">
            <v>442</v>
          </cell>
          <cell r="G13">
            <v>1316</v>
          </cell>
          <cell r="H13">
            <v>17082</v>
          </cell>
          <cell r="I13">
            <v>20</v>
          </cell>
        </row>
        <row r="14">
          <cell r="B14">
            <v>40</v>
          </cell>
          <cell r="C14">
            <v>107</v>
          </cell>
          <cell r="D14">
            <v>193</v>
          </cell>
          <cell r="E14">
            <v>4</v>
          </cell>
          <cell r="F14">
            <v>397</v>
          </cell>
          <cell r="G14">
            <v>15580</v>
          </cell>
          <cell r="H14">
            <v>24285</v>
          </cell>
          <cell r="I14">
            <v>10</v>
          </cell>
        </row>
        <row r="15">
          <cell r="B15">
            <v>45</v>
          </cell>
          <cell r="C15">
            <v>0</v>
          </cell>
          <cell r="D15">
            <v>0</v>
          </cell>
          <cell r="E15">
            <v>6</v>
          </cell>
          <cell r="F15">
            <v>190</v>
          </cell>
          <cell r="G15">
            <v>610</v>
          </cell>
          <cell r="H15">
            <v>195</v>
          </cell>
          <cell r="I15">
            <v>0</v>
          </cell>
        </row>
        <row r="16">
          <cell r="B16">
            <v>312</v>
          </cell>
          <cell r="C16">
            <v>80</v>
          </cell>
          <cell r="D16">
            <v>459</v>
          </cell>
          <cell r="E16">
            <v>47</v>
          </cell>
          <cell r="F16">
            <v>713</v>
          </cell>
          <cell r="G16">
            <v>797</v>
          </cell>
          <cell r="H16">
            <v>3018</v>
          </cell>
          <cell r="I16">
            <v>221</v>
          </cell>
        </row>
        <row r="17">
          <cell r="B17">
            <v>565</v>
          </cell>
          <cell r="C17">
            <v>673</v>
          </cell>
          <cell r="D17">
            <v>259</v>
          </cell>
          <cell r="E17">
            <v>1049</v>
          </cell>
          <cell r="F17">
            <v>360</v>
          </cell>
          <cell r="G17">
            <v>309</v>
          </cell>
          <cell r="H17">
            <v>211</v>
          </cell>
          <cell r="I17">
            <v>611</v>
          </cell>
        </row>
        <row r="18">
          <cell r="B18">
            <v>0</v>
          </cell>
          <cell r="C18">
            <v>634</v>
          </cell>
          <cell r="D18">
            <v>0</v>
          </cell>
          <cell r="E18">
            <v>0</v>
          </cell>
          <cell r="F18">
            <v>2015</v>
          </cell>
          <cell r="G18">
            <v>207</v>
          </cell>
          <cell r="H18">
            <v>160</v>
          </cell>
          <cell r="I18">
            <v>380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751</v>
          </cell>
          <cell r="F19">
            <v>150</v>
          </cell>
          <cell r="G19">
            <v>570</v>
          </cell>
          <cell r="H19">
            <v>0</v>
          </cell>
          <cell r="I19">
            <v>0</v>
          </cell>
        </row>
        <row r="20">
          <cell r="B20">
            <v>646</v>
          </cell>
          <cell r="C20">
            <v>990</v>
          </cell>
          <cell r="D20">
            <v>79</v>
          </cell>
          <cell r="E20">
            <v>149</v>
          </cell>
          <cell r="F20">
            <v>5440</v>
          </cell>
          <cell r="G20">
            <v>607</v>
          </cell>
          <cell r="H20">
            <v>121</v>
          </cell>
          <cell r="I20">
            <v>80</v>
          </cell>
        </row>
        <row r="21">
          <cell r="B21">
            <v>3767</v>
          </cell>
          <cell r="C21">
            <v>1387</v>
          </cell>
          <cell r="D21">
            <v>2211</v>
          </cell>
          <cell r="E21">
            <v>5128</v>
          </cell>
          <cell r="F21">
            <v>2240</v>
          </cell>
          <cell r="G21">
            <v>907</v>
          </cell>
          <cell r="H21">
            <v>1426</v>
          </cell>
          <cell r="I21">
            <v>1281</v>
          </cell>
        </row>
        <row r="22">
          <cell r="B22">
            <v>941</v>
          </cell>
          <cell r="C22">
            <v>153</v>
          </cell>
          <cell r="D22">
            <v>1090</v>
          </cell>
          <cell r="E22">
            <v>269</v>
          </cell>
          <cell r="F22">
            <v>1157</v>
          </cell>
          <cell r="G22">
            <v>431</v>
          </cell>
          <cell r="H22">
            <v>305</v>
          </cell>
          <cell r="I22">
            <v>100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445</v>
          </cell>
          <cell r="C24">
            <v>1295</v>
          </cell>
          <cell r="D24">
            <v>577</v>
          </cell>
          <cell r="E24">
            <v>377</v>
          </cell>
          <cell r="F24">
            <v>3083</v>
          </cell>
          <cell r="G24">
            <v>269</v>
          </cell>
          <cell r="H24">
            <v>483</v>
          </cell>
          <cell r="I24">
            <v>547</v>
          </cell>
        </row>
        <row r="25">
          <cell r="B25">
            <v>185</v>
          </cell>
          <cell r="C25">
            <v>57</v>
          </cell>
          <cell r="D25">
            <v>170</v>
          </cell>
          <cell r="E25">
            <v>91</v>
          </cell>
          <cell r="F25">
            <v>444</v>
          </cell>
          <cell r="G25">
            <v>212</v>
          </cell>
          <cell r="H25">
            <v>39</v>
          </cell>
          <cell r="I25">
            <v>28</v>
          </cell>
        </row>
        <row r="26">
          <cell r="B26">
            <v>182</v>
          </cell>
          <cell r="C26">
            <v>0</v>
          </cell>
          <cell r="D26">
            <v>522</v>
          </cell>
          <cell r="E26">
            <v>0</v>
          </cell>
          <cell r="F26">
            <v>274</v>
          </cell>
          <cell r="G26">
            <v>501</v>
          </cell>
          <cell r="H26">
            <v>1820</v>
          </cell>
          <cell r="I26">
            <v>34</v>
          </cell>
        </row>
        <row r="27">
          <cell r="B27">
            <v>125</v>
          </cell>
          <cell r="C27">
            <v>25</v>
          </cell>
          <cell r="D27">
            <v>0</v>
          </cell>
          <cell r="E27">
            <v>60</v>
          </cell>
          <cell r="F27">
            <v>465</v>
          </cell>
          <cell r="G27">
            <v>102</v>
          </cell>
          <cell r="H27">
            <v>82</v>
          </cell>
          <cell r="I27">
            <v>26</v>
          </cell>
        </row>
        <row r="28">
          <cell r="B28">
            <v>24</v>
          </cell>
          <cell r="C28">
            <v>10</v>
          </cell>
          <cell r="D28">
            <v>0</v>
          </cell>
          <cell r="E28">
            <v>428</v>
          </cell>
          <cell r="F28">
            <v>365</v>
          </cell>
          <cell r="G28">
            <v>37</v>
          </cell>
          <cell r="H28">
            <v>11</v>
          </cell>
          <cell r="I28">
            <v>205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1450</v>
          </cell>
          <cell r="F29">
            <v>15</v>
          </cell>
          <cell r="G29">
            <v>180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15</v>
          </cell>
          <cell r="D30">
            <v>140</v>
          </cell>
          <cell r="E30">
            <v>36</v>
          </cell>
          <cell r="F30">
            <v>870</v>
          </cell>
          <cell r="G30">
            <v>13</v>
          </cell>
          <cell r="H30">
            <v>80</v>
          </cell>
          <cell r="I30">
            <v>11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3</v>
          </cell>
          <cell r="C32">
            <v>8</v>
          </cell>
          <cell r="D32">
            <v>0</v>
          </cell>
          <cell r="E32">
            <v>468</v>
          </cell>
          <cell r="F32">
            <v>190</v>
          </cell>
          <cell r="G32">
            <v>668</v>
          </cell>
          <cell r="H32">
            <v>5</v>
          </cell>
          <cell r="I32">
            <v>0</v>
          </cell>
        </row>
        <row r="33">
          <cell r="B33">
            <v>29866</v>
          </cell>
          <cell r="C33">
            <v>5</v>
          </cell>
          <cell r="D33">
            <v>15</v>
          </cell>
          <cell r="E33">
            <v>2097</v>
          </cell>
          <cell r="F33">
            <v>335</v>
          </cell>
          <cell r="G33">
            <v>931</v>
          </cell>
          <cell r="H33">
            <v>717</v>
          </cell>
          <cell r="I33">
            <v>30</v>
          </cell>
        </row>
        <row r="34">
          <cell r="B34">
            <v>52</v>
          </cell>
          <cell r="C34">
            <v>602</v>
          </cell>
          <cell r="D34">
            <v>0</v>
          </cell>
          <cell r="E34">
            <v>23</v>
          </cell>
          <cell r="F34">
            <v>305</v>
          </cell>
          <cell r="G34">
            <v>0</v>
          </cell>
          <cell r="H34">
            <v>5</v>
          </cell>
          <cell r="I34">
            <v>255</v>
          </cell>
        </row>
        <row r="35">
          <cell r="B35">
            <v>95</v>
          </cell>
          <cell r="C35">
            <v>130</v>
          </cell>
          <cell r="D35">
            <v>396</v>
          </cell>
          <cell r="E35">
            <v>114</v>
          </cell>
          <cell r="F35">
            <v>95</v>
          </cell>
          <cell r="G35">
            <v>125</v>
          </cell>
          <cell r="H35">
            <v>182</v>
          </cell>
          <cell r="I35">
            <v>97</v>
          </cell>
        </row>
        <row r="36">
          <cell r="B36">
            <v>55</v>
          </cell>
          <cell r="C36">
            <v>2</v>
          </cell>
          <cell r="D36">
            <v>557</v>
          </cell>
          <cell r="E36">
            <v>0</v>
          </cell>
          <cell r="F36">
            <v>0</v>
          </cell>
          <cell r="G36">
            <v>360</v>
          </cell>
          <cell r="H36">
            <v>70</v>
          </cell>
          <cell r="I36">
            <v>400</v>
          </cell>
        </row>
        <row r="37">
          <cell r="B37">
            <v>100</v>
          </cell>
          <cell r="C37">
            <v>25</v>
          </cell>
          <cell r="D37">
            <v>0</v>
          </cell>
          <cell r="E37">
            <v>0</v>
          </cell>
          <cell r="F37">
            <v>28</v>
          </cell>
          <cell r="G37">
            <v>0</v>
          </cell>
          <cell r="H37">
            <v>0</v>
          </cell>
          <cell r="I37">
            <v>526</v>
          </cell>
        </row>
        <row r="38">
          <cell r="B38">
            <v>50</v>
          </cell>
          <cell r="C38">
            <v>1071</v>
          </cell>
          <cell r="D38">
            <v>0</v>
          </cell>
          <cell r="E38">
            <v>77</v>
          </cell>
          <cell r="F38">
            <v>248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156</v>
          </cell>
          <cell r="C40">
            <v>109</v>
          </cell>
          <cell r="D40">
            <v>1298</v>
          </cell>
          <cell r="E40">
            <v>9</v>
          </cell>
          <cell r="F40">
            <v>503</v>
          </cell>
          <cell r="G40">
            <v>256</v>
          </cell>
          <cell r="H40">
            <v>935</v>
          </cell>
          <cell r="I40">
            <v>88</v>
          </cell>
        </row>
        <row r="41">
          <cell r="B41">
            <v>4341</v>
          </cell>
          <cell r="C41">
            <v>861</v>
          </cell>
          <cell r="D41">
            <v>1843</v>
          </cell>
          <cell r="E41">
            <v>3668</v>
          </cell>
          <cell r="F41">
            <v>1484</v>
          </cell>
          <cell r="G41">
            <v>1083</v>
          </cell>
          <cell r="H41">
            <v>1990</v>
          </cell>
          <cell r="I41">
            <v>390</v>
          </cell>
        </row>
      </sheetData>
      <sheetData sheetId="12">
        <row r="8">
          <cell r="B8">
            <v>0</v>
          </cell>
          <cell r="C8">
            <v>40</v>
          </cell>
          <cell r="D8">
            <v>4726</v>
          </cell>
          <cell r="E8">
            <v>0</v>
          </cell>
          <cell r="F8">
            <v>680</v>
          </cell>
          <cell r="G8">
            <v>0</v>
          </cell>
          <cell r="H8">
            <v>339</v>
          </cell>
          <cell r="I8">
            <v>0</v>
          </cell>
        </row>
        <row r="9">
          <cell r="B9">
            <v>5638</v>
          </cell>
          <cell r="C9">
            <v>1331</v>
          </cell>
          <cell r="D9">
            <v>1278</v>
          </cell>
          <cell r="E9">
            <v>1383</v>
          </cell>
          <cell r="F9">
            <v>933</v>
          </cell>
          <cell r="G9">
            <v>1114</v>
          </cell>
          <cell r="H9">
            <v>277</v>
          </cell>
          <cell r="I9">
            <v>944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825</v>
          </cell>
          <cell r="H10">
            <v>0</v>
          </cell>
          <cell r="I10">
            <v>0</v>
          </cell>
        </row>
        <row r="11">
          <cell r="B11">
            <v>15</v>
          </cell>
          <cell r="C11">
            <v>150</v>
          </cell>
          <cell r="E11">
            <v>20</v>
          </cell>
          <cell r="F11">
            <v>8</v>
          </cell>
          <cell r="G11">
            <v>50</v>
          </cell>
          <cell r="I11">
            <v>15</v>
          </cell>
        </row>
        <row r="12">
          <cell r="B12">
            <v>0</v>
          </cell>
          <cell r="C12">
            <v>0</v>
          </cell>
          <cell r="D12">
            <v>133</v>
          </cell>
          <cell r="E12">
            <v>0</v>
          </cell>
          <cell r="F12">
            <v>0</v>
          </cell>
          <cell r="G12">
            <v>36</v>
          </cell>
          <cell r="H12">
            <v>30</v>
          </cell>
          <cell r="I12">
            <v>15</v>
          </cell>
        </row>
        <row r="13">
          <cell r="B13">
            <v>434</v>
          </cell>
          <cell r="C13">
            <v>203</v>
          </cell>
          <cell r="D13">
            <v>890</v>
          </cell>
          <cell r="E13">
            <v>1071</v>
          </cell>
          <cell r="F13">
            <v>382</v>
          </cell>
          <cell r="G13">
            <v>2381</v>
          </cell>
          <cell r="H13">
            <v>11060</v>
          </cell>
          <cell r="I13">
            <v>9678</v>
          </cell>
        </row>
        <row r="14">
          <cell r="B14">
            <v>28</v>
          </cell>
          <cell r="C14">
            <v>85</v>
          </cell>
          <cell r="D14">
            <v>88</v>
          </cell>
          <cell r="E14">
            <v>14</v>
          </cell>
          <cell r="F14">
            <v>118</v>
          </cell>
          <cell r="G14">
            <v>1244</v>
          </cell>
          <cell r="H14">
            <v>163</v>
          </cell>
          <cell r="I14">
            <v>50</v>
          </cell>
        </row>
        <row r="15">
          <cell r="B15">
            <v>15</v>
          </cell>
          <cell r="C15">
            <v>0</v>
          </cell>
          <cell r="D15">
            <v>0</v>
          </cell>
          <cell r="E15">
            <v>0</v>
          </cell>
          <cell r="F15">
            <v>20</v>
          </cell>
          <cell r="G15">
            <v>2</v>
          </cell>
          <cell r="H15">
            <v>110</v>
          </cell>
          <cell r="I15">
            <v>0</v>
          </cell>
        </row>
        <row r="16">
          <cell r="B16">
            <v>166</v>
          </cell>
          <cell r="C16">
            <v>94</v>
          </cell>
          <cell r="D16">
            <v>323</v>
          </cell>
          <cell r="E16">
            <v>44</v>
          </cell>
          <cell r="F16">
            <v>393</v>
          </cell>
          <cell r="G16">
            <v>86</v>
          </cell>
          <cell r="H16">
            <v>355</v>
          </cell>
          <cell r="I16">
            <v>93</v>
          </cell>
        </row>
        <row r="17">
          <cell r="B17">
            <v>651</v>
          </cell>
          <cell r="C17">
            <v>1559</v>
          </cell>
          <cell r="D17">
            <v>268</v>
          </cell>
          <cell r="E17">
            <v>2066</v>
          </cell>
          <cell r="F17">
            <v>408</v>
          </cell>
          <cell r="G17">
            <v>93</v>
          </cell>
          <cell r="H17">
            <v>65</v>
          </cell>
          <cell r="I17">
            <v>496</v>
          </cell>
        </row>
        <row r="18">
          <cell r="B18">
            <v>6</v>
          </cell>
          <cell r="C18">
            <v>588</v>
          </cell>
          <cell r="D18">
            <v>0</v>
          </cell>
          <cell r="E18">
            <v>1</v>
          </cell>
          <cell r="F18">
            <v>35</v>
          </cell>
          <cell r="G18">
            <v>257</v>
          </cell>
          <cell r="H18">
            <v>0</v>
          </cell>
          <cell r="I18">
            <v>270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2108</v>
          </cell>
          <cell r="F19">
            <v>30</v>
          </cell>
          <cell r="G19">
            <v>30</v>
          </cell>
          <cell r="H19">
            <v>0</v>
          </cell>
          <cell r="I19">
            <v>0</v>
          </cell>
        </row>
        <row r="20">
          <cell r="B20">
            <v>198</v>
          </cell>
          <cell r="C20">
            <v>477</v>
          </cell>
          <cell r="D20">
            <v>115</v>
          </cell>
          <cell r="E20">
            <v>121</v>
          </cell>
          <cell r="F20">
            <v>500</v>
          </cell>
          <cell r="G20">
            <v>538</v>
          </cell>
          <cell r="H20">
            <v>0</v>
          </cell>
          <cell r="I20">
            <v>39</v>
          </cell>
        </row>
        <row r="21">
          <cell r="B21">
            <v>2867</v>
          </cell>
          <cell r="C21">
            <v>1046</v>
          </cell>
          <cell r="D21">
            <v>2349</v>
          </cell>
          <cell r="E21">
            <v>5503</v>
          </cell>
          <cell r="F21">
            <v>1445</v>
          </cell>
          <cell r="G21">
            <v>381</v>
          </cell>
          <cell r="H21">
            <v>905</v>
          </cell>
          <cell r="I21">
            <v>924</v>
          </cell>
        </row>
        <row r="22">
          <cell r="B22">
            <v>602</v>
          </cell>
          <cell r="C22">
            <v>70</v>
          </cell>
          <cell r="D22">
            <v>1656</v>
          </cell>
          <cell r="E22">
            <v>274</v>
          </cell>
          <cell r="F22">
            <v>281</v>
          </cell>
          <cell r="G22">
            <v>133</v>
          </cell>
          <cell r="H22">
            <v>537</v>
          </cell>
          <cell r="I22">
            <v>120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2827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1698</v>
          </cell>
          <cell r="C24">
            <v>321</v>
          </cell>
          <cell r="D24">
            <v>784</v>
          </cell>
          <cell r="E24">
            <v>639</v>
          </cell>
          <cell r="F24">
            <v>2945</v>
          </cell>
          <cell r="G24">
            <v>202</v>
          </cell>
          <cell r="H24">
            <v>20</v>
          </cell>
          <cell r="I24">
            <v>869</v>
          </cell>
        </row>
        <row r="25">
          <cell r="B25">
            <v>188</v>
          </cell>
          <cell r="C25">
            <v>34</v>
          </cell>
          <cell r="D25">
            <v>688</v>
          </cell>
          <cell r="E25">
            <v>110</v>
          </cell>
          <cell r="F25">
            <v>157</v>
          </cell>
          <cell r="G25">
            <v>24</v>
          </cell>
          <cell r="H25">
            <v>175</v>
          </cell>
          <cell r="I25">
            <v>12</v>
          </cell>
        </row>
        <row r="26">
          <cell r="B26">
            <v>0</v>
          </cell>
          <cell r="C26">
            <v>0</v>
          </cell>
          <cell r="D26">
            <v>33</v>
          </cell>
          <cell r="E26">
            <v>71</v>
          </cell>
          <cell r="F26">
            <v>313</v>
          </cell>
          <cell r="G26">
            <v>266</v>
          </cell>
          <cell r="H26">
            <v>208</v>
          </cell>
          <cell r="I26">
            <v>26</v>
          </cell>
        </row>
        <row r="27">
          <cell r="B27">
            <v>192</v>
          </cell>
          <cell r="C27">
            <v>54</v>
          </cell>
          <cell r="D27">
            <v>89</v>
          </cell>
          <cell r="E27">
            <v>73</v>
          </cell>
          <cell r="F27">
            <v>102</v>
          </cell>
          <cell r="G27">
            <v>32</v>
          </cell>
          <cell r="H27">
            <v>52</v>
          </cell>
          <cell r="I27">
            <v>44</v>
          </cell>
        </row>
        <row r="28">
          <cell r="B28">
            <v>7</v>
          </cell>
          <cell r="C28">
            <v>37</v>
          </cell>
          <cell r="D28">
            <v>0</v>
          </cell>
          <cell r="E28">
            <v>549</v>
          </cell>
          <cell r="F28">
            <v>190</v>
          </cell>
          <cell r="G28">
            <v>5</v>
          </cell>
          <cell r="H28">
            <v>0</v>
          </cell>
          <cell r="I28">
            <v>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1616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27</v>
          </cell>
          <cell r="C30">
            <v>23</v>
          </cell>
          <cell r="D30">
            <v>19</v>
          </cell>
          <cell r="E30">
            <v>53</v>
          </cell>
          <cell r="F30">
            <v>294</v>
          </cell>
          <cell r="G30">
            <v>35</v>
          </cell>
          <cell r="H30">
            <v>85</v>
          </cell>
          <cell r="I30">
            <v>44</v>
          </cell>
        </row>
        <row r="32">
          <cell r="B32">
            <v>0</v>
          </cell>
          <cell r="C32">
            <v>16</v>
          </cell>
          <cell r="D32">
            <v>0</v>
          </cell>
          <cell r="E32">
            <v>315</v>
          </cell>
          <cell r="F32">
            <v>150</v>
          </cell>
          <cell r="G32">
            <v>28</v>
          </cell>
          <cell r="H32">
            <v>0</v>
          </cell>
          <cell r="I32">
            <v>4</v>
          </cell>
        </row>
        <row r="33">
          <cell r="B33">
            <v>5</v>
          </cell>
          <cell r="C33">
            <v>6</v>
          </cell>
          <cell r="D33">
            <v>6</v>
          </cell>
          <cell r="E33">
            <v>0</v>
          </cell>
          <cell r="F33">
            <v>10</v>
          </cell>
          <cell r="G33">
            <v>446</v>
          </cell>
          <cell r="H33">
            <v>282</v>
          </cell>
          <cell r="I33">
            <v>10</v>
          </cell>
        </row>
        <row r="34">
          <cell r="B34">
            <v>50</v>
          </cell>
          <cell r="C34">
            <v>497</v>
          </cell>
          <cell r="D34">
            <v>0</v>
          </cell>
          <cell r="E34">
            <v>56</v>
          </cell>
          <cell r="F34">
            <v>130</v>
          </cell>
          <cell r="G34">
            <v>0</v>
          </cell>
          <cell r="H34">
            <v>0</v>
          </cell>
          <cell r="I34">
            <v>401</v>
          </cell>
        </row>
        <row r="35">
          <cell r="B35">
            <v>20</v>
          </cell>
          <cell r="C35">
            <v>8</v>
          </cell>
          <cell r="D35">
            <v>265</v>
          </cell>
          <cell r="E35">
            <v>332</v>
          </cell>
          <cell r="F35">
            <v>155</v>
          </cell>
          <cell r="G35">
            <v>1174</v>
          </cell>
          <cell r="H35">
            <v>38</v>
          </cell>
          <cell r="I35">
            <v>30</v>
          </cell>
        </row>
        <row r="36">
          <cell r="B36">
            <v>0</v>
          </cell>
          <cell r="C36">
            <v>2</v>
          </cell>
          <cell r="D36">
            <v>320</v>
          </cell>
          <cell r="E36">
            <v>0</v>
          </cell>
          <cell r="F36">
            <v>0</v>
          </cell>
          <cell r="G36">
            <v>90</v>
          </cell>
          <cell r="H36">
            <v>124</v>
          </cell>
          <cell r="I36">
            <v>500</v>
          </cell>
        </row>
        <row r="37">
          <cell r="B37">
            <v>0</v>
          </cell>
          <cell r="C37">
            <v>83</v>
          </cell>
          <cell r="D37">
            <v>5</v>
          </cell>
          <cell r="E37">
            <v>10</v>
          </cell>
          <cell r="F37">
            <v>0</v>
          </cell>
          <cell r="G37">
            <v>0</v>
          </cell>
          <cell r="H37">
            <v>0</v>
          </cell>
          <cell r="I37">
            <v>305</v>
          </cell>
        </row>
        <row r="38">
          <cell r="B38">
            <v>55</v>
          </cell>
          <cell r="C38">
            <v>849</v>
          </cell>
          <cell r="D38">
            <v>30</v>
          </cell>
          <cell r="E38">
            <v>12</v>
          </cell>
          <cell r="F38">
            <v>204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78</v>
          </cell>
          <cell r="C40">
            <v>79</v>
          </cell>
          <cell r="D40">
            <v>1056</v>
          </cell>
          <cell r="E40">
            <v>196</v>
          </cell>
          <cell r="F40">
            <v>445</v>
          </cell>
          <cell r="G40">
            <v>120</v>
          </cell>
          <cell r="H40">
            <v>209</v>
          </cell>
          <cell r="I40">
            <v>55</v>
          </cell>
        </row>
        <row r="41">
          <cell r="B41">
            <v>4390</v>
          </cell>
          <cell r="C41">
            <v>961</v>
          </cell>
          <cell r="D41">
            <v>4252</v>
          </cell>
          <cell r="E41">
            <v>4428</v>
          </cell>
          <cell r="F41">
            <v>1243</v>
          </cell>
          <cell r="G41">
            <v>369</v>
          </cell>
          <cell r="H41">
            <v>1093</v>
          </cell>
          <cell r="I41">
            <v>184</v>
          </cell>
        </row>
      </sheetData>
      <sheetData sheetId="13">
        <row r="8">
          <cell r="B8">
            <v>0</v>
          </cell>
          <cell r="C8">
            <v>30915</v>
          </cell>
          <cell r="D8">
            <v>1589</v>
          </cell>
          <cell r="E8">
            <v>64490</v>
          </cell>
          <cell r="F8">
            <v>2146</v>
          </cell>
          <cell r="G8">
            <v>0</v>
          </cell>
          <cell r="H8">
            <v>468</v>
          </cell>
          <cell r="I8">
            <v>7313</v>
          </cell>
        </row>
        <row r="9">
          <cell r="B9">
            <v>4552</v>
          </cell>
          <cell r="C9">
            <v>700</v>
          </cell>
          <cell r="D9">
            <v>2178</v>
          </cell>
          <cell r="E9">
            <v>1653</v>
          </cell>
          <cell r="F9">
            <v>3019</v>
          </cell>
          <cell r="G9">
            <v>923</v>
          </cell>
          <cell r="H9">
            <v>573</v>
          </cell>
          <cell r="I9">
            <v>1355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5</v>
          </cell>
          <cell r="C11">
            <v>50</v>
          </cell>
          <cell r="D11">
            <v>86</v>
          </cell>
          <cell r="E11">
            <v>52</v>
          </cell>
          <cell r="F11">
            <v>11</v>
          </cell>
          <cell r="G11">
            <v>60</v>
          </cell>
          <cell r="H11">
            <v>0</v>
          </cell>
          <cell r="I11">
            <v>7</v>
          </cell>
        </row>
        <row r="12">
          <cell r="B12">
            <v>5</v>
          </cell>
          <cell r="C12">
            <v>0</v>
          </cell>
          <cell r="D12">
            <v>189</v>
          </cell>
          <cell r="E12">
            <v>0</v>
          </cell>
          <cell r="F12">
            <v>0</v>
          </cell>
          <cell r="G12">
            <v>0</v>
          </cell>
          <cell r="H12">
            <v>35</v>
          </cell>
          <cell r="I12">
            <v>115</v>
          </cell>
        </row>
        <row r="13">
          <cell r="B13">
            <v>960</v>
          </cell>
          <cell r="C13">
            <v>954</v>
          </cell>
          <cell r="D13">
            <v>914</v>
          </cell>
          <cell r="E13">
            <v>2391</v>
          </cell>
          <cell r="F13">
            <v>2711</v>
          </cell>
          <cell r="G13">
            <v>1132</v>
          </cell>
          <cell r="H13">
            <v>81710</v>
          </cell>
          <cell r="I13">
            <v>35656</v>
          </cell>
        </row>
        <row r="14">
          <cell r="B14">
            <v>191</v>
          </cell>
          <cell r="C14">
            <v>117</v>
          </cell>
          <cell r="D14">
            <v>40</v>
          </cell>
          <cell r="E14">
            <v>27</v>
          </cell>
          <cell r="F14">
            <v>150</v>
          </cell>
          <cell r="G14">
            <v>780</v>
          </cell>
          <cell r="H14">
            <v>5717</v>
          </cell>
          <cell r="I14">
            <v>3549</v>
          </cell>
        </row>
        <row r="15">
          <cell r="B15">
            <v>45</v>
          </cell>
          <cell r="C15">
            <v>0</v>
          </cell>
          <cell r="D15">
            <v>50</v>
          </cell>
          <cell r="E15">
            <v>0</v>
          </cell>
          <cell r="F15">
            <v>40</v>
          </cell>
          <cell r="G15">
            <v>60</v>
          </cell>
          <cell r="H15">
            <v>86</v>
          </cell>
          <cell r="I15">
            <v>0</v>
          </cell>
        </row>
        <row r="16">
          <cell r="B16">
            <v>210</v>
          </cell>
          <cell r="C16">
            <v>79</v>
          </cell>
          <cell r="D16">
            <v>607</v>
          </cell>
          <cell r="E16">
            <v>125</v>
          </cell>
          <cell r="F16">
            <v>585</v>
          </cell>
          <cell r="G16">
            <v>11</v>
          </cell>
          <cell r="H16">
            <v>2949</v>
          </cell>
          <cell r="I16">
            <v>162</v>
          </cell>
        </row>
        <row r="17">
          <cell r="B17">
            <v>529</v>
          </cell>
          <cell r="C17">
            <v>520</v>
          </cell>
          <cell r="D17">
            <v>365</v>
          </cell>
          <cell r="E17">
            <v>1067</v>
          </cell>
          <cell r="F17">
            <v>569</v>
          </cell>
          <cell r="G17">
            <v>160</v>
          </cell>
          <cell r="H17">
            <v>1184</v>
          </cell>
          <cell r="I17">
            <v>487</v>
          </cell>
        </row>
        <row r="18">
          <cell r="B18">
            <v>0</v>
          </cell>
          <cell r="C18">
            <v>2518</v>
          </cell>
          <cell r="D18">
            <v>0</v>
          </cell>
          <cell r="E18">
            <v>20</v>
          </cell>
          <cell r="F18">
            <v>635</v>
          </cell>
          <cell r="G18">
            <v>406</v>
          </cell>
          <cell r="H18">
            <v>0</v>
          </cell>
          <cell r="I18">
            <v>230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907</v>
          </cell>
          <cell r="F19">
            <v>295</v>
          </cell>
          <cell r="G19">
            <v>0</v>
          </cell>
          <cell r="H19">
            <v>360</v>
          </cell>
          <cell r="I19">
            <v>0</v>
          </cell>
        </row>
        <row r="20">
          <cell r="B20">
            <v>356</v>
          </cell>
          <cell r="C20">
            <v>442</v>
          </cell>
          <cell r="D20">
            <v>15</v>
          </cell>
          <cell r="E20">
            <v>86</v>
          </cell>
          <cell r="F20">
            <v>1248</v>
          </cell>
          <cell r="G20">
            <v>809</v>
          </cell>
          <cell r="H20">
            <v>10</v>
          </cell>
          <cell r="I20">
            <v>260</v>
          </cell>
        </row>
        <row r="21">
          <cell r="B21">
            <v>2156</v>
          </cell>
          <cell r="C21">
            <v>1439</v>
          </cell>
          <cell r="D21">
            <v>1719</v>
          </cell>
          <cell r="E21">
            <v>3156</v>
          </cell>
          <cell r="F21">
            <v>2185</v>
          </cell>
          <cell r="G21">
            <v>862</v>
          </cell>
          <cell r="H21">
            <v>946</v>
          </cell>
          <cell r="I21">
            <v>1220</v>
          </cell>
        </row>
        <row r="22">
          <cell r="B22">
            <v>566</v>
          </cell>
          <cell r="C22">
            <v>208</v>
          </cell>
          <cell r="D22">
            <v>1417</v>
          </cell>
          <cell r="E22">
            <v>484</v>
          </cell>
          <cell r="F22">
            <v>837</v>
          </cell>
          <cell r="G22">
            <v>608</v>
          </cell>
          <cell r="H22">
            <v>1023</v>
          </cell>
          <cell r="I22">
            <v>58</v>
          </cell>
        </row>
        <row r="23">
          <cell r="B23">
            <v>3</v>
          </cell>
          <cell r="C23">
            <v>0</v>
          </cell>
          <cell r="D23">
            <v>0</v>
          </cell>
          <cell r="E23">
            <v>1262</v>
          </cell>
          <cell r="F23">
            <v>15</v>
          </cell>
          <cell r="G23">
            <v>1</v>
          </cell>
          <cell r="H23">
            <v>0</v>
          </cell>
          <cell r="I23">
            <v>0</v>
          </cell>
        </row>
        <row r="24">
          <cell r="B24">
            <v>1104</v>
          </cell>
          <cell r="C24">
            <v>467</v>
          </cell>
          <cell r="D24">
            <v>492</v>
          </cell>
          <cell r="E24">
            <v>409</v>
          </cell>
          <cell r="F24">
            <v>2125</v>
          </cell>
          <cell r="G24">
            <v>273</v>
          </cell>
          <cell r="H24">
            <v>85</v>
          </cell>
          <cell r="I24">
            <v>743</v>
          </cell>
        </row>
        <row r="25">
          <cell r="B25">
            <v>123</v>
          </cell>
          <cell r="C25">
            <v>33</v>
          </cell>
          <cell r="D25">
            <v>547</v>
          </cell>
          <cell r="E25">
            <v>26</v>
          </cell>
          <cell r="F25">
            <v>207</v>
          </cell>
          <cell r="G25">
            <v>157</v>
          </cell>
          <cell r="H25">
            <v>847</v>
          </cell>
          <cell r="I25">
            <v>29</v>
          </cell>
        </row>
        <row r="26">
          <cell r="B26">
            <v>7</v>
          </cell>
          <cell r="C26">
            <v>13</v>
          </cell>
          <cell r="D26">
            <v>92</v>
          </cell>
          <cell r="E26">
            <v>548</v>
          </cell>
          <cell r="F26">
            <v>1478</v>
          </cell>
          <cell r="G26">
            <v>519</v>
          </cell>
          <cell r="H26">
            <v>1753</v>
          </cell>
          <cell r="I26">
            <v>0</v>
          </cell>
        </row>
        <row r="27">
          <cell r="B27">
            <v>86</v>
          </cell>
          <cell r="C27">
            <v>7</v>
          </cell>
          <cell r="D27">
            <v>176</v>
          </cell>
          <cell r="E27">
            <v>127</v>
          </cell>
          <cell r="F27">
            <v>310</v>
          </cell>
          <cell r="G27">
            <v>62</v>
          </cell>
          <cell r="H27">
            <v>209</v>
          </cell>
          <cell r="I27">
            <v>13</v>
          </cell>
        </row>
        <row r="28">
          <cell r="B28">
            <v>35</v>
          </cell>
          <cell r="C28">
            <v>37</v>
          </cell>
          <cell r="D28">
            <v>0</v>
          </cell>
          <cell r="E28">
            <v>407</v>
          </cell>
          <cell r="F28">
            <v>225</v>
          </cell>
          <cell r="G28">
            <v>5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300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6</v>
          </cell>
          <cell r="C30">
            <v>1</v>
          </cell>
          <cell r="D30">
            <v>32</v>
          </cell>
          <cell r="E30">
            <v>17</v>
          </cell>
          <cell r="F30">
            <v>435</v>
          </cell>
          <cell r="G30">
            <v>95</v>
          </cell>
          <cell r="H30">
            <v>278</v>
          </cell>
          <cell r="I30">
            <v>32</v>
          </cell>
        </row>
        <row r="32">
          <cell r="B32">
            <v>10</v>
          </cell>
          <cell r="C32">
            <v>3</v>
          </cell>
          <cell r="D32">
            <v>0</v>
          </cell>
          <cell r="E32">
            <v>346</v>
          </cell>
          <cell r="F32">
            <v>210</v>
          </cell>
          <cell r="G32">
            <v>126</v>
          </cell>
          <cell r="H32">
            <v>0</v>
          </cell>
          <cell r="I32">
            <v>1</v>
          </cell>
        </row>
        <row r="33">
          <cell r="B33">
            <v>0</v>
          </cell>
          <cell r="C33">
            <v>0</v>
          </cell>
          <cell r="D33">
            <v>200</v>
          </cell>
          <cell r="E33">
            <v>50</v>
          </cell>
          <cell r="F33">
            <v>20</v>
          </cell>
          <cell r="G33">
            <v>895</v>
          </cell>
          <cell r="H33">
            <v>40</v>
          </cell>
          <cell r="I33">
            <v>0</v>
          </cell>
        </row>
        <row r="34">
          <cell r="B34">
            <v>0</v>
          </cell>
          <cell r="C34">
            <v>165</v>
          </cell>
          <cell r="D34">
            <v>30</v>
          </cell>
          <cell r="E34">
            <v>43</v>
          </cell>
          <cell r="F34">
            <v>130</v>
          </cell>
          <cell r="G34">
            <v>0</v>
          </cell>
          <cell r="H34">
            <v>0</v>
          </cell>
          <cell r="I34">
            <v>111</v>
          </cell>
        </row>
        <row r="35">
          <cell r="B35">
            <v>20</v>
          </cell>
          <cell r="C35">
            <v>3</v>
          </cell>
          <cell r="D35">
            <v>360</v>
          </cell>
          <cell r="E35">
            <v>32</v>
          </cell>
          <cell r="F35">
            <v>35</v>
          </cell>
          <cell r="G35">
            <v>475</v>
          </cell>
          <cell r="H35">
            <v>90</v>
          </cell>
          <cell r="I35">
            <v>12</v>
          </cell>
        </row>
        <row r="36">
          <cell r="B36">
            <v>5</v>
          </cell>
          <cell r="C36">
            <v>2</v>
          </cell>
          <cell r="D36">
            <v>105</v>
          </cell>
          <cell r="E36">
            <v>0</v>
          </cell>
          <cell r="F36">
            <v>0</v>
          </cell>
          <cell r="G36">
            <v>447</v>
          </cell>
          <cell r="H36">
            <v>505</v>
          </cell>
          <cell r="I36">
            <v>150</v>
          </cell>
        </row>
        <row r="37">
          <cell r="B37">
            <v>10</v>
          </cell>
          <cell r="C37">
            <v>0</v>
          </cell>
          <cell r="D37">
            <v>0</v>
          </cell>
          <cell r="E37">
            <v>196</v>
          </cell>
          <cell r="F37">
            <v>0</v>
          </cell>
          <cell r="G37">
            <v>155</v>
          </cell>
          <cell r="H37">
            <v>0</v>
          </cell>
          <cell r="I37">
            <v>336</v>
          </cell>
        </row>
        <row r="38">
          <cell r="B38">
            <v>60</v>
          </cell>
          <cell r="C38">
            <v>1039</v>
          </cell>
          <cell r="D38">
            <v>85</v>
          </cell>
          <cell r="E38">
            <v>46</v>
          </cell>
          <cell r="F38">
            <v>210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50</v>
          </cell>
          <cell r="C40">
            <v>138</v>
          </cell>
          <cell r="D40">
            <v>1510</v>
          </cell>
          <cell r="E40">
            <v>21</v>
          </cell>
          <cell r="F40">
            <v>555</v>
          </cell>
          <cell r="G40">
            <v>248</v>
          </cell>
          <cell r="H40">
            <v>237</v>
          </cell>
          <cell r="I40">
            <v>42</v>
          </cell>
        </row>
        <row r="41">
          <cell r="B41">
            <v>1337</v>
          </cell>
          <cell r="C41">
            <v>1581</v>
          </cell>
          <cell r="D41">
            <v>3210</v>
          </cell>
          <cell r="E41">
            <v>2654</v>
          </cell>
          <cell r="F41">
            <v>2487</v>
          </cell>
          <cell r="G41">
            <v>1471</v>
          </cell>
          <cell r="H41">
            <v>2534</v>
          </cell>
          <cell r="I41">
            <v>948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>
        <row r="8">
          <cell r="B8">
            <v>4882</v>
          </cell>
          <cell r="C8">
            <v>348071</v>
          </cell>
          <cell r="D8">
            <v>91275</v>
          </cell>
          <cell r="E8">
            <v>53187</v>
          </cell>
          <cell r="F8">
            <v>1490</v>
          </cell>
          <cell r="G8">
            <v>0</v>
          </cell>
          <cell r="H8">
            <v>6608</v>
          </cell>
          <cell r="I8">
            <v>10840</v>
          </cell>
        </row>
        <row r="9">
          <cell r="B9">
            <v>8428</v>
          </cell>
          <cell r="C9">
            <v>771</v>
          </cell>
          <cell r="D9">
            <v>977</v>
          </cell>
          <cell r="E9">
            <v>1223</v>
          </cell>
          <cell r="F9">
            <v>3614</v>
          </cell>
          <cell r="G9">
            <v>1206</v>
          </cell>
          <cell r="H9">
            <v>2496</v>
          </cell>
          <cell r="I9">
            <v>1143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90</v>
          </cell>
        </row>
        <row r="12">
          <cell r="B12">
            <v>0</v>
          </cell>
          <cell r="C12">
            <v>0</v>
          </cell>
          <cell r="D12">
            <v>307</v>
          </cell>
          <cell r="E12">
            <v>0</v>
          </cell>
          <cell r="F12">
            <v>0</v>
          </cell>
          <cell r="G12">
            <v>0</v>
          </cell>
          <cell r="H12">
            <v>4256</v>
          </cell>
          <cell r="I12">
            <v>80</v>
          </cell>
        </row>
        <row r="13">
          <cell r="B13">
            <v>843</v>
          </cell>
          <cell r="C13">
            <v>677</v>
          </cell>
          <cell r="D13">
            <v>2382</v>
          </cell>
          <cell r="E13">
            <v>2739</v>
          </cell>
          <cell r="F13">
            <v>8852</v>
          </cell>
          <cell r="G13">
            <v>768</v>
          </cell>
          <cell r="H13">
            <v>1181</v>
          </cell>
          <cell r="I13">
            <v>24958</v>
          </cell>
        </row>
        <row r="14">
          <cell r="B14">
            <v>179</v>
          </cell>
          <cell r="C14">
            <v>167</v>
          </cell>
          <cell r="D14">
            <v>823</v>
          </cell>
          <cell r="E14">
            <v>229</v>
          </cell>
          <cell r="F14">
            <v>2922</v>
          </cell>
          <cell r="G14">
            <v>8610</v>
          </cell>
          <cell r="H14">
            <v>1576</v>
          </cell>
          <cell r="I14">
            <v>3160</v>
          </cell>
        </row>
        <row r="15">
          <cell r="B15">
            <v>70</v>
          </cell>
          <cell r="C15">
            <v>0</v>
          </cell>
          <cell r="D15">
            <v>0</v>
          </cell>
          <cell r="E15">
            <v>1</v>
          </cell>
          <cell r="F15">
            <v>80</v>
          </cell>
          <cell r="G15">
            <v>742</v>
          </cell>
          <cell r="H15">
            <v>0</v>
          </cell>
          <cell r="I15">
            <v>0</v>
          </cell>
        </row>
        <row r="16">
          <cell r="B16">
            <v>315</v>
          </cell>
          <cell r="C16">
            <v>135</v>
          </cell>
          <cell r="D16">
            <v>531</v>
          </cell>
          <cell r="E16">
            <v>99</v>
          </cell>
          <cell r="F16">
            <v>651</v>
          </cell>
          <cell r="G16">
            <v>129</v>
          </cell>
          <cell r="H16">
            <v>2574</v>
          </cell>
          <cell r="I16">
            <v>178</v>
          </cell>
        </row>
        <row r="17">
          <cell r="B17">
            <v>620</v>
          </cell>
          <cell r="C17">
            <v>692</v>
          </cell>
          <cell r="D17">
            <v>663</v>
          </cell>
          <cell r="E17">
            <v>1264</v>
          </cell>
          <cell r="F17">
            <v>400</v>
          </cell>
          <cell r="G17">
            <v>87</v>
          </cell>
          <cell r="H17">
            <v>1870</v>
          </cell>
          <cell r="I17">
            <v>222</v>
          </cell>
        </row>
        <row r="18">
          <cell r="B18">
            <v>0</v>
          </cell>
          <cell r="C18">
            <v>1948</v>
          </cell>
          <cell r="D18">
            <v>8</v>
          </cell>
          <cell r="E18">
            <v>7</v>
          </cell>
          <cell r="F18">
            <v>86</v>
          </cell>
          <cell r="G18">
            <v>2327</v>
          </cell>
          <cell r="H18">
            <v>50</v>
          </cell>
          <cell r="I18">
            <v>253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1512</v>
          </cell>
          <cell r="F19">
            <v>295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732</v>
          </cell>
          <cell r="C20">
            <v>1352</v>
          </cell>
          <cell r="D20">
            <v>192</v>
          </cell>
          <cell r="E20">
            <v>286</v>
          </cell>
          <cell r="F20">
            <v>69</v>
          </cell>
          <cell r="G20">
            <v>772</v>
          </cell>
          <cell r="H20">
            <v>30</v>
          </cell>
          <cell r="I20">
            <v>233</v>
          </cell>
        </row>
        <row r="21">
          <cell r="B21">
            <v>2942</v>
          </cell>
          <cell r="C21">
            <v>1984</v>
          </cell>
          <cell r="D21">
            <v>3129</v>
          </cell>
          <cell r="E21">
            <v>3810</v>
          </cell>
          <cell r="F21">
            <v>1963</v>
          </cell>
          <cell r="G21">
            <v>638</v>
          </cell>
          <cell r="H21">
            <v>1227</v>
          </cell>
          <cell r="I21">
            <v>880</v>
          </cell>
        </row>
        <row r="22">
          <cell r="B22">
            <v>208</v>
          </cell>
          <cell r="C22">
            <v>93</v>
          </cell>
          <cell r="D22">
            <v>784</v>
          </cell>
          <cell r="E22">
            <v>106</v>
          </cell>
          <cell r="F22">
            <v>539</v>
          </cell>
          <cell r="G22">
            <v>196</v>
          </cell>
          <cell r="H22">
            <v>357</v>
          </cell>
          <cell r="I22">
            <v>44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171</v>
          </cell>
          <cell r="F23">
            <v>15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2355</v>
          </cell>
          <cell r="C24">
            <v>323</v>
          </cell>
          <cell r="D24">
            <v>675</v>
          </cell>
          <cell r="E24">
            <v>111</v>
          </cell>
          <cell r="F24">
            <v>3321</v>
          </cell>
          <cell r="G24">
            <v>137</v>
          </cell>
          <cell r="H24">
            <v>0</v>
          </cell>
          <cell r="I24">
            <v>578</v>
          </cell>
        </row>
        <row r="25">
          <cell r="B25">
            <v>231</v>
          </cell>
          <cell r="C25">
            <v>21</v>
          </cell>
          <cell r="D25">
            <v>185</v>
          </cell>
          <cell r="E25">
            <v>266</v>
          </cell>
          <cell r="F25">
            <v>275</v>
          </cell>
          <cell r="G25">
            <v>53</v>
          </cell>
          <cell r="H25">
            <v>334</v>
          </cell>
          <cell r="I25">
            <v>41</v>
          </cell>
        </row>
        <row r="26">
          <cell r="B26">
            <v>0</v>
          </cell>
          <cell r="C26">
            <v>1</v>
          </cell>
          <cell r="D26">
            <v>0</v>
          </cell>
          <cell r="E26">
            <v>590</v>
          </cell>
          <cell r="F26">
            <v>2271</v>
          </cell>
          <cell r="G26">
            <v>327</v>
          </cell>
          <cell r="H26">
            <v>1440</v>
          </cell>
          <cell r="I26">
            <v>0</v>
          </cell>
        </row>
        <row r="27">
          <cell r="B27">
            <v>15</v>
          </cell>
          <cell r="C27">
            <v>24</v>
          </cell>
          <cell r="D27">
            <v>96</v>
          </cell>
          <cell r="E27">
            <v>85</v>
          </cell>
          <cell r="F27">
            <v>341</v>
          </cell>
          <cell r="G27">
            <v>12</v>
          </cell>
          <cell r="H27">
            <v>57</v>
          </cell>
          <cell r="I27">
            <v>5</v>
          </cell>
        </row>
        <row r="28">
          <cell r="B28">
            <v>0</v>
          </cell>
          <cell r="C28">
            <v>1</v>
          </cell>
          <cell r="D28">
            <v>15</v>
          </cell>
          <cell r="E28">
            <v>475</v>
          </cell>
          <cell r="F28">
            <v>105</v>
          </cell>
          <cell r="G28">
            <v>4</v>
          </cell>
          <cell r="H28">
            <v>0</v>
          </cell>
          <cell r="I28">
            <v>9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50</v>
          </cell>
          <cell r="F29">
            <v>40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9</v>
          </cell>
          <cell r="D30">
            <v>84</v>
          </cell>
          <cell r="E30">
            <v>77</v>
          </cell>
          <cell r="F30">
            <v>380</v>
          </cell>
          <cell r="G30">
            <v>10</v>
          </cell>
          <cell r="H30">
            <v>50</v>
          </cell>
          <cell r="I30">
            <v>21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12</v>
          </cell>
          <cell r="E32">
            <v>819</v>
          </cell>
          <cell r="F32">
            <v>150</v>
          </cell>
          <cell r="G32">
            <v>43</v>
          </cell>
          <cell r="H32">
            <v>0</v>
          </cell>
          <cell r="I32">
            <v>0</v>
          </cell>
        </row>
        <row r="33">
          <cell r="B33">
            <v>10</v>
          </cell>
          <cell r="C33">
            <v>0</v>
          </cell>
          <cell r="D33">
            <v>0</v>
          </cell>
          <cell r="E33">
            <v>0</v>
          </cell>
          <cell r="F33">
            <v>210</v>
          </cell>
          <cell r="G33">
            <v>0</v>
          </cell>
          <cell r="H33">
            <v>35</v>
          </cell>
          <cell r="I33">
            <v>0</v>
          </cell>
        </row>
        <row r="34">
          <cell r="B34">
            <v>0</v>
          </cell>
          <cell r="C34">
            <v>94</v>
          </cell>
          <cell r="D34">
            <v>0</v>
          </cell>
          <cell r="E34">
            <v>0</v>
          </cell>
          <cell r="F34">
            <v>296</v>
          </cell>
          <cell r="G34">
            <v>0</v>
          </cell>
          <cell r="H34">
            <v>0</v>
          </cell>
          <cell r="I34">
            <v>195</v>
          </cell>
        </row>
        <row r="35">
          <cell r="B35">
            <v>0</v>
          </cell>
          <cell r="C35">
            <v>90</v>
          </cell>
          <cell r="D35">
            <v>295</v>
          </cell>
          <cell r="E35">
            <v>84</v>
          </cell>
          <cell r="F35">
            <v>45</v>
          </cell>
          <cell r="G35">
            <v>163</v>
          </cell>
          <cell r="H35">
            <v>40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235</v>
          </cell>
          <cell r="E36">
            <v>0</v>
          </cell>
          <cell r="F36">
            <v>0</v>
          </cell>
          <cell r="G36">
            <v>429</v>
          </cell>
          <cell r="H36">
            <v>315</v>
          </cell>
          <cell r="I36">
            <v>150</v>
          </cell>
        </row>
        <row r="37">
          <cell r="B37">
            <v>0</v>
          </cell>
          <cell r="C37">
            <v>40</v>
          </cell>
          <cell r="D37">
            <v>0</v>
          </cell>
          <cell r="E37">
            <v>0</v>
          </cell>
          <cell r="F37">
            <v>15</v>
          </cell>
          <cell r="G37">
            <v>0</v>
          </cell>
          <cell r="H37">
            <v>0</v>
          </cell>
          <cell r="I37">
            <v>42</v>
          </cell>
        </row>
        <row r="38">
          <cell r="B38">
            <v>118</v>
          </cell>
          <cell r="C38">
            <v>863</v>
          </cell>
          <cell r="D38">
            <v>0</v>
          </cell>
          <cell r="E38">
            <v>68</v>
          </cell>
          <cell r="F38">
            <v>420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268</v>
          </cell>
          <cell r="C40">
            <v>161</v>
          </cell>
          <cell r="D40">
            <v>3846</v>
          </cell>
          <cell r="E40">
            <v>26</v>
          </cell>
          <cell r="F40">
            <v>530</v>
          </cell>
          <cell r="G40">
            <v>68</v>
          </cell>
          <cell r="H40">
            <v>363</v>
          </cell>
          <cell r="I40">
            <v>64</v>
          </cell>
        </row>
        <row r="41">
          <cell r="B41">
            <v>2461</v>
          </cell>
          <cell r="C41">
            <v>514</v>
          </cell>
          <cell r="D41">
            <v>2321</v>
          </cell>
          <cell r="E41">
            <v>4777</v>
          </cell>
          <cell r="F41">
            <v>1289</v>
          </cell>
          <cell r="G41">
            <v>841</v>
          </cell>
          <cell r="H41">
            <v>749</v>
          </cell>
          <cell r="I41">
            <v>366</v>
          </cell>
        </row>
      </sheetData>
      <sheetData sheetId="3">
        <row r="8">
          <cell r="B8">
            <v>9001</v>
          </cell>
          <cell r="C8">
            <v>55719</v>
          </cell>
          <cell r="D8">
            <v>169459</v>
          </cell>
          <cell r="E8">
            <v>12157</v>
          </cell>
          <cell r="F8">
            <v>11904</v>
          </cell>
          <cell r="G8">
            <v>0</v>
          </cell>
          <cell r="H8">
            <v>6002</v>
          </cell>
          <cell r="I8">
            <v>7769</v>
          </cell>
        </row>
        <row r="9">
          <cell r="B9">
            <v>1665</v>
          </cell>
          <cell r="C9">
            <v>757</v>
          </cell>
          <cell r="D9">
            <v>1273</v>
          </cell>
          <cell r="E9">
            <v>1281</v>
          </cell>
          <cell r="F9">
            <v>1990</v>
          </cell>
          <cell r="G9">
            <v>1798</v>
          </cell>
          <cell r="H9">
            <v>6332</v>
          </cell>
          <cell r="I9">
            <v>801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I11">
            <v>3</v>
          </cell>
        </row>
        <row r="12">
          <cell r="B12">
            <v>0</v>
          </cell>
          <cell r="C12">
            <v>67</v>
          </cell>
          <cell r="D12">
            <v>192</v>
          </cell>
          <cell r="E12">
            <v>0</v>
          </cell>
          <cell r="F12">
            <v>0</v>
          </cell>
          <cell r="G12">
            <v>38</v>
          </cell>
          <cell r="H12">
            <v>1812</v>
          </cell>
          <cell r="I12">
            <v>70</v>
          </cell>
        </row>
        <row r="13">
          <cell r="B13">
            <v>1216</v>
          </cell>
          <cell r="C13">
            <v>235</v>
          </cell>
          <cell r="D13">
            <v>1417</v>
          </cell>
          <cell r="E13">
            <v>2239</v>
          </cell>
          <cell r="F13">
            <v>1937</v>
          </cell>
          <cell r="G13">
            <v>419</v>
          </cell>
          <cell r="H13">
            <v>108</v>
          </cell>
          <cell r="I13">
            <v>48</v>
          </cell>
        </row>
        <row r="14">
          <cell r="B14">
            <v>80</v>
          </cell>
          <cell r="C14">
            <v>149</v>
          </cell>
          <cell r="D14">
            <v>953</v>
          </cell>
          <cell r="E14">
            <v>3415</v>
          </cell>
          <cell r="F14">
            <v>650</v>
          </cell>
          <cell r="G14">
            <v>4715</v>
          </cell>
          <cell r="H14">
            <v>95</v>
          </cell>
          <cell r="I14">
            <v>90</v>
          </cell>
        </row>
        <row r="15">
          <cell r="B15">
            <v>95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241</v>
          </cell>
          <cell r="H15">
            <v>0</v>
          </cell>
          <cell r="I15">
            <v>0</v>
          </cell>
        </row>
        <row r="16">
          <cell r="B16">
            <v>403</v>
          </cell>
          <cell r="C16">
            <v>136</v>
          </cell>
          <cell r="D16">
            <v>796</v>
          </cell>
          <cell r="E16">
            <v>575</v>
          </cell>
          <cell r="F16">
            <v>225</v>
          </cell>
          <cell r="G16">
            <v>259</v>
          </cell>
          <cell r="H16">
            <v>3219</v>
          </cell>
          <cell r="I16">
            <v>76</v>
          </cell>
        </row>
        <row r="17">
          <cell r="B17">
            <v>1383</v>
          </cell>
          <cell r="C17">
            <v>1046</v>
          </cell>
          <cell r="D17">
            <v>190</v>
          </cell>
          <cell r="E17">
            <v>1371</v>
          </cell>
          <cell r="F17">
            <v>363</v>
          </cell>
          <cell r="G17">
            <v>66</v>
          </cell>
          <cell r="H17">
            <v>1411</v>
          </cell>
          <cell r="I17">
            <v>155</v>
          </cell>
        </row>
        <row r="18">
          <cell r="B18">
            <v>70</v>
          </cell>
          <cell r="C18">
            <v>2462</v>
          </cell>
          <cell r="D18">
            <v>0</v>
          </cell>
          <cell r="E18">
            <v>5</v>
          </cell>
          <cell r="F18">
            <v>864</v>
          </cell>
          <cell r="G18">
            <v>79</v>
          </cell>
          <cell r="H18">
            <v>48</v>
          </cell>
          <cell r="I18">
            <v>1907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1827</v>
          </cell>
          <cell r="F19">
            <v>160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822</v>
          </cell>
          <cell r="C20">
            <v>979</v>
          </cell>
          <cell r="D20">
            <v>166</v>
          </cell>
          <cell r="E20">
            <v>258</v>
          </cell>
          <cell r="F20">
            <v>744</v>
          </cell>
          <cell r="G20">
            <v>724</v>
          </cell>
          <cell r="H20">
            <v>200</v>
          </cell>
          <cell r="I20">
            <v>316</v>
          </cell>
        </row>
        <row r="21">
          <cell r="B21">
            <v>4703</v>
          </cell>
          <cell r="C21">
            <v>2130</v>
          </cell>
          <cell r="D21">
            <v>2236</v>
          </cell>
          <cell r="E21">
            <v>6948</v>
          </cell>
          <cell r="F21">
            <v>2017</v>
          </cell>
          <cell r="G21">
            <v>867</v>
          </cell>
          <cell r="H21">
            <v>1051</v>
          </cell>
          <cell r="I21">
            <v>949</v>
          </cell>
        </row>
        <row r="22">
          <cell r="B22">
            <v>731</v>
          </cell>
          <cell r="C22">
            <v>51</v>
          </cell>
          <cell r="D22">
            <v>957</v>
          </cell>
          <cell r="E22">
            <v>333</v>
          </cell>
          <cell r="F22">
            <v>467</v>
          </cell>
          <cell r="G22">
            <v>237</v>
          </cell>
          <cell r="H22">
            <v>551</v>
          </cell>
          <cell r="I22">
            <v>53</v>
          </cell>
        </row>
        <row r="23">
          <cell r="B23">
            <v>2</v>
          </cell>
          <cell r="C23">
            <v>0</v>
          </cell>
          <cell r="D23">
            <v>0</v>
          </cell>
          <cell r="E23">
            <v>0</v>
          </cell>
          <cell r="F23">
            <v>20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391</v>
          </cell>
          <cell r="C24">
            <v>1300</v>
          </cell>
          <cell r="D24">
            <v>767</v>
          </cell>
          <cell r="E24">
            <v>439</v>
          </cell>
          <cell r="F24">
            <v>175</v>
          </cell>
          <cell r="G24">
            <v>124</v>
          </cell>
          <cell r="H24">
            <v>47</v>
          </cell>
          <cell r="I24">
            <v>624</v>
          </cell>
        </row>
        <row r="25">
          <cell r="B25">
            <v>183</v>
          </cell>
          <cell r="C25">
            <v>26</v>
          </cell>
          <cell r="D25">
            <v>191</v>
          </cell>
          <cell r="E25">
            <v>381</v>
          </cell>
          <cell r="F25">
            <v>152</v>
          </cell>
          <cell r="G25">
            <v>82</v>
          </cell>
          <cell r="H25">
            <v>247</v>
          </cell>
          <cell r="I25">
            <v>38</v>
          </cell>
        </row>
        <row r="26">
          <cell r="B26">
            <v>7</v>
          </cell>
          <cell r="C26">
            <v>0</v>
          </cell>
          <cell r="D26">
            <v>0</v>
          </cell>
          <cell r="E26">
            <v>823</v>
          </cell>
          <cell r="F26">
            <v>1405</v>
          </cell>
          <cell r="G26">
            <v>12</v>
          </cell>
          <cell r="H26">
            <v>1195</v>
          </cell>
          <cell r="I26">
            <v>0</v>
          </cell>
        </row>
        <row r="27">
          <cell r="B27">
            <v>25</v>
          </cell>
          <cell r="C27">
            <v>27</v>
          </cell>
          <cell r="D27">
            <v>45</v>
          </cell>
          <cell r="E27">
            <v>114</v>
          </cell>
          <cell r="F27">
            <v>409</v>
          </cell>
          <cell r="G27">
            <v>22</v>
          </cell>
          <cell r="H27">
            <v>20</v>
          </cell>
          <cell r="I27">
            <v>17</v>
          </cell>
        </row>
        <row r="28">
          <cell r="B28">
            <v>0</v>
          </cell>
          <cell r="C28">
            <v>2</v>
          </cell>
          <cell r="D28">
            <v>2</v>
          </cell>
          <cell r="E28">
            <v>936</v>
          </cell>
          <cell r="F28">
            <v>200</v>
          </cell>
          <cell r="G28">
            <v>24</v>
          </cell>
          <cell r="H28">
            <v>0</v>
          </cell>
          <cell r="I28">
            <v>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200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73</v>
          </cell>
          <cell r="C30">
            <v>16</v>
          </cell>
          <cell r="D30">
            <v>10</v>
          </cell>
          <cell r="E30">
            <v>103</v>
          </cell>
          <cell r="F30">
            <v>594</v>
          </cell>
          <cell r="G30">
            <v>3</v>
          </cell>
          <cell r="H30">
            <v>37</v>
          </cell>
          <cell r="I30">
            <v>2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2</v>
          </cell>
          <cell r="D32">
            <v>0</v>
          </cell>
          <cell r="E32">
            <v>1157</v>
          </cell>
          <cell r="F32">
            <v>290</v>
          </cell>
          <cell r="G32">
            <v>60</v>
          </cell>
          <cell r="H32">
            <v>0</v>
          </cell>
          <cell r="I32">
            <v>1</v>
          </cell>
        </row>
        <row r="33">
          <cell r="B33">
            <v>2</v>
          </cell>
          <cell r="C33">
            <v>0</v>
          </cell>
          <cell r="D33">
            <v>0</v>
          </cell>
          <cell r="E33">
            <v>0</v>
          </cell>
          <cell r="F33">
            <v>181</v>
          </cell>
          <cell r="G33">
            <v>78</v>
          </cell>
          <cell r="H33">
            <v>18</v>
          </cell>
          <cell r="I33">
            <v>0</v>
          </cell>
        </row>
        <row r="34">
          <cell r="B34">
            <v>13</v>
          </cell>
          <cell r="C34">
            <v>165</v>
          </cell>
          <cell r="D34">
            <v>0</v>
          </cell>
          <cell r="E34">
            <v>35</v>
          </cell>
          <cell r="F34">
            <v>238</v>
          </cell>
          <cell r="G34">
            <v>0</v>
          </cell>
          <cell r="H34">
            <v>0</v>
          </cell>
          <cell r="I34">
            <v>220</v>
          </cell>
        </row>
        <row r="35">
          <cell r="B35">
            <v>43</v>
          </cell>
          <cell r="C35">
            <v>198</v>
          </cell>
          <cell r="D35">
            <v>258</v>
          </cell>
          <cell r="E35">
            <v>296</v>
          </cell>
          <cell r="F35">
            <v>28</v>
          </cell>
          <cell r="G35">
            <v>249</v>
          </cell>
          <cell r="H35">
            <v>0</v>
          </cell>
          <cell r="I35">
            <v>492</v>
          </cell>
        </row>
        <row r="36">
          <cell r="B36">
            <v>0</v>
          </cell>
          <cell r="C36">
            <v>0</v>
          </cell>
          <cell r="D36">
            <v>180</v>
          </cell>
          <cell r="E36">
            <v>0</v>
          </cell>
          <cell r="F36">
            <v>0</v>
          </cell>
          <cell r="G36">
            <v>278</v>
          </cell>
          <cell r="H36">
            <v>88</v>
          </cell>
          <cell r="I36">
            <v>100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12</v>
          </cell>
          <cell r="F37">
            <v>0</v>
          </cell>
          <cell r="G37">
            <v>41</v>
          </cell>
          <cell r="H37">
            <v>0</v>
          </cell>
          <cell r="I37">
            <v>40</v>
          </cell>
        </row>
        <row r="38">
          <cell r="B38">
            <v>130</v>
          </cell>
          <cell r="C38">
            <v>668</v>
          </cell>
          <cell r="D38">
            <v>0</v>
          </cell>
          <cell r="E38">
            <v>40</v>
          </cell>
          <cell r="F38">
            <v>450</v>
          </cell>
          <cell r="G38">
            <v>0</v>
          </cell>
          <cell r="H38">
            <v>0</v>
          </cell>
          <cell r="I38">
            <v>40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527</v>
          </cell>
          <cell r="C40">
            <v>352</v>
          </cell>
          <cell r="D40">
            <v>1347</v>
          </cell>
          <cell r="E40">
            <v>146</v>
          </cell>
          <cell r="F40">
            <v>378</v>
          </cell>
          <cell r="G40">
            <v>90</v>
          </cell>
          <cell r="H40">
            <v>55</v>
          </cell>
          <cell r="I40">
            <v>83</v>
          </cell>
        </row>
        <row r="41">
          <cell r="B41">
            <v>3307</v>
          </cell>
          <cell r="C41">
            <v>2249</v>
          </cell>
          <cell r="D41">
            <v>889</v>
          </cell>
          <cell r="E41">
            <v>3461</v>
          </cell>
          <cell r="F41">
            <v>1465</v>
          </cell>
          <cell r="G41">
            <v>1295</v>
          </cell>
          <cell r="H41">
            <v>1010</v>
          </cell>
          <cell r="I41">
            <v>337</v>
          </cell>
        </row>
      </sheetData>
      <sheetData sheetId="4">
        <row r="8">
          <cell r="B8">
            <v>22301</v>
          </cell>
          <cell r="C8">
            <v>23049</v>
          </cell>
          <cell r="D8">
            <v>119462</v>
          </cell>
          <cell r="E8">
            <v>35911</v>
          </cell>
          <cell r="F8">
            <v>30901</v>
          </cell>
          <cell r="G8">
            <v>0</v>
          </cell>
          <cell r="H8">
            <v>28768</v>
          </cell>
          <cell r="I8">
            <v>24728</v>
          </cell>
        </row>
        <row r="9">
          <cell r="B9">
            <v>1795</v>
          </cell>
          <cell r="C9">
            <v>578</v>
          </cell>
          <cell r="D9">
            <v>1157</v>
          </cell>
          <cell r="E9">
            <v>1144</v>
          </cell>
          <cell r="F9">
            <v>4234</v>
          </cell>
          <cell r="G9">
            <v>1206</v>
          </cell>
          <cell r="H9">
            <v>7571</v>
          </cell>
          <cell r="I9">
            <v>662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D11">
            <v>5</v>
          </cell>
          <cell r="F11">
            <v>14</v>
          </cell>
        </row>
        <row r="12">
          <cell r="B12">
            <v>0</v>
          </cell>
          <cell r="C12">
            <v>0</v>
          </cell>
          <cell r="D12">
            <v>1384</v>
          </cell>
          <cell r="E12">
            <v>0</v>
          </cell>
          <cell r="F12">
            <v>5</v>
          </cell>
          <cell r="G12">
            <v>0</v>
          </cell>
          <cell r="H12">
            <v>1307</v>
          </cell>
          <cell r="I12">
            <v>120</v>
          </cell>
        </row>
        <row r="13">
          <cell r="B13">
            <v>331</v>
          </cell>
          <cell r="C13">
            <v>240</v>
          </cell>
          <cell r="D13">
            <v>378</v>
          </cell>
          <cell r="E13">
            <v>880</v>
          </cell>
          <cell r="F13">
            <v>203</v>
          </cell>
          <cell r="G13">
            <v>2113</v>
          </cell>
          <cell r="H13">
            <v>0</v>
          </cell>
          <cell r="I13">
            <v>0</v>
          </cell>
        </row>
        <row r="14">
          <cell r="B14">
            <v>54</v>
          </cell>
          <cell r="C14">
            <v>189</v>
          </cell>
          <cell r="D14">
            <v>243</v>
          </cell>
          <cell r="E14">
            <v>540</v>
          </cell>
          <cell r="F14">
            <v>155</v>
          </cell>
          <cell r="G14">
            <v>7265</v>
          </cell>
          <cell r="H14">
            <v>0</v>
          </cell>
          <cell r="I14">
            <v>0</v>
          </cell>
        </row>
        <row r="15">
          <cell r="B15">
            <v>65</v>
          </cell>
          <cell r="C15">
            <v>0</v>
          </cell>
          <cell r="D15">
            <v>0</v>
          </cell>
          <cell r="E15">
            <v>0</v>
          </cell>
          <cell r="F15">
            <v>55</v>
          </cell>
          <cell r="G15">
            <v>742</v>
          </cell>
          <cell r="H15">
            <v>0</v>
          </cell>
          <cell r="I15">
            <v>0</v>
          </cell>
        </row>
        <row r="16">
          <cell r="B16">
            <v>532</v>
          </cell>
          <cell r="C16">
            <v>262</v>
          </cell>
          <cell r="D16">
            <v>310</v>
          </cell>
          <cell r="E16">
            <v>142</v>
          </cell>
          <cell r="F16">
            <v>426</v>
          </cell>
          <cell r="G16">
            <v>129</v>
          </cell>
          <cell r="H16">
            <v>3064</v>
          </cell>
          <cell r="I16">
            <v>156</v>
          </cell>
        </row>
        <row r="17">
          <cell r="B17">
            <v>702</v>
          </cell>
          <cell r="C17">
            <v>828</v>
          </cell>
          <cell r="D17">
            <v>72</v>
          </cell>
          <cell r="E17">
            <v>519</v>
          </cell>
          <cell r="F17">
            <v>245</v>
          </cell>
          <cell r="G17">
            <v>87</v>
          </cell>
          <cell r="H17">
            <v>965</v>
          </cell>
          <cell r="I17">
            <v>185</v>
          </cell>
        </row>
        <row r="18">
          <cell r="B18">
            <v>35</v>
          </cell>
          <cell r="C18">
            <v>2692</v>
          </cell>
          <cell r="D18">
            <v>130</v>
          </cell>
          <cell r="E18">
            <v>5</v>
          </cell>
          <cell r="F18">
            <v>1655</v>
          </cell>
          <cell r="G18">
            <v>2327</v>
          </cell>
          <cell r="H18">
            <v>417</v>
          </cell>
          <cell r="I18">
            <v>1705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2292</v>
          </cell>
          <cell r="F19">
            <v>240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631</v>
          </cell>
          <cell r="C20">
            <v>1493</v>
          </cell>
          <cell r="D20">
            <v>310</v>
          </cell>
          <cell r="E20">
            <v>229</v>
          </cell>
          <cell r="F20">
            <v>2040</v>
          </cell>
          <cell r="G20">
            <v>772</v>
          </cell>
          <cell r="H20">
            <v>90</v>
          </cell>
          <cell r="I20">
            <v>600</v>
          </cell>
        </row>
        <row r="21">
          <cell r="B21">
            <v>4397</v>
          </cell>
          <cell r="C21">
            <v>2508</v>
          </cell>
          <cell r="D21">
            <v>2741</v>
          </cell>
          <cell r="E21">
            <v>4571</v>
          </cell>
          <cell r="F21">
            <v>3296</v>
          </cell>
          <cell r="G21">
            <v>638</v>
          </cell>
          <cell r="H21">
            <v>1176</v>
          </cell>
          <cell r="I21">
            <v>1219</v>
          </cell>
        </row>
        <row r="22">
          <cell r="B22">
            <v>355</v>
          </cell>
          <cell r="C22">
            <v>59</v>
          </cell>
          <cell r="D22">
            <v>226</v>
          </cell>
          <cell r="E22">
            <v>131</v>
          </cell>
          <cell r="F22">
            <v>335</v>
          </cell>
          <cell r="G22">
            <v>196</v>
          </cell>
          <cell r="H22">
            <v>414</v>
          </cell>
          <cell r="I22">
            <v>150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268</v>
          </cell>
          <cell r="C24">
            <v>534</v>
          </cell>
          <cell r="D24">
            <v>645</v>
          </cell>
          <cell r="E24">
            <v>437</v>
          </cell>
          <cell r="F24">
            <v>1315</v>
          </cell>
          <cell r="G24">
            <v>137</v>
          </cell>
          <cell r="H24">
            <v>176</v>
          </cell>
          <cell r="I24">
            <v>682</v>
          </cell>
        </row>
        <row r="25">
          <cell r="B25">
            <v>237</v>
          </cell>
          <cell r="C25">
            <v>28</v>
          </cell>
          <cell r="D25">
            <v>84</v>
          </cell>
          <cell r="E25">
            <v>139</v>
          </cell>
          <cell r="F25">
            <v>98</v>
          </cell>
          <cell r="G25">
            <v>53</v>
          </cell>
          <cell r="H25">
            <v>271</v>
          </cell>
          <cell r="I25">
            <v>21</v>
          </cell>
        </row>
        <row r="26">
          <cell r="B26">
            <v>181</v>
          </cell>
          <cell r="C26">
            <v>0</v>
          </cell>
          <cell r="D26">
            <v>0</v>
          </cell>
          <cell r="E26">
            <v>460</v>
          </cell>
          <cell r="F26">
            <v>360</v>
          </cell>
          <cell r="G26">
            <v>327</v>
          </cell>
          <cell r="H26">
            <v>225</v>
          </cell>
          <cell r="I26">
            <v>0</v>
          </cell>
        </row>
        <row r="27">
          <cell r="B27">
            <v>51</v>
          </cell>
          <cell r="C27">
            <v>5</v>
          </cell>
          <cell r="D27">
            <v>16</v>
          </cell>
          <cell r="E27">
            <v>80</v>
          </cell>
          <cell r="F27">
            <v>114</v>
          </cell>
          <cell r="G27">
            <v>12</v>
          </cell>
          <cell r="H27">
            <v>25</v>
          </cell>
          <cell r="I27">
            <v>16</v>
          </cell>
        </row>
        <row r="28">
          <cell r="B28">
            <v>0</v>
          </cell>
          <cell r="C28">
            <v>1</v>
          </cell>
          <cell r="D28">
            <v>0</v>
          </cell>
          <cell r="E28">
            <v>838</v>
          </cell>
          <cell r="F28">
            <v>255</v>
          </cell>
          <cell r="G28">
            <v>4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46</v>
          </cell>
          <cell r="F29">
            <v>18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15</v>
          </cell>
          <cell r="C30">
            <v>10</v>
          </cell>
          <cell r="D30">
            <v>7</v>
          </cell>
          <cell r="E30">
            <v>98</v>
          </cell>
          <cell r="F30">
            <v>458</v>
          </cell>
          <cell r="G30">
            <v>10</v>
          </cell>
          <cell r="H30">
            <v>31</v>
          </cell>
          <cell r="I30">
            <v>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37</v>
          </cell>
          <cell r="D32">
            <v>0</v>
          </cell>
          <cell r="E32">
            <v>716</v>
          </cell>
          <cell r="F32">
            <v>135</v>
          </cell>
          <cell r="G32">
            <v>43</v>
          </cell>
          <cell r="H32">
            <v>0</v>
          </cell>
          <cell r="I32">
            <v>0</v>
          </cell>
        </row>
        <row r="33">
          <cell r="B33">
            <v>40</v>
          </cell>
          <cell r="C33">
            <v>0</v>
          </cell>
          <cell r="D33">
            <v>11</v>
          </cell>
          <cell r="E33">
            <v>0</v>
          </cell>
          <cell r="F33">
            <v>299</v>
          </cell>
          <cell r="G33">
            <v>0</v>
          </cell>
          <cell r="H33">
            <v>16</v>
          </cell>
          <cell r="I33">
            <v>0</v>
          </cell>
        </row>
        <row r="34">
          <cell r="B34">
            <v>0</v>
          </cell>
          <cell r="C34">
            <v>155</v>
          </cell>
          <cell r="D34">
            <v>10</v>
          </cell>
          <cell r="E34">
            <v>30</v>
          </cell>
          <cell r="F34">
            <v>530</v>
          </cell>
          <cell r="G34">
            <v>0</v>
          </cell>
          <cell r="H34">
            <v>0</v>
          </cell>
          <cell r="I34">
            <v>106</v>
          </cell>
        </row>
        <row r="35">
          <cell r="B35">
            <v>256</v>
          </cell>
          <cell r="C35">
            <v>22</v>
          </cell>
          <cell r="D35">
            <v>299</v>
          </cell>
          <cell r="E35">
            <v>56</v>
          </cell>
          <cell r="F35">
            <v>21</v>
          </cell>
          <cell r="G35">
            <v>163</v>
          </cell>
          <cell r="H35">
            <v>0</v>
          </cell>
          <cell r="I35">
            <v>85</v>
          </cell>
        </row>
        <row r="36">
          <cell r="B36">
            <v>15</v>
          </cell>
          <cell r="C36">
            <v>422</v>
          </cell>
          <cell r="D36">
            <v>273</v>
          </cell>
          <cell r="E36">
            <v>0</v>
          </cell>
          <cell r="F36">
            <v>0</v>
          </cell>
          <cell r="G36">
            <v>429</v>
          </cell>
          <cell r="H36">
            <v>20</v>
          </cell>
          <cell r="I36">
            <v>100</v>
          </cell>
        </row>
        <row r="37">
          <cell r="B37">
            <v>0</v>
          </cell>
          <cell r="C37">
            <v>8</v>
          </cell>
          <cell r="D37">
            <v>5</v>
          </cell>
          <cell r="E37">
            <v>4</v>
          </cell>
          <cell r="F37">
            <v>0</v>
          </cell>
          <cell r="G37">
            <v>0</v>
          </cell>
          <cell r="H37">
            <v>0</v>
          </cell>
          <cell r="I37">
            <v>53</v>
          </cell>
        </row>
        <row r="38">
          <cell r="B38">
            <v>140</v>
          </cell>
          <cell r="C38">
            <v>166</v>
          </cell>
          <cell r="D38">
            <v>0</v>
          </cell>
          <cell r="E38">
            <v>25</v>
          </cell>
          <cell r="F38">
            <v>350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221</v>
          </cell>
          <cell r="C40">
            <v>172</v>
          </cell>
          <cell r="D40">
            <v>1240</v>
          </cell>
          <cell r="E40">
            <v>43</v>
          </cell>
          <cell r="F40">
            <v>441</v>
          </cell>
          <cell r="G40">
            <v>68</v>
          </cell>
          <cell r="H40">
            <v>318</v>
          </cell>
          <cell r="I40">
            <v>53</v>
          </cell>
        </row>
        <row r="41">
          <cell r="B41">
            <v>1484</v>
          </cell>
          <cell r="C41">
            <v>1222</v>
          </cell>
          <cell r="D41">
            <v>554</v>
          </cell>
          <cell r="E41">
            <v>4156</v>
          </cell>
          <cell r="F41">
            <v>1193</v>
          </cell>
          <cell r="G41">
            <v>841</v>
          </cell>
          <cell r="H41">
            <v>567</v>
          </cell>
          <cell r="I41">
            <v>295</v>
          </cell>
        </row>
      </sheetData>
      <sheetData sheetId="5">
        <row r="8">
          <cell r="B8">
            <v>0</v>
          </cell>
          <cell r="C8">
            <v>71212</v>
          </cell>
          <cell r="D8">
            <v>5937</v>
          </cell>
          <cell r="E8">
            <v>10568</v>
          </cell>
          <cell r="F8">
            <v>1485</v>
          </cell>
          <cell r="G8">
            <v>0</v>
          </cell>
          <cell r="H8">
            <v>7020</v>
          </cell>
          <cell r="I8">
            <v>240</v>
          </cell>
        </row>
        <row r="9">
          <cell r="B9">
            <v>6470</v>
          </cell>
          <cell r="C9">
            <v>609</v>
          </cell>
          <cell r="D9">
            <v>7574</v>
          </cell>
          <cell r="E9">
            <v>1330</v>
          </cell>
          <cell r="F9">
            <v>7978</v>
          </cell>
          <cell r="G9">
            <v>1452</v>
          </cell>
          <cell r="H9">
            <v>20805</v>
          </cell>
          <cell r="I9">
            <v>636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59</v>
          </cell>
          <cell r="D11">
            <v>0</v>
          </cell>
          <cell r="E11">
            <v>0</v>
          </cell>
          <cell r="F11">
            <v>0</v>
          </cell>
          <cell r="G11">
            <v>85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2702</v>
          </cell>
          <cell r="E12">
            <v>0</v>
          </cell>
          <cell r="F12">
            <v>0</v>
          </cell>
          <cell r="G12">
            <v>108</v>
          </cell>
          <cell r="H12">
            <v>894</v>
          </cell>
          <cell r="I12">
            <v>590</v>
          </cell>
        </row>
        <row r="13">
          <cell r="B13">
            <v>142</v>
          </cell>
          <cell r="C13">
            <v>114</v>
          </cell>
          <cell r="D13">
            <v>1140</v>
          </cell>
          <cell r="E13">
            <v>933</v>
          </cell>
          <cell r="F13">
            <v>280</v>
          </cell>
          <cell r="G13">
            <v>593</v>
          </cell>
          <cell r="H13">
            <v>11889</v>
          </cell>
          <cell r="I13">
            <v>0</v>
          </cell>
        </row>
        <row r="14">
          <cell r="B14">
            <v>25</v>
          </cell>
          <cell r="C14">
            <v>153</v>
          </cell>
          <cell r="D14">
            <v>1122</v>
          </cell>
          <cell r="E14">
            <v>218</v>
          </cell>
          <cell r="F14">
            <v>399</v>
          </cell>
          <cell r="G14">
            <v>6106</v>
          </cell>
          <cell r="H14">
            <v>15422</v>
          </cell>
          <cell r="I14">
            <v>0</v>
          </cell>
        </row>
        <row r="15">
          <cell r="B15">
            <v>45</v>
          </cell>
          <cell r="C15">
            <v>0</v>
          </cell>
          <cell r="D15">
            <v>0</v>
          </cell>
          <cell r="E15">
            <v>5</v>
          </cell>
          <cell r="F15">
            <v>80</v>
          </cell>
          <cell r="G15">
            <v>129</v>
          </cell>
          <cell r="H15">
            <v>128</v>
          </cell>
          <cell r="I15">
            <v>0</v>
          </cell>
        </row>
        <row r="16">
          <cell r="B16">
            <v>261</v>
          </cell>
          <cell r="C16">
            <v>260</v>
          </cell>
          <cell r="D16">
            <v>5263</v>
          </cell>
          <cell r="E16">
            <v>1016</v>
          </cell>
          <cell r="F16">
            <v>803</v>
          </cell>
          <cell r="G16">
            <v>9181</v>
          </cell>
          <cell r="H16">
            <v>25606</v>
          </cell>
          <cell r="I16">
            <v>127</v>
          </cell>
        </row>
        <row r="17">
          <cell r="B17">
            <v>406</v>
          </cell>
          <cell r="C17">
            <v>455</v>
          </cell>
          <cell r="D17">
            <v>159</v>
          </cell>
          <cell r="E17">
            <v>1353</v>
          </cell>
          <cell r="F17">
            <v>645</v>
          </cell>
          <cell r="G17">
            <v>272</v>
          </cell>
          <cell r="H17">
            <v>1167</v>
          </cell>
          <cell r="I17">
            <v>139</v>
          </cell>
        </row>
        <row r="18">
          <cell r="B18">
            <v>40</v>
          </cell>
          <cell r="C18">
            <v>3909</v>
          </cell>
          <cell r="D18">
            <v>169</v>
          </cell>
          <cell r="E18">
            <v>2</v>
          </cell>
          <cell r="F18">
            <v>1990</v>
          </cell>
          <cell r="G18">
            <v>33</v>
          </cell>
          <cell r="H18">
            <v>62</v>
          </cell>
          <cell r="I18">
            <v>1647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1313</v>
          </cell>
          <cell r="F19">
            <v>130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408</v>
          </cell>
          <cell r="C20">
            <v>1216</v>
          </cell>
          <cell r="D20">
            <v>206</v>
          </cell>
          <cell r="E20">
            <v>113</v>
          </cell>
          <cell r="F20">
            <v>2372</v>
          </cell>
          <cell r="G20">
            <v>875</v>
          </cell>
          <cell r="H20">
            <v>101</v>
          </cell>
          <cell r="I20">
            <v>442</v>
          </cell>
        </row>
        <row r="21">
          <cell r="B21">
            <v>6219</v>
          </cell>
          <cell r="C21">
            <v>3881</v>
          </cell>
          <cell r="D21">
            <v>2656</v>
          </cell>
          <cell r="E21">
            <v>8790</v>
          </cell>
          <cell r="F21">
            <v>5179</v>
          </cell>
          <cell r="G21">
            <v>494</v>
          </cell>
          <cell r="H21">
            <v>3325</v>
          </cell>
          <cell r="I21">
            <v>2979</v>
          </cell>
        </row>
        <row r="22">
          <cell r="B22">
            <v>360</v>
          </cell>
          <cell r="C22">
            <v>61</v>
          </cell>
          <cell r="D22">
            <v>545</v>
          </cell>
          <cell r="E22">
            <v>148</v>
          </cell>
          <cell r="F22">
            <v>624</v>
          </cell>
          <cell r="G22">
            <v>545</v>
          </cell>
          <cell r="H22">
            <v>548</v>
          </cell>
          <cell r="I22">
            <v>10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348</v>
          </cell>
          <cell r="C24">
            <v>295</v>
          </cell>
          <cell r="D24">
            <v>1573</v>
          </cell>
          <cell r="E24">
            <v>436</v>
          </cell>
          <cell r="F24">
            <v>1080</v>
          </cell>
          <cell r="G24">
            <v>344</v>
          </cell>
          <cell r="H24">
            <v>148</v>
          </cell>
          <cell r="I24">
            <v>264</v>
          </cell>
        </row>
        <row r="25">
          <cell r="B25">
            <v>147</v>
          </cell>
          <cell r="C25">
            <v>122</v>
          </cell>
          <cell r="D25">
            <v>117</v>
          </cell>
          <cell r="E25">
            <v>103</v>
          </cell>
          <cell r="F25">
            <v>201</v>
          </cell>
          <cell r="G25">
            <v>23</v>
          </cell>
          <cell r="H25">
            <v>460</v>
          </cell>
          <cell r="I25">
            <v>1</v>
          </cell>
        </row>
        <row r="26">
          <cell r="B26">
            <v>149</v>
          </cell>
          <cell r="C26">
            <v>4</v>
          </cell>
          <cell r="D26">
            <v>2</v>
          </cell>
          <cell r="E26">
            <v>651</v>
          </cell>
          <cell r="F26">
            <v>258</v>
          </cell>
          <cell r="G26">
            <v>98</v>
          </cell>
          <cell r="H26">
            <v>1781</v>
          </cell>
          <cell r="I26">
            <v>0</v>
          </cell>
        </row>
        <row r="27">
          <cell r="B27">
            <v>43</v>
          </cell>
          <cell r="C27">
            <v>14</v>
          </cell>
          <cell r="D27">
            <v>0</v>
          </cell>
          <cell r="E27">
            <v>52</v>
          </cell>
          <cell r="F27">
            <v>249</v>
          </cell>
          <cell r="G27">
            <v>143</v>
          </cell>
          <cell r="H27">
            <v>45</v>
          </cell>
          <cell r="I27">
            <v>25</v>
          </cell>
        </row>
        <row r="28">
          <cell r="B28">
            <v>5</v>
          </cell>
          <cell r="C28">
            <v>0</v>
          </cell>
          <cell r="D28">
            <v>0</v>
          </cell>
          <cell r="E28">
            <v>637</v>
          </cell>
          <cell r="F28">
            <v>45</v>
          </cell>
          <cell r="G28">
            <v>13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80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21</v>
          </cell>
          <cell r="C30">
            <v>2</v>
          </cell>
          <cell r="D30">
            <v>15</v>
          </cell>
          <cell r="E30">
            <v>83</v>
          </cell>
          <cell r="F30">
            <v>428</v>
          </cell>
          <cell r="G30">
            <v>0</v>
          </cell>
          <cell r="H30">
            <v>9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3</v>
          </cell>
          <cell r="C32">
            <v>0</v>
          </cell>
          <cell r="D32">
            <v>0</v>
          </cell>
          <cell r="E32">
            <v>349</v>
          </cell>
          <cell r="F32">
            <v>110</v>
          </cell>
          <cell r="G32">
            <v>145</v>
          </cell>
          <cell r="H32">
            <v>0</v>
          </cell>
          <cell r="I32">
            <v>0</v>
          </cell>
        </row>
        <row r="33">
          <cell r="B33">
            <v>13</v>
          </cell>
          <cell r="C33">
            <v>0</v>
          </cell>
          <cell r="D33">
            <v>7</v>
          </cell>
          <cell r="E33">
            <v>0</v>
          </cell>
          <cell r="F33">
            <v>95</v>
          </cell>
          <cell r="G33">
            <v>0</v>
          </cell>
          <cell r="H33">
            <v>15</v>
          </cell>
          <cell r="I33">
            <v>0</v>
          </cell>
        </row>
        <row r="34">
          <cell r="B34">
            <v>27</v>
          </cell>
          <cell r="C34">
            <v>158</v>
          </cell>
          <cell r="D34">
            <v>5</v>
          </cell>
          <cell r="E34">
            <v>20</v>
          </cell>
          <cell r="F34">
            <v>540</v>
          </cell>
          <cell r="G34">
            <v>0</v>
          </cell>
          <cell r="H34">
            <v>0</v>
          </cell>
          <cell r="I34">
            <v>145</v>
          </cell>
        </row>
        <row r="35">
          <cell r="B35">
            <v>45</v>
          </cell>
          <cell r="C35">
            <v>49</v>
          </cell>
          <cell r="D35">
            <v>162</v>
          </cell>
          <cell r="E35">
            <v>125</v>
          </cell>
          <cell r="F35">
            <v>171</v>
          </cell>
          <cell r="G35">
            <v>138</v>
          </cell>
          <cell r="H35">
            <v>30</v>
          </cell>
          <cell r="I35">
            <v>38</v>
          </cell>
        </row>
        <row r="36">
          <cell r="B36">
            <v>70</v>
          </cell>
          <cell r="C36">
            <v>0</v>
          </cell>
          <cell r="D36">
            <v>155</v>
          </cell>
          <cell r="E36">
            <v>0</v>
          </cell>
          <cell r="F36">
            <v>0</v>
          </cell>
          <cell r="G36">
            <v>341</v>
          </cell>
          <cell r="H36">
            <v>174</v>
          </cell>
          <cell r="I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28</v>
          </cell>
        </row>
        <row r="38">
          <cell r="B38">
            <v>383</v>
          </cell>
          <cell r="C38">
            <v>237</v>
          </cell>
          <cell r="D38">
            <v>0</v>
          </cell>
          <cell r="E38">
            <v>255</v>
          </cell>
          <cell r="F38">
            <v>1125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210</v>
          </cell>
          <cell r="C40">
            <v>145</v>
          </cell>
          <cell r="D40">
            <v>2002</v>
          </cell>
          <cell r="E40">
            <v>28</v>
          </cell>
          <cell r="F40">
            <v>661</v>
          </cell>
          <cell r="G40">
            <v>335</v>
          </cell>
          <cell r="H40">
            <v>430</v>
          </cell>
          <cell r="I40">
            <v>7</v>
          </cell>
        </row>
        <row r="41">
          <cell r="B41">
            <v>1966</v>
          </cell>
          <cell r="C41">
            <v>653</v>
          </cell>
          <cell r="D41">
            <v>2350</v>
          </cell>
          <cell r="E41">
            <v>1701</v>
          </cell>
          <cell r="F41">
            <v>2109</v>
          </cell>
          <cell r="G41">
            <v>760</v>
          </cell>
          <cell r="H41">
            <v>933</v>
          </cell>
          <cell r="I41">
            <v>535</v>
          </cell>
        </row>
      </sheetData>
      <sheetData sheetId="6">
        <row r="8">
          <cell r="B8">
            <v>17903</v>
          </cell>
          <cell r="C8">
            <v>37549</v>
          </cell>
          <cell r="D8">
            <v>47207</v>
          </cell>
          <cell r="E8">
            <v>82042</v>
          </cell>
          <cell r="F8">
            <v>19387</v>
          </cell>
          <cell r="G8">
            <v>0</v>
          </cell>
          <cell r="H8">
            <v>31144</v>
          </cell>
          <cell r="I8">
            <v>19480</v>
          </cell>
        </row>
        <row r="9">
          <cell r="B9">
            <v>2052</v>
          </cell>
          <cell r="C9">
            <v>1476</v>
          </cell>
          <cell r="D9">
            <v>1921</v>
          </cell>
          <cell r="E9">
            <v>2167</v>
          </cell>
          <cell r="F9">
            <v>4235</v>
          </cell>
          <cell r="G9">
            <v>10737</v>
          </cell>
          <cell r="H9">
            <v>49152</v>
          </cell>
          <cell r="I9">
            <v>2835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150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520</v>
          </cell>
          <cell r="D11">
            <v>0</v>
          </cell>
          <cell r="E11">
            <v>0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1409</v>
          </cell>
          <cell r="E12">
            <v>0</v>
          </cell>
          <cell r="F12">
            <v>40</v>
          </cell>
          <cell r="G12">
            <v>224</v>
          </cell>
          <cell r="H12">
            <v>9255</v>
          </cell>
          <cell r="I12">
            <v>2230</v>
          </cell>
        </row>
        <row r="13">
          <cell r="B13">
            <v>476</v>
          </cell>
          <cell r="C13">
            <v>86</v>
          </cell>
          <cell r="D13">
            <v>1778</v>
          </cell>
          <cell r="E13">
            <v>728</v>
          </cell>
          <cell r="F13">
            <v>1960</v>
          </cell>
          <cell r="G13">
            <v>2189</v>
          </cell>
          <cell r="H13">
            <v>14782</v>
          </cell>
          <cell r="I13">
            <v>10</v>
          </cell>
        </row>
        <row r="14">
          <cell r="B14">
            <v>48</v>
          </cell>
          <cell r="C14">
            <v>186</v>
          </cell>
          <cell r="D14">
            <v>1682</v>
          </cell>
          <cell r="E14">
            <v>952</v>
          </cell>
          <cell r="F14">
            <v>751</v>
          </cell>
          <cell r="G14">
            <v>22995</v>
          </cell>
          <cell r="H14">
            <v>26812</v>
          </cell>
          <cell r="I14">
            <v>220</v>
          </cell>
        </row>
        <row r="15">
          <cell r="B15">
            <v>55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926</v>
          </cell>
          <cell r="H15">
            <v>488</v>
          </cell>
          <cell r="I15">
            <v>0</v>
          </cell>
        </row>
        <row r="16">
          <cell r="B16">
            <v>446</v>
          </cell>
          <cell r="C16">
            <v>449</v>
          </cell>
          <cell r="D16">
            <v>1367</v>
          </cell>
          <cell r="E16">
            <v>199</v>
          </cell>
          <cell r="F16">
            <v>1928</v>
          </cell>
          <cell r="G16">
            <v>27533</v>
          </cell>
          <cell r="H16">
            <v>44263</v>
          </cell>
          <cell r="I16">
            <v>912</v>
          </cell>
        </row>
        <row r="17">
          <cell r="B17">
            <v>935</v>
          </cell>
          <cell r="C17">
            <v>734</v>
          </cell>
          <cell r="D17">
            <v>96</v>
          </cell>
          <cell r="E17">
            <v>2954</v>
          </cell>
          <cell r="F17">
            <v>515</v>
          </cell>
          <cell r="G17">
            <v>175</v>
          </cell>
          <cell r="H17">
            <v>2432</v>
          </cell>
          <cell r="I17">
            <v>278</v>
          </cell>
        </row>
        <row r="18">
          <cell r="B18">
            <v>20</v>
          </cell>
          <cell r="C18">
            <v>3475</v>
          </cell>
          <cell r="D18">
            <v>95</v>
          </cell>
          <cell r="E18">
            <v>41</v>
          </cell>
          <cell r="F18">
            <v>3625</v>
          </cell>
          <cell r="G18">
            <v>266</v>
          </cell>
          <cell r="H18">
            <v>64</v>
          </cell>
          <cell r="I18">
            <v>1999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1386</v>
          </cell>
          <cell r="F19">
            <v>160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480</v>
          </cell>
          <cell r="C20">
            <v>2299</v>
          </cell>
          <cell r="D20">
            <v>296</v>
          </cell>
          <cell r="E20">
            <v>409</v>
          </cell>
          <cell r="F20">
            <v>2186</v>
          </cell>
          <cell r="G20">
            <v>892</v>
          </cell>
          <cell r="H20">
            <v>119</v>
          </cell>
          <cell r="I20">
            <v>483</v>
          </cell>
        </row>
        <row r="21">
          <cell r="B21">
            <v>5476</v>
          </cell>
          <cell r="C21">
            <v>3701</v>
          </cell>
          <cell r="D21">
            <v>2939</v>
          </cell>
          <cell r="E21">
            <v>10041</v>
          </cell>
          <cell r="F21">
            <v>5295</v>
          </cell>
          <cell r="G21">
            <v>537</v>
          </cell>
          <cell r="H21">
            <v>4583</v>
          </cell>
          <cell r="I21">
            <v>1205</v>
          </cell>
        </row>
        <row r="22">
          <cell r="B22">
            <v>78</v>
          </cell>
          <cell r="C22">
            <v>33</v>
          </cell>
          <cell r="D22">
            <v>83</v>
          </cell>
          <cell r="E22">
            <v>197</v>
          </cell>
          <cell r="F22">
            <v>677</v>
          </cell>
          <cell r="G22">
            <v>204</v>
          </cell>
          <cell r="H22">
            <v>646</v>
          </cell>
          <cell r="I22">
            <v>69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20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195</v>
          </cell>
          <cell r="C24">
            <v>545</v>
          </cell>
          <cell r="D24">
            <v>840</v>
          </cell>
          <cell r="E24">
            <v>261</v>
          </cell>
          <cell r="F24">
            <v>3145</v>
          </cell>
          <cell r="G24">
            <v>1926</v>
          </cell>
          <cell r="H24">
            <v>3353</v>
          </cell>
          <cell r="I24">
            <v>989</v>
          </cell>
        </row>
        <row r="25">
          <cell r="B25">
            <v>252</v>
          </cell>
          <cell r="C25">
            <v>51</v>
          </cell>
          <cell r="D25">
            <v>6</v>
          </cell>
          <cell r="E25">
            <v>138</v>
          </cell>
          <cell r="F25">
            <v>89</v>
          </cell>
          <cell r="G25">
            <v>42</v>
          </cell>
          <cell r="H25">
            <v>162</v>
          </cell>
          <cell r="I25">
            <v>50</v>
          </cell>
        </row>
        <row r="26">
          <cell r="B26">
            <v>90</v>
          </cell>
          <cell r="C26">
            <v>0</v>
          </cell>
          <cell r="D26">
            <v>0</v>
          </cell>
          <cell r="E26">
            <v>137</v>
          </cell>
          <cell r="F26">
            <v>1455</v>
          </cell>
          <cell r="G26">
            <v>0</v>
          </cell>
          <cell r="H26">
            <v>889</v>
          </cell>
          <cell r="I26">
            <v>1</v>
          </cell>
        </row>
        <row r="27">
          <cell r="B27">
            <v>35</v>
          </cell>
          <cell r="C27">
            <v>29</v>
          </cell>
          <cell r="D27">
            <v>140</v>
          </cell>
          <cell r="E27">
            <v>39</v>
          </cell>
          <cell r="F27">
            <v>300</v>
          </cell>
          <cell r="G27">
            <v>57</v>
          </cell>
          <cell r="H27">
            <v>81</v>
          </cell>
          <cell r="I27">
            <v>54</v>
          </cell>
        </row>
        <row r="28">
          <cell r="B28">
            <v>0</v>
          </cell>
          <cell r="C28">
            <v>3</v>
          </cell>
          <cell r="D28">
            <v>1</v>
          </cell>
          <cell r="E28">
            <v>498</v>
          </cell>
          <cell r="F28">
            <v>200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66</v>
          </cell>
          <cell r="G29">
            <v>45</v>
          </cell>
          <cell r="H29">
            <v>0</v>
          </cell>
          <cell r="I29">
            <v>0</v>
          </cell>
        </row>
        <row r="30">
          <cell r="B30">
            <v>4</v>
          </cell>
          <cell r="C30">
            <v>7</v>
          </cell>
          <cell r="D30">
            <v>1</v>
          </cell>
          <cell r="E30">
            <v>93</v>
          </cell>
          <cell r="F30">
            <v>635</v>
          </cell>
          <cell r="G30">
            <v>3</v>
          </cell>
          <cell r="H30">
            <v>17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439</v>
          </cell>
          <cell r="F32">
            <v>290</v>
          </cell>
          <cell r="G32">
            <v>79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6</v>
          </cell>
          <cell r="F33">
            <v>80</v>
          </cell>
          <cell r="G33">
            <v>0</v>
          </cell>
          <cell r="H33">
            <v>117</v>
          </cell>
          <cell r="I33">
            <v>0</v>
          </cell>
        </row>
        <row r="34">
          <cell r="B34">
            <v>10</v>
          </cell>
          <cell r="C34">
            <v>138</v>
          </cell>
          <cell r="D34">
            <v>43</v>
          </cell>
          <cell r="E34">
            <v>40</v>
          </cell>
          <cell r="F34">
            <v>230</v>
          </cell>
          <cell r="G34">
            <v>0</v>
          </cell>
          <cell r="H34">
            <v>0</v>
          </cell>
          <cell r="I34">
            <v>472</v>
          </cell>
        </row>
        <row r="35">
          <cell r="B35">
            <v>60</v>
          </cell>
          <cell r="C35">
            <v>52</v>
          </cell>
          <cell r="D35">
            <v>183</v>
          </cell>
          <cell r="E35">
            <v>125</v>
          </cell>
          <cell r="F35">
            <v>35</v>
          </cell>
          <cell r="G35">
            <v>122</v>
          </cell>
          <cell r="H35">
            <v>104</v>
          </cell>
          <cell r="I35">
            <v>265</v>
          </cell>
        </row>
        <row r="36">
          <cell r="B36">
            <v>20</v>
          </cell>
          <cell r="C36">
            <v>0</v>
          </cell>
          <cell r="D36">
            <v>90</v>
          </cell>
          <cell r="E36">
            <v>0</v>
          </cell>
          <cell r="F36">
            <v>0</v>
          </cell>
          <cell r="G36">
            <v>361</v>
          </cell>
          <cell r="H36">
            <v>293</v>
          </cell>
          <cell r="I36">
            <v>100</v>
          </cell>
        </row>
        <row r="37">
          <cell r="B37">
            <v>20</v>
          </cell>
          <cell r="C37">
            <v>0</v>
          </cell>
          <cell r="D37">
            <v>13</v>
          </cell>
          <cell r="E37">
            <v>0</v>
          </cell>
          <cell r="F37">
            <v>10</v>
          </cell>
          <cell r="G37">
            <v>162</v>
          </cell>
          <cell r="H37">
            <v>0</v>
          </cell>
          <cell r="I37">
            <v>383</v>
          </cell>
        </row>
        <row r="38">
          <cell r="B38">
            <v>66</v>
          </cell>
          <cell r="C38">
            <v>421</v>
          </cell>
          <cell r="D38">
            <v>15</v>
          </cell>
          <cell r="E38">
            <v>40</v>
          </cell>
          <cell r="F38">
            <v>950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410</v>
          </cell>
          <cell r="C40">
            <v>126</v>
          </cell>
          <cell r="D40">
            <v>1502</v>
          </cell>
          <cell r="E40">
            <v>75</v>
          </cell>
          <cell r="F40">
            <v>394</v>
          </cell>
          <cell r="G40">
            <v>334</v>
          </cell>
          <cell r="H40">
            <v>970</v>
          </cell>
          <cell r="I40">
            <v>62</v>
          </cell>
        </row>
        <row r="41">
          <cell r="B41">
            <v>2056</v>
          </cell>
          <cell r="C41">
            <v>1970</v>
          </cell>
          <cell r="D41">
            <v>865</v>
          </cell>
          <cell r="E41">
            <v>2820</v>
          </cell>
          <cell r="F41">
            <v>2061</v>
          </cell>
          <cell r="G41">
            <v>870</v>
          </cell>
          <cell r="H41">
            <v>1688</v>
          </cell>
          <cell r="I41">
            <v>371</v>
          </cell>
        </row>
      </sheetData>
      <sheetData sheetId="7">
        <row r="8">
          <cell r="B8">
            <v>4063</v>
          </cell>
          <cell r="C8">
            <v>278790</v>
          </cell>
          <cell r="D8">
            <v>168770</v>
          </cell>
          <cell r="E8">
            <v>102607</v>
          </cell>
          <cell r="F8">
            <v>5465</v>
          </cell>
          <cell r="G8">
            <v>0</v>
          </cell>
          <cell r="H8">
            <v>53721</v>
          </cell>
          <cell r="I8">
            <v>3310</v>
          </cell>
        </row>
        <row r="9">
          <cell r="B9">
            <v>3274</v>
          </cell>
          <cell r="C9">
            <v>1250</v>
          </cell>
          <cell r="D9">
            <v>1388</v>
          </cell>
          <cell r="E9">
            <v>2260</v>
          </cell>
          <cell r="F9">
            <v>6151</v>
          </cell>
          <cell r="G9">
            <v>6322</v>
          </cell>
          <cell r="H9">
            <v>19138</v>
          </cell>
          <cell r="I9">
            <v>2171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2336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478</v>
          </cell>
          <cell r="D11">
            <v>0</v>
          </cell>
          <cell r="E11">
            <v>0</v>
          </cell>
          <cell r="F11">
            <v>147</v>
          </cell>
          <cell r="G11">
            <v>7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166</v>
          </cell>
          <cell r="E12">
            <v>0</v>
          </cell>
          <cell r="F12">
            <v>50</v>
          </cell>
          <cell r="G12">
            <v>97</v>
          </cell>
          <cell r="H12">
            <v>2709</v>
          </cell>
          <cell r="I12">
            <v>300</v>
          </cell>
        </row>
        <row r="13">
          <cell r="B13">
            <v>257</v>
          </cell>
          <cell r="C13">
            <v>88</v>
          </cell>
          <cell r="D13">
            <v>499</v>
          </cell>
          <cell r="E13">
            <v>895</v>
          </cell>
          <cell r="F13">
            <v>311</v>
          </cell>
          <cell r="G13">
            <v>643</v>
          </cell>
          <cell r="H13">
            <v>3817</v>
          </cell>
          <cell r="I13">
            <v>0</v>
          </cell>
        </row>
        <row r="14">
          <cell r="B14">
            <v>25</v>
          </cell>
          <cell r="C14">
            <v>70</v>
          </cell>
          <cell r="D14">
            <v>622</v>
          </cell>
          <cell r="E14">
            <v>116</v>
          </cell>
          <cell r="F14">
            <v>294</v>
          </cell>
          <cell r="G14">
            <v>7352</v>
          </cell>
          <cell r="H14">
            <v>3423</v>
          </cell>
          <cell r="I14">
            <v>40</v>
          </cell>
        </row>
        <row r="15">
          <cell r="B15">
            <v>35</v>
          </cell>
          <cell r="C15">
            <v>0</v>
          </cell>
          <cell r="D15">
            <v>0</v>
          </cell>
          <cell r="E15">
            <v>0</v>
          </cell>
          <cell r="F15">
            <v>35</v>
          </cell>
          <cell r="G15">
            <v>100</v>
          </cell>
          <cell r="H15">
            <v>0</v>
          </cell>
          <cell r="I15">
            <v>0</v>
          </cell>
        </row>
        <row r="16">
          <cell r="B16">
            <v>755</v>
          </cell>
          <cell r="C16">
            <v>517</v>
          </cell>
          <cell r="D16">
            <v>400</v>
          </cell>
          <cell r="E16">
            <v>191</v>
          </cell>
          <cell r="F16">
            <v>5959</v>
          </cell>
          <cell r="G16">
            <v>15471</v>
          </cell>
          <cell r="H16">
            <v>20326</v>
          </cell>
          <cell r="I16">
            <v>478</v>
          </cell>
        </row>
        <row r="17">
          <cell r="B17">
            <v>1588</v>
          </cell>
          <cell r="C17">
            <v>353</v>
          </cell>
          <cell r="D17">
            <v>37</v>
          </cell>
          <cell r="E17">
            <v>2908</v>
          </cell>
          <cell r="F17">
            <v>804</v>
          </cell>
          <cell r="G17">
            <v>352</v>
          </cell>
          <cell r="H17">
            <v>2011</v>
          </cell>
          <cell r="I17">
            <v>340</v>
          </cell>
        </row>
        <row r="18">
          <cell r="B18">
            <v>0</v>
          </cell>
          <cell r="C18">
            <v>2057</v>
          </cell>
          <cell r="D18">
            <v>137</v>
          </cell>
          <cell r="E18">
            <v>50</v>
          </cell>
          <cell r="F18">
            <v>2330</v>
          </cell>
          <cell r="G18">
            <v>104</v>
          </cell>
          <cell r="H18">
            <v>3</v>
          </cell>
          <cell r="I18">
            <v>1223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1316</v>
          </cell>
          <cell r="F19">
            <v>125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524</v>
          </cell>
          <cell r="C20">
            <v>2348</v>
          </cell>
          <cell r="D20">
            <v>136</v>
          </cell>
          <cell r="E20">
            <v>1929</v>
          </cell>
          <cell r="F20">
            <v>3005</v>
          </cell>
          <cell r="G20">
            <v>859</v>
          </cell>
          <cell r="H20">
            <v>31</v>
          </cell>
          <cell r="I20">
            <v>717</v>
          </cell>
        </row>
        <row r="21">
          <cell r="B21">
            <v>5509</v>
          </cell>
          <cell r="C21">
            <v>1663</v>
          </cell>
          <cell r="D21">
            <v>2277</v>
          </cell>
          <cell r="E21">
            <v>9805</v>
          </cell>
          <cell r="F21">
            <v>5855</v>
          </cell>
          <cell r="G21">
            <v>860</v>
          </cell>
          <cell r="H21">
            <v>3616</v>
          </cell>
          <cell r="I21">
            <v>894</v>
          </cell>
        </row>
        <row r="22">
          <cell r="B22">
            <v>142</v>
          </cell>
          <cell r="C22">
            <v>116</v>
          </cell>
          <cell r="D22">
            <v>399</v>
          </cell>
          <cell r="E22">
            <v>207</v>
          </cell>
          <cell r="F22">
            <v>570</v>
          </cell>
          <cell r="G22">
            <v>199</v>
          </cell>
          <cell r="H22">
            <v>114</v>
          </cell>
          <cell r="I22">
            <v>27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1019</v>
          </cell>
          <cell r="C24">
            <v>606</v>
          </cell>
          <cell r="D24">
            <v>296</v>
          </cell>
          <cell r="E24">
            <v>319</v>
          </cell>
          <cell r="F24">
            <v>4605</v>
          </cell>
          <cell r="G24">
            <v>2022</v>
          </cell>
          <cell r="H24">
            <v>1109</v>
          </cell>
          <cell r="I24">
            <v>750</v>
          </cell>
        </row>
        <row r="25">
          <cell r="B25">
            <v>301</v>
          </cell>
          <cell r="C25">
            <v>14</v>
          </cell>
          <cell r="D25">
            <v>37</v>
          </cell>
          <cell r="E25">
            <v>182</v>
          </cell>
          <cell r="F25">
            <v>225</v>
          </cell>
          <cell r="G25">
            <v>54</v>
          </cell>
          <cell r="H25">
            <v>200</v>
          </cell>
          <cell r="I25">
            <v>5</v>
          </cell>
        </row>
        <row r="26">
          <cell r="B26">
            <v>200</v>
          </cell>
          <cell r="C26">
            <v>0</v>
          </cell>
          <cell r="D26">
            <v>0</v>
          </cell>
          <cell r="E26">
            <v>133</v>
          </cell>
          <cell r="F26">
            <v>110</v>
          </cell>
          <cell r="G26">
            <v>137</v>
          </cell>
          <cell r="H26">
            <v>173</v>
          </cell>
          <cell r="I26">
            <v>5</v>
          </cell>
        </row>
        <row r="27">
          <cell r="B27">
            <v>30</v>
          </cell>
          <cell r="C27">
            <v>5</v>
          </cell>
          <cell r="D27">
            <v>31</v>
          </cell>
          <cell r="E27">
            <v>38</v>
          </cell>
          <cell r="F27">
            <v>274</v>
          </cell>
          <cell r="G27">
            <v>5</v>
          </cell>
          <cell r="H27">
            <v>50</v>
          </cell>
          <cell r="I27">
            <v>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443</v>
          </cell>
          <cell r="F28">
            <v>220</v>
          </cell>
          <cell r="G28">
            <v>50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61</v>
          </cell>
          <cell r="G29">
            <v>100</v>
          </cell>
          <cell r="H29">
            <v>0</v>
          </cell>
          <cell r="I29">
            <v>0</v>
          </cell>
        </row>
        <row r="30">
          <cell r="B30">
            <v>4</v>
          </cell>
          <cell r="C30">
            <v>6</v>
          </cell>
          <cell r="D30">
            <v>0</v>
          </cell>
          <cell r="E30">
            <v>114</v>
          </cell>
          <cell r="F30">
            <v>441</v>
          </cell>
          <cell r="G30">
            <v>5</v>
          </cell>
          <cell r="H30">
            <v>10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439</v>
          </cell>
          <cell r="F32">
            <v>255</v>
          </cell>
          <cell r="G32">
            <v>754</v>
          </cell>
          <cell r="H32">
            <v>0</v>
          </cell>
          <cell r="I32">
            <v>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133</v>
          </cell>
          <cell r="G33">
            <v>60</v>
          </cell>
          <cell r="H33">
            <v>153</v>
          </cell>
          <cell r="I33">
            <v>0</v>
          </cell>
        </row>
        <row r="34">
          <cell r="B34">
            <v>10</v>
          </cell>
          <cell r="C34">
            <v>231</v>
          </cell>
          <cell r="D34">
            <v>0</v>
          </cell>
          <cell r="E34">
            <v>5</v>
          </cell>
          <cell r="F34">
            <v>558</v>
          </cell>
          <cell r="G34">
            <v>0</v>
          </cell>
          <cell r="H34">
            <v>0</v>
          </cell>
          <cell r="I34">
            <v>360</v>
          </cell>
        </row>
        <row r="35">
          <cell r="B35">
            <v>50</v>
          </cell>
          <cell r="C35">
            <v>104</v>
          </cell>
          <cell r="D35">
            <v>467</v>
          </cell>
          <cell r="E35">
            <v>77</v>
          </cell>
          <cell r="F35">
            <v>230</v>
          </cell>
          <cell r="G35">
            <v>310</v>
          </cell>
          <cell r="H35">
            <v>358</v>
          </cell>
          <cell r="I35">
            <v>65</v>
          </cell>
        </row>
        <row r="36">
          <cell r="B36">
            <v>12</v>
          </cell>
          <cell r="C36">
            <v>0</v>
          </cell>
          <cell r="D36">
            <v>428</v>
          </cell>
          <cell r="E36">
            <v>0</v>
          </cell>
          <cell r="F36">
            <v>0</v>
          </cell>
          <cell r="G36">
            <v>92</v>
          </cell>
          <cell r="H36">
            <v>102</v>
          </cell>
          <cell r="I36">
            <v>100</v>
          </cell>
        </row>
        <row r="37">
          <cell r="B37">
            <v>0</v>
          </cell>
          <cell r="C37">
            <v>0</v>
          </cell>
          <cell r="D37">
            <v>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100</v>
          </cell>
        </row>
        <row r="38">
          <cell r="B38">
            <v>100</v>
          </cell>
          <cell r="C38">
            <v>371</v>
          </cell>
          <cell r="D38">
            <v>2</v>
          </cell>
          <cell r="E38">
            <v>0</v>
          </cell>
          <cell r="F38">
            <v>1365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432</v>
          </cell>
          <cell r="C40">
            <v>268</v>
          </cell>
          <cell r="D40">
            <v>1513</v>
          </cell>
          <cell r="E40">
            <v>144</v>
          </cell>
          <cell r="F40">
            <v>852</v>
          </cell>
          <cell r="G40">
            <v>3425</v>
          </cell>
          <cell r="H40">
            <v>571</v>
          </cell>
          <cell r="I40">
            <v>69</v>
          </cell>
        </row>
        <row r="41">
          <cell r="B41">
            <v>3820</v>
          </cell>
          <cell r="C41">
            <v>1759</v>
          </cell>
          <cell r="D41">
            <v>457</v>
          </cell>
          <cell r="E41">
            <v>7392</v>
          </cell>
          <cell r="F41">
            <v>2093</v>
          </cell>
          <cell r="G41">
            <v>1131</v>
          </cell>
          <cell r="H41">
            <v>1253</v>
          </cell>
          <cell r="I41">
            <v>401</v>
          </cell>
        </row>
      </sheetData>
      <sheetData sheetId="8">
        <row r="8">
          <cell r="B8">
            <v>7086</v>
          </cell>
          <cell r="C8">
            <v>130166</v>
          </cell>
          <cell r="D8">
            <v>137330</v>
          </cell>
          <cell r="E8">
            <v>65074</v>
          </cell>
          <cell r="F8">
            <v>5256</v>
          </cell>
          <cell r="G8">
            <v>0</v>
          </cell>
          <cell r="H8">
            <v>53051</v>
          </cell>
          <cell r="I8">
            <v>8215</v>
          </cell>
        </row>
        <row r="9">
          <cell r="B9">
            <v>2179</v>
          </cell>
          <cell r="C9">
            <v>826</v>
          </cell>
          <cell r="D9">
            <v>891</v>
          </cell>
          <cell r="E9">
            <v>1655</v>
          </cell>
          <cell r="F9">
            <v>3909</v>
          </cell>
          <cell r="G9">
            <v>2904</v>
          </cell>
          <cell r="H9">
            <v>5458</v>
          </cell>
          <cell r="I9">
            <v>1618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120</v>
          </cell>
          <cell r="H10">
            <v>0</v>
          </cell>
          <cell r="I10">
            <v>0</v>
          </cell>
        </row>
        <row r="11">
          <cell r="F11">
            <v>50</v>
          </cell>
          <cell r="G11">
            <v>6</v>
          </cell>
        </row>
        <row r="12">
          <cell r="B12">
            <v>0</v>
          </cell>
          <cell r="C12">
            <v>0</v>
          </cell>
          <cell r="D12">
            <v>390</v>
          </cell>
          <cell r="E12">
            <v>0</v>
          </cell>
          <cell r="F12">
            <v>30</v>
          </cell>
          <cell r="G12">
            <v>72</v>
          </cell>
          <cell r="H12">
            <v>5759</v>
          </cell>
          <cell r="I12">
            <v>70</v>
          </cell>
        </row>
        <row r="13">
          <cell r="B13">
            <v>40</v>
          </cell>
          <cell r="C13">
            <v>0</v>
          </cell>
          <cell r="D13">
            <v>6</v>
          </cell>
          <cell r="E13">
            <v>2016</v>
          </cell>
          <cell r="F13">
            <v>340</v>
          </cell>
          <cell r="G13">
            <v>223</v>
          </cell>
          <cell r="H13">
            <v>0</v>
          </cell>
          <cell r="I13">
            <v>0</v>
          </cell>
        </row>
        <row r="14">
          <cell r="B14">
            <v>49</v>
          </cell>
          <cell r="C14">
            <v>13</v>
          </cell>
          <cell r="D14">
            <v>50</v>
          </cell>
          <cell r="E14">
            <v>10</v>
          </cell>
          <cell r="F14">
            <v>310</v>
          </cell>
          <cell r="G14">
            <v>318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E15">
            <v>4</v>
          </cell>
          <cell r="F15">
            <v>30</v>
          </cell>
          <cell r="G15">
            <v>6</v>
          </cell>
          <cell r="H15">
            <v>0</v>
          </cell>
          <cell r="I15">
            <v>0</v>
          </cell>
        </row>
        <row r="16">
          <cell r="B16">
            <v>733</v>
          </cell>
          <cell r="C16">
            <v>152</v>
          </cell>
          <cell r="D16">
            <v>499</v>
          </cell>
          <cell r="E16">
            <v>96</v>
          </cell>
          <cell r="F16">
            <v>1728</v>
          </cell>
          <cell r="G16">
            <v>12806</v>
          </cell>
          <cell r="H16">
            <v>2112</v>
          </cell>
          <cell r="I16">
            <v>306</v>
          </cell>
        </row>
        <row r="17">
          <cell r="B17">
            <v>901</v>
          </cell>
          <cell r="C17">
            <v>432</v>
          </cell>
          <cell r="D17">
            <v>66</v>
          </cell>
          <cell r="E17">
            <v>949</v>
          </cell>
          <cell r="F17">
            <v>631</v>
          </cell>
          <cell r="G17">
            <v>259</v>
          </cell>
          <cell r="H17">
            <v>1996</v>
          </cell>
          <cell r="I17">
            <v>427</v>
          </cell>
        </row>
        <row r="18">
          <cell r="B18">
            <v>5</v>
          </cell>
          <cell r="C18">
            <v>633</v>
          </cell>
          <cell r="D18">
            <v>25</v>
          </cell>
          <cell r="E18">
            <v>31</v>
          </cell>
          <cell r="F18">
            <v>1950</v>
          </cell>
          <cell r="G18">
            <v>2</v>
          </cell>
          <cell r="H18">
            <v>5</v>
          </cell>
          <cell r="I18">
            <v>340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1167</v>
          </cell>
          <cell r="F19">
            <v>415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374</v>
          </cell>
          <cell r="C20">
            <v>798</v>
          </cell>
          <cell r="D20">
            <v>20</v>
          </cell>
          <cell r="E20">
            <v>797</v>
          </cell>
          <cell r="F20">
            <v>2200</v>
          </cell>
          <cell r="G20">
            <v>525</v>
          </cell>
          <cell r="H20">
            <v>25</v>
          </cell>
          <cell r="I20">
            <v>513</v>
          </cell>
        </row>
        <row r="21">
          <cell r="B21">
            <v>3767</v>
          </cell>
          <cell r="C21">
            <v>2137</v>
          </cell>
          <cell r="D21">
            <v>1936</v>
          </cell>
          <cell r="E21">
            <v>6756</v>
          </cell>
          <cell r="F21">
            <v>3849</v>
          </cell>
          <cell r="G21">
            <v>943</v>
          </cell>
          <cell r="H21">
            <v>1738</v>
          </cell>
          <cell r="I21">
            <v>1087</v>
          </cell>
        </row>
        <row r="22">
          <cell r="B22">
            <v>142</v>
          </cell>
          <cell r="C22">
            <v>101</v>
          </cell>
          <cell r="D22">
            <v>214</v>
          </cell>
          <cell r="E22">
            <v>227</v>
          </cell>
          <cell r="F22">
            <v>473</v>
          </cell>
          <cell r="G22">
            <v>352</v>
          </cell>
          <cell r="H22">
            <v>150</v>
          </cell>
          <cell r="I22">
            <v>38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437</v>
          </cell>
          <cell r="C24">
            <v>196</v>
          </cell>
          <cell r="D24">
            <v>123</v>
          </cell>
          <cell r="E24">
            <v>151</v>
          </cell>
          <cell r="F24">
            <v>2960</v>
          </cell>
          <cell r="G24">
            <v>1536</v>
          </cell>
          <cell r="H24">
            <v>876</v>
          </cell>
          <cell r="I24">
            <v>941</v>
          </cell>
        </row>
        <row r="25">
          <cell r="B25">
            <v>235</v>
          </cell>
          <cell r="C25">
            <v>21</v>
          </cell>
          <cell r="D25">
            <v>81</v>
          </cell>
          <cell r="E25">
            <v>88</v>
          </cell>
          <cell r="F25">
            <v>235</v>
          </cell>
          <cell r="G25">
            <v>69</v>
          </cell>
          <cell r="H25">
            <v>41</v>
          </cell>
          <cell r="I25">
            <v>47</v>
          </cell>
        </row>
        <row r="26">
          <cell r="B26">
            <v>70</v>
          </cell>
          <cell r="C26">
            <v>0</v>
          </cell>
          <cell r="D26">
            <v>3</v>
          </cell>
          <cell r="E26">
            <v>374</v>
          </cell>
          <cell r="F26">
            <v>0</v>
          </cell>
          <cell r="G26">
            <v>20</v>
          </cell>
          <cell r="H26">
            <v>90</v>
          </cell>
          <cell r="I26">
            <v>0</v>
          </cell>
        </row>
        <row r="27">
          <cell r="B27">
            <v>3</v>
          </cell>
          <cell r="C27">
            <v>9</v>
          </cell>
          <cell r="D27">
            <v>0</v>
          </cell>
          <cell r="E27">
            <v>54</v>
          </cell>
          <cell r="F27">
            <v>20</v>
          </cell>
          <cell r="G27">
            <v>23</v>
          </cell>
          <cell r="H27">
            <v>0</v>
          </cell>
          <cell r="I27">
            <v>6</v>
          </cell>
        </row>
        <row r="28">
          <cell r="B28">
            <v>25</v>
          </cell>
          <cell r="C28">
            <v>0</v>
          </cell>
          <cell r="D28">
            <v>0</v>
          </cell>
          <cell r="E28">
            <v>501</v>
          </cell>
          <cell r="F28">
            <v>0</v>
          </cell>
          <cell r="G28">
            <v>5</v>
          </cell>
          <cell r="H28">
            <v>30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2</v>
          </cell>
          <cell r="D30">
            <v>20</v>
          </cell>
          <cell r="E30">
            <v>108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269</v>
          </cell>
          <cell r="F32">
            <v>0</v>
          </cell>
          <cell r="G32">
            <v>58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10</v>
          </cell>
          <cell r="E33">
            <v>0</v>
          </cell>
          <cell r="F33">
            <v>0</v>
          </cell>
          <cell r="G33">
            <v>796</v>
          </cell>
          <cell r="H33">
            <v>142</v>
          </cell>
          <cell r="I33">
            <v>0</v>
          </cell>
        </row>
        <row r="34">
          <cell r="B34">
            <v>0</v>
          </cell>
          <cell r="C34">
            <v>283</v>
          </cell>
          <cell r="D34">
            <v>13</v>
          </cell>
          <cell r="E34">
            <v>0</v>
          </cell>
          <cell r="F34">
            <v>200</v>
          </cell>
          <cell r="G34">
            <v>0</v>
          </cell>
          <cell r="H34">
            <v>0</v>
          </cell>
          <cell r="I34">
            <v>418</v>
          </cell>
        </row>
        <row r="35">
          <cell r="B35">
            <v>375</v>
          </cell>
          <cell r="C35">
            <v>144</v>
          </cell>
          <cell r="D35">
            <v>167</v>
          </cell>
          <cell r="E35">
            <v>183</v>
          </cell>
          <cell r="F35">
            <v>140</v>
          </cell>
          <cell r="G35">
            <v>428</v>
          </cell>
          <cell r="H35">
            <v>110</v>
          </cell>
          <cell r="I35">
            <v>130</v>
          </cell>
        </row>
        <row r="36">
          <cell r="B36">
            <v>25</v>
          </cell>
          <cell r="C36">
            <v>0</v>
          </cell>
          <cell r="D36">
            <v>140</v>
          </cell>
          <cell r="E36">
            <v>0</v>
          </cell>
          <cell r="F36">
            <v>0</v>
          </cell>
          <cell r="G36">
            <v>17</v>
          </cell>
          <cell r="H36">
            <v>18</v>
          </cell>
          <cell r="I36">
            <v>15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10</v>
          </cell>
          <cell r="H37">
            <v>0</v>
          </cell>
          <cell r="I37">
            <v>140</v>
          </cell>
        </row>
        <row r="38">
          <cell r="B38">
            <v>115</v>
          </cell>
          <cell r="C38">
            <v>307</v>
          </cell>
          <cell r="D38">
            <v>10</v>
          </cell>
          <cell r="E38">
            <v>0</v>
          </cell>
          <cell r="F38">
            <v>2000</v>
          </cell>
          <cell r="G38">
            <v>0</v>
          </cell>
          <cell r="H38">
            <v>0</v>
          </cell>
          <cell r="I38">
            <v>10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201</v>
          </cell>
          <cell r="C40">
            <v>149</v>
          </cell>
          <cell r="D40">
            <v>5726</v>
          </cell>
          <cell r="E40">
            <v>68</v>
          </cell>
          <cell r="F40">
            <v>500</v>
          </cell>
          <cell r="G40">
            <v>1254</v>
          </cell>
          <cell r="H40">
            <v>1352</v>
          </cell>
          <cell r="I40">
            <v>95</v>
          </cell>
        </row>
        <row r="41">
          <cell r="B41">
            <v>3113</v>
          </cell>
          <cell r="C41">
            <v>1210</v>
          </cell>
          <cell r="D41">
            <v>1075</v>
          </cell>
          <cell r="E41">
            <v>2637</v>
          </cell>
          <cell r="F41">
            <v>1363</v>
          </cell>
          <cell r="G41">
            <v>1345</v>
          </cell>
          <cell r="H41">
            <v>1584</v>
          </cell>
          <cell r="I41">
            <v>1400</v>
          </cell>
        </row>
      </sheetData>
      <sheetData sheetId="9">
        <row r="8">
          <cell r="B8">
            <v>3620</v>
          </cell>
          <cell r="C8">
            <v>82744</v>
          </cell>
          <cell r="D8">
            <v>29091</v>
          </cell>
          <cell r="E8">
            <v>13444</v>
          </cell>
          <cell r="F8">
            <v>2765</v>
          </cell>
          <cell r="G8">
            <v>0</v>
          </cell>
          <cell r="H8">
            <v>19941</v>
          </cell>
          <cell r="I8">
            <v>10973</v>
          </cell>
        </row>
        <row r="9">
          <cell r="B9">
            <v>1374</v>
          </cell>
          <cell r="C9">
            <v>619</v>
          </cell>
          <cell r="D9">
            <v>2112</v>
          </cell>
          <cell r="E9">
            <v>1244</v>
          </cell>
          <cell r="F9">
            <v>4462</v>
          </cell>
          <cell r="G9">
            <v>1124</v>
          </cell>
          <cell r="H9">
            <v>7711</v>
          </cell>
          <cell r="I9">
            <v>1322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1150</v>
          </cell>
          <cell r="E11">
            <v>23</v>
          </cell>
          <cell r="F11">
            <v>1696</v>
          </cell>
          <cell r="I11">
            <v>12</v>
          </cell>
        </row>
        <row r="12">
          <cell r="B12">
            <v>0</v>
          </cell>
          <cell r="C12">
            <v>0</v>
          </cell>
          <cell r="D12">
            <v>1018</v>
          </cell>
          <cell r="E12">
            <v>0</v>
          </cell>
          <cell r="F12">
            <v>0</v>
          </cell>
          <cell r="G12">
            <v>0</v>
          </cell>
          <cell r="H12">
            <v>7574</v>
          </cell>
          <cell r="I12">
            <v>8</v>
          </cell>
        </row>
        <row r="13">
          <cell r="B13">
            <v>100</v>
          </cell>
          <cell r="C13">
            <v>12</v>
          </cell>
          <cell r="D13">
            <v>800</v>
          </cell>
          <cell r="E13">
            <v>2554</v>
          </cell>
          <cell r="F13">
            <v>378</v>
          </cell>
          <cell r="G13">
            <v>175</v>
          </cell>
          <cell r="H13">
            <v>5669</v>
          </cell>
          <cell r="I13">
            <v>0</v>
          </cell>
        </row>
        <row r="14">
          <cell r="B14">
            <v>53</v>
          </cell>
          <cell r="C14">
            <v>0</v>
          </cell>
          <cell r="D14">
            <v>405</v>
          </cell>
          <cell r="E14">
            <v>29</v>
          </cell>
          <cell r="F14">
            <v>549</v>
          </cell>
          <cell r="G14">
            <v>221</v>
          </cell>
          <cell r="H14">
            <v>8930</v>
          </cell>
          <cell r="I14">
            <v>20</v>
          </cell>
        </row>
        <row r="15">
          <cell r="B15">
            <v>35</v>
          </cell>
          <cell r="C15">
            <v>0</v>
          </cell>
          <cell r="D15">
            <v>0</v>
          </cell>
          <cell r="E15">
            <v>0</v>
          </cell>
          <cell r="F15">
            <v>110</v>
          </cell>
          <cell r="G15">
            <v>0</v>
          </cell>
          <cell r="H15">
            <v>61</v>
          </cell>
          <cell r="I15">
            <v>0</v>
          </cell>
        </row>
        <row r="16">
          <cell r="B16">
            <v>346</v>
          </cell>
          <cell r="C16">
            <v>111</v>
          </cell>
          <cell r="D16">
            <v>303</v>
          </cell>
          <cell r="E16">
            <v>77</v>
          </cell>
          <cell r="F16">
            <v>1331</v>
          </cell>
          <cell r="G16">
            <v>4118</v>
          </cell>
          <cell r="H16">
            <v>1527</v>
          </cell>
          <cell r="I16">
            <v>409</v>
          </cell>
        </row>
        <row r="17">
          <cell r="B17">
            <v>837</v>
          </cell>
          <cell r="C17">
            <v>234</v>
          </cell>
          <cell r="D17">
            <v>118</v>
          </cell>
          <cell r="E17">
            <v>2017</v>
          </cell>
          <cell r="F17">
            <v>417</v>
          </cell>
          <cell r="G17">
            <v>155</v>
          </cell>
          <cell r="H17">
            <v>1668</v>
          </cell>
          <cell r="I17">
            <v>343</v>
          </cell>
        </row>
        <row r="18">
          <cell r="B18">
            <v>20</v>
          </cell>
          <cell r="C18">
            <v>60</v>
          </cell>
          <cell r="D18">
            <v>0</v>
          </cell>
          <cell r="E18">
            <v>13</v>
          </cell>
          <cell r="F18">
            <v>6050</v>
          </cell>
          <cell r="G18">
            <v>30</v>
          </cell>
          <cell r="H18">
            <v>0</v>
          </cell>
          <cell r="I18">
            <v>573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1528</v>
          </cell>
          <cell r="F19">
            <v>260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463</v>
          </cell>
          <cell r="C20">
            <v>1043</v>
          </cell>
          <cell r="D20">
            <v>167</v>
          </cell>
          <cell r="E20">
            <v>153</v>
          </cell>
          <cell r="F20">
            <v>4267</v>
          </cell>
          <cell r="G20">
            <v>425</v>
          </cell>
          <cell r="H20">
            <v>70</v>
          </cell>
          <cell r="I20">
            <v>283</v>
          </cell>
        </row>
        <row r="21">
          <cell r="B21">
            <v>4224</v>
          </cell>
          <cell r="C21">
            <v>1144</v>
          </cell>
          <cell r="D21">
            <v>1640</v>
          </cell>
          <cell r="E21">
            <v>5051</v>
          </cell>
          <cell r="F21">
            <v>5140</v>
          </cell>
          <cell r="G21">
            <v>874</v>
          </cell>
          <cell r="H21">
            <v>1429</v>
          </cell>
          <cell r="I21">
            <v>1013</v>
          </cell>
        </row>
        <row r="22">
          <cell r="B22">
            <v>173</v>
          </cell>
          <cell r="C22">
            <v>18</v>
          </cell>
          <cell r="D22">
            <v>111</v>
          </cell>
          <cell r="E22">
            <v>195</v>
          </cell>
          <cell r="F22">
            <v>0</v>
          </cell>
          <cell r="G22">
            <v>284</v>
          </cell>
          <cell r="H22">
            <v>248</v>
          </cell>
          <cell r="I22">
            <v>93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491</v>
          </cell>
          <cell r="C24">
            <v>530</v>
          </cell>
          <cell r="D24">
            <v>389</v>
          </cell>
          <cell r="E24">
            <v>333</v>
          </cell>
          <cell r="F24">
            <v>3800</v>
          </cell>
          <cell r="G24">
            <v>764</v>
          </cell>
          <cell r="H24">
            <v>129</v>
          </cell>
          <cell r="I24">
            <v>774</v>
          </cell>
        </row>
        <row r="25">
          <cell r="B25">
            <v>163</v>
          </cell>
          <cell r="C25">
            <v>20</v>
          </cell>
          <cell r="D25">
            <v>4</v>
          </cell>
          <cell r="E25">
            <v>215</v>
          </cell>
          <cell r="F25">
            <v>175</v>
          </cell>
          <cell r="G25">
            <v>85</v>
          </cell>
          <cell r="H25">
            <v>139</v>
          </cell>
          <cell r="I25">
            <v>3</v>
          </cell>
        </row>
        <row r="26">
          <cell r="B26">
            <v>310</v>
          </cell>
          <cell r="C26">
            <v>0</v>
          </cell>
          <cell r="D26">
            <v>70</v>
          </cell>
          <cell r="E26">
            <v>75</v>
          </cell>
          <cell r="F26">
            <v>440</v>
          </cell>
          <cell r="G26">
            <v>120</v>
          </cell>
          <cell r="H26">
            <v>451</v>
          </cell>
          <cell r="I26">
            <v>30</v>
          </cell>
        </row>
        <row r="27">
          <cell r="B27">
            <v>93</v>
          </cell>
          <cell r="C27">
            <v>8</v>
          </cell>
          <cell r="D27">
            <v>10</v>
          </cell>
          <cell r="E27">
            <v>123</v>
          </cell>
          <cell r="F27">
            <v>240</v>
          </cell>
          <cell r="G27">
            <v>25</v>
          </cell>
          <cell r="H27">
            <v>0</v>
          </cell>
          <cell r="I27">
            <v>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245</v>
          </cell>
          <cell r="F28">
            <v>95</v>
          </cell>
          <cell r="G28">
            <v>1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10</v>
          </cell>
          <cell r="G29">
            <v>4</v>
          </cell>
          <cell r="H29">
            <v>0</v>
          </cell>
          <cell r="I29">
            <v>0</v>
          </cell>
        </row>
        <row r="30">
          <cell r="B30">
            <v>7</v>
          </cell>
          <cell r="C30">
            <v>0</v>
          </cell>
          <cell r="D30">
            <v>7</v>
          </cell>
          <cell r="E30">
            <v>133</v>
          </cell>
          <cell r="F30">
            <v>455</v>
          </cell>
          <cell r="G30">
            <v>20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10</v>
          </cell>
          <cell r="C32">
            <v>0</v>
          </cell>
          <cell r="D32">
            <v>10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32</v>
          </cell>
          <cell r="E33">
            <v>25</v>
          </cell>
          <cell r="F33">
            <v>0</v>
          </cell>
          <cell r="G33">
            <v>66</v>
          </cell>
          <cell r="H33">
            <v>413</v>
          </cell>
          <cell r="I33">
            <v>10</v>
          </cell>
        </row>
        <row r="34">
          <cell r="B34">
            <v>19</v>
          </cell>
          <cell r="C34">
            <v>122</v>
          </cell>
          <cell r="D34">
            <v>0</v>
          </cell>
          <cell r="E34">
            <v>62</v>
          </cell>
          <cell r="F34">
            <v>427</v>
          </cell>
          <cell r="G34">
            <v>0</v>
          </cell>
          <cell r="H34">
            <v>0</v>
          </cell>
          <cell r="I34">
            <v>400</v>
          </cell>
        </row>
        <row r="35">
          <cell r="B35">
            <v>107</v>
          </cell>
          <cell r="C35">
            <v>171</v>
          </cell>
          <cell r="D35">
            <v>180</v>
          </cell>
          <cell r="E35">
            <v>73</v>
          </cell>
          <cell r="F35">
            <v>100</v>
          </cell>
          <cell r="G35">
            <v>377</v>
          </cell>
          <cell r="H35">
            <v>155</v>
          </cell>
          <cell r="I35">
            <v>172</v>
          </cell>
        </row>
        <row r="36">
          <cell r="B36">
            <v>0</v>
          </cell>
          <cell r="C36">
            <v>0</v>
          </cell>
          <cell r="D36">
            <v>224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130</v>
          </cell>
        </row>
        <row r="37">
          <cell r="B37">
            <v>0</v>
          </cell>
          <cell r="C37">
            <v>0</v>
          </cell>
          <cell r="D37">
            <v>4</v>
          </cell>
          <cell r="E37">
            <v>10</v>
          </cell>
          <cell r="F37">
            <v>0</v>
          </cell>
          <cell r="G37">
            <v>22</v>
          </cell>
          <cell r="H37">
            <v>0</v>
          </cell>
          <cell r="I37">
            <v>500</v>
          </cell>
        </row>
        <row r="38">
          <cell r="B38">
            <v>160</v>
          </cell>
          <cell r="C38">
            <v>181</v>
          </cell>
          <cell r="D38">
            <v>4</v>
          </cell>
          <cell r="E38">
            <v>0</v>
          </cell>
          <cell r="F38">
            <v>2040</v>
          </cell>
          <cell r="G38">
            <v>0</v>
          </cell>
          <cell r="H38">
            <v>0</v>
          </cell>
          <cell r="I38">
            <v>45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307</v>
          </cell>
          <cell r="C40">
            <v>867</v>
          </cell>
          <cell r="D40">
            <v>2878</v>
          </cell>
          <cell r="E40">
            <v>75</v>
          </cell>
          <cell r="F40">
            <v>685</v>
          </cell>
          <cell r="G40">
            <v>187</v>
          </cell>
          <cell r="H40">
            <v>455</v>
          </cell>
          <cell r="I40">
            <v>113</v>
          </cell>
        </row>
        <row r="41">
          <cell r="B41">
            <v>2992</v>
          </cell>
          <cell r="C41">
            <v>1551</v>
          </cell>
          <cell r="D41">
            <v>479</v>
          </cell>
          <cell r="E41">
            <v>2381</v>
          </cell>
          <cell r="F41">
            <v>2361</v>
          </cell>
          <cell r="G41">
            <v>841</v>
          </cell>
          <cell r="H41">
            <v>1533</v>
          </cell>
          <cell r="I41">
            <v>411</v>
          </cell>
        </row>
      </sheetData>
      <sheetData sheetId="10">
        <row r="8">
          <cell r="B8">
            <v>0</v>
          </cell>
          <cell r="C8">
            <v>21841</v>
          </cell>
          <cell r="D8">
            <v>14607</v>
          </cell>
          <cell r="E8">
            <v>2021</v>
          </cell>
          <cell r="F8">
            <v>1356</v>
          </cell>
          <cell r="G8">
            <v>0</v>
          </cell>
          <cell r="H8">
            <v>8051</v>
          </cell>
          <cell r="I8">
            <v>0</v>
          </cell>
        </row>
        <row r="9">
          <cell r="B9">
            <v>1252</v>
          </cell>
          <cell r="C9">
            <v>678</v>
          </cell>
          <cell r="D9">
            <v>1594</v>
          </cell>
          <cell r="E9">
            <v>1560</v>
          </cell>
          <cell r="F9">
            <v>2689</v>
          </cell>
          <cell r="G9">
            <v>2368</v>
          </cell>
          <cell r="H9">
            <v>18416</v>
          </cell>
          <cell r="I9">
            <v>950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7864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60</v>
          </cell>
          <cell r="D11">
            <v>0</v>
          </cell>
          <cell r="E11">
            <v>3</v>
          </cell>
          <cell r="F11">
            <v>0</v>
          </cell>
          <cell r="G11">
            <v>0</v>
          </cell>
          <cell r="H11">
            <v>0</v>
          </cell>
          <cell r="I11">
            <v>5</v>
          </cell>
        </row>
        <row r="12">
          <cell r="B12">
            <v>0</v>
          </cell>
          <cell r="C12">
            <v>63</v>
          </cell>
          <cell r="D12">
            <v>2674</v>
          </cell>
          <cell r="E12">
            <v>0</v>
          </cell>
          <cell r="F12">
            <v>0</v>
          </cell>
          <cell r="G12">
            <v>14</v>
          </cell>
          <cell r="H12">
            <v>5989</v>
          </cell>
          <cell r="I12">
            <v>90</v>
          </cell>
        </row>
        <row r="13">
          <cell r="B13">
            <v>87</v>
          </cell>
          <cell r="C13">
            <v>0</v>
          </cell>
          <cell r="D13">
            <v>2788</v>
          </cell>
          <cell r="E13">
            <v>2688</v>
          </cell>
          <cell r="F13">
            <v>291</v>
          </cell>
          <cell r="G13">
            <v>434</v>
          </cell>
          <cell r="H13">
            <v>21604</v>
          </cell>
          <cell r="I13">
            <v>0</v>
          </cell>
        </row>
        <row r="14">
          <cell r="B14">
            <v>50</v>
          </cell>
          <cell r="C14">
            <v>0</v>
          </cell>
          <cell r="D14">
            <v>1673</v>
          </cell>
          <cell r="E14">
            <v>24</v>
          </cell>
          <cell r="F14">
            <v>1629</v>
          </cell>
          <cell r="G14">
            <v>2010</v>
          </cell>
          <cell r="H14">
            <v>40854</v>
          </cell>
          <cell r="I14">
            <v>0</v>
          </cell>
        </row>
        <row r="15">
          <cell r="B15">
            <v>35</v>
          </cell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81</v>
          </cell>
          <cell r="H15">
            <v>555</v>
          </cell>
          <cell r="I15">
            <v>0</v>
          </cell>
        </row>
        <row r="16">
          <cell r="B16">
            <v>211</v>
          </cell>
          <cell r="C16">
            <v>140</v>
          </cell>
          <cell r="D16">
            <v>245</v>
          </cell>
          <cell r="E16">
            <v>51</v>
          </cell>
          <cell r="F16">
            <v>1028</v>
          </cell>
          <cell r="G16">
            <v>2558</v>
          </cell>
          <cell r="H16">
            <v>4174</v>
          </cell>
          <cell r="I16">
            <v>614</v>
          </cell>
        </row>
        <row r="17">
          <cell r="B17">
            <v>596</v>
          </cell>
          <cell r="C17">
            <v>454</v>
          </cell>
          <cell r="D17">
            <v>67</v>
          </cell>
          <cell r="E17">
            <v>3079</v>
          </cell>
          <cell r="F17">
            <v>458</v>
          </cell>
          <cell r="G17">
            <v>150</v>
          </cell>
          <cell r="H17">
            <v>1237</v>
          </cell>
          <cell r="I17">
            <v>276</v>
          </cell>
        </row>
        <row r="18">
          <cell r="B18">
            <v>0</v>
          </cell>
          <cell r="C18">
            <v>204</v>
          </cell>
          <cell r="D18">
            <v>2</v>
          </cell>
          <cell r="E18">
            <v>7</v>
          </cell>
          <cell r="F18">
            <v>1200</v>
          </cell>
          <cell r="G18">
            <v>10</v>
          </cell>
          <cell r="H18">
            <v>0</v>
          </cell>
          <cell r="I18">
            <v>228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1241</v>
          </cell>
          <cell r="F19">
            <v>185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850</v>
          </cell>
          <cell r="C20">
            <v>1116</v>
          </cell>
          <cell r="D20">
            <v>139</v>
          </cell>
          <cell r="E20">
            <v>337</v>
          </cell>
          <cell r="F20">
            <v>2116</v>
          </cell>
          <cell r="G20">
            <v>928</v>
          </cell>
          <cell r="H20">
            <v>10</v>
          </cell>
          <cell r="I20">
            <v>271</v>
          </cell>
        </row>
        <row r="21">
          <cell r="B21">
            <v>3185</v>
          </cell>
          <cell r="C21">
            <v>1660</v>
          </cell>
          <cell r="D21">
            <v>2262</v>
          </cell>
          <cell r="E21">
            <v>6064</v>
          </cell>
          <cell r="F21">
            <v>2868</v>
          </cell>
          <cell r="G21">
            <v>752</v>
          </cell>
          <cell r="H21">
            <v>1518</v>
          </cell>
          <cell r="I21">
            <v>800</v>
          </cell>
        </row>
        <row r="22">
          <cell r="B22">
            <v>325</v>
          </cell>
          <cell r="C22">
            <v>33</v>
          </cell>
          <cell r="D22">
            <v>341</v>
          </cell>
          <cell r="E22">
            <v>207</v>
          </cell>
          <cell r="F22">
            <v>100</v>
          </cell>
          <cell r="G22">
            <v>184</v>
          </cell>
          <cell r="H22">
            <v>1247</v>
          </cell>
          <cell r="I22">
            <v>87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139</v>
          </cell>
          <cell r="C24">
            <v>507</v>
          </cell>
          <cell r="D24">
            <v>500</v>
          </cell>
          <cell r="E24">
            <v>377</v>
          </cell>
          <cell r="F24">
            <v>1531</v>
          </cell>
          <cell r="G24">
            <v>505</v>
          </cell>
          <cell r="H24">
            <v>68</v>
          </cell>
          <cell r="I24">
            <v>769</v>
          </cell>
        </row>
        <row r="25">
          <cell r="B25">
            <v>139</v>
          </cell>
          <cell r="C25">
            <v>11</v>
          </cell>
          <cell r="D25">
            <v>25</v>
          </cell>
          <cell r="E25">
            <v>401</v>
          </cell>
          <cell r="F25">
            <v>215</v>
          </cell>
          <cell r="G25">
            <v>167</v>
          </cell>
          <cell r="H25">
            <v>165</v>
          </cell>
          <cell r="I25">
            <v>5</v>
          </cell>
        </row>
        <row r="26">
          <cell r="B26">
            <v>203</v>
          </cell>
          <cell r="C26">
            <v>0</v>
          </cell>
          <cell r="D26">
            <v>112</v>
          </cell>
          <cell r="E26">
            <v>75</v>
          </cell>
          <cell r="F26">
            <v>2444</v>
          </cell>
          <cell r="G26">
            <v>328</v>
          </cell>
          <cell r="H26">
            <v>862</v>
          </cell>
          <cell r="I26">
            <v>10</v>
          </cell>
        </row>
        <row r="27">
          <cell r="B27">
            <v>88</v>
          </cell>
          <cell r="C27">
            <v>2</v>
          </cell>
          <cell r="D27">
            <v>0</v>
          </cell>
          <cell r="E27">
            <v>92</v>
          </cell>
          <cell r="F27">
            <v>327</v>
          </cell>
          <cell r="G27">
            <v>6</v>
          </cell>
          <cell r="H27">
            <v>18</v>
          </cell>
          <cell r="I27">
            <v>4</v>
          </cell>
        </row>
        <row r="28">
          <cell r="B28">
            <v>15</v>
          </cell>
          <cell r="C28">
            <v>0</v>
          </cell>
          <cell r="D28">
            <v>0</v>
          </cell>
          <cell r="E28">
            <v>357</v>
          </cell>
          <cell r="F28">
            <v>0</v>
          </cell>
          <cell r="G28">
            <v>21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17</v>
          </cell>
          <cell r="G29">
            <v>100</v>
          </cell>
          <cell r="H29">
            <v>0</v>
          </cell>
          <cell r="I29">
            <v>0</v>
          </cell>
        </row>
        <row r="30">
          <cell r="B30">
            <v>10</v>
          </cell>
          <cell r="C30">
            <v>0</v>
          </cell>
          <cell r="D30">
            <v>0</v>
          </cell>
          <cell r="E30">
            <v>105</v>
          </cell>
          <cell r="F30">
            <v>425</v>
          </cell>
          <cell r="G30">
            <v>9</v>
          </cell>
          <cell r="H30">
            <v>212</v>
          </cell>
          <cell r="I30">
            <v>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1077</v>
          </cell>
          <cell r="F32">
            <v>220</v>
          </cell>
          <cell r="G32">
            <v>886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10</v>
          </cell>
          <cell r="E33">
            <v>0</v>
          </cell>
          <cell r="F33">
            <v>204</v>
          </cell>
          <cell r="G33">
            <v>660</v>
          </cell>
          <cell r="H33">
            <v>542</v>
          </cell>
          <cell r="I33">
            <v>0</v>
          </cell>
        </row>
        <row r="34">
          <cell r="B34">
            <v>183</v>
          </cell>
          <cell r="C34">
            <v>219</v>
          </cell>
          <cell r="D34">
            <v>5</v>
          </cell>
          <cell r="E34">
            <v>49</v>
          </cell>
          <cell r="F34">
            <v>200</v>
          </cell>
          <cell r="G34">
            <v>30</v>
          </cell>
          <cell r="H34">
            <v>0</v>
          </cell>
          <cell r="I34">
            <v>288</v>
          </cell>
        </row>
        <row r="35">
          <cell r="B35">
            <v>85</v>
          </cell>
          <cell r="C35">
            <v>123</v>
          </cell>
          <cell r="D35">
            <v>182</v>
          </cell>
          <cell r="E35">
            <v>337</v>
          </cell>
          <cell r="F35">
            <v>15</v>
          </cell>
          <cell r="G35">
            <v>357</v>
          </cell>
          <cell r="H35">
            <v>32</v>
          </cell>
          <cell r="I35">
            <v>229</v>
          </cell>
        </row>
        <row r="36">
          <cell r="B36">
            <v>12</v>
          </cell>
          <cell r="C36">
            <v>0</v>
          </cell>
          <cell r="D36">
            <v>263</v>
          </cell>
          <cell r="E36">
            <v>0</v>
          </cell>
          <cell r="F36">
            <v>0</v>
          </cell>
          <cell r="G36">
            <v>205</v>
          </cell>
          <cell r="H36">
            <v>0</v>
          </cell>
          <cell r="I36">
            <v>10</v>
          </cell>
        </row>
        <row r="37">
          <cell r="B37">
            <v>0</v>
          </cell>
          <cell r="C37">
            <v>12</v>
          </cell>
          <cell r="D37">
            <v>15</v>
          </cell>
          <cell r="E37">
            <v>0</v>
          </cell>
          <cell r="F37">
            <v>0</v>
          </cell>
          <cell r="G37">
            <v>25</v>
          </cell>
          <cell r="H37">
            <v>0</v>
          </cell>
          <cell r="I37">
            <v>30</v>
          </cell>
        </row>
        <row r="38">
          <cell r="B38">
            <v>200</v>
          </cell>
          <cell r="C38">
            <v>567</v>
          </cell>
          <cell r="D38">
            <v>2</v>
          </cell>
          <cell r="E38">
            <v>15</v>
          </cell>
          <cell r="F38">
            <v>750</v>
          </cell>
          <cell r="G38">
            <v>0</v>
          </cell>
          <cell r="H38">
            <v>0</v>
          </cell>
          <cell r="I38">
            <v>100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196</v>
          </cell>
          <cell r="C40">
            <v>113</v>
          </cell>
          <cell r="D40">
            <v>3322</v>
          </cell>
          <cell r="E40">
            <v>161</v>
          </cell>
          <cell r="F40">
            <v>1131</v>
          </cell>
          <cell r="G40">
            <v>258</v>
          </cell>
          <cell r="H40">
            <v>612</v>
          </cell>
          <cell r="I40">
            <v>207</v>
          </cell>
        </row>
        <row r="41">
          <cell r="B41">
            <v>2517</v>
          </cell>
          <cell r="C41">
            <v>1488</v>
          </cell>
          <cell r="D41">
            <v>759</v>
          </cell>
          <cell r="E41">
            <v>4545</v>
          </cell>
          <cell r="F41">
            <v>2200</v>
          </cell>
          <cell r="G41">
            <v>1261</v>
          </cell>
          <cell r="H41">
            <v>1507</v>
          </cell>
          <cell r="I41">
            <v>443</v>
          </cell>
        </row>
      </sheetData>
      <sheetData sheetId="11">
        <row r="8">
          <cell r="B8">
            <v>0</v>
          </cell>
          <cell r="C8">
            <v>0</v>
          </cell>
          <cell r="D8">
            <v>37490</v>
          </cell>
          <cell r="E8">
            <v>0</v>
          </cell>
          <cell r="F8">
            <v>2721</v>
          </cell>
          <cell r="G8">
            <v>0</v>
          </cell>
          <cell r="H8">
            <v>2334</v>
          </cell>
          <cell r="I8">
            <v>2665</v>
          </cell>
        </row>
        <row r="9">
          <cell r="B9">
            <v>2086</v>
          </cell>
          <cell r="C9">
            <v>720</v>
          </cell>
          <cell r="D9">
            <v>1576</v>
          </cell>
          <cell r="E9">
            <v>1530</v>
          </cell>
          <cell r="F9">
            <v>1681</v>
          </cell>
          <cell r="G9">
            <v>2879</v>
          </cell>
          <cell r="H9">
            <v>5005</v>
          </cell>
          <cell r="I9">
            <v>1056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8900</v>
          </cell>
          <cell r="H10">
            <v>0</v>
          </cell>
          <cell r="I10">
            <v>0</v>
          </cell>
        </row>
        <row r="11">
          <cell r="B11">
            <v>110</v>
          </cell>
          <cell r="C11">
            <v>100</v>
          </cell>
          <cell r="D11">
            <v>10</v>
          </cell>
          <cell r="E11">
            <v>40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838</v>
          </cell>
          <cell r="E12">
            <v>0</v>
          </cell>
          <cell r="F12">
            <v>0</v>
          </cell>
          <cell r="G12">
            <v>0</v>
          </cell>
          <cell r="H12">
            <v>1901</v>
          </cell>
          <cell r="I12">
            <v>90</v>
          </cell>
        </row>
        <row r="13">
          <cell r="B13">
            <v>296</v>
          </cell>
          <cell r="C13">
            <v>78</v>
          </cell>
          <cell r="D13">
            <v>692</v>
          </cell>
          <cell r="E13">
            <v>2545</v>
          </cell>
          <cell r="F13">
            <v>445</v>
          </cell>
          <cell r="G13">
            <v>393</v>
          </cell>
          <cell r="H13">
            <v>4365</v>
          </cell>
          <cell r="I13">
            <v>0</v>
          </cell>
        </row>
        <row r="14">
          <cell r="B14">
            <v>24</v>
          </cell>
          <cell r="C14">
            <v>67</v>
          </cell>
          <cell r="D14">
            <v>920</v>
          </cell>
          <cell r="E14">
            <v>325</v>
          </cell>
          <cell r="F14">
            <v>173</v>
          </cell>
          <cell r="G14">
            <v>5638</v>
          </cell>
          <cell r="H14">
            <v>7840</v>
          </cell>
          <cell r="I14">
            <v>0</v>
          </cell>
        </row>
        <row r="15">
          <cell r="B15">
            <v>20</v>
          </cell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10</v>
          </cell>
          <cell r="H15">
            <v>575</v>
          </cell>
          <cell r="I15">
            <v>0</v>
          </cell>
        </row>
        <row r="16">
          <cell r="B16">
            <v>382</v>
          </cell>
          <cell r="C16">
            <v>143</v>
          </cell>
          <cell r="D16">
            <v>349</v>
          </cell>
          <cell r="E16">
            <v>136</v>
          </cell>
          <cell r="F16">
            <v>1520</v>
          </cell>
          <cell r="G16">
            <v>527</v>
          </cell>
          <cell r="H16">
            <v>754</v>
          </cell>
          <cell r="I16">
            <v>288</v>
          </cell>
        </row>
        <row r="17">
          <cell r="B17">
            <v>968</v>
          </cell>
          <cell r="C17">
            <v>417</v>
          </cell>
          <cell r="D17">
            <v>101</v>
          </cell>
          <cell r="E17">
            <v>3085</v>
          </cell>
          <cell r="F17">
            <v>560</v>
          </cell>
          <cell r="G17">
            <v>204</v>
          </cell>
          <cell r="H17">
            <v>544</v>
          </cell>
          <cell r="I17">
            <v>604</v>
          </cell>
        </row>
        <row r="18">
          <cell r="B18">
            <v>0</v>
          </cell>
          <cell r="C18">
            <v>441</v>
          </cell>
          <cell r="D18">
            <v>0</v>
          </cell>
          <cell r="E18">
            <v>0</v>
          </cell>
          <cell r="F18">
            <v>1033</v>
          </cell>
          <cell r="G18">
            <v>416</v>
          </cell>
          <cell r="H18">
            <v>0</v>
          </cell>
          <cell r="I18">
            <v>293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1348</v>
          </cell>
          <cell r="F19">
            <v>1040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340</v>
          </cell>
          <cell r="C20">
            <v>1191</v>
          </cell>
          <cell r="D20">
            <v>71</v>
          </cell>
          <cell r="E20">
            <v>169</v>
          </cell>
          <cell r="F20">
            <v>2301</v>
          </cell>
          <cell r="G20">
            <v>560</v>
          </cell>
          <cell r="H20">
            <v>85</v>
          </cell>
          <cell r="I20">
            <v>120</v>
          </cell>
        </row>
        <row r="21">
          <cell r="B21">
            <v>4731</v>
          </cell>
          <cell r="C21">
            <v>1385</v>
          </cell>
          <cell r="D21">
            <v>1377</v>
          </cell>
          <cell r="E21">
            <v>8275</v>
          </cell>
          <cell r="F21">
            <v>5102</v>
          </cell>
          <cell r="G21">
            <v>685</v>
          </cell>
          <cell r="H21">
            <v>992</v>
          </cell>
          <cell r="I21">
            <v>874</v>
          </cell>
        </row>
        <row r="22">
          <cell r="B22">
            <v>1188</v>
          </cell>
          <cell r="C22">
            <v>432</v>
          </cell>
          <cell r="D22">
            <v>1580</v>
          </cell>
          <cell r="E22">
            <v>614</v>
          </cell>
          <cell r="F22">
            <v>305</v>
          </cell>
          <cell r="G22">
            <v>241</v>
          </cell>
          <cell r="H22">
            <v>413</v>
          </cell>
          <cell r="I22">
            <v>52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402</v>
          </cell>
          <cell r="C24">
            <v>1185</v>
          </cell>
          <cell r="D24">
            <v>753</v>
          </cell>
          <cell r="E24">
            <v>232</v>
          </cell>
          <cell r="F24">
            <v>1015</v>
          </cell>
          <cell r="G24">
            <v>1009</v>
          </cell>
          <cell r="H24">
            <v>1035</v>
          </cell>
          <cell r="I24">
            <v>816</v>
          </cell>
        </row>
        <row r="25">
          <cell r="B25">
            <v>414</v>
          </cell>
          <cell r="C25">
            <v>21</v>
          </cell>
          <cell r="D25">
            <v>268</v>
          </cell>
          <cell r="E25">
            <v>320</v>
          </cell>
          <cell r="F25">
            <v>113</v>
          </cell>
          <cell r="G25">
            <v>83</v>
          </cell>
          <cell r="H25">
            <v>150</v>
          </cell>
          <cell r="I25">
            <v>15</v>
          </cell>
        </row>
        <row r="26">
          <cell r="B26">
            <v>456</v>
          </cell>
          <cell r="C26">
            <v>0</v>
          </cell>
          <cell r="D26">
            <v>40</v>
          </cell>
          <cell r="E26">
            <v>89</v>
          </cell>
          <cell r="F26">
            <v>688</v>
          </cell>
          <cell r="G26">
            <v>332</v>
          </cell>
          <cell r="H26">
            <v>1251</v>
          </cell>
          <cell r="I26">
            <v>0</v>
          </cell>
        </row>
        <row r="27">
          <cell r="B27">
            <v>47</v>
          </cell>
          <cell r="C27">
            <v>18</v>
          </cell>
          <cell r="D27">
            <v>25</v>
          </cell>
          <cell r="E27">
            <v>81</v>
          </cell>
          <cell r="F27">
            <v>380</v>
          </cell>
          <cell r="G27">
            <v>5</v>
          </cell>
          <cell r="H27">
            <v>0</v>
          </cell>
          <cell r="I27">
            <v>13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220</v>
          </cell>
          <cell r="F28">
            <v>225</v>
          </cell>
          <cell r="G28">
            <v>311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200</v>
          </cell>
          <cell r="F29">
            <v>0</v>
          </cell>
          <cell r="G29">
            <v>26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</v>
          </cell>
          <cell r="D30">
            <v>19</v>
          </cell>
          <cell r="E30">
            <v>105</v>
          </cell>
          <cell r="F30">
            <v>648</v>
          </cell>
          <cell r="G30">
            <v>5</v>
          </cell>
          <cell r="H30">
            <v>0</v>
          </cell>
          <cell r="I30">
            <v>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721</v>
          </cell>
          <cell r="F32">
            <v>210</v>
          </cell>
          <cell r="G32">
            <v>54</v>
          </cell>
          <cell r="H32">
            <v>0</v>
          </cell>
          <cell r="I32">
            <v>0</v>
          </cell>
        </row>
        <row r="33">
          <cell r="B33">
            <v>10</v>
          </cell>
          <cell r="C33">
            <v>0</v>
          </cell>
          <cell r="D33">
            <v>10</v>
          </cell>
          <cell r="E33">
            <v>0</v>
          </cell>
          <cell r="F33">
            <v>46</v>
          </cell>
          <cell r="G33">
            <v>256</v>
          </cell>
          <cell r="H33">
            <v>1390</v>
          </cell>
          <cell r="I33">
            <v>0</v>
          </cell>
        </row>
        <row r="34">
          <cell r="B34">
            <v>0</v>
          </cell>
          <cell r="C34">
            <v>425</v>
          </cell>
          <cell r="D34">
            <v>0</v>
          </cell>
          <cell r="E34">
            <v>20</v>
          </cell>
          <cell r="F34">
            <v>660</v>
          </cell>
          <cell r="G34">
            <v>103</v>
          </cell>
          <cell r="H34">
            <v>0</v>
          </cell>
          <cell r="I34">
            <v>552</v>
          </cell>
        </row>
        <row r="35">
          <cell r="B35">
            <v>108</v>
          </cell>
          <cell r="C35">
            <v>354</v>
          </cell>
          <cell r="D35">
            <v>372</v>
          </cell>
          <cell r="E35">
            <v>95</v>
          </cell>
          <cell r="F35">
            <v>70</v>
          </cell>
          <cell r="G35">
            <v>179</v>
          </cell>
          <cell r="H35">
            <v>260</v>
          </cell>
          <cell r="I35">
            <v>127</v>
          </cell>
        </row>
        <row r="36">
          <cell r="B36">
            <v>12</v>
          </cell>
          <cell r="C36">
            <v>0</v>
          </cell>
          <cell r="D36">
            <v>175</v>
          </cell>
          <cell r="E36">
            <v>0</v>
          </cell>
          <cell r="F36">
            <v>0</v>
          </cell>
          <cell r="G36">
            <v>365</v>
          </cell>
          <cell r="H36">
            <v>110</v>
          </cell>
          <cell r="I36">
            <v>200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105</v>
          </cell>
          <cell r="H37">
            <v>0</v>
          </cell>
          <cell r="I37">
            <v>30</v>
          </cell>
        </row>
        <row r="38">
          <cell r="B38">
            <v>160</v>
          </cell>
          <cell r="C38">
            <v>589</v>
          </cell>
          <cell r="D38">
            <v>9</v>
          </cell>
          <cell r="E38">
            <v>0</v>
          </cell>
          <cell r="F38">
            <v>1250</v>
          </cell>
          <cell r="G38">
            <v>0</v>
          </cell>
          <cell r="H38">
            <v>0</v>
          </cell>
          <cell r="I38">
            <v>5</v>
          </cell>
        </row>
        <row r="39"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189</v>
          </cell>
          <cell r="C40">
            <v>99</v>
          </cell>
          <cell r="D40">
            <v>3731</v>
          </cell>
          <cell r="E40">
            <v>92</v>
          </cell>
          <cell r="F40">
            <v>310</v>
          </cell>
          <cell r="G40">
            <v>307</v>
          </cell>
          <cell r="H40">
            <v>548</v>
          </cell>
          <cell r="I40">
            <v>60</v>
          </cell>
        </row>
        <row r="41">
          <cell r="B41">
            <v>3974</v>
          </cell>
          <cell r="C41">
            <v>1135</v>
          </cell>
          <cell r="D41">
            <v>2707</v>
          </cell>
          <cell r="E41">
            <v>4040</v>
          </cell>
          <cell r="F41">
            <v>1496</v>
          </cell>
          <cell r="G41">
            <v>148</v>
          </cell>
          <cell r="H41">
            <v>1424</v>
          </cell>
          <cell r="I41">
            <v>545</v>
          </cell>
        </row>
      </sheetData>
      <sheetData sheetId="12">
        <row r="8">
          <cell r="B8">
            <v>0</v>
          </cell>
          <cell r="C8">
            <v>0</v>
          </cell>
          <cell r="D8">
            <v>17948</v>
          </cell>
          <cell r="E8">
            <v>0</v>
          </cell>
          <cell r="F8">
            <v>2700</v>
          </cell>
          <cell r="G8">
            <v>0</v>
          </cell>
          <cell r="H8">
            <v>70</v>
          </cell>
          <cell r="I8">
            <v>0</v>
          </cell>
        </row>
        <row r="9">
          <cell r="B9">
            <v>10504</v>
          </cell>
          <cell r="C9">
            <v>439</v>
          </cell>
          <cell r="D9">
            <v>1192</v>
          </cell>
          <cell r="E9">
            <v>2163</v>
          </cell>
          <cell r="F9">
            <v>1615</v>
          </cell>
          <cell r="G9">
            <v>7021</v>
          </cell>
          <cell r="H9">
            <v>953</v>
          </cell>
          <cell r="I9">
            <v>1168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1783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90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15</v>
          </cell>
          <cell r="C12">
            <v>0</v>
          </cell>
          <cell r="D12">
            <v>27</v>
          </cell>
          <cell r="E12">
            <v>0</v>
          </cell>
          <cell r="F12">
            <v>0</v>
          </cell>
          <cell r="G12">
            <v>0</v>
          </cell>
          <cell r="H12">
            <v>27</v>
          </cell>
          <cell r="I12">
            <v>317</v>
          </cell>
        </row>
        <row r="13">
          <cell r="B13">
            <v>281</v>
          </cell>
          <cell r="C13">
            <v>94</v>
          </cell>
          <cell r="D13">
            <v>580</v>
          </cell>
          <cell r="E13">
            <v>535</v>
          </cell>
          <cell r="F13">
            <v>823</v>
          </cell>
          <cell r="G13">
            <v>302</v>
          </cell>
          <cell r="H13">
            <v>65733</v>
          </cell>
          <cell r="I13">
            <v>977</v>
          </cell>
        </row>
        <row r="14">
          <cell r="B14">
            <v>0</v>
          </cell>
          <cell r="C14">
            <v>8</v>
          </cell>
          <cell r="D14">
            <v>118</v>
          </cell>
          <cell r="E14">
            <v>43</v>
          </cell>
          <cell r="F14">
            <v>275</v>
          </cell>
          <cell r="G14">
            <v>7603</v>
          </cell>
          <cell r="H14">
            <v>11735</v>
          </cell>
          <cell r="I14">
            <v>625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50</v>
          </cell>
          <cell r="G15">
            <v>60</v>
          </cell>
          <cell r="H15">
            <v>194</v>
          </cell>
          <cell r="I15">
            <v>0</v>
          </cell>
        </row>
        <row r="16">
          <cell r="B16">
            <v>723</v>
          </cell>
          <cell r="C16">
            <v>66</v>
          </cell>
          <cell r="D16">
            <v>320</v>
          </cell>
          <cell r="E16">
            <v>101</v>
          </cell>
          <cell r="F16">
            <v>859</v>
          </cell>
          <cell r="G16">
            <v>124</v>
          </cell>
          <cell r="H16">
            <v>1898</v>
          </cell>
          <cell r="I16">
            <v>142</v>
          </cell>
        </row>
        <row r="17">
          <cell r="B17">
            <v>1456</v>
          </cell>
          <cell r="C17">
            <v>214</v>
          </cell>
          <cell r="D17">
            <v>436</v>
          </cell>
          <cell r="E17">
            <v>2064</v>
          </cell>
          <cell r="F17">
            <v>825</v>
          </cell>
          <cell r="G17">
            <v>146</v>
          </cell>
          <cell r="H17">
            <v>916</v>
          </cell>
          <cell r="I17">
            <v>337</v>
          </cell>
        </row>
        <row r="18">
          <cell r="B18">
            <v>0</v>
          </cell>
          <cell r="C18">
            <v>197</v>
          </cell>
          <cell r="D18">
            <v>0</v>
          </cell>
          <cell r="E18">
            <v>8</v>
          </cell>
          <cell r="F18">
            <v>867</v>
          </cell>
          <cell r="G18">
            <v>840</v>
          </cell>
          <cell r="H18">
            <v>0</v>
          </cell>
          <cell r="I18">
            <v>65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1536</v>
          </cell>
          <cell r="F19">
            <v>270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903</v>
          </cell>
          <cell r="C20">
            <v>755</v>
          </cell>
          <cell r="D20">
            <v>255</v>
          </cell>
          <cell r="E20">
            <v>183</v>
          </cell>
          <cell r="F20">
            <v>800</v>
          </cell>
          <cell r="G20">
            <v>1690</v>
          </cell>
          <cell r="H20">
            <v>61</v>
          </cell>
          <cell r="I20">
            <v>340</v>
          </cell>
        </row>
        <row r="21">
          <cell r="B21">
            <v>4578</v>
          </cell>
          <cell r="C21">
            <v>981</v>
          </cell>
          <cell r="D21">
            <v>1730</v>
          </cell>
          <cell r="E21">
            <v>4479</v>
          </cell>
          <cell r="F21">
            <v>1967</v>
          </cell>
          <cell r="G21">
            <v>526</v>
          </cell>
          <cell r="H21">
            <v>820</v>
          </cell>
          <cell r="I21">
            <v>677</v>
          </cell>
        </row>
        <row r="22">
          <cell r="B22">
            <v>617</v>
          </cell>
          <cell r="C22">
            <v>193</v>
          </cell>
          <cell r="D22">
            <v>1142</v>
          </cell>
          <cell r="E22">
            <v>270</v>
          </cell>
          <cell r="F22">
            <v>718</v>
          </cell>
          <cell r="G22">
            <v>909</v>
          </cell>
          <cell r="H22">
            <v>1258</v>
          </cell>
          <cell r="I22">
            <v>50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1112</v>
          </cell>
          <cell r="C24">
            <v>608</v>
          </cell>
          <cell r="D24">
            <v>1045</v>
          </cell>
          <cell r="E24">
            <v>633</v>
          </cell>
          <cell r="F24">
            <v>1926</v>
          </cell>
          <cell r="G24">
            <v>338</v>
          </cell>
          <cell r="H24">
            <v>1407</v>
          </cell>
          <cell r="I24">
            <v>628</v>
          </cell>
        </row>
        <row r="25">
          <cell r="B25">
            <v>266</v>
          </cell>
          <cell r="C25">
            <v>16</v>
          </cell>
          <cell r="D25">
            <v>575</v>
          </cell>
          <cell r="E25">
            <v>280</v>
          </cell>
          <cell r="F25">
            <v>162</v>
          </cell>
          <cell r="G25">
            <v>128</v>
          </cell>
          <cell r="H25">
            <v>465</v>
          </cell>
          <cell r="I25">
            <v>45</v>
          </cell>
        </row>
        <row r="26">
          <cell r="B26">
            <v>64</v>
          </cell>
          <cell r="C26">
            <v>8</v>
          </cell>
          <cell r="D26">
            <v>20</v>
          </cell>
          <cell r="E26">
            <v>110</v>
          </cell>
          <cell r="F26">
            <v>80</v>
          </cell>
          <cell r="G26">
            <v>422</v>
          </cell>
          <cell r="H26">
            <v>1879</v>
          </cell>
          <cell r="I26">
            <v>0</v>
          </cell>
        </row>
        <row r="27">
          <cell r="B27">
            <v>57</v>
          </cell>
          <cell r="C27">
            <v>27</v>
          </cell>
          <cell r="D27">
            <v>77</v>
          </cell>
          <cell r="E27">
            <v>116</v>
          </cell>
          <cell r="F27">
            <v>450</v>
          </cell>
          <cell r="G27">
            <v>12</v>
          </cell>
          <cell r="H27">
            <v>1</v>
          </cell>
          <cell r="I27">
            <v>15</v>
          </cell>
        </row>
        <row r="28">
          <cell r="B28">
            <v>6</v>
          </cell>
          <cell r="C28">
            <v>17</v>
          </cell>
          <cell r="D28">
            <v>0</v>
          </cell>
          <cell r="E28">
            <v>645</v>
          </cell>
          <cell r="F28">
            <v>355</v>
          </cell>
          <cell r="G28">
            <v>4</v>
          </cell>
          <cell r="H28">
            <v>8</v>
          </cell>
          <cell r="I28">
            <v>59</v>
          </cell>
        </row>
        <row r="29">
          <cell r="B29">
            <v>0</v>
          </cell>
          <cell r="C29">
            <v>23</v>
          </cell>
          <cell r="D29">
            <v>0</v>
          </cell>
          <cell r="E29">
            <v>400</v>
          </cell>
          <cell r="F29">
            <v>600</v>
          </cell>
          <cell r="G29">
            <v>0</v>
          </cell>
          <cell r="H29">
            <v>0</v>
          </cell>
          <cell r="I29">
            <v>26</v>
          </cell>
        </row>
        <row r="30">
          <cell r="B30">
            <v>23</v>
          </cell>
          <cell r="C30">
            <v>19</v>
          </cell>
          <cell r="D30">
            <v>21</v>
          </cell>
          <cell r="E30">
            <v>68</v>
          </cell>
          <cell r="F30">
            <v>690</v>
          </cell>
          <cell r="G30">
            <v>0</v>
          </cell>
          <cell r="H30">
            <v>148</v>
          </cell>
          <cell r="I30">
            <v>25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3</v>
          </cell>
          <cell r="D32">
            <v>0</v>
          </cell>
          <cell r="E32">
            <v>496</v>
          </cell>
          <cell r="F32">
            <v>370</v>
          </cell>
          <cell r="G32">
            <v>20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65</v>
          </cell>
          <cell r="H33">
            <v>85</v>
          </cell>
          <cell r="I33">
            <v>0</v>
          </cell>
        </row>
        <row r="34">
          <cell r="B34">
            <v>24</v>
          </cell>
          <cell r="C34">
            <v>157</v>
          </cell>
          <cell r="D34">
            <v>0</v>
          </cell>
          <cell r="E34">
            <v>108</v>
          </cell>
          <cell r="F34">
            <v>1310</v>
          </cell>
          <cell r="G34">
            <v>0</v>
          </cell>
          <cell r="H34">
            <v>0</v>
          </cell>
          <cell r="I34">
            <v>337</v>
          </cell>
        </row>
        <row r="35">
          <cell r="B35">
            <v>150</v>
          </cell>
          <cell r="C35">
            <v>36</v>
          </cell>
          <cell r="D35">
            <v>305</v>
          </cell>
          <cell r="E35">
            <v>22</v>
          </cell>
          <cell r="F35">
            <v>100</v>
          </cell>
          <cell r="G35">
            <v>188</v>
          </cell>
          <cell r="H35">
            <v>208</v>
          </cell>
          <cell r="I35">
            <v>147</v>
          </cell>
        </row>
        <row r="36">
          <cell r="B36">
            <v>20</v>
          </cell>
          <cell r="C36">
            <v>0</v>
          </cell>
          <cell r="D36">
            <v>220</v>
          </cell>
          <cell r="E36">
            <v>0</v>
          </cell>
          <cell r="F36">
            <v>0</v>
          </cell>
          <cell r="G36">
            <v>219</v>
          </cell>
          <cell r="H36">
            <v>150</v>
          </cell>
          <cell r="I36">
            <v>100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670</v>
          </cell>
          <cell r="G37">
            <v>0</v>
          </cell>
          <cell r="H37">
            <v>0</v>
          </cell>
          <cell r="I37">
            <v>30</v>
          </cell>
        </row>
        <row r="38">
          <cell r="B38">
            <v>80</v>
          </cell>
          <cell r="C38">
            <v>1586</v>
          </cell>
          <cell r="D38">
            <v>1</v>
          </cell>
          <cell r="E38">
            <v>35</v>
          </cell>
          <cell r="F38">
            <v>950</v>
          </cell>
          <cell r="G38">
            <v>0</v>
          </cell>
          <cell r="H38">
            <v>0</v>
          </cell>
          <cell r="I38">
            <v>50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769</v>
          </cell>
          <cell r="C40">
            <v>408</v>
          </cell>
          <cell r="D40">
            <v>2747</v>
          </cell>
          <cell r="E40">
            <v>53</v>
          </cell>
          <cell r="F40">
            <v>560</v>
          </cell>
          <cell r="G40">
            <v>254</v>
          </cell>
          <cell r="H40">
            <v>210</v>
          </cell>
          <cell r="I40">
            <v>67</v>
          </cell>
        </row>
        <row r="41">
          <cell r="B41">
            <v>4205</v>
          </cell>
          <cell r="C41">
            <v>1637</v>
          </cell>
          <cell r="D41">
            <v>2781</v>
          </cell>
          <cell r="E41">
            <v>6837</v>
          </cell>
          <cell r="F41">
            <v>2725</v>
          </cell>
          <cell r="G41">
            <v>16115</v>
          </cell>
          <cell r="H41">
            <v>1691</v>
          </cell>
          <cell r="I41">
            <v>248</v>
          </cell>
        </row>
      </sheetData>
      <sheetData sheetId="13">
        <row r="8">
          <cell r="B8">
            <v>0</v>
          </cell>
          <cell r="C8">
            <v>143885</v>
          </cell>
          <cell r="D8">
            <v>4485</v>
          </cell>
          <cell r="E8">
            <v>31002</v>
          </cell>
          <cell r="F8">
            <v>2689</v>
          </cell>
          <cell r="G8">
            <v>0</v>
          </cell>
          <cell r="H8">
            <v>685</v>
          </cell>
          <cell r="I8">
            <v>825</v>
          </cell>
        </row>
        <row r="9">
          <cell r="B9">
            <v>4137</v>
          </cell>
          <cell r="C9">
            <v>578</v>
          </cell>
          <cell r="D9">
            <v>2280</v>
          </cell>
          <cell r="E9">
            <v>1592</v>
          </cell>
          <cell r="F9">
            <v>2593</v>
          </cell>
          <cell r="G9">
            <v>682</v>
          </cell>
          <cell r="H9">
            <v>3241</v>
          </cell>
          <cell r="I9">
            <v>1318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2020</v>
          </cell>
          <cell r="H10">
            <v>0</v>
          </cell>
          <cell r="I10">
            <v>0</v>
          </cell>
        </row>
        <row r="11">
          <cell r="C11">
            <v>26</v>
          </cell>
          <cell r="D11">
            <v>25</v>
          </cell>
          <cell r="G11">
            <v>10</v>
          </cell>
        </row>
        <row r="12">
          <cell r="B12">
            <v>0</v>
          </cell>
          <cell r="C12">
            <v>0</v>
          </cell>
          <cell r="D12">
            <v>235</v>
          </cell>
          <cell r="E12">
            <v>0</v>
          </cell>
          <cell r="F12">
            <v>0</v>
          </cell>
          <cell r="G12">
            <v>0</v>
          </cell>
          <cell r="H12">
            <v>25</v>
          </cell>
          <cell r="I12">
            <v>442</v>
          </cell>
        </row>
        <row r="13">
          <cell r="B13">
            <v>820</v>
          </cell>
          <cell r="C13">
            <v>367</v>
          </cell>
          <cell r="D13">
            <v>4965</v>
          </cell>
          <cell r="E13">
            <v>2412</v>
          </cell>
          <cell r="F13">
            <v>5836</v>
          </cell>
          <cell r="G13">
            <v>4585</v>
          </cell>
          <cell r="H13">
            <v>46192</v>
          </cell>
          <cell r="I13">
            <v>6820</v>
          </cell>
        </row>
        <row r="14">
          <cell r="B14">
            <v>33</v>
          </cell>
          <cell r="C14">
            <v>193</v>
          </cell>
          <cell r="D14">
            <v>405</v>
          </cell>
          <cell r="E14">
            <v>67</v>
          </cell>
          <cell r="F14">
            <v>477</v>
          </cell>
          <cell r="G14">
            <v>11013</v>
          </cell>
          <cell r="H14">
            <v>23731</v>
          </cell>
          <cell r="I14">
            <v>2650</v>
          </cell>
        </row>
        <row r="15">
          <cell r="B15">
            <v>15</v>
          </cell>
          <cell r="C15">
            <v>0</v>
          </cell>
          <cell r="D15">
            <v>23</v>
          </cell>
          <cell r="E15">
            <v>0</v>
          </cell>
          <cell r="F15">
            <v>10</v>
          </cell>
          <cell r="G15">
            <v>512</v>
          </cell>
          <cell r="H15">
            <v>115</v>
          </cell>
          <cell r="I15">
            <v>0</v>
          </cell>
        </row>
        <row r="16">
          <cell r="B16">
            <v>288</v>
          </cell>
          <cell r="C16">
            <v>131</v>
          </cell>
          <cell r="D16">
            <v>2136</v>
          </cell>
          <cell r="E16">
            <v>88</v>
          </cell>
          <cell r="F16">
            <v>434</v>
          </cell>
          <cell r="G16">
            <v>261</v>
          </cell>
          <cell r="H16">
            <v>3603</v>
          </cell>
          <cell r="I16">
            <v>143</v>
          </cell>
        </row>
        <row r="17">
          <cell r="B17">
            <v>833</v>
          </cell>
          <cell r="C17">
            <v>478</v>
          </cell>
          <cell r="D17">
            <v>1319</v>
          </cell>
          <cell r="E17">
            <v>2336</v>
          </cell>
          <cell r="F17">
            <v>101</v>
          </cell>
          <cell r="G17">
            <v>123</v>
          </cell>
          <cell r="H17">
            <v>2625</v>
          </cell>
          <cell r="I17">
            <v>282</v>
          </cell>
        </row>
        <row r="18">
          <cell r="B18">
            <v>0</v>
          </cell>
          <cell r="C18">
            <v>2710</v>
          </cell>
          <cell r="D18">
            <v>0</v>
          </cell>
          <cell r="E18">
            <v>0</v>
          </cell>
          <cell r="F18">
            <v>665</v>
          </cell>
          <cell r="G18">
            <v>1070</v>
          </cell>
          <cell r="H18">
            <v>5</v>
          </cell>
          <cell r="I18">
            <v>125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1687</v>
          </cell>
          <cell r="F19">
            <v>1813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879</v>
          </cell>
          <cell r="C20">
            <v>1234</v>
          </cell>
          <cell r="D20">
            <v>171</v>
          </cell>
          <cell r="E20">
            <v>386</v>
          </cell>
          <cell r="F20">
            <v>1204</v>
          </cell>
          <cell r="G20">
            <v>73</v>
          </cell>
          <cell r="H20">
            <v>248</v>
          </cell>
          <cell r="I20">
            <v>23</v>
          </cell>
        </row>
        <row r="21">
          <cell r="B21">
            <v>2806</v>
          </cell>
          <cell r="C21">
            <v>1148</v>
          </cell>
          <cell r="D21">
            <v>2711</v>
          </cell>
          <cell r="E21">
            <v>9347</v>
          </cell>
          <cell r="F21">
            <v>1617</v>
          </cell>
          <cell r="G21">
            <v>1128</v>
          </cell>
          <cell r="H21">
            <v>735</v>
          </cell>
          <cell r="I21">
            <v>1016</v>
          </cell>
        </row>
        <row r="22">
          <cell r="B22">
            <v>759</v>
          </cell>
          <cell r="C22">
            <v>176</v>
          </cell>
          <cell r="D22">
            <v>1016</v>
          </cell>
          <cell r="E22">
            <v>131</v>
          </cell>
          <cell r="F22">
            <v>447</v>
          </cell>
          <cell r="G22">
            <v>334</v>
          </cell>
          <cell r="H22">
            <v>1216</v>
          </cell>
          <cell r="I22">
            <v>36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3652</v>
          </cell>
          <cell r="F23">
            <v>0</v>
          </cell>
          <cell r="G23">
            <v>0</v>
          </cell>
          <cell r="H23">
            <v>32</v>
          </cell>
          <cell r="I23">
            <v>0</v>
          </cell>
        </row>
        <row r="24">
          <cell r="B24">
            <v>1279</v>
          </cell>
          <cell r="C24">
            <v>453</v>
          </cell>
          <cell r="D24">
            <v>845</v>
          </cell>
          <cell r="E24">
            <v>326</v>
          </cell>
          <cell r="F24">
            <v>2265</v>
          </cell>
          <cell r="G24">
            <v>116</v>
          </cell>
          <cell r="H24">
            <v>376</v>
          </cell>
          <cell r="I24">
            <v>800</v>
          </cell>
        </row>
        <row r="25">
          <cell r="B25">
            <v>329</v>
          </cell>
          <cell r="C25">
            <v>219</v>
          </cell>
          <cell r="D25">
            <v>303</v>
          </cell>
          <cell r="E25">
            <v>528</v>
          </cell>
          <cell r="F25">
            <v>397</v>
          </cell>
          <cell r="G25">
            <v>92</v>
          </cell>
          <cell r="H25">
            <v>601</v>
          </cell>
          <cell r="I25">
            <v>32</v>
          </cell>
        </row>
        <row r="26">
          <cell r="B26">
            <v>46</v>
          </cell>
          <cell r="C26">
            <v>0</v>
          </cell>
          <cell r="D26">
            <v>15</v>
          </cell>
          <cell r="E26">
            <v>631</v>
          </cell>
          <cell r="F26">
            <v>4102</v>
          </cell>
          <cell r="G26">
            <v>3956</v>
          </cell>
          <cell r="H26">
            <v>3618</v>
          </cell>
          <cell r="I26">
            <v>18</v>
          </cell>
        </row>
        <row r="27">
          <cell r="B27">
            <v>139</v>
          </cell>
          <cell r="C27">
            <v>18</v>
          </cell>
          <cell r="D27">
            <v>95</v>
          </cell>
          <cell r="E27">
            <v>150</v>
          </cell>
          <cell r="F27">
            <v>648</v>
          </cell>
          <cell r="G27">
            <v>30</v>
          </cell>
          <cell r="H27">
            <v>21</v>
          </cell>
          <cell r="I27">
            <v>23</v>
          </cell>
        </row>
        <row r="28">
          <cell r="B28">
            <v>3</v>
          </cell>
          <cell r="C28">
            <v>5</v>
          </cell>
          <cell r="D28">
            <v>0</v>
          </cell>
          <cell r="E28">
            <v>443</v>
          </cell>
          <cell r="F28">
            <v>192</v>
          </cell>
          <cell r="G28">
            <v>7</v>
          </cell>
          <cell r="H28">
            <v>0</v>
          </cell>
          <cell r="I28">
            <v>217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1102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128</v>
          </cell>
          <cell r="C30">
            <v>14</v>
          </cell>
          <cell r="D30">
            <v>125</v>
          </cell>
          <cell r="E30">
            <v>92</v>
          </cell>
          <cell r="F30">
            <v>571</v>
          </cell>
          <cell r="G30">
            <v>16</v>
          </cell>
          <cell r="H30">
            <v>307</v>
          </cell>
          <cell r="I30">
            <v>3</v>
          </cell>
        </row>
        <row r="31"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187</v>
          </cell>
          <cell r="E32">
            <v>649</v>
          </cell>
          <cell r="F32">
            <v>386</v>
          </cell>
          <cell r="G32">
            <v>3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260</v>
          </cell>
          <cell r="E33">
            <v>0</v>
          </cell>
          <cell r="F33">
            <v>0</v>
          </cell>
          <cell r="G33">
            <v>277</v>
          </cell>
          <cell r="H33">
            <v>303</v>
          </cell>
          <cell r="I33">
            <v>0</v>
          </cell>
        </row>
        <row r="34">
          <cell r="B34">
            <v>114</v>
          </cell>
          <cell r="C34">
            <v>32</v>
          </cell>
          <cell r="D34">
            <v>0</v>
          </cell>
          <cell r="E34">
            <v>27</v>
          </cell>
          <cell r="F34">
            <v>400</v>
          </cell>
          <cell r="G34">
            <v>0</v>
          </cell>
          <cell r="H34">
            <v>0</v>
          </cell>
          <cell r="I34">
            <v>225</v>
          </cell>
        </row>
        <row r="35">
          <cell r="B35">
            <v>178</v>
          </cell>
          <cell r="C35">
            <v>133</v>
          </cell>
          <cell r="D35">
            <v>365</v>
          </cell>
          <cell r="E35">
            <v>316</v>
          </cell>
          <cell r="F35">
            <v>30</v>
          </cell>
          <cell r="G35">
            <v>425</v>
          </cell>
          <cell r="H35">
            <v>199</v>
          </cell>
          <cell r="I35">
            <v>129</v>
          </cell>
        </row>
        <row r="36">
          <cell r="B36">
            <v>0</v>
          </cell>
          <cell r="C36">
            <v>0</v>
          </cell>
          <cell r="D36">
            <v>298</v>
          </cell>
          <cell r="E36">
            <v>0</v>
          </cell>
          <cell r="F36">
            <v>0</v>
          </cell>
          <cell r="G36">
            <v>753</v>
          </cell>
          <cell r="H36">
            <v>90</v>
          </cell>
          <cell r="I36">
            <v>100</v>
          </cell>
        </row>
        <row r="37">
          <cell r="B37">
            <v>0</v>
          </cell>
          <cell r="C37">
            <v>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120</v>
          </cell>
        </row>
        <row r="38">
          <cell r="B38">
            <v>0</v>
          </cell>
          <cell r="C38">
            <v>641</v>
          </cell>
          <cell r="D38">
            <v>0</v>
          </cell>
          <cell r="E38">
            <v>90</v>
          </cell>
          <cell r="F38">
            <v>35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55</v>
          </cell>
          <cell r="H39">
            <v>0</v>
          </cell>
          <cell r="I39">
            <v>0</v>
          </cell>
        </row>
        <row r="40">
          <cell r="B40">
            <v>293</v>
          </cell>
          <cell r="C40">
            <v>209</v>
          </cell>
          <cell r="D40">
            <v>3627</v>
          </cell>
          <cell r="E40">
            <v>76</v>
          </cell>
          <cell r="F40">
            <v>200</v>
          </cell>
          <cell r="G40">
            <v>147</v>
          </cell>
          <cell r="H40">
            <v>158</v>
          </cell>
          <cell r="I40">
            <v>47</v>
          </cell>
        </row>
        <row r="41">
          <cell r="B41">
            <v>2298</v>
          </cell>
          <cell r="C41">
            <v>1241</v>
          </cell>
          <cell r="D41">
            <v>3494</v>
          </cell>
          <cell r="E41">
            <v>3350</v>
          </cell>
          <cell r="F41">
            <v>1505</v>
          </cell>
          <cell r="G41">
            <v>1718</v>
          </cell>
          <cell r="H41">
            <v>1351</v>
          </cell>
          <cell r="I41">
            <v>377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>
        <row r="8">
          <cell r="B8">
            <v>6998</v>
          </cell>
          <cell r="C8">
            <v>310695</v>
          </cell>
          <cell r="D8">
            <v>105403</v>
          </cell>
          <cell r="E8">
            <v>155821</v>
          </cell>
          <cell r="F8">
            <v>3948</v>
          </cell>
          <cell r="G8">
            <v>0</v>
          </cell>
          <cell r="H8">
            <v>10732</v>
          </cell>
          <cell r="I8">
            <v>9193</v>
          </cell>
        </row>
        <row r="9">
          <cell r="B9">
            <v>880</v>
          </cell>
          <cell r="C9">
            <v>851</v>
          </cell>
          <cell r="D9">
            <v>2541</v>
          </cell>
          <cell r="E9">
            <v>1000</v>
          </cell>
          <cell r="F9">
            <v>5241</v>
          </cell>
          <cell r="G9">
            <v>2584</v>
          </cell>
          <cell r="H9">
            <v>7524</v>
          </cell>
          <cell r="I9">
            <v>1002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15</v>
          </cell>
        </row>
        <row r="12">
          <cell r="B12">
            <v>0</v>
          </cell>
          <cell r="C12">
            <v>0</v>
          </cell>
          <cell r="D12">
            <v>234</v>
          </cell>
          <cell r="E12">
            <v>0</v>
          </cell>
          <cell r="F12">
            <v>0</v>
          </cell>
          <cell r="G12">
            <v>0</v>
          </cell>
          <cell r="H12">
            <v>1147</v>
          </cell>
          <cell r="I12">
            <v>430</v>
          </cell>
        </row>
        <row r="13">
          <cell r="B13">
            <v>1367</v>
          </cell>
          <cell r="C13">
            <v>229</v>
          </cell>
          <cell r="D13">
            <v>900</v>
          </cell>
          <cell r="E13">
            <v>2249</v>
          </cell>
          <cell r="F13">
            <v>8637</v>
          </cell>
          <cell r="G13">
            <v>620</v>
          </cell>
          <cell r="H13">
            <v>3111</v>
          </cell>
          <cell r="I13">
            <v>13540</v>
          </cell>
        </row>
        <row r="14">
          <cell r="B14">
            <v>66</v>
          </cell>
          <cell r="C14">
            <v>233</v>
          </cell>
          <cell r="D14">
            <v>712</v>
          </cell>
          <cell r="E14">
            <v>258</v>
          </cell>
          <cell r="F14">
            <v>660</v>
          </cell>
          <cell r="G14">
            <v>7893</v>
          </cell>
          <cell r="H14">
            <v>2097</v>
          </cell>
          <cell r="I14">
            <v>10760</v>
          </cell>
        </row>
        <row r="15">
          <cell r="B15">
            <v>60</v>
          </cell>
          <cell r="C15">
            <v>10</v>
          </cell>
          <cell r="D15">
            <v>65</v>
          </cell>
          <cell r="E15">
            <v>0</v>
          </cell>
          <cell r="F15">
            <v>0</v>
          </cell>
          <cell r="G15">
            <v>867</v>
          </cell>
          <cell r="H15">
            <v>20</v>
          </cell>
          <cell r="I15">
            <v>0</v>
          </cell>
        </row>
        <row r="16">
          <cell r="B16">
            <v>352</v>
          </cell>
          <cell r="C16">
            <v>182</v>
          </cell>
          <cell r="D16">
            <v>383</v>
          </cell>
          <cell r="E16">
            <v>83</v>
          </cell>
          <cell r="F16">
            <v>50</v>
          </cell>
          <cell r="G16">
            <v>272</v>
          </cell>
          <cell r="H16">
            <v>4791</v>
          </cell>
          <cell r="I16">
            <v>60</v>
          </cell>
        </row>
        <row r="17">
          <cell r="B17">
            <v>620</v>
          </cell>
          <cell r="C17">
            <v>524</v>
          </cell>
          <cell r="D17">
            <v>468</v>
          </cell>
          <cell r="E17">
            <v>2196</v>
          </cell>
          <cell r="F17">
            <v>155</v>
          </cell>
          <cell r="G17">
            <v>67</v>
          </cell>
          <cell r="H17">
            <v>5193</v>
          </cell>
          <cell r="I17">
            <v>333</v>
          </cell>
        </row>
        <row r="18">
          <cell r="B18">
            <v>25</v>
          </cell>
          <cell r="C18">
            <v>1448</v>
          </cell>
          <cell r="D18">
            <v>0</v>
          </cell>
          <cell r="E18">
            <v>35</v>
          </cell>
          <cell r="F18">
            <v>2000</v>
          </cell>
          <cell r="G18">
            <v>50</v>
          </cell>
          <cell r="H18">
            <v>0</v>
          </cell>
          <cell r="I18">
            <v>443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2790</v>
          </cell>
          <cell r="F19">
            <v>415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984</v>
          </cell>
          <cell r="C20">
            <v>1949</v>
          </cell>
          <cell r="D20">
            <v>103</v>
          </cell>
          <cell r="E20">
            <v>757</v>
          </cell>
          <cell r="F20">
            <v>1920</v>
          </cell>
          <cell r="G20">
            <v>623</v>
          </cell>
          <cell r="H20">
            <v>22</v>
          </cell>
          <cell r="I20">
            <v>285</v>
          </cell>
        </row>
        <row r="21">
          <cell r="B21">
            <v>2683</v>
          </cell>
          <cell r="C21">
            <v>2524</v>
          </cell>
          <cell r="D21">
            <v>2598</v>
          </cell>
          <cell r="E21">
            <v>6279</v>
          </cell>
          <cell r="F21">
            <v>696</v>
          </cell>
          <cell r="G21">
            <v>528</v>
          </cell>
          <cell r="H21">
            <v>1038</v>
          </cell>
          <cell r="I21">
            <v>998</v>
          </cell>
        </row>
        <row r="22">
          <cell r="B22">
            <v>923</v>
          </cell>
          <cell r="C22">
            <v>120</v>
          </cell>
          <cell r="D22">
            <v>566</v>
          </cell>
          <cell r="E22">
            <v>171</v>
          </cell>
          <cell r="F22">
            <v>3159</v>
          </cell>
          <cell r="G22">
            <v>573</v>
          </cell>
          <cell r="H22">
            <v>1015</v>
          </cell>
          <cell r="I22">
            <v>68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523</v>
          </cell>
          <cell r="C24">
            <v>829</v>
          </cell>
          <cell r="D24">
            <v>603</v>
          </cell>
          <cell r="E24">
            <v>313</v>
          </cell>
          <cell r="F24">
            <v>375</v>
          </cell>
          <cell r="G24">
            <v>14</v>
          </cell>
          <cell r="H24">
            <v>110</v>
          </cell>
          <cell r="I24">
            <v>474</v>
          </cell>
        </row>
        <row r="25">
          <cell r="B25">
            <v>225</v>
          </cell>
          <cell r="C25">
            <v>21</v>
          </cell>
          <cell r="D25">
            <v>83</v>
          </cell>
          <cell r="E25">
            <v>648</v>
          </cell>
          <cell r="F25">
            <v>386</v>
          </cell>
          <cell r="G25">
            <v>35</v>
          </cell>
          <cell r="H25">
            <v>635</v>
          </cell>
          <cell r="I25">
            <v>30</v>
          </cell>
        </row>
        <row r="26">
          <cell r="B26">
            <v>20</v>
          </cell>
          <cell r="C26">
            <v>5</v>
          </cell>
          <cell r="D26">
            <v>175</v>
          </cell>
          <cell r="E26">
            <v>1951</v>
          </cell>
          <cell r="F26">
            <v>2548</v>
          </cell>
          <cell r="G26">
            <v>1302</v>
          </cell>
          <cell r="H26">
            <v>7236</v>
          </cell>
          <cell r="I26">
            <v>3</v>
          </cell>
        </row>
        <row r="27">
          <cell r="B27">
            <v>11</v>
          </cell>
          <cell r="C27">
            <v>20</v>
          </cell>
          <cell r="D27">
            <v>171</v>
          </cell>
          <cell r="E27">
            <v>147</v>
          </cell>
          <cell r="F27">
            <v>315</v>
          </cell>
          <cell r="G27">
            <v>32</v>
          </cell>
          <cell r="H27">
            <v>55</v>
          </cell>
          <cell r="I27">
            <v>4</v>
          </cell>
        </row>
        <row r="28">
          <cell r="B28">
            <v>0</v>
          </cell>
          <cell r="C28">
            <v>6</v>
          </cell>
          <cell r="D28">
            <v>0</v>
          </cell>
          <cell r="E28">
            <v>375</v>
          </cell>
          <cell r="F28">
            <v>190</v>
          </cell>
          <cell r="G28">
            <v>4</v>
          </cell>
          <cell r="H28">
            <v>0</v>
          </cell>
          <cell r="I28">
            <v>12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24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13</v>
          </cell>
          <cell r="C30">
            <v>18</v>
          </cell>
          <cell r="D30">
            <v>17</v>
          </cell>
          <cell r="E30">
            <v>44</v>
          </cell>
          <cell r="F30">
            <v>741</v>
          </cell>
          <cell r="G30">
            <v>27</v>
          </cell>
          <cell r="H30">
            <v>2</v>
          </cell>
          <cell r="I30">
            <v>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8</v>
          </cell>
          <cell r="D32">
            <v>0</v>
          </cell>
          <cell r="E32">
            <v>877</v>
          </cell>
          <cell r="F32">
            <v>190</v>
          </cell>
          <cell r="G32">
            <v>0</v>
          </cell>
          <cell r="H32">
            <v>3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7</v>
          </cell>
          <cell r="E33">
            <v>0</v>
          </cell>
          <cell r="F33">
            <v>895</v>
          </cell>
          <cell r="G33">
            <v>0</v>
          </cell>
          <cell r="H33">
            <v>0</v>
          </cell>
          <cell r="I33">
            <v>10</v>
          </cell>
        </row>
        <row r="34">
          <cell r="B34">
            <v>10</v>
          </cell>
          <cell r="C34">
            <v>136</v>
          </cell>
          <cell r="D34">
            <v>0</v>
          </cell>
          <cell r="E34">
            <v>75</v>
          </cell>
          <cell r="F34">
            <v>250</v>
          </cell>
          <cell r="G34">
            <v>0</v>
          </cell>
          <cell r="H34">
            <v>0</v>
          </cell>
          <cell r="I34">
            <v>497</v>
          </cell>
        </row>
        <row r="35">
          <cell r="B35">
            <v>95</v>
          </cell>
          <cell r="C35">
            <v>0</v>
          </cell>
          <cell r="D35">
            <v>228</v>
          </cell>
          <cell r="E35">
            <v>211</v>
          </cell>
          <cell r="F35">
            <v>108</v>
          </cell>
          <cell r="G35">
            <v>0</v>
          </cell>
          <cell r="H35">
            <v>113</v>
          </cell>
          <cell r="I35">
            <v>52</v>
          </cell>
        </row>
        <row r="36">
          <cell r="B36">
            <v>0</v>
          </cell>
          <cell r="C36">
            <v>0</v>
          </cell>
          <cell r="D36">
            <v>115</v>
          </cell>
          <cell r="E36">
            <v>0</v>
          </cell>
          <cell r="F36">
            <v>0</v>
          </cell>
          <cell r="G36">
            <v>415</v>
          </cell>
          <cell r="H36">
            <v>76</v>
          </cell>
          <cell r="I36">
            <v>200</v>
          </cell>
        </row>
        <row r="37">
          <cell r="B37">
            <v>0</v>
          </cell>
          <cell r="C37">
            <v>50</v>
          </cell>
          <cell r="D37">
            <v>10</v>
          </cell>
          <cell r="E37">
            <v>0</v>
          </cell>
          <cell r="F37">
            <v>0</v>
          </cell>
          <cell r="G37">
            <v>531</v>
          </cell>
          <cell r="H37">
            <v>0</v>
          </cell>
          <cell r="I37">
            <v>0</v>
          </cell>
        </row>
        <row r="38">
          <cell r="B38">
            <v>160</v>
          </cell>
          <cell r="C38">
            <v>1269</v>
          </cell>
          <cell r="D38">
            <v>0</v>
          </cell>
          <cell r="E38">
            <v>55</v>
          </cell>
          <cell r="F38">
            <v>2500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520</v>
          </cell>
          <cell r="H39">
            <v>0</v>
          </cell>
          <cell r="I39">
            <v>0</v>
          </cell>
        </row>
        <row r="40">
          <cell r="B40">
            <v>1047</v>
          </cell>
          <cell r="C40">
            <v>896</v>
          </cell>
          <cell r="D40">
            <v>2266</v>
          </cell>
          <cell r="E40">
            <v>102</v>
          </cell>
          <cell r="F40">
            <v>455</v>
          </cell>
          <cell r="G40">
            <v>187</v>
          </cell>
          <cell r="H40">
            <v>55</v>
          </cell>
          <cell r="I40">
            <v>70</v>
          </cell>
        </row>
        <row r="41">
          <cell r="B41">
            <v>2240</v>
          </cell>
          <cell r="C41">
            <v>2408</v>
          </cell>
          <cell r="D41">
            <v>2563</v>
          </cell>
          <cell r="E41">
            <v>6777</v>
          </cell>
          <cell r="F41">
            <v>1390</v>
          </cell>
          <cell r="G41">
            <v>1480</v>
          </cell>
          <cell r="H41">
            <v>805</v>
          </cell>
          <cell r="I41">
            <v>230</v>
          </cell>
        </row>
      </sheetData>
      <sheetData sheetId="3">
        <row r="8">
          <cell r="B8">
            <v>13841</v>
          </cell>
          <cell r="C8">
            <v>180969</v>
          </cell>
          <cell r="D8">
            <v>183353</v>
          </cell>
          <cell r="E8">
            <v>34708</v>
          </cell>
          <cell r="F8">
            <v>10100</v>
          </cell>
          <cell r="G8">
            <v>0</v>
          </cell>
          <cell r="H8">
            <v>7937</v>
          </cell>
          <cell r="I8">
            <v>10558</v>
          </cell>
        </row>
        <row r="9">
          <cell r="B9">
            <v>498</v>
          </cell>
          <cell r="C9">
            <v>481</v>
          </cell>
          <cell r="D9">
            <v>2855</v>
          </cell>
          <cell r="E9">
            <v>1103</v>
          </cell>
          <cell r="F9">
            <v>2610</v>
          </cell>
          <cell r="G9">
            <v>2271</v>
          </cell>
          <cell r="H9">
            <v>6515</v>
          </cell>
          <cell r="I9">
            <v>500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8</v>
          </cell>
          <cell r="D11">
            <v>0</v>
          </cell>
          <cell r="E11">
            <v>0</v>
          </cell>
          <cell r="F11">
            <v>8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67</v>
          </cell>
          <cell r="E12">
            <v>0</v>
          </cell>
          <cell r="F12">
            <v>0</v>
          </cell>
          <cell r="G12">
            <v>0</v>
          </cell>
          <cell r="H12">
            <v>1389</v>
          </cell>
          <cell r="I12">
            <v>40</v>
          </cell>
        </row>
        <row r="13">
          <cell r="B13">
            <v>630</v>
          </cell>
          <cell r="C13">
            <v>248</v>
          </cell>
          <cell r="D13">
            <v>378</v>
          </cell>
          <cell r="E13">
            <v>1514</v>
          </cell>
          <cell r="F13">
            <v>2320</v>
          </cell>
          <cell r="G13">
            <v>662</v>
          </cell>
          <cell r="H13">
            <v>888</v>
          </cell>
          <cell r="I13">
            <v>987</v>
          </cell>
        </row>
        <row r="14">
          <cell r="B14">
            <v>40</v>
          </cell>
          <cell r="C14">
            <v>189</v>
          </cell>
          <cell r="D14">
            <v>204</v>
          </cell>
          <cell r="E14">
            <v>45</v>
          </cell>
          <cell r="F14">
            <v>1345</v>
          </cell>
          <cell r="G14">
            <v>5423</v>
          </cell>
          <cell r="H14">
            <v>2987</v>
          </cell>
          <cell r="I14">
            <v>0</v>
          </cell>
        </row>
        <row r="15">
          <cell r="B15">
            <v>110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321</v>
          </cell>
          <cell r="H15">
            <v>10</v>
          </cell>
          <cell r="I15">
            <v>0</v>
          </cell>
        </row>
        <row r="16">
          <cell r="B16">
            <v>239</v>
          </cell>
          <cell r="C16">
            <v>201</v>
          </cell>
          <cell r="D16">
            <v>194</v>
          </cell>
          <cell r="E16">
            <v>126</v>
          </cell>
          <cell r="F16">
            <v>340</v>
          </cell>
          <cell r="G16">
            <v>5638</v>
          </cell>
          <cell r="H16">
            <v>2810</v>
          </cell>
          <cell r="I16">
            <v>183</v>
          </cell>
        </row>
        <row r="17">
          <cell r="B17">
            <v>310</v>
          </cell>
          <cell r="C17">
            <v>683</v>
          </cell>
          <cell r="D17">
            <v>37</v>
          </cell>
          <cell r="E17">
            <v>2811</v>
          </cell>
          <cell r="F17">
            <v>577</v>
          </cell>
          <cell r="G17">
            <v>152</v>
          </cell>
          <cell r="H17">
            <v>3765</v>
          </cell>
          <cell r="I17">
            <v>204</v>
          </cell>
        </row>
        <row r="18">
          <cell r="B18">
            <v>0</v>
          </cell>
          <cell r="C18">
            <v>4384</v>
          </cell>
          <cell r="D18">
            <v>11</v>
          </cell>
          <cell r="E18">
            <v>10</v>
          </cell>
          <cell r="F18">
            <v>1540</v>
          </cell>
          <cell r="G18">
            <v>586</v>
          </cell>
          <cell r="H18">
            <v>11</v>
          </cell>
          <cell r="I18">
            <v>155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1226</v>
          </cell>
          <cell r="F19">
            <v>987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683</v>
          </cell>
          <cell r="C20">
            <v>1310</v>
          </cell>
          <cell r="D20">
            <v>58</v>
          </cell>
          <cell r="E20">
            <v>195</v>
          </cell>
          <cell r="F20">
            <v>2180</v>
          </cell>
          <cell r="G20">
            <v>920</v>
          </cell>
          <cell r="H20">
            <v>31</v>
          </cell>
          <cell r="I20">
            <v>315</v>
          </cell>
        </row>
        <row r="21">
          <cell r="B21">
            <v>3216</v>
          </cell>
          <cell r="C21">
            <v>2047</v>
          </cell>
          <cell r="D21">
            <v>1696</v>
          </cell>
          <cell r="E21">
            <v>6128</v>
          </cell>
          <cell r="F21">
            <v>3584</v>
          </cell>
          <cell r="G21">
            <v>1002</v>
          </cell>
          <cell r="H21">
            <v>2254</v>
          </cell>
          <cell r="I21">
            <v>1254</v>
          </cell>
        </row>
        <row r="22">
          <cell r="B22">
            <v>771</v>
          </cell>
          <cell r="C22">
            <v>283</v>
          </cell>
          <cell r="D22">
            <v>291</v>
          </cell>
          <cell r="E22">
            <v>233</v>
          </cell>
          <cell r="F22">
            <v>923</v>
          </cell>
          <cell r="G22">
            <v>524</v>
          </cell>
          <cell r="H22">
            <v>414</v>
          </cell>
          <cell r="I22">
            <v>176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60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332</v>
          </cell>
          <cell r="C24">
            <v>1199</v>
          </cell>
          <cell r="D24">
            <v>149</v>
          </cell>
          <cell r="E24">
            <v>294</v>
          </cell>
          <cell r="F24">
            <v>3270</v>
          </cell>
          <cell r="G24">
            <v>352</v>
          </cell>
          <cell r="H24">
            <v>425</v>
          </cell>
          <cell r="I24">
            <v>365</v>
          </cell>
        </row>
        <row r="25">
          <cell r="B25">
            <v>290</v>
          </cell>
          <cell r="C25">
            <v>21</v>
          </cell>
          <cell r="D25">
            <v>61</v>
          </cell>
          <cell r="E25">
            <v>719</v>
          </cell>
          <cell r="F25">
            <v>310</v>
          </cell>
          <cell r="G25">
            <v>26</v>
          </cell>
          <cell r="H25">
            <v>214</v>
          </cell>
          <cell r="I25">
            <v>11</v>
          </cell>
        </row>
        <row r="26">
          <cell r="B26">
            <v>66</v>
          </cell>
          <cell r="C26">
            <v>0</v>
          </cell>
          <cell r="D26">
            <v>91</v>
          </cell>
          <cell r="E26">
            <v>888</v>
          </cell>
          <cell r="F26">
            <v>1328</v>
          </cell>
          <cell r="G26">
            <v>1005</v>
          </cell>
          <cell r="H26">
            <v>145</v>
          </cell>
          <cell r="I26">
            <v>0</v>
          </cell>
        </row>
        <row r="27">
          <cell r="B27">
            <v>88</v>
          </cell>
          <cell r="C27">
            <v>13</v>
          </cell>
          <cell r="D27">
            <v>48</v>
          </cell>
          <cell r="E27">
            <v>55</v>
          </cell>
          <cell r="F27">
            <v>105</v>
          </cell>
          <cell r="G27">
            <v>20</v>
          </cell>
          <cell r="H27">
            <v>12</v>
          </cell>
          <cell r="I27">
            <v>17</v>
          </cell>
        </row>
        <row r="28">
          <cell r="B28">
            <v>2</v>
          </cell>
          <cell r="C28">
            <v>0</v>
          </cell>
          <cell r="D28">
            <v>0</v>
          </cell>
          <cell r="E28">
            <v>661</v>
          </cell>
          <cell r="F28">
            <v>488</v>
          </cell>
          <cell r="G28">
            <v>7</v>
          </cell>
          <cell r="H28">
            <v>5</v>
          </cell>
          <cell r="I28">
            <v>40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500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67</v>
          </cell>
          <cell r="C30">
            <v>7</v>
          </cell>
          <cell r="D30">
            <v>15</v>
          </cell>
          <cell r="E30">
            <v>52</v>
          </cell>
          <cell r="F30">
            <v>601</v>
          </cell>
          <cell r="G30">
            <v>19</v>
          </cell>
          <cell r="H30">
            <v>85</v>
          </cell>
          <cell r="I30">
            <v>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1241</v>
          </cell>
          <cell r="F32">
            <v>265</v>
          </cell>
          <cell r="G32">
            <v>45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98</v>
          </cell>
          <cell r="F33">
            <v>0</v>
          </cell>
          <cell r="G33">
            <v>0</v>
          </cell>
          <cell r="H33">
            <v>88</v>
          </cell>
          <cell r="I33">
            <v>88</v>
          </cell>
        </row>
        <row r="34">
          <cell r="B34">
            <v>0</v>
          </cell>
          <cell r="C34">
            <v>142</v>
          </cell>
          <cell r="D34">
            <v>0</v>
          </cell>
          <cell r="E34">
            <v>30</v>
          </cell>
          <cell r="F34">
            <v>120</v>
          </cell>
          <cell r="G34">
            <v>0</v>
          </cell>
          <cell r="H34">
            <v>0</v>
          </cell>
          <cell r="I34">
            <v>457</v>
          </cell>
        </row>
        <row r="35">
          <cell r="B35">
            <v>55</v>
          </cell>
          <cell r="C35">
            <v>115</v>
          </cell>
          <cell r="D35">
            <v>200</v>
          </cell>
          <cell r="E35">
            <v>331</v>
          </cell>
          <cell r="F35">
            <v>65</v>
          </cell>
          <cell r="G35">
            <v>784</v>
          </cell>
          <cell r="H35">
            <v>19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85</v>
          </cell>
          <cell r="E36">
            <v>0</v>
          </cell>
          <cell r="F36">
            <v>0</v>
          </cell>
          <cell r="G36">
            <v>355</v>
          </cell>
          <cell r="H36">
            <v>185</v>
          </cell>
          <cell r="I36">
            <v>0</v>
          </cell>
        </row>
        <row r="37">
          <cell r="B37">
            <v>0</v>
          </cell>
          <cell r="C37">
            <v>185</v>
          </cell>
          <cell r="D37">
            <v>0</v>
          </cell>
          <cell r="E37">
            <v>7</v>
          </cell>
          <cell r="F37">
            <v>0</v>
          </cell>
          <cell r="G37">
            <v>0</v>
          </cell>
          <cell r="H37">
            <v>300</v>
          </cell>
          <cell r="I37">
            <v>20</v>
          </cell>
        </row>
        <row r="38">
          <cell r="B38">
            <v>130</v>
          </cell>
          <cell r="C38">
            <v>1268</v>
          </cell>
          <cell r="D38">
            <v>1</v>
          </cell>
          <cell r="E38">
            <v>35</v>
          </cell>
          <cell r="F38">
            <v>665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500</v>
          </cell>
          <cell r="H39">
            <v>0</v>
          </cell>
          <cell r="I39">
            <v>0</v>
          </cell>
        </row>
        <row r="40">
          <cell r="B40">
            <v>420</v>
          </cell>
          <cell r="C40">
            <v>141</v>
          </cell>
          <cell r="D40">
            <v>2611</v>
          </cell>
          <cell r="E40">
            <v>53</v>
          </cell>
          <cell r="F40">
            <v>96</v>
          </cell>
          <cell r="G40">
            <v>80</v>
          </cell>
          <cell r="H40">
            <v>195</v>
          </cell>
          <cell r="I40">
            <v>88</v>
          </cell>
        </row>
        <row r="41">
          <cell r="B41">
            <v>1789</v>
          </cell>
          <cell r="C41">
            <v>2410</v>
          </cell>
          <cell r="D41">
            <v>1017</v>
          </cell>
          <cell r="E41">
            <v>3632</v>
          </cell>
          <cell r="F41">
            <v>654</v>
          </cell>
          <cell r="G41">
            <v>2981</v>
          </cell>
          <cell r="H41">
            <v>998</v>
          </cell>
          <cell r="I41">
            <v>555</v>
          </cell>
        </row>
      </sheetData>
      <sheetData sheetId="4">
        <row r="8">
          <cell r="B8">
            <v>1703</v>
          </cell>
          <cell r="C8">
            <v>6928</v>
          </cell>
          <cell r="D8">
            <v>65049</v>
          </cell>
          <cell r="E8">
            <v>2120</v>
          </cell>
          <cell r="F8">
            <v>6955</v>
          </cell>
          <cell r="G8">
            <v>0</v>
          </cell>
          <cell r="H8">
            <v>12053</v>
          </cell>
          <cell r="I8">
            <v>808</v>
          </cell>
        </row>
        <row r="9">
          <cell r="B9">
            <v>916</v>
          </cell>
          <cell r="C9">
            <v>676</v>
          </cell>
          <cell r="D9">
            <v>601</v>
          </cell>
          <cell r="E9">
            <v>1254</v>
          </cell>
          <cell r="F9">
            <v>2188</v>
          </cell>
          <cell r="G9">
            <v>1215</v>
          </cell>
          <cell r="H9">
            <v>12693</v>
          </cell>
          <cell r="I9">
            <v>583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31</v>
          </cell>
          <cell r="I10">
            <v>0</v>
          </cell>
        </row>
        <row r="11">
          <cell r="C11">
            <v>12</v>
          </cell>
          <cell r="F11">
            <v>13</v>
          </cell>
        </row>
        <row r="12">
          <cell r="B12">
            <v>0</v>
          </cell>
          <cell r="C12">
            <v>0</v>
          </cell>
          <cell r="D12">
            <v>741</v>
          </cell>
          <cell r="E12">
            <v>0</v>
          </cell>
          <cell r="F12">
            <v>0</v>
          </cell>
          <cell r="G12">
            <v>0</v>
          </cell>
          <cell r="H12">
            <v>2147</v>
          </cell>
          <cell r="I12">
            <v>0</v>
          </cell>
        </row>
        <row r="13">
          <cell r="B13">
            <v>666</v>
          </cell>
          <cell r="C13">
            <v>85</v>
          </cell>
          <cell r="D13">
            <v>12</v>
          </cell>
          <cell r="E13">
            <v>2000</v>
          </cell>
          <cell r="F13">
            <v>200</v>
          </cell>
          <cell r="G13">
            <v>654</v>
          </cell>
          <cell r="H13">
            <v>564</v>
          </cell>
          <cell r="I13">
            <v>0</v>
          </cell>
        </row>
        <row r="14">
          <cell r="B14">
            <v>666</v>
          </cell>
          <cell r="C14">
            <v>105</v>
          </cell>
          <cell r="D14">
            <v>20</v>
          </cell>
          <cell r="E14">
            <v>888</v>
          </cell>
          <cell r="F14">
            <v>152</v>
          </cell>
          <cell r="G14">
            <v>2888</v>
          </cell>
          <cell r="H14">
            <v>414</v>
          </cell>
          <cell r="I14">
            <v>0</v>
          </cell>
        </row>
        <row r="15">
          <cell r="B15">
            <v>321</v>
          </cell>
          <cell r="C15">
            <v>0</v>
          </cell>
          <cell r="D15">
            <v>0</v>
          </cell>
          <cell r="E15">
            <v>0</v>
          </cell>
          <cell r="F15">
            <v>665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615</v>
          </cell>
          <cell r="C16">
            <v>139</v>
          </cell>
          <cell r="D16">
            <v>199</v>
          </cell>
          <cell r="E16">
            <v>142</v>
          </cell>
          <cell r="F16">
            <v>173</v>
          </cell>
          <cell r="G16">
            <v>1153</v>
          </cell>
          <cell r="H16">
            <v>3353</v>
          </cell>
          <cell r="I16">
            <v>202</v>
          </cell>
        </row>
        <row r="17">
          <cell r="B17">
            <v>564</v>
          </cell>
          <cell r="C17">
            <v>308</v>
          </cell>
          <cell r="D17">
            <v>105</v>
          </cell>
          <cell r="E17">
            <v>661</v>
          </cell>
          <cell r="F17">
            <v>183</v>
          </cell>
          <cell r="G17">
            <v>95</v>
          </cell>
          <cell r="H17">
            <v>1688</v>
          </cell>
          <cell r="I17">
            <v>89</v>
          </cell>
        </row>
        <row r="18">
          <cell r="B18">
            <v>4</v>
          </cell>
          <cell r="C18">
            <v>2670</v>
          </cell>
          <cell r="D18">
            <v>65</v>
          </cell>
          <cell r="E18">
            <v>21</v>
          </cell>
          <cell r="F18">
            <v>5600</v>
          </cell>
          <cell r="G18">
            <v>284</v>
          </cell>
          <cell r="H18">
            <v>55</v>
          </cell>
          <cell r="I18">
            <v>4160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3241</v>
          </cell>
          <cell r="F19">
            <v>110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691</v>
          </cell>
          <cell r="C20">
            <v>1673</v>
          </cell>
          <cell r="D20">
            <v>137</v>
          </cell>
          <cell r="E20">
            <v>1142</v>
          </cell>
          <cell r="F20">
            <v>3010</v>
          </cell>
          <cell r="G20">
            <v>1193</v>
          </cell>
          <cell r="H20">
            <v>43</v>
          </cell>
          <cell r="I20">
            <v>581</v>
          </cell>
        </row>
        <row r="21">
          <cell r="B21">
            <v>3942</v>
          </cell>
          <cell r="C21">
            <v>2316</v>
          </cell>
          <cell r="D21">
            <v>2968</v>
          </cell>
          <cell r="E21">
            <v>1962</v>
          </cell>
          <cell r="F21">
            <v>4221</v>
          </cell>
          <cell r="G21">
            <v>515</v>
          </cell>
          <cell r="H21">
            <v>1384</v>
          </cell>
          <cell r="I21">
            <v>957</v>
          </cell>
        </row>
        <row r="22">
          <cell r="B22">
            <v>313</v>
          </cell>
          <cell r="C22">
            <v>99</v>
          </cell>
          <cell r="D22">
            <v>271</v>
          </cell>
          <cell r="E22">
            <v>128</v>
          </cell>
          <cell r="F22">
            <v>50</v>
          </cell>
          <cell r="G22">
            <v>436</v>
          </cell>
          <cell r="H22">
            <v>491</v>
          </cell>
          <cell r="I22">
            <v>40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80</v>
          </cell>
          <cell r="I23">
            <v>0</v>
          </cell>
        </row>
        <row r="24">
          <cell r="B24">
            <v>193</v>
          </cell>
          <cell r="C24">
            <v>667</v>
          </cell>
          <cell r="D24">
            <v>283</v>
          </cell>
          <cell r="E24">
            <v>165</v>
          </cell>
          <cell r="F24">
            <v>1807</v>
          </cell>
          <cell r="G24">
            <v>1183</v>
          </cell>
          <cell r="H24">
            <v>114</v>
          </cell>
          <cell r="I24">
            <v>484</v>
          </cell>
        </row>
        <row r="25">
          <cell r="B25">
            <v>384</v>
          </cell>
          <cell r="C25">
            <v>10</v>
          </cell>
          <cell r="D25">
            <v>89</v>
          </cell>
          <cell r="E25">
            <v>356</v>
          </cell>
          <cell r="F25">
            <v>145</v>
          </cell>
          <cell r="G25">
            <v>0</v>
          </cell>
          <cell r="H25">
            <v>517</v>
          </cell>
          <cell r="I25">
            <v>15</v>
          </cell>
        </row>
        <row r="26">
          <cell r="B26">
            <v>85</v>
          </cell>
          <cell r="C26">
            <v>0</v>
          </cell>
          <cell r="D26">
            <v>0</v>
          </cell>
          <cell r="E26">
            <v>1276</v>
          </cell>
          <cell r="F26">
            <v>0</v>
          </cell>
          <cell r="G26">
            <v>10</v>
          </cell>
          <cell r="H26">
            <v>387</v>
          </cell>
          <cell r="I26">
            <v>0</v>
          </cell>
        </row>
        <row r="27">
          <cell r="B27">
            <v>63</v>
          </cell>
          <cell r="C27">
            <v>15</v>
          </cell>
          <cell r="D27">
            <v>33</v>
          </cell>
          <cell r="E27">
            <v>184</v>
          </cell>
          <cell r="F27">
            <v>330</v>
          </cell>
          <cell r="G27">
            <v>20</v>
          </cell>
          <cell r="H27">
            <v>36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858</v>
          </cell>
          <cell r="F28">
            <v>65</v>
          </cell>
          <cell r="G28">
            <v>1</v>
          </cell>
          <cell r="H28">
            <v>0</v>
          </cell>
          <cell r="I28">
            <v>4</v>
          </cell>
        </row>
        <row r="29">
          <cell r="B29">
            <v>0</v>
          </cell>
          <cell r="C29">
            <v>0</v>
          </cell>
          <cell r="D29">
            <v>15</v>
          </cell>
          <cell r="E29">
            <v>0</v>
          </cell>
          <cell r="F29">
            <v>0</v>
          </cell>
          <cell r="G29">
            <v>0</v>
          </cell>
          <cell r="H29">
            <v>49</v>
          </cell>
          <cell r="I29">
            <v>0</v>
          </cell>
        </row>
        <row r="30">
          <cell r="B30">
            <v>91</v>
          </cell>
          <cell r="C30">
            <v>3</v>
          </cell>
          <cell r="D30">
            <v>0</v>
          </cell>
          <cell r="E30">
            <v>91</v>
          </cell>
          <cell r="F30">
            <v>585</v>
          </cell>
          <cell r="G30">
            <v>3</v>
          </cell>
          <cell r="H30">
            <v>28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799</v>
          </cell>
          <cell r="F32">
            <v>160</v>
          </cell>
          <cell r="G32">
            <v>124</v>
          </cell>
          <cell r="H32">
            <v>15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89</v>
          </cell>
          <cell r="E33">
            <v>0</v>
          </cell>
          <cell r="F33">
            <v>10</v>
          </cell>
          <cell r="G33">
            <v>65</v>
          </cell>
          <cell r="H33">
            <v>154</v>
          </cell>
          <cell r="I33">
            <v>0</v>
          </cell>
        </row>
        <row r="34">
          <cell r="B34">
            <v>26</v>
          </cell>
          <cell r="C34">
            <v>74</v>
          </cell>
          <cell r="D34">
            <v>60</v>
          </cell>
          <cell r="E34">
            <v>58</v>
          </cell>
          <cell r="F34">
            <v>120</v>
          </cell>
          <cell r="G34">
            <v>4</v>
          </cell>
          <cell r="H34">
            <v>0</v>
          </cell>
          <cell r="I34">
            <v>521</v>
          </cell>
        </row>
        <row r="35">
          <cell r="B35">
            <v>160</v>
          </cell>
          <cell r="C35">
            <v>46</v>
          </cell>
          <cell r="D35">
            <v>31</v>
          </cell>
          <cell r="E35">
            <v>302</v>
          </cell>
          <cell r="F35">
            <v>80</v>
          </cell>
          <cell r="G35">
            <v>102</v>
          </cell>
          <cell r="H35">
            <v>90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654</v>
          </cell>
          <cell r="E36">
            <v>0</v>
          </cell>
          <cell r="F36">
            <v>0</v>
          </cell>
          <cell r="G36">
            <v>350</v>
          </cell>
          <cell r="H36">
            <v>140</v>
          </cell>
          <cell r="I36">
            <v>270</v>
          </cell>
        </row>
        <row r="37">
          <cell r="B37">
            <v>0</v>
          </cell>
          <cell r="C37">
            <v>0</v>
          </cell>
          <cell r="D37">
            <v>26</v>
          </cell>
          <cell r="E37">
            <v>0</v>
          </cell>
          <cell r="F37">
            <v>0</v>
          </cell>
          <cell r="G37">
            <v>26</v>
          </cell>
          <cell r="H37">
            <v>0</v>
          </cell>
          <cell r="I37">
            <v>28</v>
          </cell>
        </row>
        <row r="38">
          <cell r="B38">
            <v>45</v>
          </cell>
          <cell r="C38">
            <v>834</v>
          </cell>
          <cell r="D38">
            <v>2</v>
          </cell>
          <cell r="E38">
            <v>81</v>
          </cell>
          <cell r="F38">
            <v>680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240</v>
          </cell>
          <cell r="C40">
            <v>170</v>
          </cell>
          <cell r="D40">
            <v>1474</v>
          </cell>
          <cell r="E40">
            <v>175</v>
          </cell>
          <cell r="F40">
            <v>151</v>
          </cell>
          <cell r="G40">
            <v>19</v>
          </cell>
          <cell r="H40">
            <v>238</v>
          </cell>
          <cell r="I40">
            <v>90</v>
          </cell>
        </row>
        <row r="41">
          <cell r="B41">
            <v>1816</v>
          </cell>
          <cell r="C41">
            <v>1301</v>
          </cell>
          <cell r="D41">
            <v>2871</v>
          </cell>
          <cell r="E41">
            <v>1993</v>
          </cell>
          <cell r="F41">
            <v>83</v>
          </cell>
          <cell r="G41">
            <v>983</v>
          </cell>
          <cell r="H41">
            <v>1097</v>
          </cell>
          <cell r="I41">
            <v>654</v>
          </cell>
        </row>
      </sheetData>
      <sheetData sheetId="5">
        <row r="8">
          <cell r="B8">
            <v>0</v>
          </cell>
          <cell r="C8">
            <v>105</v>
          </cell>
          <cell r="D8">
            <v>21866</v>
          </cell>
          <cell r="E8">
            <v>0</v>
          </cell>
          <cell r="F8">
            <v>0</v>
          </cell>
          <cell r="G8">
            <v>0</v>
          </cell>
          <cell r="H8">
            <v>9990</v>
          </cell>
          <cell r="I8">
            <v>0</v>
          </cell>
        </row>
        <row r="9">
          <cell r="B9">
            <v>772</v>
          </cell>
          <cell r="C9">
            <v>922</v>
          </cell>
          <cell r="D9">
            <v>3214</v>
          </cell>
          <cell r="E9">
            <v>930</v>
          </cell>
          <cell r="F9">
            <v>2215</v>
          </cell>
          <cell r="G9">
            <v>3251</v>
          </cell>
          <cell r="H9">
            <v>25415</v>
          </cell>
          <cell r="I9">
            <v>797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165</v>
          </cell>
          <cell r="H10">
            <v>0</v>
          </cell>
          <cell r="I10">
            <v>0</v>
          </cell>
        </row>
        <row r="11">
          <cell r="D11">
            <v>27</v>
          </cell>
          <cell r="E11">
            <v>6</v>
          </cell>
          <cell r="F11">
            <v>115</v>
          </cell>
        </row>
        <row r="12">
          <cell r="B12">
            <v>0</v>
          </cell>
          <cell r="C12">
            <v>0</v>
          </cell>
          <cell r="D12">
            <v>2000</v>
          </cell>
          <cell r="E12">
            <v>0</v>
          </cell>
          <cell r="F12">
            <v>5</v>
          </cell>
          <cell r="G12">
            <v>0</v>
          </cell>
          <cell r="H12">
            <v>2254</v>
          </cell>
          <cell r="I12">
            <v>45</v>
          </cell>
        </row>
        <row r="13">
          <cell r="B13">
            <v>0</v>
          </cell>
          <cell r="C13">
            <v>94</v>
          </cell>
          <cell r="D13">
            <v>1878</v>
          </cell>
          <cell r="E13">
            <v>607</v>
          </cell>
          <cell r="F13">
            <v>1874</v>
          </cell>
          <cell r="G13">
            <v>406</v>
          </cell>
          <cell r="H13">
            <v>7897</v>
          </cell>
          <cell r="I13">
            <v>0</v>
          </cell>
        </row>
        <row r="14">
          <cell r="B14">
            <v>0</v>
          </cell>
          <cell r="C14">
            <v>172</v>
          </cell>
          <cell r="D14">
            <v>987</v>
          </cell>
          <cell r="E14">
            <v>40</v>
          </cell>
          <cell r="F14">
            <v>200</v>
          </cell>
          <cell r="G14">
            <v>6541</v>
          </cell>
          <cell r="H14">
            <v>8884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20</v>
          </cell>
          <cell r="G15">
            <v>0</v>
          </cell>
          <cell r="H15">
            <v>375</v>
          </cell>
          <cell r="I15">
            <v>0</v>
          </cell>
        </row>
        <row r="16">
          <cell r="B16">
            <v>352</v>
          </cell>
          <cell r="C16">
            <v>120</v>
          </cell>
          <cell r="D16">
            <v>2874</v>
          </cell>
          <cell r="E16">
            <v>2587</v>
          </cell>
          <cell r="F16">
            <v>2987</v>
          </cell>
          <cell r="G16">
            <v>9879</v>
          </cell>
          <cell r="H16">
            <v>6584</v>
          </cell>
          <cell r="I16">
            <v>418</v>
          </cell>
        </row>
        <row r="17">
          <cell r="B17">
            <v>439</v>
          </cell>
          <cell r="C17">
            <v>208</v>
          </cell>
          <cell r="D17">
            <v>301</v>
          </cell>
          <cell r="E17">
            <v>446</v>
          </cell>
          <cell r="F17">
            <v>390</v>
          </cell>
          <cell r="G17">
            <v>257</v>
          </cell>
          <cell r="H17">
            <v>3103</v>
          </cell>
          <cell r="I17">
            <v>180</v>
          </cell>
        </row>
        <row r="18">
          <cell r="B18">
            <v>2</v>
          </cell>
          <cell r="C18">
            <v>3687</v>
          </cell>
          <cell r="D18">
            <v>115</v>
          </cell>
          <cell r="E18">
            <v>28</v>
          </cell>
          <cell r="F18">
            <v>2000</v>
          </cell>
          <cell r="G18">
            <v>173</v>
          </cell>
          <cell r="H18">
            <v>38</v>
          </cell>
          <cell r="I18">
            <v>1866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1725</v>
          </cell>
          <cell r="F19">
            <v>275</v>
          </cell>
          <cell r="G19">
            <v>30</v>
          </cell>
          <cell r="H19">
            <v>0</v>
          </cell>
          <cell r="I19">
            <v>0</v>
          </cell>
        </row>
        <row r="20">
          <cell r="B20">
            <v>332</v>
          </cell>
          <cell r="C20">
            <v>1608</v>
          </cell>
          <cell r="D20">
            <v>169</v>
          </cell>
          <cell r="E20">
            <v>173</v>
          </cell>
          <cell r="F20">
            <v>2650</v>
          </cell>
          <cell r="G20">
            <v>1194</v>
          </cell>
          <cell r="H20">
            <v>45</v>
          </cell>
          <cell r="I20">
            <v>409</v>
          </cell>
        </row>
        <row r="21">
          <cell r="B21">
            <v>2402</v>
          </cell>
          <cell r="C21">
            <v>2450</v>
          </cell>
          <cell r="D21">
            <v>3327</v>
          </cell>
          <cell r="E21">
            <v>3587</v>
          </cell>
          <cell r="F21">
            <v>3812</v>
          </cell>
          <cell r="G21">
            <v>2587</v>
          </cell>
          <cell r="H21">
            <v>2897</v>
          </cell>
          <cell r="I21">
            <v>1987</v>
          </cell>
        </row>
        <row r="22">
          <cell r="B22">
            <v>550</v>
          </cell>
          <cell r="C22">
            <v>40</v>
          </cell>
          <cell r="D22">
            <v>157</v>
          </cell>
          <cell r="E22">
            <v>587</v>
          </cell>
          <cell r="F22">
            <v>425</v>
          </cell>
          <cell r="G22">
            <v>505</v>
          </cell>
          <cell r="H22">
            <v>589</v>
          </cell>
          <cell r="I22">
            <v>82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103</v>
          </cell>
          <cell r="C24">
            <v>1049</v>
          </cell>
          <cell r="D24">
            <v>400</v>
          </cell>
          <cell r="E24">
            <v>224</v>
          </cell>
          <cell r="F24">
            <v>1950</v>
          </cell>
          <cell r="G24">
            <v>722</v>
          </cell>
          <cell r="H24">
            <v>385</v>
          </cell>
          <cell r="I24">
            <v>803</v>
          </cell>
        </row>
        <row r="25">
          <cell r="B25">
            <v>411</v>
          </cell>
          <cell r="C25">
            <v>28</v>
          </cell>
          <cell r="D25">
            <v>97</v>
          </cell>
          <cell r="E25">
            <v>294</v>
          </cell>
          <cell r="F25">
            <v>6</v>
          </cell>
          <cell r="G25">
            <v>36</v>
          </cell>
          <cell r="H25">
            <v>555</v>
          </cell>
          <cell r="I25">
            <v>22</v>
          </cell>
        </row>
        <row r="26">
          <cell r="B26">
            <v>140</v>
          </cell>
          <cell r="C26">
            <v>0</v>
          </cell>
          <cell r="D26">
            <v>12</v>
          </cell>
          <cell r="E26">
            <v>152</v>
          </cell>
          <cell r="F26">
            <v>555</v>
          </cell>
          <cell r="G26">
            <v>69</v>
          </cell>
          <cell r="H26">
            <v>4187</v>
          </cell>
          <cell r="I26">
            <v>0</v>
          </cell>
        </row>
        <row r="27">
          <cell r="B27">
            <v>282</v>
          </cell>
          <cell r="C27">
            <v>164</v>
          </cell>
          <cell r="D27">
            <v>21</v>
          </cell>
          <cell r="E27">
            <v>58</v>
          </cell>
          <cell r="F27">
            <v>290</v>
          </cell>
          <cell r="G27">
            <v>43</v>
          </cell>
          <cell r="H27">
            <v>21</v>
          </cell>
          <cell r="I27">
            <v>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425</v>
          </cell>
          <cell r="F28">
            <v>280</v>
          </cell>
          <cell r="G28">
            <v>4</v>
          </cell>
          <cell r="H28">
            <v>0</v>
          </cell>
          <cell r="I28">
            <v>1</v>
          </cell>
        </row>
        <row r="29">
          <cell r="B29">
            <v>0</v>
          </cell>
          <cell r="C29">
            <v>0</v>
          </cell>
          <cell r="D29">
            <v>94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72</v>
          </cell>
          <cell r="C30">
            <v>0</v>
          </cell>
          <cell r="D30">
            <v>0</v>
          </cell>
          <cell r="E30">
            <v>74</v>
          </cell>
          <cell r="F30">
            <v>756</v>
          </cell>
          <cell r="G30">
            <v>14</v>
          </cell>
          <cell r="H30">
            <v>38</v>
          </cell>
          <cell r="I30">
            <v>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764</v>
          </cell>
          <cell r="F32">
            <v>140</v>
          </cell>
          <cell r="G32">
            <v>191</v>
          </cell>
          <cell r="H32">
            <v>0</v>
          </cell>
          <cell r="I32">
            <v>0</v>
          </cell>
        </row>
        <row r="33">
          <cell r="B33">
            <v>49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98</v>
          </cell>
          <cell r="I33">
            <v>0</v>
          </cell>
        </row>
        <row r="34">
          <cell r="B34">
            <v>0</v>
          </cell>
          <cell r="C34">
            <v>108</v>
          </cell>
          <cell r="D34">
            <v>38</v>
          </cell>
          <cell r="E34">
            <v>144</v>
          </cell>
          <cell r="F34">
            <v>50</v>
          </cell>
          <cell r="G34">
            <v>0</v>
          </cell>
          <cell r="H34">
            <v>0</v>
          </cell>
          <cell r="I34">
            <v>631</v>
          </cell>
        </row>
        <row r="35">
          <cell r="B35">
            <v>0</v>
          </cell>
          <cell r="C35">
            <v>59</v>
          </cell>
          <cell r="D35">
            <v>303</v>
          </cell>
          <cell r="E35">
            <v>442</v>
          </cell>
          <cell r="F35">
            <v>315</v>
          </cell>
          <cell r="G35">
            <v>266</v>
          </cell>
          <cell r="H35">
            <v>10</v>
          </cell>
          <cell r="I35">
            <v>5</v>
          </cell>
        </row>
        <row r="36">
          <cell r="B36">
            <v>80</v>
          </cell>
          <cell r="C36">
            <v>0</v>
          </cell>
          <cell r="D36">
            <v>192</v>
          </cell>
          <cell r="E36">
            <v>0</v>
          </cell>
          <cell r="F36">
            <v>30</v>
          </cell>
          <cell r="G36">
            <v>652</v>
          </cell>
          <cell r="H36">
            <v>423</v>
          </cell>
          <cell r="I36">
            <v>100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4</v>
          </cell>
          <cell r="F37">
            <v>0</v>
          </cell>
          <cell r="G37">
            <v>0</v>
          </cell>
          <cell r="H37">
            <v>0</v>
          </cell>
          <cell r="I37">
            <v>76</v>
          </cell>
        </row>
        <row r="38">
          <cell r="B38">
            <v>0</v>
          </cell>
          <cell r="C38">
            <v>1020</v>
          </cell>
          <cell r="D38">
            <v>0</v>
          </cell>
          <cell r="E38">
            <v>36</v>
          </cell>
          <cell r="F38">
            <v>950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466</v>
          </cell>
          <cell r="C40">
            <v>124</v>
          </cell>
          <cell r="D40">
            <v>3903</v>
          </cell>
          <cell r="E40">
            <v>103</v>
          </cell>
          <cell r="F40">
            <v>385</v>
          </cell>
          <cell r="G40">
            <v>80</v>
          </cell>
          <cell r="H40">
            <v>216</v>
          </cell>
          <cell r="I40">
            <v>141</v>
          </cell>
        </row>
        <row r="41">
          <cell r="B41">
            <v>1250</v>
          </cell>
          <cell r="C41">
            <v>1152</v>
          </cell>
          <cell r="D41">
            <v>1987</v>
          </cell>
          <cell r="E41">
            <v>1282</v>
          </cell>
          <cell r="F41">
            <v>1874</v>
          </cell>
          <cell r="G41">
            <v>2093</v>
          </cell>
          <cell r="H41">
            <v>1607</v>
          </cell>
          <cell r="I41">
            <v>369</v>
          </cell>
        </row>
      </sheetData>
      <sheetData sheetId="6">
        <row r="8">
          <cell r="B8">
            <v>40</v>
          </cell>
          <cell r="C8">
            <v>32097</v>
          </cell>
          <cell r="D8">
            <v>312</v>
          </cell>
          <cell r="E8">
            <v>10170</v>
          </cell>
          <cell r="F8">
            <v>9415</v>
          </cell>
          <cell r="H8">
            <v>11509</v>
          </cell>
          <cell r="I8">
            <v>2200</v>
          </cell>
        </row>
        <row r="9">
          <cell r="B9">
            <v>2019</v>
          </cell>
          <cell r="C9">
            <v>1514</v>
          </cell>
          <cell r="D9">
            <v>1143</v>
          </cell>
          <cell r="E9">
            <v>2205</v>
          </cell>
          <cell r="F9">
            <v>4577</v>
          </cell>
          <cell r="G9">
            <v>5841</v>
          </cell>
          <cell r="H9">
            <v>46311</v>
          </cell>
          <cell r="I9">
            <v>1386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30</v>
          </cell>
          <cell r="H10">
            <v>0</v>
          </cell>
          <cell r="I10">
            <v>0</v>
          </cell>
        </row>
        <row r="11">
          <cell r="B11">
            <v>6</v>
          </cell>
          <cell r="C11">
            <v>16</v>
          </cell>
          <cell r="E11">
            <v>3</v>
          </cell>
          <cell r="G11">
            <v>1</v>
          </cell>
        </row>
        <row r="12">
          <cell r="B12">
            <v>0</v>
          </cell>
          <cell r="C12">
            <v>0</v>
          </cell>
          <cell r="D12">
            <v>845</v>
          </cell>
          <cell r="E12">
            <v>0</v>
          </cell>
          <cell r="F12">
            <v>0</v>
          </cell>
          <cell r="G12">
            <v>0</v>
          </cell>
          <cell r="H12">
            <v>5239</v>
          </cell>
          <cell r="I12">
            <v>1850</v>
          </cell>
        </row>
        <row r="13">
          <cell r="B13">
            <v>70</v>
          </cell>
          <cell r="C13">
            <v>8</v>
          </cell>
          <cell r="D13">
            <v>2237</v>
          </cell>
          <cell r="E13">
            <v>828</v>
          </cell>
          <cell r="F13">
            <v>817</v>
          </cell>
          <cell r="G13">
            <v>2571</v>
          </cell>
          <cell r="H13">
            <v>24095</v>
          </cell>
          <cell r="I13">
            <v>0</v>
          </cell>
        </row>
        <row r="14">
          <cell r="B14">
            <v>91</v>
          </cell>
          <cell r="C14">
            <v>125</v>
          </cell>
          <cell r="D14">
            <v>1686</v>
          </cell>
          <cell r="E14">
            <v>186</v>
          </cell>
          <cell r="F14">
            <v>785</v>
          </cell>
          <cell r="G14">
            <v>15374</v>
          </cell>
          <cell r="H14">
            <v>24380</v>
          </cell>
          <cell r="I14">
            <v>15</v>
          </cell>
        </row>
        <row r="15">
          <cell r="B15">
            <v>55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2613</v>
          </cell>
          <cell r="H15">
            <v>1928</v>
          </cell>
          <cell r="I15">
            <v>0</v>
          </cell>
        </row>
        <row r="16">
          <cell r="B16">
            <v>63</v>
          </cell>
          <cell r="C16">
            <v>507</v>
          </cell>
          <cell r="D16">
            <v>1088</v>
          </cell>
          <cell r="E16">
            <v>216</v>
          </cell>
          <cell r="F16">
            <v>3860</v>
          </cell>
          <cell r="G16">
            <v>22417</v>
          </cell>
          <cell r="H16">
            <v>45162</v>
          </cell>
          <cell r="I16">
            <v>609</v>
          </cell>
        </row>
        <row r="17">
          <cell r="B17">
            <v>404</v>
          </cell>
          <cell r="C17">
            <v>642</v>
          </cell>
          <cell r="D17">
            <v>96</v>
          </cell>
          <cell r="E17">
            <v>1700</v>
          </cell>
          <cell r="F17">
            <v>335</v>
          </cell>
          <cell r="G17">
            <v>196</v>
          </cell>
          <cell r="H17">
            <v>2548</v>
          </cell>
          <cell r="I17">
            <v>258</v>
          </cell>
        </row>
        <row r="18">
          <cell r="B18">
            <v>0</v>
          </cell>
          <cell r="C18">
            <v>1596</v>
          </cell>
          <cell r="D18">
            <v>110</v>
          </cell>
          <cell r="E18">
            <v>112</v>
          </cell>
          <cell r="F18">
            <v>2071</v>
          </cell>
          <cell r="G18">
            <v>99</v>
          </cell>
          <cell r="H18">
            <v>48</v>
          </cell>
          <cell r="I18">
            <v>4498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1849</v>
          </cell>
          <cell r="F19">
            <v>300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585</v>
          </cell>
          <cell r="C20">
            <v>1466</v>
          </cell>
          <cell r="D20">
            <v>155</v>
          </cell>
          <cell r="E20">
            <v>1116</v>
          </cell>
          <cell r="F20">
            <v>2232</v>
          </cell>
          <cell r="G20">
            <v>965</v>
          </cell>
          <cell r="H20">
            <v>129</v>
          </cell>
          <cell r="I20">
            <v>616</v>
          </cell>
        </row>
        <row r="21">
          <cell r="B21">
            <v>3479</v>
          </cell>
          <cell r="C21">
            <v>2429</v>
          </cell>
          <cell r="D21">
            <v>2270</v>
          </cell>
          <cell r="E21">
            <v>14061</v>
          </cell>
          <cell r="F21">
            <v>4464</v>
          </cell>
          <cell r="G21">
            <v>690</v>
          </cell>
          <cell r="H21">
            <v>4945</v>
          </cell>
          <cell r="I21">
            <v>774</v>
          </cell>
        </row>
        <row r="22">
          <cell r="B22">
            <v>427</v>
          </cell>
          <cell r="C22">
            <v>85</v>
          </cell>
          <cell r="D22">
            <v>190</v>
          </cell>
          <cell r="E22">
            <v>196</v>
          </cell>
          <cell r="F22">
            <v>503</v>
          </cell>
          <cell r="G22">
            <v>154</v>
          </cell>
          <cell r="H22">
            <v>407</v>
          </cell>
          <cell r="I22">
            <v>26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836</v>
          </cell>
          <cell r="C24">
            <v>920</v>
          </cell>
          <cell r="D24">
            <v>457</v>
          </cell>
          <cell r="E24">
            <v>1587</v>
          </cell>
          <cell r="F24">
            <v>1571</v>
          </cell>
          <cell r="G24">
            <v>2216</v>
          </cell>
          <cell r="H24">
            <v>1580</v>
          </cell>
          <cell r="I24">
            <v>948</v>
          </cell>
        </row>
        <row r="25">
          <cell r="B25">
            <v>272</v>
          </cell>
          <cell r="C25">
            <v>12</v>
          </cell>
          <cell r="D25">
            <v>18</v>
          </cell>
          <cell r="E25">
            <v>518</v>
          </cell>
          <cell r="F25">
            <v>159</v>
          </cell>
          <cell r="G25">
            <v>120</v>
          </cell>
          <cell r="H25">
            <v>685</v>
          </cell>
          <cell r="I25">
            <v>0</v>
          </cell>
        </row>
        <row r="26">
          <cell r="B26">
            <v>55</v>
          </cell>
          <cell r="C26">
            <v>0</v>
          </cell>
          <cell r="D26">
            <v>81</v>
          </cell>
          <cell r="E26">
            <v>111</v>
          </cell>
          <cell r="F26">
            <v>185</v>
          </cell>
          <cell r="G26">
            <v>280</v>
          </cell>
          <cell r="H26">
            <v>17</v>
          </cell>
          <cell r="I26">
            <v>1</v>
          </cell>
        </row>
        <row r="27">
          <cell r="B27">
            <v>55</v>
          </cell>
          <cell r="C27">
            <v>0</v>
          </cell>
          <cell r="D27">
            <v>8</v>
          </cell>
          <cell r="E27">
            <v>66</v>
          </cell>
          <cell r="F27">
            <v>155</v>
          </cell>
          <cell r="G27">
            <v>61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23</v>
          </cell>
          <cell r="D28">
            <v>0</v>
          </cell>
          <cell r="E28">
            <v>606</v>
          </cell>
          <cell r="F28">
            <v>170</v>
          </cell>
          <cell r="G28">
            <v>98</v>
          </cell>
          <cell r="H28">
            <v>12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15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76</v>
          </cell>
          <cell r="F30">
            <v>535</v>
          </cell>
          <cell r="G30">
            <v>30</v>
          </cell>
          <cell r="H30">
            <v>58</v>
          </cell>
          <cell r="I30">
            <v>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480</v>
          </cell>
          <cell r="F32">
            <v>180</v>
          </cell>
          <cell r="G32">
            <v>560</v>
          </cell>
          <cell r="H32">
            <v>5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4</v>
          </cell>
          <cell r="F33">
            <v>125</v>
          </cell>
          <cell r="G33">
            <v>0</v>
          </cell>
          <cell r="H33">
            <v>20</v>
          </cell>
          <cell r="I33">
            <v>10</v>
          </cell>
        </row>
        <row r="34">
          <cell r="B34">
            <v>50</v>
          </cell>
          <cell r="C34">
            <v>214</v>
          </cell>
          <cell r="D34">
            <v>0</v>
          </cell>
          <cell r="E34">
            <v>223</v>
          </cell>
          <cell r="F34">
            <v>370</v>
          </cell>
          <cell r="G34">
            <v>100</v>
          </cell>
          <cell r="H34">
            <v>20</v>
          </cell>
          <cell r="I34">
            <v>1280</v>
          </cell>
        </row>
        <row r="35">
          <cell r="B35">
            <v>45</v>
          </cell>
          <cell r="C35">
            <v>148</v>
          </cell>
          <cell r="D35">
            <v>127</v>
          </cell>
          <cell r="E35">
            <v>325</v>
          </cell>
          <cell r="F35">
            <v>80</v>
          </cell>
          <cell r="G35">
            <v>454</v>
          </cell>
          <cell r="H35">
            <v>65</v>
          </cell>
          <cell r="I35">
            <v>160</v>
          </cell>
        </row>
        <row r="36">
          <cell r="B36">
            <v>0</v>
          </cell>
          <cell r="C36">
            <v>0</v>
          </cell>
          <cell r="D36">
            <v>334</v>
          </cell>
          <cell r="E36">
            <v>0</v>
          </cell>
          <cell r="F36">
            <v>0</v>
          </cell>
          <cell r="G36">
            <v>303</v>
          </cell>
          <cell r="H36">
            <v>196</v>
          </cell>
          <cell r="I36">
            <v>100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35</v>
          </cell>
          <cell r="F37">
            <v>20</v>
          </cell>
          <cell r="G37">
            <v>0</v>
          </cell>
          <cell r="H37">
            <v>0</v>
          </cell>
          <cell r="I37">
            <v>507</v>
          </cell>
        </row>
        <row r="38">
          <cell r="B38">
            <v>60</v>
          </cell>
          <cell r="C38">
            <v>1105</v>
          </cell>
          <cell r="D38">
            <v>0</v>
          </cell>
          <cell r="E38">
            <v>62</v>
          </cell>
          <cell r="F38">
            <v>680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1578</v>
          </cell>
          <cell r="C40">
            <v>407</v>
          </cell>
          <cell r="D40">
            <v>1977</v>
          </cell>
          <cell r="E40">
            <v>99</v>
          </cell>
          <cell r="F40">
            <v>417</v>
          </cell>
          <cell r="G40">
            <v>146</v>
          </cell>
          <cell r="H40">
            <v>346</v>
          </cell>
          <cell r="I40">
            <v>136</v>
          </cell>
        </row>
        <row r="41">
          <cell r="B41">
            <v>2183</v>
          </cell>
          <cell r="C41">
            <v>3571</v>
          </cell>
          <cell r="D41">
            <v>532</v>
          </cell>
          <cell r="E41">
            <v>5397</v>
          </cell>
          <cell r="F41">
            <v>2344</v>
          </cell>
          <cell r="G41">
            <v>2013</v>
          </cell>
          <cell r="H41">
            <v>1733</v>
          </cell>
          <cell r="I41">
            <v>480</v>
          </cell>
        </row>
      </sheetData>
      <sheetData sheetId="7">
        <row r="8">
          <cell r="B8">
            <v>7495</v>
          </cell>
          <cell r="C8">
            <v>148761</v>
          </cell>
          <cell r="D8">
            <v>84181</v>
          </cell>
          <cell r="E8">
            <v>33092</v>
          </cell>
          <cell r="F8">
            <v>9690</v>
          </cell>
          <cell r="G8">
            <v>0</v>
          </cell>
          <cell r="H8">
            <v>49846</v>
          </cell>
          <cell r="I8">
            <v>7202</v>
          </cell>
        </row>
        <row r="9">
          <cell r="B9">
            <v>4217</v>
          </cell>
          <cell r="C9">
            <v>3257</v>
          </cell>
          <cell r="D9">
            <v>4587</v>
          </cell>
          <cell r="E9">
            <v>8541</v>
          </cell>
          <cell r="F9">
            <v>8521</v>
          </cell>
          <cell r="G9">
            <v>12547</v>
          </cell>
          <cell r="H9">
            <v>25874</v>
          </cell>
          <cell r="I9">
            <v>2612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124</v>
          </cell>
          <cell r="C11">
            <v>257</v>
          </cell>
          <cell r="D11">
            <v>50</v>
          </cell>
          <cell r="E11">
            <v>60</v>
          </cell>
          <cell r="F11">
            <v>50</v>
          </cell>
          <cell r="G11">
            <v>70</v>
          </cell>
          <cell r="H11">
            <v>52</v>
          </cell>
          <cell r="I11">
            <v>62</v>
          </cell>
        </row>
        <row r="12">
          <cell r="B12">
            <v>0</v>
          </cell>
          <cell r="C12">
            <v>0</v>
          </cell>
          <cell r="D12">
            <v>925</v>
          </cell>
          <cell r="E12">
            <v>0</v>
          </cell>
          <cell r="F12">
            <v>35</v>
          </cell>
          <cell r="G12">
            <v>45</v>
          </cell>
          <cell r="H12">
            <v>1255</v>
          </cell>
          <cell r="I12">
            <v>754</v>
          </cell>
        </row>
        <row r="13">
          <cell r="B13">
            <v>654</v>
          </cell>
          <cell r="C13">
            <v>354</v>
          </cell>
          <cell r="D13">
            <v>3254</v>
          </cell>
          <cell r="E13">
            <v>3254</v>
          </cell>
          <cell r="F13">
            <v>961</v>
          </cell>
          <cell r="G13">
            <v>7321</v>
          </cell>
          <cell r="H13">
            <v>9421</v>
          </cell>
          <cell r="I13">
            <v>95</v>
          </cell>
        </row>
        <row r="14">
          <cell r="B14">
            <v>564</v>
          </cell>
          <cell r="C14">
            <v>739</v>
          </cell>
          <cell r="D14">
            <v>3541</v>
          </cell>
          <cell r="E14">
            <v>1654</v>
          </cell>
          <cell r="F14">
            <v>1987</v>
          </cell>
          <cell r="G14">
            <v>16541</v>
          </cell>
          <cell r="H14">
            <v>9874</v>
          </cell>
          <cell r="I14">
            <v>995</v>
          </cell>
        </row>
        <row r="15">
          <cell r="B15">
            <v>55</v>
          </cell>
          <cell r="C15">
            <v>0</v>
          </cell>
          <cell r="D15">
            <v>0</v>
          </cell>
          <cell r="E15">
            <v>0</v>
          </cell>
          <cell r="F15">
            <v>98</v>
          </cell>
          <cell r="G15">
            <v>3547</v>
          </cell>
          <cell r="H15">
            <v>0</v>
          </cell>
          <cell r="I15">
            <v>0</v>
          </cell>
        </row>
        <row r="16">
          <cell r="B16">
            <v>328</v>
          </cell>
          <cell r="C16">
            <v>406</v>
          </cell>
          <cell r="D16">
            <v>1139</v>
          </cell>
          <cell r="E16">
            <v>82</v>
          </cell>
          <cell r="F16">
            <v>4459</v>
          </cell>
          <cell r="G16">
            <v>4962</v>
          </cell>
          <cell r="H16">
            <v>23183</v>
          </cell>
          <cell r="I16">
            <v>645</v>
          </cell>
        </row>
        <row r="17">
          <cell r="B17">
            <v>764</v>
          </cell>
          <cell r="C17">
            <v>538</v>
          </cell>
          <cell r="D17">
            <v>666</v>
          </cell>
          <cell r="E17">
            <v>2814</v>
          </cell>
          <cell r="F17">
            <v>804</v>
          </cell>
          <cell r="G17">
            <v>214</v>
          </cell>
          <cell r="H17">
            <v>2455</v>
          </cell>
          <cell r="I17">
            <v>417</v>
          </cell>
        </row>
        <row r="18">
          <cell r="B18">
            <v>80</v>
          </cell>
          <cell r="C18">
            <v>705</v>
          </cell>
          <cell r="D18">
            <v>78</v>
          </cell>
          <cell r="E18">
            <v>541</v>
          </cell>
          <cell r="F18">
            <v>4214</v>
          </cell>
          <cell r="G18">
            <v>654</v>
          </cell>
          <cell r="H18">
            <v>54</v>
          </cell>
          <cell r="I18">
            <v>874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1783</v>
          </cell>
          <cell r="F19">
            <v>247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701</v>
          </cell>
          <cell r="C20">
            <v>1712</v>
          </cell>
          <cell r="D20">
            <v>260</v>
          </cell>
          <cell r="E20">
            <v>577</v>
          </cell>
          <cell r="F20">
            <v>4214</v>
          </cell>
          <cell r="G20">
            <v>2147</v>
          </cell>
          <cell r="H20">
            <v>34</v>
          </cell>
          <cell r="I20">
            <v>280</v>
          </cell>
        </row>
        <row r="21">
          <cell r="B21">
            <v>4803</v>
          </cell>
          <cell r="C21">
            <v>3200</v>
          </cell>
          <cell r="D21">
            <v>3072</v>
          </cell>
          <cell r="E21">
            <v>19254</v>
          </cell>
          <cell r="F21">
            <v>6541</v>
          </cell>
          <cell r="G21">
            <v>1547</v>
          </cell>
          <cell r="H21">
            <v>2580</v>
          </cell>
          <cell r="I21">
            <v>1139</v>
          </cell>
        </row>
        <row r="22">
          <cell r="B22">
            <v>277</v>
          </cell>
          <cell r="C22">
            <v>213</v>
          </cell>
          <cell r="D22">
            <v>215</v>
          </cell>
          <cell r="E22">
            <v>274</v>
          </cell>
          <cell r="F22">
            <v>300</v>
          </cell>
          <cell r="G22">
            <v>105</v>
          </cell>
          <cell r="H22">
            <v>264</v>
          </cell>
          <cell r="I22">
            <v>50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897</v>
          </cell>
          <cell r="C24">
            <v>829</v>
          </cell>
          <cell r="D24">
            <v>711</v>
          </cell>
          <cell r="E24">
            <v>1189</v>
          </cell>
          <cell r="F24">
            <v>2339</v>
          </cell>
          <cell r="G24">
            <v>3083</v>
          </cell>
          <cell r="H24">
            <v>1857</v>
          </cell>
          <cell r="I24">
            <v>991</v>
          </cell>
        </row>
        <row r="25">
          <cell r="B25">
            <v>187</v>
          </cell>
          <cell r="C25">
            <v>34</v>
          </cell>
          <cell r="D25">
            <v>28</v>
          </cell>
          <cell r="E25">
            <v>433</v>
          </cell>
          <cell r="F25">
            <v>225</v>
          </cell>
          <cell r="G25">
            <v>459</v>
          </cell>
          <cell r="H25">
            <v>117</v>
          </cell>
          <cell r="I25">
            <v>24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763</v>
          </cell>
          <cell r="F26">
            <v>143</v>
          </cell>
          <cell r="G26">
            <v>26</v>
          </cell>
          <cell r="H26">
            <v>40</v>
          </cell>
          <cell r="I26">
            <v>0</v>
          </cell>
        </row>
        <row r="27">
          <cell r="B27">
            <v>0</v>
          </cell>
          <cell r="C27">
            <v>2</v>
          </cell>
          <cell r="D27">
            <v>15</v>
          </cell>
          <cell r="E27">
            <v>90</v>
          </cell>
          <cell r="F27">
            <v>154</v>
          </cell>
          <cell r="G27">
            <v>59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406</v>
          </cell>
          <cell r="F28">
            <v>209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2</v>
          </cell>
          <cell r="F29">
            <v>74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37</v>
          </cell>
          <cell r="C30">
            <v>8</v>
          </cell>
          <cell r="D30">
            <v>0</v>
          </cell>
          <cell r="E30">
            <v>151</v>
          </cell>
          <cell r="F30">
            <v>441</v>
          </cell>
          <cell r="G30">
            <v>81</v>
          </cell>
          <cell r="H30">
            <v>0</v>
          </cell>
          <cell r="I30">
            <v>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710</v>
          </cell>
          <cell r="F32">
            <v>500</v>
          </cell>
          <cell r="G32">
            <v>144</v>
          </cell>
          <cell r="H32">
            <v>0</v>
          </cell>
          <cell r="I32">
            <v>4</v>
          </cell>
        </row>
        <row r="33">
          <cell r="B33">
            <v>10</v>
          </cell>
          <cell r="C33">
            <v>0</v>
          </cell>
          <cell r="D33">
            <v>4</v>
          </cell>
          <cell r="E33">
            <v>85</v>
          </cell>
          <cell r="F33">
            <v>89</v>
          </cell>
          <cell r="G33">
            <v>0</v>
          </cell>
          <cell r="H33">
            <v>215</v>
          </cell>
          <cell r="I33">
            <v>12</v>
          </cell>
        </row>
        <row r="34">
          <cell r="B34">
            <v>154</v>
          </cell>
          <cell r="C34">
            <v>354</v>
          </cell>
          <cell r="D34">
            <v>0</v>
          </cell>
          <cell r="E34">
            <v>321</v>
          </cell>
          <cell r="F34">
            <v>581</v>
          </cell>
          <cell r="G34">
            <v>0</v>
          </cell>
          <cell r="H34">
            <v>382</v>
          </cell>
          <cell r="I34">
            <v>564</v>
          </cell>
        </row>
        <row r="35">
          <cell r="B35">
            <v>139</v>
          </cell>
          <cell r="C35">
            <v>109</v>
          </cell>
          <cell r="D35">
            <v>345</v>
          </cell>
          <cell r="E35">
            <v>214</v>
          </cell>
          <cell r="F35">
            <v>312</v>
          </cell>
          <cell r="G35">
            <v>321</v>
          </cell>
          <cell r="H35">
            <v>1</v>
          </cell>
          <cell r="I35">
            <v>60</v>
          </cell>
        </row>
        <row r="36">
          <cell r="B36">
            <v>50</v>
          </cell>
          <cell r="C36">
            <v>0</v>
          </cell>
          <cell r="D36">
            <v>126</v>
          </cell>
          <cell r="E36">
            <v>0</v>
          </cell>
          <cell r="F36">
            <v>0</v>
          </cell>
          <cell r="G36">
            <v>500</v>
          </cell>
          <cell r="H36">
            <v>0</v>
          </cell>
          <cell r="I36">
            <v>149</v>
          </cell>
        </row>
        <row r="37">
          <cell r="B37">
            <v>0</v>
          </cell>
          <cell r="C37">
            <v>64</v>
          </cell>
          <cell r="D37">
            <v>0</v>
          </cell>
          <cell r="E37">
            <v>199</v>
          </cell>
          <cell r="F37">
            <v>0</v>
          </cell>
          <cell r="G37">
            <v>0</v>
          </cell>
          <cell r="H37">
            <v>0</v>
          </cell>
          <cell r="I37">
            <v>87</v>
          </cell>
        </row>
        <row r="38">
          <cell r="B38">
            <v>0</v>
          </cell>
          <cell r="C38">
            <v>900</v>
          </cell>
          <cell r="D38">
            <v>0</v>
          </cell>
          <cell r="E38">
            <v>208</v>
          </cell>
          <cell r="F38">
            <v>785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1000</v>
          </cell>
          <cell r="C40">
            <v>245</v>
          </cell>
          <cell r="D40">
            <v>1018</v>
          </cell>
          <cell r="E40">
            <v>587</v>
          </cell>
          <cell r="F40">
            <v>648</v>
          </cell>
          <cell r="G40">
            <v>474</v>
          </cell>
          <cell r="H40">
            <v>367</v>
          </cell>
          <cell r="I40">
            <v>561</v>
          </cell>
        </row>
        <row r="41">
          <cell r="B41">
            <v>3227</v>
          </cell>
          <cell r="C41">
            <v>27</v>
          </cell>
          <cell r="D41">
            <v>603</v>
          </cell>
          <cell r="E41">
            <v>8439</v>
          </cell>
          <cell r="F41">
            <v>2093</v>
          </cell>
          <cell r="G41">
            <v>1543</v>
          </cell>
          <cell r="H41">
            <v>1131</v>
          </cell>
          <cell r="I41">
            <v>491</v>
          </cell>
        </row>
      </sheetData>
      <sheetData sheetId="8">
        <row r="8">
          <cell r="B8">
            <v>3498</v>
          </cell>
          <cell r="C8">
            <v>352348</v>
          </cell>
          <cell r="D8">
            <v>197280</v>
          </cell>
          <cell r="E8">
            <v>94094</v>
          </cell>
          <cell r="F8">
            <v>9730</v>
          </cell>
          <cell r="G8">
            <v>0</v>
          </cell>
          <cell r="H8">
            <v>39646</v>
          </cell>
          <cell r="I8">
            <v>7480</v>
          </cell>
        </row>
        <row r="9">
          <cell r="B9">
            <v>1208</v>
          </cell>
          <cell r="C9">
            <v>852</v>
          </cell>
          <cell r="D9">
            <v>1512</v>
          </cell>
          <cell r="E9">
            <v>4898</v>
          </cell>
          <cell r="F9">
            <v>7080</v>
          </cell>
          <cell r="G9">
            <v>1767</v>
          </cell>
          <cell r="H9">
            <v>9448</v>
          </cell>
          <cell r="I9">
            <v>1079</v>
          </cell>
        </row>
        <row r="10">
          <cell r="B10">
            <v>0</v>
          </cell>
          <cell r="C10">
            <v>300</v>
          </cell>
          <cell r="D10">
            <v>0</v>
          </cell>
          <cell r="E10">
            <v>0</v>
          </cell>
          <cell r="F10">
            <v>0</v>
          </cell>
          <cell r="G10">
            <v>100</v>
          </cell>
          <cell r="H10">
            <v>0</v>
          </cell>
          <cell r="I10">
            <v>0</v>
          </cell>
        </row>
        <row r="11">
          <cell r="B11">
            <v>2</v>
          </cell>
          <cell r="C11">
            <v>5</v>
          </cell>
          <cell r="D11">
            <v>16</v>
          </cell>
          <cell r="E11">
            <v>10</v>
          </cell>
          <cell r="F11">
            <v>5</v>
          </cell>
          <cell r="G11">
            <v>0</v>
          </cell>
          <cell r="H11">
            <v>5</v>
          </cell>
          <cell r="I11">
            <v>4</v>
          </cell>
        </row>
        <row r="12">
          <cell r="B12">
            <v>0</v>
          </cell>
          <cell r="C12">
            <v>0</v>
          </cell>
          <cell r="D12">
            <v>654</v>
          </cell>
          <cell r="E12">
            <v>0</v>
          </cell>
          <cell r="F12">
            <v>0</v>
          </cell>
          <cell r="G12">
            <v>0</v>
          </cell>
          <cell r="H12">
            <v>5421</v>
          </cell>
          <cell r="I12">
            <v>0</v>
          </cell>
        </row>
        <row r="13">
          <cell r="B13">
            <v>111</v>
          </cell>
          <cell r="C13">
            <v>71</v>
          </cell>
          <cell r="D13">
            <v>13</v>
          </cell>
          <cell r="E13">
            <v>903</v>
          </cell>
          <cell r="F13">
            <v>405</v>
          </cell>
          <cell r="G13">
            <v>137</v>
          </cell>
          <cell r="H13">
            <v>1687</v>
          </cell>
          <cell r="I13">
            <v>0</v>
          </cell>
        </row>
        <row r="14">
          <cell r="B14">
            <v>36</v>
          </cell>
          <cell r="C14">
            <v>89</v>
          </cell>
          <cell r="D14">
            <v>99</v>
          </cell>
          <cell r="E14">
            <v>354</v>
          </cell>
          <cell r="F14">
            <v>995</v>
          </cell>
          <cell r="G14">
            <v>814</v>
          </cell>
          <cell r="H14">
            <v>0</v>
          </cell>
          <cell r="I14">
            <v>10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55</v>
          </cell>
          <cell r="I15">
            <v>0</v>
          </cell>
        </row>
        <row r="16">
          <cell r="B16">
            <v>566</v>
          </cell>
          <cell r="C16">
            <v>252</v>
          </cell>
          <cell r="D16">
            <v>754</v>
          </cell>
          <cell r="E16">
            <v>751</v>
          </cell>
          <cell r="F16">
            <v>2547</v>
          </cell>
          <cell r="G16">
            <v>3254</v>
          </cell>
          <cell r="H16">
            <v>7254</v>
          </cell>
          <cell r="I16">
            <v>3547</v>
          </cell>
        </row>
        <row r="17">
          <cell r="B17">
            <v>509</v>
          </cell>
          <cell r="C17">
            <v>162</v>
          </cell>
          <cell r="D17">
            <v>100</v>
          </cell>
          <cell r="E17">
            <v>5086</v>
          </cell>
          <cell r="F17">
            <v>487</v>
          </cell>
          <cell r="G17">
            <v>104</v>
          </cell>
          <cell r="H17">
            <v>2120</v>
          </cell>
          <cell r="I17">
            <v>489</v>
          </cell>
        </row>
        <row r="18">
          <cell r="B18">
            <v>0</v>
          </cell>
          <cell r="C18">
            <v>1259</v>
          </cell>
          <cell r="D18">
            <v>27</v>
          </cell>
          <cell r="E18">
            <v>228</v>
          </cell>
          <cell r="F18">
            <v>3035</v>
          </cell>
          <cell r="G18">
            <v>47</v>
          </cell>
          <cell r="H18">
            <v>0</v>
          </cell>
          <cell r="I18">
            <v>416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1883</v>
          </cell>
          <cell r="F19">
            <v>305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352</v>
          </cell>
          <cell r="C20">
            <v>1470</v>
          </cell>
          <cell r="D20">
            <v>107</v>
          </cell>
          <cell r="E20">
            <v>404</v>
          </cell>
          <cell r="F20">
            <v>2775</v>
          </cell>
          <cell r="G20">
            <v>376</v>
          </cell>
          <cell r="H20">
            <v>34</v>
          </cell>
          <cell r="I20">
            <v>301</v>
          </cell>
        </row>
        <row r="21">
          <cell r="B21">
            <v>4208</v>
          </cell>
          <cell r="C21">
            <v>1324</v>
          </cell>
          <cell r="D21">
            <v>2646</v>
          </cell>
          <cell r="E21">
            <v>7854</v>
          </cell>
          <cell r="F21">
            <v>3254</v>
          </cell>
          <cell r="G21">
            <v>414</v>
          </cell>
          <cell r="H21">
            <v>4145</v>
          </cell>
          <cell r="I21">
            <v>1069</v>
          </cell>
        </row>
        <row r="22">
          <cell r="B22">
            <v>1052</v>
          </cell>
          <cell r="C22">
            <v>13</v>
          </cell>
          <cell r="D22">
            <v>88</v>
          </cell>
          <cell r="E22">
            <v>274</v>
          </cell>
          <cell r="F22">
            <v>775</v>
          </cell>
          <cell r="G22">
            <v>156</v>
          </cell>
          <cell r="H22">
            <v>153</v>
          </cell>
          <cell r="I22">
            <v>33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690</v>
          </cell>
          <cell r="C24">
            <v>229</v>
          </cell>
          <cell r="D24">
            <v>380</v>
          </cell>
          <cell r="E24">
            <v>1189</v>
          </cell>
          <cell r="F24">
            <v>2400</v>
          </cell>
          <cell r="G24">
            <v>870</v>
          </cell>
          <cell r="H24">
            <v>130</v>
          </cell>
          <cell r="I24">
            <v>1056</v>
          </cell>
        </row>
        <row r="25">
          <cell r="B25">
            <v>221</v>
          </cell>
          <cell r="C25">
            <v>15</v>
          </cell>
          <cell r="D25">
            <v>3</v>
          </cell>
          <cell r="E25">
            <v>433</v>
          </cell>
          <cell r="F25">
            <v>145</v>
          </cell>
          <cell r="G25">
            <v>47</v>
          </cell>
          <cell r="H25">
            <v>118</v>
          </cell>
          <cell r="I25">
            <v>52</v>
          </cell>
        </row>
        <row r="26">
          <cell r="B26">
            <v>60</v>
          </cell>
          <cell r="C26">
            <v>0</v>
          </cell>
          <cell r="D26">
            <v>70</v>
          </cell>
          <cell r="E26">
            <v>744</v>
          </cell>
          <cell r="F26">
            <v>99</v>
          </cell>
          <cell r="G26">
            <v>70</v>
          </cell>
          <cell r="H26">
            <v>505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3</v>
          </cell>
          <cell r="E27">
            <v>90</v>
          </cell>
          <cell r="F27">
            <v>405</v>
          </cell>
          <cell r="G27">
            <v>24</v>
          </cell>
          <cell r="H27">
            <v>10</v>
          </cell>
          <cell r="I27">
            <v>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406</v>
          </cell>
          <cell r="F28">
            <v>225</v>
          </cell>
          <cell r="G28">
            <v>21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5</v>
          </cell>
          <cell r="C30">
            <v>0</v>
          </cell>
          <cell r="D30">
            <v>0</v>
          </cell>
          <cell r="E30">
            <v>151</v>
          </cell>
          <cell r="F30">
            <v>0</v>
          </cell>
          <cell r="G30">
            <v>11</v>
          </cell>
          <cell r="H30">
            <v>28</v>
          </cell>
          <cell r="I30">
            <v>13</v>
          </cell>
        </row>
        <row r="31"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505</v>
          </cell>
          <cell r="F32">
            <v>220</v>
          </cell>
          <cell r="G32">
            <v>69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36</v>
          </cell>
          <cell r="E33">
            <v>325</v>
          </cell>
          <cell r="F33">
            <v>354</v>
          </cell>
          <cell r="G33">
            <v>265</v>
          </cell>
          <cell r="H33">
            <v>27</v>
          </cell>
          <cell r="I33">
            <v>0</v>
          </cell>
        </row>
        <row r="34">
          <cell r="B34">
            <v>20</v>
          </cell>
          <cell r="C34">
            <v>187</v>
          </cell>
          <cell r="D34">
            <v>0</v>
          </cell>
          <cell r="E34">
            <v>40</v>
          </cell>
          <cell r="F34">
            <v>24</v>
          </cell>
          <cell r="G34">
            <v>50</v>
          </cell>
          <cell r="H34">
            <v>0</v>
          </cell>
          <cell r="I34">
            <v>580</v>
          </cell>
        </row>
        <row r="35">
          <cell r="B35">
            <v>132</v>
          </cell>
          <cell r="C35">
            <v>80</v>
          </cell>
          <cell r="D35">
            <v>530</v>
          </cell>
          <cell r="E35">
            <v>100</v>
          </cell>
          <cell r="F35">
            <v>145</v>
          </cell>
          <cell r="G35">
            <v>165</v>
          </cell>
          <cell r="H35">
            <v>340</v>
          </cell>
          <cell r="I35">
            <v>290</v>
          </cell>
        </row>
        <row r="36">
          <cell r="B36">
            <v>60</v>
          </cell>
          <cell r="C36">
            <v>0</v>
          </cell>
          <cell r="D36">
            <v>63</v>
          </cell>
          <cell r="E36">
            <v>0</v>
          </cell>
          <cell r="F36">
            <v>0</v>
          </cell>
          <cell r="G36">
            <v>224</v>
          </cell>
          <cell r="H36">
            <v>0</v>
          </cell>
          <cell r="I36">
            <v>100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60</v>
          </cell>
          <cell r="F37">
            <v>0</v>
          </cell>
          <cell r="G37">
            <v>52</v>
          </cell>
          <cell r="H37">
            <v>0</v>
          </cell>
          <cell r="I37">
            <v>0</v>
          </cell>
        </row>
        <row r="38">
          <cell r="B38">
            <v>115</v>
          </cell>
          <cell r="C38">
            <v>650</v>
          </cell>
          <cell r="D38">
            <v>12</v>
          </cell>
          <cell r="E38">
            <v>75</v>
          </cell>
          <cell r="F38">
            <v>7590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250</v>
          </cell>
          <cell r="C40">
            <v>169</v>
          </cell>
          <cell r="D40">
            <v>7541</v>
          </cell>
          <cell r="E40">
            <v>77</v>
          </cell>
          <cell r="F40">
            <v>1024</v>
          </cell>
          <cell r="G40">
            <v>62</v>
          </cell>
          <cell r="H40">
            <v>468</v>
          </cell>
          <cell r="I40">
            <v>28</v>
          </cell>
        </row>
        <row r="41">
          <cell r="B41">
            <v>2039</v>
          </cell>
          <cell r="C41">
            <v>1508</v>
          </cell>
          <cell r="D41">
            <v>806</v>
          </cell>
          <cell r="E41">
            <v>8439</v>
          </cell>
          <cell r="F41">
            <v>1710</v>
          </cell>
          <cell r="G41">
            <v>2543</v>
          </cell>
          <cell r="H41">
            <v>1291</v>
          </cell>
          <cell r="I41">
            <v>516</v>
          </cell>
        </row>
      </sheetData>
      <sheetData sheetId="9">
        <row r="8">
          <cell r="B8">
            <v>1150</v>
          </cell>
          <cell r="C8">
            <v>103969</v>
          </cell>
          <cell r="D8">
            <v>67645</v>
          </cell>
          <cell r="E8">
            <v>23184</v>
          </cell>
          <cell r="F8">
            <v>5275</v>
          </cell>
          <cell r="G8">
            <v>0</v>
          </cell>
          <cell r="H8">
            <v>14517</v>
          </cell>
          <cell r="I8">
            <v>15060</v>
          </cell>
        </row>
        <row r="9">
          <cell r="B9">
            <v>1025</v>
          </cell>
          <cell r="C9">
            <v>1439</v>
          </cell>
          <cell r="D9">
            <v>1478</v>
          </cell>
          <cell r="E9">
            <v>1258</v>
          </cell>
          <cell r="F9">
            <v>2985</v>
          </cell>
          <cell r="G9">
            <v>3971</v>
          </cell>
          <cell r="H9">
            <v>9222</v>
          </cell>
          <cell r="I9">
            <v>1551</v>
          </cell>
        </row>
        <row r="10">
          <cell r="B10">
            <v>0</v>
          </cell>
          <cell r="C10">
            <v>0</v>
          </cell>
          <cell r="D10">
            <v>150</v>
          </cell>
          <cell r="E10">
            <v>0</v>
          </cell>
          <cell r="F10">
            <v>0</v>
          </cell>
          <cell r="G10">
            <v>1100</v>
          </cell>
          <cell r="H10">
            <v>0</v>
          </cell>
          <cell r="I10">
            <v>0</v>
          </cell>
        </row>
        <row r="11">
          <cell r="B11">
            <v>45</v>
          </cell>
          <cell r="C11">
            <v>324</v>
          </cell>
          <cell r="D11">
            <v>225</v>
          </cell>
          <cell r="E11">
            <v>118</v>
          </cell>
          <cell r="F11">
            <v>0</v>
          </cell>
          <cell r="G11">
            <v>89</v>
          </cell>
          <cell r="H11">
            <v>179</v>
          </cell>
          <cell r="I11">
            <v>126</v>
          </cell>
        </row>
        <row r="12">
          <cell r="B12">
            <v>0</v>
          </cell>
          <cell r="C12">
            <v>0</v>
          </cell>
          <cell r="D12">
            <v>1826</v>
          </cell>
          <cell r="E12">
            <v>0</v>
          </cell>
          <cell r="F12">
            <v>0</v>
          </cell>
          <cell r="G12">
            <v>0</v>
          </cell>
          <cell r="H12">
            <v>2324</v>
          </cell>
          <cell r="I12">
            <v>0</v>
          </cell>
        </row>
        <row r="13">
          <cell r="B13">
            <v>3</v>
          </cell>
          <cell r="C13">
            <v>0</v>
          </cell>
          <cell r="D13">
            <v>744</v>
          </cell>
          <cell r="E13">
            <v>426</v>
          </cell>
          <cell r="F13">
            <v>542</v>
          </cell>
          <cell r="G13">
            <v>2821</v>
          </cell>
          <cell r="H13">
            <v>354</v>
          </cell>
          <cell r="I13">
            <v>0</v>
          </cell>
        </row>
        <row r="14">
          <cell r="B14">
            <v>160</v>
          </cell>
          <cell r="C14">
            <v>80</v>
          </cell>
          <cell r="D14">
            <v>3029</v>
          </cell>
          <cell r="E14">
            <v>978</v>
          </cell>
          <cell r="F14">
            <v>280</v>
          </cell>
          <cell r="G14">
            <v>0</v>
          </cell>
          <cell r="H14">
            <v>1194</v>
          </cell>
          <cell r="I14">
            <v>80</v>
          </cell>
        </row>
        <row r="15">
          <cell r="B15">
            <v>14</v>
          </cell>
          <cell r="C15">
            <v>0</v>
          </cell>
          <cell r="D15">
            <v>0</v>
          </cell>
          <cell r="E15">
            <v>0</v>
          </cell>
          <cell r="F15">
            <v>10</v>
          </cell>
          <cell r="G15">
            <v>289</v>
          </cell>
          <cell r="H15">
            <v>10</v>
          </cell>
          <cell r="I15">
            <v>0</v>
          </cell>
        </row>
        <row r="16">
          <cell r="B16">
            <v>207</v>
          </cell>
          <cell r="C16">
            <v>760</v>
          </cell>
          <cell r="D16">
            <v>388</v>
          </cell>
          <cell r="E16">
            <v>103</v>
          </cell>
          <cell r="F16">
            <v>1095</v>
          </cell>
          <cell r="G16">
            <v>6845</v>
          </cell>
          <cell r="H16">
            <v>3446</v>
          </cell>
          <cell r="I16">
            <v>380</v>
          </cell>
        </row>
        <row r="17">
          <cell r="B17">
            <v>927</v>
          </cell>
          <cell r="C17">
            <v>440</v>
          </cell>
          <cell r="D17">
            <v>56</v>
          </cell>
          <cell r="E17">
            <v>1877</v>
          </cell>
          <cell r="F17">
            <v>393</v>
          </cell>
          <cell r="G17">
            <v>180</v>
          </cell>
          <cell r="H17">
            <v>2107</v>
          </cell>
          <cell r="I17">
            <v>295</v>
          </cell>
        </row>
        <row r="18">
          <cell r="B18">
            <v>70</v>
          </cell>
          <cell r="C18">
            <v>1350</v>
          </cell>
          <cell r="D18">
            <v>1</v>
          </cell>
          <cell r="E18">
            <v>83</v>
          </cell>
          <cell r="F18">
            <v>3000</v>
          </cell>
          <cell r="G18">
            <v>10</v>
          </cell>
          <cell r="H18">
            <v>0</v>
          </cell>
          <cell r="I18">
            <v>339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2331</v>
          </cell>
          <cell r="F19">
            <v>275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566</v>
          </cell>
          <cell r="C20">
            <v>3173</v>
          </cell>
          <cell r="D20">
            <v>138</v>
          </cell>
          <cell r="E20">
            <v>912</v>
          </cell>
          <cell r="F20">
            <v>2275</v>
          </cell>
          <cell r="G20">
            <v>498</v>
          </cell>
          <cell r="H20">
            <v>10</v>
          </cell>
          <cell r="I20">
            <v>220</v>
          </cell>
        </row>
        <row r="21">
          <cell r="B21">
            <v>2726</v>
          </cell>
          <cell r="C21">
            <v>1634</v>
          </cell>
          <cell r="D21">
            <v>2209</v>
          </cell>
          <cell r="E21">
            <v>5720</v>
          </cell>
          <cell r="F21">
            <v>6390</v>
          </cell>
          <cell r="G21">
            <v>584</v>
          </cell>
          <cell r="H21">
            <v>2160</v>
          </cell>
          <cell r="I21">
            <v>1012</v>
          </cell>
        </row>
        <row r="22">
          <cell r="B22">
            <v>593</v>
          </cell>
          <cell r="C22">
            <v>34</v>
          </cell>
          <cell r="D22">
            <v>260</v>
          </cell>
          <cell r="E22">
            <v>49</v>
          </cell>
          <cell r="F22">
            <v>310</v>
          </cell>
          <cell r="G22">
            <v>110</v>
          </cell>
          <cell r="H22">
            <v>53</v>
          </cell>
          <cell r="I22">
            <v>82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180</v>
          </cell>
          <cell r="C24">
            <v>500</v>
          </cell>
          <cell r="D24">
            <v>466</v>
          </cell>
          <cell r="E24">
            <v>754</v>
          </cell>
          <cell r="F24">
            <v>2080</v>
          </cell>
          <cell r="G24">
            <v>927</v>
          </cell>
          <cell r="H24">
            <v>114</v>
          </cell>
          <cell r="I24">
            <v>699</v>
          </cell>
        </row>
        <row r="25">
          <cell r="B25">
            <v>171</v>
          </cell>
          <cell r="C25">
            <v>8</v>
          </cell>
          <cell r="D25">
            <v>45</v>
          </cell>
          <cell r="E25">
            <v>226</v>
          </cell>
          <cell r="F25">
            <v>125</v>
          </cell>
          <cell r="G25">
            <v>119</v>
          </cell>
          <cell r="H25">
            <v>108</v>
          </cell>
          <cell r="I25">
            <v>29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147</v>
          </cell>
          <cell r="F26">
            <v>150</v>
          </cell>
          <cell r="G26">
            <v>94</v>
          </cell>
          <cell r="H26">
            <v>317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47</v>
          </cell>
          <cell r="F27">
            <v>155</v>
          </cell>
          <cell r="G27">
            <v>7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869</v>
          </cell>
          <cell r="F28">
            <v>195</v>
          </cell>
          <cell r="G28">
            <v>19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5</v>
          </cell>
          <cell r="F29">
            <v>0</v>
          </cell>
          <cell r="G29">
            <v>0</v>
          </cell>
          <cell r="H29">
            <v>15</v>
          </cell>
          <cell r="I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75</v>
          </cell>
          <cell r="F30">
            <v>570</v>
          </cell>
          <cell r="G30">
            <v>10</v>
          </cell>
          <cell r="H30">
            <v>100</v>
          </cell>
          <cell r="I30">
            <v>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641</v>
          </cell>
          <cell r="F32">
            <v>180</v>
          </cell>
          <cell r="G32">
            <v>138</v>
          </cell>
          <cell r="H32">
            <v>0</v>
          </cell>
          <cell r="I32">
            <v>5</v>
          </cell>
        </row>
        <row r="33">
          <cell r="B33">
            <v>80</v>
          </cell>
          <cell r="C33">
            <v>0</v>
          </cell>
          <cell r="D33">
            <v>4</v>
          </cell>
          <cell r="E33">
            <v>0</v>
          </cell>
          <cell r="F33">
            <v>0</v>
          </cell>
          <cell r="G33">
            <v>400</v>
          </cell>
          <cell r="H33">
            <v>111</v>
          </cell>
          <cell r="I33">
            <v>0</v>
          </cell>
        </row>
        <row r="34">
          <cell r="B34">
            <v>15</v>
          </cell>
          <cell r="C34">
            <v>114</v>
          </cell>
          <cell r="D34">
            <v>0</v>
          </cell>
          <cell r="E34">
            <v>13</v>
          </cell>
          <cell r="F34">
            <v>200</v>
          </cell>
          <cell r="G34">
            <v>0</v>
          </cell>
          <cell r="H34">
            <v>0</v>
          </cell>
          <cell r="I34">
            <v>1425</v>
          </cell>
        </row>
        <row r="35">
          <cell r="B35">
            <v>262</v>
          </cell>
          <cell r="C35">
            <v>138</v>
          </cell>
          <cell r="D35">
            <v>472</v>
          </cell>
          <cell r="E35">
            <v>114</v>
          </cell>
          <cell r="F35">
            <v>275</v>
          </cell>
          <cell r="G35">
            <v>419</v>
          </cell>
          <cell r="H35">
            <v>177</v>
          </cell>
          <cell r="I35">
            <v>100</v>
          </cell>
        </row>
        <row r="36">
          <cell r="B36">
            <v>0</v>
          </cell>
          <cell r="C36">
            <v>0</v>
          </cell>
          <cell r="D36">
            <v>80</v>
          </cell>
          <cell r="E36">
            <v>0</v>
          </cell>
          <cell r="F36">
            <v>0</v>
          </cell>
          <cell r="G36">
            <v>101</v>
          </cell>
          <cell r="H36">
            <v>0</v>
          </cell>
          <cell r="I36">
            <v>100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96</v>
          </cell>
          <cell r="F37">
            <v>0</v>
          </cell>
          <cell r="G37">
            <v>0</v>
          </cell>
          <cell r="H37">
            <v>0</v>
          </cell>
          <cell r="I37">
            <v>354</v>
          </cell>
        </row>
        <row r="38">
          <cell r="B38">
            <v>170</v>
          </cell>
          <cell r="C38">
            <v>428</v>
          </cell>
          <cell r="D38">
            <v>0</v>
          </cell>
          <cell r="E38">
            <v>0</v>
          </cell>
          <cell r="F38">
            <v>4575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848</v>
          </cell>
          <cell r="C40">
            <v>127</v>
          </cell>
          <cell r="D40">
            <v>3714</v>
          </cell>
          <cell r="E40">
            <v>137</v>
          </cell>
          <cell r="F40">
            <v>500</v>
          </cell>
          <cell r="G40">
            <v>75</v>
          </cell>
          <cell r="H40">
            <v>426</v>
          </cell>
          <cell r="I40">
            <v>123</v>
          </cell>
        </row>
        <row r="41">
          <cell r="B41">
            <v>2487</v>
          </cell>
          <cell r="C41">
            <v>1141</v>
          </cell>
          <cell r="D41">
            <v>965</v>
          </cell>
          <cell r="E41">
            <v>3956</v>
          </cell>
          <cell r="F41">
            <v>1900</v>
          </cell>
          <cell r="G41">
            <v>861</v>
          </cell>
          <cell r="H41">
            <v>1257</v>
          </cell>
          <cell r="I41">
            <v>599</v>
          </cell>
        </row>
      </sheetData>
      <sheetData sheetId="10">
        <row r="8">
          <cell r="C8">
            <v>10285</v>
          </cell>
          <cell r="D8">
            <v>5841</v>
          </cell>
          <cell r="F8">
            <v>4228</v>
          </cell>
          <cell r="H8">
            <v>6253</v>
          </cell>
          <cell r="I8">
            <v>4258</v>
          </cell>
        </row>
        <row r="9">
          <cell r="B9">
            <v>1302</v>
          </cell>
          <cell r="C9">
            <v>253</v>
          </cell>
          <cell r="D9">
            <v>1416</v>
          </cell>
          <cell r="E9">
            <v>3214</v>
          </cell>
          <cell r="F9">
            <v>1245</v>
          </cell>
          <cell r="G9">
            <v>1298</v>
          </cell>
          <cell r="H9">
            <v>21547</v>
          </cell>
          <cell r="I9">
            <v>1499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7914</v>
          </cell>
          <cell r="H10">
            <v>0</v>
          </cell>
          <cell r="I10">
            <v>0</v>
          </cell>
        </row>
        <row r="11">
          <cell r="B11">
            <v>21</v>
          </cell>
          <cell r="C11">
            <v>15</v>
          </cell>
          <cell r="D11">
            <v>10</v>
          </cell>
          <cell r="E11">
            <v>6</v>
          </cell>
          <cell r="F11">
            <v>6</v>
          </cell>
          <cell r="G11">
            <v>6</v>
          </cell>
          <cell r="H11">
            <v>0</v>
          </cell>
          <cell r="I11">
            <v>11</v>
          </cell>
        </row>
        <row r="12">
          <cell r="B12">
            <v>0</v>
          </cell>
          <cell r="C12">
            <v>0</v>
          </cell>
          <cell r="D12">
            <v>3090</v>
          </cell>
          <cell r="E12">
            <v>0</v>
          </cell>
          <cell r="F12">
            <v>0</v>
          </cell>
          <cell r="G12">
            <v>0</v>
          </cell>
          <cell r="H12">
            <v>5864</v>
          </cell>
          <cell r="I12">
            <v>0</v>
          </cell>
        </row>
        <row r="13">
          <cell r="B13">
            <v>298</v>
          </cell>
          <cell r="C13">
            <v>2</v>
          </cell>
          <cell r="D13">
            <v>570</v>
          </cell>
          <cell r="E13">
            <v>3470</v>
          </cell>
          <cell r="F13">
            <v>300</v>
          </cell>
          <cell r="G13">
            <v>600</v>
          </cell>
          <cell r="H13">
            <v>22541</v>
          </cell>
          <cell r="I13">
            <v>50</v>
          </cell>
        </row>
        <row r="14">
          <cell r="B14">
            <v>501</v>
          </cell>
          <cell r="C14">
            <v>531</v>
          </cell>
          <cell r="D14">
            <v>2411</v>
          </cell>
          <cell r="E14">
            <v>687</v>
          </cell>
          <cell r="F14">
            <v>741</v>
          </cell>
          <cell r="G14">
            <v>1000</v>
          </cell>
          <cell r="H14">
            <v>41000</v>
          </cell>
          <cell r="I14">
            <v>654</v>
          </cell>
        </row>
        <row r="15">
          <cell r="B15">
            <v>124</v>
          </cell>
          <cell r="C15">
            <v>0</v>
          </cell>
          <cell r="D15">
            <v>0</v>
          </cell>
          <cell r="E15">
            <v>28</v>
          </cell>
          <cell r="F15">
            <v>231</v>
          </cell>
          <cell r="G15">
            <v>0</v>
          </cell>
          <cell r="H15">
            <v>647</v>
          </cell>
          <cell r="I15">
            <v>0</v>
          </cell>
        </row>
        <row r="16">
          <cell r="B16">
            <v>654</v>
          </cell>
          <cell r="C16">
            <v>784</v>
          </cell>
          <cell r="D16">
            <v>737</v>
          </cell>
          <cell r="E16">
            <v>564</v>
          </cell>
          <cell r="F16">
            <v>2587</v>
          </cell>
          <cell r="G16">
            <v>1247</v>
          </cell>
          <cell r="H16">
            <v>2547</v>
          </cell>
          <cell r="I16">
            <v>714</v>
          </cell>
        </row>
        <row r="17">
          <cell r="B17">
            <v>512</v>
          </cell>
          <cell r="C17">
            <v>587</v>
          </cell>
          <cell r="D17">
            <v>615</v>
          </cell>
          <cell r="E17">
            <v>1704</v>
          </cell>
          <cell r="F17">
            <v>1254</v>
          </cell>
          <cell r="G17">
            <v>143</v>
          </cell>
          <cell r="H17">
            <v>1552</v>
          </cell>
          <cell r="I17">
            <v>387</v>
          </cell>
        </row>
        <row r="18">
          <cell r="B18">
            <v>3</v>
          </cell>
          <cell r="C18">
            <v>1164</v>
          </cell>
          <cell r="D18">
            <v>421</v>
          </cell>
          <cell r="E18">
            <v>33</v>
          </cell>
          <cell r="F18">
            <v>1250</v>
          </cell>
          <cell r="G18">
            <v>547</v>
          </cell>
          <cell r="H18">
            <v>0</v>
          </cell>
          <cell r="I18">
            <v>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1299</v>
          </cell>
          <cell r="F19">
            <v>355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416</v>
          </cell>
          <cell r="C20">
            <v>1574</v>
          </cell>
          <cell r="D20">
            <v>487</v>
          </cell>
          <cell r="E20">
            <v>984</v>
          </cell>
          <cell r="F20">
            <v>2657</v>
          </cell>
          <cell r="G20">
            <v>654</v>
          </cell>
          <cell r="H20">
            <v>654</v>
          </cell>
          <cell r="I20">
            <v>324</v>
          </cell>
        </row>
        <row r="21">
          <cell r="B21">
            <v>2701</v>
          </cell>
          <cell r="C21">
            <v>729</v>
          </cell>
          <cell r="D21">
            <v>3006</v>
          </cell>
          <cell r="E21">
            <v>8547</v>
          </cell>
          <cell r="F21">
            <v>4511</v>
          </cell>
          <cell r="G21">
            <v>439</v>
          </cell>
          <cell r="H21">
            <v>1478</v>
          </cell>
          <cell r="I21">
            <v>908</v>
          </cell>
        </row>
        <row r="22">
          <cell r="B22">
            <v>1271</v>
          </cell>
          <cell r="C22">
            <v>10</v>
          </cell>
          <cell r="D22">
            <v>230</v>
          </cell>
          <cell r="E22">
            <v>261</v>
          </cell>
          <cell r="F22">
            <v>285</v>
          </cell>
          <cell r="G22">
            <v>279</v>
          </cell>
          <cell r="H22">
            <v>1388</v>
          </cell>
          <cell r="I22">
            <v>58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323</v>
          </cell>
          <cell r="C24">
            <v>144</v>
          </cell>
          <cell r="D24">
            <v>259</v>
          </cell>
          <cell r="E24">
            <v>658</v>
          </cell>
          <cell r="F24">
            <v>2600</v>
          </cell>
          <cell r="G24">
            <v>470</v>
          </cell>
          <cell r="H24">
            <v>608</v>
          </cell>
          <cell r="I24">
            <v>743</v>
          </cell>
        </row>
        <row r="25">
          <cell r="B25">
            <v>164</v>
          </cell>
          <cell r="C25">
            <v>56</v>
          </cell>
          <cell r="D25">
            <v>97</v>
          </cell>
          <cell r="E25">
            <v>687</v>
          </cell>
          <cell r="F25">
            <v>254</v>
          </cell>
          <cell r="G25">
            <v>0</v>
          </cell>
          <cell r="H25">
            <v>73</v>
          </cell>
          <cell r="I25">
            <v>23</v>
          </cell>
        </row>
        <row r="26">
          <cell r="B26">
            <v>77</v>
          </cell>
          <cell r="C26">
            <v>0</v>
          </cell>
          <cell r="D26">
            <v>0</v>
          </cell>
          <cell r="E26">
            <v>587</v>
          </cell>
          <cell r="F26">
            <v>1587</v>
          </cell>
          <cell r="G26">
            <v>451</v>
          </cell>
          <cell r="H26">
            <v>1574</v>
          </cell>
          <cell r="I26">
            <v>45</v>
          </cell>
        </row>
        <row r="27">
          <cell r="B27">
            <v>7</v>
          </cell>
          <cell r="C27">
            <v>22</v>
          </cell>
          <cell r="D27">
            <v>43</v>
          </cell>
          <cell r="E27">
            <v>80</v>
          </cell>
          <cell r="F27">
            <v>490</v>
          </cell>
          <cell r="G27">
            <v>0</v>
          </cell>
          <cell r="H27">
            <v>0</v>
          </cell>
          <cell r="I27">
            <v>6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663</v>
          </cell>
          <cell r="F28">
            <v>240</v>
          </cell>
          <cell r="G28">
            <v>6</v>
          </cell>
          <cell r="H28">
            <v>0</v>
          </cell>
          <cell r="I28">
            <v>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135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113</v>
          </cell>
          <cell r="F30">
            <v>870</v>
          </cell>
          <cell r="G30">
            <v>8</v>
          </cell>
          <cell r="H30">
            <v>52</v>
          </cell>
          <cell r="I30">
            <v>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734</v>
          </cell>
          <cell r="F32">
            <v>315</v>
          </cell>
          <cell r="G32">
            <v>53</v>
          </cell>
          <cell r="H32">
            <v>4</v>
          </cell>
        </row>
        <row r="33">
          <cell r="B33">
            <v>22</v>
          </cell>
          <cell r="C33">
            <v>0</v>
          </cell>
          <cell r="D33">
            <v>206</v>
          </cell>
          <cell r="E33">
            <v>105</v>
          </cell>
          <cell r="F33">
            <v>1000</v>
          </cell>
          <cell r="G33">
            <v>15</v>
          </cell>
          <cell r="H33">
            <v>87</v>
          </cell>
          <cell r="I33">
            <v>51</v>
          </cell>
        </row>
        <row r="34">
          <cell r="B34">
            <v>10</v>
          </cell>
          <cell r="C34">
            <v>0</v>
          </cell>
          <cell r="D34">
            <v>0</v>
          </cell>
          <cell r="E34">
            <v>0</v>
          </cell>
          <cell r="F34">
            <v>413</v>
          </cell>
          <cell r="G34">
            <v>0</v>
          </cell>
          <cell r="H34">
            <v>0</v>
          </cell>
          <cell r="I34">
            <v>564</v>
          </cell>
        </row>
        <row r="35">
          <cell r="B35">
            <v>25</v>
          </cell>
          <cell r="C35">
            <v>60</v>
          </cell>
          <cell r="D35">
            <v>427</v>
          </cell>
          <cell r="E35">
            <v>541</v>
          </cell>
          <cell r="F35">
            <v>40</v>
          </cell>
          <cell r="G35">
            <v>169</v>
          </cell>
          <cell r="H35">
            <v>130</v>
          </cell>
          <cell r="I35">
            <v>531</v>
          </cell>
        </row>
        <row r="36">
          <cell r="B36">
            <v>73</v>
          </cell>
          <cell r="C36">
            <v>0</v>
          </cell>
          <cell r="D36">
            <v>135</v>
          </cell>
          <cell r="E36">
            <v>0</v>
          </cell>
          <cell r="F36">
            <v>0</v>
          </cell>
          <cell r="G36">
            <v>264</v>
          </cell>
          <cell r="H36">
            <v>0</v>
          </cell>
          <cell r="I36">
            <v>182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42</v>
          </cell>
          <cell r="I37">
            <v>50</v>
          </cell>
        </row>
        <row r="38">
          <cell r="B38">
            <v>84</v>
          </cell>
          <cell r="C38">
            <v>979</v>
          </cell>
          <cell r="D38">
            <v>10</v>
          </cell>
          <cell r="E38">
            <v>200</v>
          </cell>
          <cell r="F38">
            <v>354</v>
          </cell>
          <cell r="G38">
            <v>62</v>
          </cell>
          <cell r="H38">
            <v>89</v>
          </cell>
          <cell r="I38">
            <v>56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684</v>
          </cell>
          <cell r="C40">
            <v>143</v>
          </cell>
          <cell r="D40">
            <v>4616</v>
          </cell>
          <cell r="E40">
            <v>71</v>
          </cell>
          <cell r="F40">
            <v>480</v>
          </cell>
          <cell r="G40">
            <v>32</v>
          </cell>
          <cell r="H40">
            <v>433</v>
          </cell>
          <cell r="I40">
            <v>91</v>
          </cell>
        </row>
        <row r="41">
          <cell r="B41">
            <v>2869</v>
          </cell>
          <cell r="C41">
            <v>740</v>
          </cell>
          <cell r="D41">
            <v>2747</v>
          </cell>
          <cell r="E41">
            <v>3258</v>
          </cell>
          <cell r="F41">
            <v>4500</v>
          </cell>
          <cell r="G41">
            <v>962</v>
          </cell>
          <cell r="H41">
            <v>1917</v>
          </cell>
          <cell r="I41">
            <v>1505</v>
          </cell>
        </row>
      </sheetData>
      <sheetData sheetId="11">
        <row r="8">
          <cell r="B8">
            <v>0</v>
          </cell>
          <cell r="C8">
            <v>1698</v>
          </cell>
          <cell r="D8">
            <v>983</v>
          </cell>
          <cell r="E8">
            <v>0</v>
          </cell>
          <cell r="F8">
            <v>3920</v>
          </cell>
          <cell r="G8">
            <v>0</v>
          </cell>
          <cell r="H8">
            <v>677</v>
          </cell>
          <cell r="I8">
            <v>0</v>
          </cell>
        </row>
        <row r="9">
          <cell r="B9">
            <v>1425</v>
          </cell>
          <cell r="C9">
            <v>944</v>
          </cell>
          <cell r="D9">
            <v>1420</v>
          </cell>
          <cell r="E9">
            <v>1384</v>
          </cell>
          <cell r="F9">
            <v>2311</v>
          </cell>
          <cell r="G9">
            <v>3957</v>
          </cell>
          <cell r="H9">
            <v>5890</v>
          </cell>
          <cell r="I9">
            <v>1186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8547</v>
          </cell>
          <cell r="H10">
            <v>0</v>
          </cell>
          <cell r="I10">
            <v>0</v>
          </cell>
        </row>
        <row r="11">
          <cell r="B11">
            <v>37</v>
          </cell>
          <cell r="C11">
            <v>75</v>
          </cell>
          <cell r="D11">
            <v>36</v>
          </cell>
          <cell r="E11">
            <v>30</v>
          </cell>
          <cell r="F11">
            <v>0</v>
          </cell>
          <cell r="G11">
            <v>0</v>
          </cell>
          <cell r="H11">
            <v>0</v>
          </cell>
          <cell r="I11">
            <v>50</v>
          </cell>
        </row>
        <row r="12">
          <cell r="B12">
            <v>0</v>
          </cell>
          <cell r="C12">
            <v>1</v>
          </cell>
          <cell r="D12">
            <v>1012</v>
          </cell>
          <cell r="E12">
            <v>0</v>
          </cell>
          <cell r="F12">
            <v>54</v>
          </cell>
          <cell r="G12">
            <v>35</v>
          </cell>
          <cell r="H12">
            <v>1732</v>
          </cell>
          <cell r="I12">
            <v>90</v>
          </cell>
        </row>
        <row r="13">
          <cell r="B13">
            <v>336</v>
          </cell>
          <cell r="C13">
            <v>73</v>
          </cell>
          <cell r="D13">
            <v>407</v>
          </cell>
          <cell r="E13">
            <v>2544</v>
          </cell>
          <cell r="F13">
            <v>622</v>
          </cell>
          <cell r="G13">
            <v>800</v>
          </cell>
          <cell r="H13">
            <v>4000</v>
          </cell>
          <cell r="I13">
            <v>65</v>
          </cell>
        </row>
        <row r="14">
          <cell r="B14">
            <v>119</v>
          </cell>
          <cell r="C14">
            <v>112</v>
          </cell>
          <cell r="D14">
            <v>520</v>
          </cell>
          <cell r="E14">
            <v>111</v>
          </cell>
          <cell r="F14">
            <v>320</v>
          </cell>
          <cell r="G14">
            <v>7776</v>
          </cell>
          <cell r="H14">
            <v>6030</v>
          </cell>
          <cell r="I14">
            <v>50</v>
          </cell>
        </row>
        <row r="15">
          <cell r="B15">
            <v>100</v>
          </cell>
          <cell r="C15">
            <v>0</v>
          </cell>
          <cell r="D15">
            <v>0</v>
          </cell>
          <cell r="E15">
            <v>0</v>
          </cell>
          <cell r="F15">
            <v>6</v>
          </cell>
          <cell r="G15">
            <v>153</v>
          </cell>
          <cell r="H15">
            <v>421</v>
          </cell>
          <cell r="I15">
            <v>0</v>
          </cell>
        </row>
        <row r="16">
          <cell r="B16">
            <v>242</v>
          </cell>
          <cell r="C16">
            <v>115</v>
          </cell>
          <cell r="D16">
            <v>360</v>
          </cell>
          <cell r="E16">
            <v>89</v>
          </cell>
          <cell r="F16">
            <v>1022</v>
          </cell>
          <cell r="G16">
            <v>669</v>
          </cell>
          <cell r="H16">
            <v>1478</v>
          </cell>
          <cell r="I16">
            <v>295</v>
          </cell>
        </row>
        <row r="17">
          <cell r="B17">
            <v>908</v>
          </cell>
          <cell r="C17">
            <v>778</v>
          </cell>
          <cell r="D17">
            <v>147</v>
          </cell>
          <cell r="E17">
            <v>2747</v>
          </cell>
          <cell r="F17">
            <v>707</v>
          </cell>
          <cell r="G17">
            <v>269</v>
          </cell>
          <cell r="H17">
            <v>934</v>
          </cell>
          <cell r="I17">
            <v>725</v>
          </cell>
        </row>
        <row r="18">
          <cell r="B18">
            <v>2</v>
          </cell>
          <cell r="C18">
            <v>525</v>
          </cell>
          <cell r="D18">
            <v>0</v>
          </cell>
          <cell r="E18">
            <v>3</v>
          </cell>
          <cell r="F18">
            <v>1531</v>
          </cell>
          <cell r="G18">
            <v>575</v>
          </cell>
          <cell r="H18">
            <v>0</v>
          </cell>
          <cell r="I18">
            <v>241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2913</v>
          </cell>
          <cell r="F19">
            <v>1654</v>
          </cell>
          <cell r="G19">
            <v>83</v>
          </cell>
          <cell r="H19">
            <v>15</v>
          </cell>
          <cell r="I19">
            <v>0</v>
          </cell>
        </row>
        <row r="20">
          <cell r="B20">
            <v>401</v>
          </cell>
          <cell r="C20">
            <v>1347</v>
          </cell>
          <cell r="D20">
            <v>206</v>
          </cell>
          <cell r="E20">
            <v>132</v>
          </cell>
          <cell r="F20">
            <v>1865</v>
          </cell>
          <cell r="G20">
            <v>848</v>
          </cell>
          <cell r="H20">
            <v>73</v>
          </cell>
          <cell r="I20">
            <v>170</v>
          </cell>
        </row>
        <row r="21">
          <cell r="B21">
            <v>3743</v>
          </cell>
          <cell r="C21">
            <v>2163</v>
          </cell>
          <cell r="D21">
            <v>3547</v>
          </cell>
          <cell r="E21">
            <v>5442</v>
          </cell>
          <cell r="F21">
            <v>4400</v>
          </cell>
          <cell r="G21">
            <v>893</v>
          </cell>
          <cell r="H21">
            <v>1855</v>
          </cell>
          <cell r="I21">
            <v>1535</v>
          </cell>
        </row>
        <row r="22">
          <cell r="B22">
            <v>1045</v>
          </cell>
          <cell r="C22">
            <v>228</v>
          </cell>
          <cell r="D22">
            <v>1777</v>
          </cell>
          <cell r="E22">
            <v>654</v>
          </cell>
          <cell r="F22">
            <v>532</v>
          </cell>
          <cell r="G22">
            <v>375</v>
          </cell>
          <cell r="H22">
            <v>398</v>
          </cell>
          <cell r="I22">
            <v>63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128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350</v>
          </cell>
          <cell r="C24">
            <v>697</v>
          </cell>
          <cell r="D24">
            <v>559</v>
          </cell>
          <cell r="E24">
            <v>188</v>
          </cell>
          <cell r="F24">
            <v>2321</v>
          </cell>
          <cell r="G24">
            <v>1101</v>
          </cell>
          <cell r="H24">
            <v>390</v>
          </cell>
          <cell r="I24">
            <v>936</v>
          </cell>
        </row>
        <row r="25">
          <cell r="B25">
            <v>270</v>
          </cell>
          <cell r="C25">
            <v>31</v>
          </cell>
          <cell r="D25">
            <v>319</v>
          </cell>
          <cell r="E25">
            <v>272</v>
          </cell>
          <cell r="F25">
            <v>195</v>
          </cell>
          <cell r="G25">
            <v>194</v>
          </cell>
          <cell r="H25">
            <v>94</v>
          </cell>
          <cell r="I25">
            <v>22</v>
          </cell>
        </row>
        <row r="26">
          <cell r="B26">
            <v>174</v>
          </cell>
          <cell r="C26">
            <v>4</v>
          </cell>
          <cell r="D26">
            <v>301</v>
          </cell>
          <cell r="E26">
            <v>186</v>
          </cell>
          <cell r="F26">
            <v>851</v>
          </cell>
          <cell r="G26">
            <v>708</v>
          </cell>
          <cell r="H26">
            <v>675</v>
          </cell>
          <cell r="I26">
            <v>1</v>
          </cell>
        </row>
        <row r="27">
          <cell r="B27">
            <v>60</v>
          </cell>
          <cell r="C27">
            <v>20</v>
          </cell>
          <cell r="D27">
            <v>42</v>
          </cell>
          <cell r="E27">
            <v>92</v>
          </cell>
          <cell r="F27">
            <v>388</v>
          </cell>
          <cell r="G27">
            <v>39</v>
          </cell>
          <cell r="H27">
            <v>59</v>
          </cell>
          <cell r="I27">
            <v>27</v>
          </cell>
        </row>
        <row r="28">
          <cell r="B28">
            <v>9</v>
          </cell>
          <cell r="C28">
            <v>2</v>
          </cell>
          <cell r="D28">
            <v>0</v>
          </cell>
          <cell r="E28">
            <v>553</v>
          </cell>
          <cell r="F28">
            <v>208</v>
          </cell>
          <cell r="G28">
            <v>159</v>
          </cell>
          <cell r="H28">
            <v>0</v>
          </cell>
          <cell r="I28">
            <v>8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1008</v>
          </cell>
          <cell r="F29">
            <v>4</v>
          </cell>
          <cell r="G29">
            <v>9</v>
          </cell>
          <cell r="H29">
            <v>0</v>
          </cell>
          <cell r="I29">
            <v>0</v>
          </cell>
        </row>
        <row r="30">
          <cell r="B30">
            <v>23</v>
          </cell>
          <cell r="C30">
            <v>9</v>
          </cell>
          <cell r="D30">
            <v>43</v>
          </cell>
          <cell r="E30">
            <v>86</v>
          </cell>
          <cell r="F30">
            <v>590</v>
          </cell>
          <cell r="G30">
            <v>6</v>
          </cell>
          <cell r="H30">
            <v>89</v>
          </cell>
          <cell r="I30">
            <v>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2</v>
          </cell>
          <cell r="C32">
            <v>6</v>
          </cell>
          <cell r="D32">
            <v>0</v>
          </cell>
          <cell r="E32">
            <v>700</v>
          </cell>
          <cell r="F32">
            <v>200</v>
          </cell>
          <cell r="G32">
            <v>44</v>
          </cell>
          <cell r="H32">
            <v>0</v>
          </cell>
          <cell r="I32">
            <v>144</v>
          </cell>
        </row>
        <row r="33">
          <cell r="B33">
            <v>34</v>
          </cell>
          <cell r="C33">
            <v>0</v>
          </cell>
          <cell r="D33">
            <v>25</v>
          </cell>
          <cell r="E33">
            <v>70</v>
          </cell>
          <cell r="F33">
            <v>74</v>
          </cell>
          <cell r="G33">
            <v>442</v>
          </cell>
          <cell r="H33">
            <v>661</v>
          </cell>
          <cell r="I33">
            <v>0</v>
          </cell>
        </row>
        <row r="34">
          <cell r="B34">
            <v>0</v>
          </cell>
          <cell r="C34">
            <v>257</v>
          </cell>
          <cell r="D34">
            <v>32</v>
          </cell>
          <cell r="E34">
            <v>65</v>
          </cell>
          <cell r="F34">
            <v>541</v>
          </cell>
          <cell r="G34">
            <v>247</v>
          </cell>
          <cell r="H34">
            <v>25</v>
          </cell>
          <cell r="I34">
            <v>601</v>
          </cell>
        </row>
        <row r="35">
          <cell r="B35">
            <v>200</v>
          </cell>
          <cell r="C35">
            <v>201</v>
          </cell>
          <cell r="D35">
            <v>400</v>
          </cell>
          <cell r="E35">
            <v>86</v>
          </cell>
          <cell r="F35">
            <v>154</v>
          </cell>
          <cell r="G35">
            <v>319</v>
          </cell>
          <cell r="H35">
            <v>109</v>
          </cell>
          <cell r="I35">
            <v>97</v>
          </cell>
        </row>
        <row r="36">
          <cell r="B36">
            <v>28</v>
          </cell>
          <cell r="C36">
            <v>0</v>
          </cell>
          <cell r="D36">
            <v>289</v>
          </cell>
          <cell r="E36">
            <v>0</v>
          </cell>
          <cell r="F36">
            <v>25</v>
          </cell>
          <cell r="G36">
            <v>367</v>
          </cell>
          <cell r="H36">
            <v>65</v>
          </cell>
          <cell r="I36">
            <v>101</v>
          </cell>
        </row>
        <row r="37">
          <cell r="B37">
            <v>18</v>
          </cell>
          <cell r="C37">
            <v>13</v>
          </cell>
          <cell r="D37">
            <v>0</v>
          </cell>
          <cell r="E37">
            <v>12</v>
          </cell>
          <cell r="F37">
            <v>72</v>
          </cell>
          <cell r="G37">
            <v>45</v>
          </cell>
          <cell r="H37">
            <v>0</v>
          </cell>
          <cell r="I37">
            <v>187</v>
          </cell>
        </row>
        <row r="38">
          <cell r="B38">
            <v>269</v>
          </cell>
          <cell r="C38">
            <v>754</v>
          </cell>
          <cell r="D38">
            <v>21</v>
          </cell>
          <cell r="E38">
            <v>24</v>
          </cell>
          <cell r="F38">
            <v>953</v>
          </cell>
          <cell r="G38">
            <v>0</v>
          </cell>
          <cell r="H38">
            <v>0</v>
          </cell>
          <cell r="I38">
            <v>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120</v>
          </cell>
          <cell r="H39">
            <v>0</v>
          </cell>
          <cell r="I39">
            <v>0</v>
          </cell>
        </row>
        <row r="40">
          <cell r="B40">
            <v>308</v>
          </cell>
          <cell r="C40">
            <v>428</v>
          </cell>
          <cell r="D40">
            <v>2726</v>
          </cell>
          <cell r="E40">
            <v>67</v>
          </cell>
          <cell r="F40">
            <v>620</v>
          </cell>
          <cell r="G40">
            <v>433</v>
          </cell>
          <cell r="H40">
            <v>690</v>
          </cell>
          <cell r="I40">
            <v>129</v>
          </cell>
        </row>
        <row r="41">
          <cell r="B41">
            <v>2846</v>
          </cell>
          <cell r="C41">
            <v>1147</v>
          </cell>
          <cell r="D41">
            <v>1730</v>
          </cell>
          <cell r="E41">
            <v>3507</v>
          </cell>
          <cell r="F41">
            <v>2044</v>
          </cell>
          <cell r="G41">
            <v>1654</v>
          </cell>
          <cell r="H41">
            <v>1986</v>
          </cell>
          <cell r="I41">
            <v>666</v>
          </cell>
        </row>
      </sheetData>
      <sheetData sheetId="12">
        <row r="8">
          <cell r="B8">
            <v>0</v>
          </cell>
          <cell r="C8">
            <v>8744</v>
          </cell>
          <cell r="D8">
            <v>7006</v>
          </cell>
          <cell r="E8">
            <v>3587</v>
          </cell>
          <cell r="F8">
            <v>2500</v>
          </cell>
          <cell r="G8">
            <v>0</v>
          </cell>
          <cell r="H8">
            <v>2874</v>
          </cell>
          <cell r="I8">
            <v>1654</v>
          </cell>
        </row>
        <row r="9">
          <cell r="B9">
            <v>9786</v>
          </cell>
          <cell r="C9">
            <v>759</v>
          </cell>
          <cell r="D9">
            <v>2039</v>
          </cell>
          <cell r="E9">
            <v>1590</v>
          </cell>
          <cell r="F9">
            <v>2877</v>
          </cell>
          <cell r="G9">
            <v>3519</v>
          </cell>
          <cell r="H9">
            <v>4201</v>
          </cell>
          <cell r="I9">
            <v>1193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1800</v>
          </cell>
          <cell r="H10">
            <v>0</v>
          </cell>
          <cell r="I10">
            <v>0</v>
          </cell>
        </row>
        <row r="11">
          <cell r="B11">
            <v>6</v>
          </cell>
          <cell r="C11">
            <v>45</v>
          </cell>
          <cell r="D11">
            <v>0</v>
          </cell>
          <cell r="E11">
            <v>4</v>
          </cell>
          <cell r="F11">
            <v>65</v>
          </cell>
          <cell r="G11">
            <v>12</v>
          </cell>
          <cell r="H11">
            <v>0</v>
          </cell>
          <cell r="I11">
            <v>3</v>
          </cell>
        </row>
        <row r="12">
          <cell r="B12">
            <v>5</v>
          </cell>
          <cell r="C12">
            <v>0</v>
          </cell>
          <cell r="D12">
            <v>87</v>
          </cell>
          <cell r="E12">
            <v>0</v>
          </cell>
          <cell r="F12">
            <v>3</v>
          </cell>
          <cell r="G12">
            <v>20</v>
          </cell>
          <cell r="H12">
            <v>118</v>
          </cell>
          <cell r="I12">
            <v>437</v>
          </cell>
        </row>
        <row r="13">
          <cell r="B13">
            <v>2147</v>
          </cell>
          <cell r="C13">
            <v>525</v>
          </cell>
          <cell r="D13">
            <v>1031</v>
          </cell>
          <cell r="E13">
            <v>1897</v>
          </cell>
          <cell r="F13">
            <v>1897</v>
          </cell>
          <cell r="G13">
            <v>600</v>
          </cell>
          <cell r="H13">
            <v>60147</v>
          </cell>
          <cell r="I13">
            <v>5437</v>
          </cell>
        </row>
        <row r="14">
          <cell r="B14">
            <v>45</v>
          </cell>
          <cell r="C14">
            <v>94</v>
          </cell>
          <cell r="D14">
            <v>529</v>
          </cell>
          <cell r="E14">
            <v>35</v>
          </cell>
          <cell r="F14">
            <v>230</v>
          </cell>
          <cell r="G14">
            <v>6357</v>
          </cell>
          <cell r="H14">
            <v>12712</v>
          </cell>
          <cell r="I14">
            <v>799</v>
          </cell>
        </row>
        <row r="15">
          <cell r="B15">
            <v>28</v>
          </cell>
          <cell r="C15">
            <v>0</v>
          </cell>
          <cell r="D15">
            <v>0</v>
          </cell>
          <cell r="E15">
            <v>0</v>
          </cell>
          <cell r="F15">
            <v>57</v>
          </cell>
          <cell r="G15">
            <v>45</v>
          </cell>
          <cell r="H15">
            <v>265</v>
          </cell>
          <cell r="I15">
            <v>0</v>
          </cell>
        </row>
        <row r="16">
          <cell r="B16">
            <v>742</v>
          </cell>
          <cell r="C16">
            <v>162</v>
          </cell>
          <cell r="D16">
            <v>406</v>
          </cell>
          <cell r="E16">
            <v>96</v>
          </cell>
          <cell r="F16">
            <v>630</v>
          </cell>
          <cell r="G16">
            <v>987</v>
          </cell>
          <cell r="H16">
            <v>890</v>
          </cell>
          <cell r="I16">
            <v>358</v>
          </cell>
        </row>
        <row r="17">
          <cell r="B17">
            <v>1432</v>
          </cell>
          <cell r="C17">
            <v>743</v>
          </cell>
          <cell r="D17">
            <v>485</v>
          </cell>
          <cell r="E17">
            <v>2112</v>
          </cell>
          <cell r="F17">
            <v>762</v>
          </cell>
          <cell r="G17">
            <v>345</v>
          </cell>
          <cell r="H17">
            <v>765</v>
          </cell>
          <cell r="I17">
            <v>367.66666666666669</v>
          </cell>
        </row>
        <row r="18">
          <cell r="B18">
            <v>1</v>
          </cell>
          <cell r="C18">
            <v>977</v>
          </cell>
          <cell r="D18">
            <v>0</v>
          </cell>
          <cell r="E18">
            <v>6</v>
          </cell>
          <cell r="F18">
            <v>1581</v>
          </cell>
          <cell r="G18">
            <v>500</v>
          </cell>
          <cell r="H18">
            <v>0</v>
          </cell>
          <cell r="I18">
            <v>141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1893</v>
          </cell>
          <cell r="F19">
            <v>192</v>
          </cell>
          <cell r="G19">
            <v>186</v>
          </cell>
          <cell r="H19">
            <v>33</v>
          </cell>
          <cell r="I19">
            <v>0</v>
          </cell>
        </row>
        <row r="20">
          <cell r="B20">
            <v>753</v>
          </cell>
          <cell r="C20">
            <v>1000</v>
          </cell>
          <cell r="D20">
            <v>600</v>
          </cell>
          <cell r="E20">
            <v>897</v>
          </cell>
          <cell r="F20">
            <v>980</v>
          </cell>
          <cell r="G20">
            <v>880</v>
          </cell>
          <cell r="H20">
            <v>304</v>
          </cell>
          <cell r="I20">
            <v>200</v>
          </cell>
        </row>
        <row r="21">
          <cell r="B21">
            <v>5678</v>
          </cell>
          <cell r="C21">
            <v>1226</v>
          </cell>
          <cell r="D21">
            <v>3089</v>
          </cell>
          <cell r="E21">
            <v>4537</v>
          </cell>
          <cell r="F21">
            <v>2232</v>
          </cell>
          <cell r="G21">
            <v>999</v>
          </cell>
          <cell r="H21">
            <v>1473</v>
          </cell>
          <cell r="I21">
            <v>864</v>
          </cell>
        </row>
        <row r="22">
          <cell r="B22">
            <v>602</v>
          </cell>
          <cell r="C22">
            <v>150</v>
          </cell>
          <cell r="D22">
            <v>1570</v>
          </cell>
          <cell r="E22">
            <v>1324</v>
          </cell>
          <cell r="F22">
            <v>987</v>
          </cell>
          <cell r="G22">
            <v>600</v>
          </cell>
          <cell r="H22">
            <v>806</v>
          </cell>
          <cell r="I22">
            <v>87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1215</v>
          </cell>
          <cell r="C24">
            <v>493</v>
          </cell>
          <cell r="D24">
            <v>1664</v>
          </cell>
          <cell r="E24">
            <v>405</v>
          </cell>
          <cell r="F24">
            <v>2586</v>
          </cell>
          <cell r="G24">
            <v>447</v>
          </cell>
          <cell r="H24">
            <v>469</v>
          </cell>
          <cell r="I24">
            <v>538</v>
          </cell>
        </row>
        <row r="25">
          <cell r="B25">
            <v>288</v>
          </cell>
          <cell r="C25">
            <v>34</v>
          </cell>
          <cell r="D25">
            <v>515</v>
          </cell>
          <cell r="E25">
            <v>291</v>
          </cell>
          <cell r="F25">
            <v>245</v>
          </cell>
          <cell r="G25">
            <v>251</v>
          </cell>
          <cell r="H25">
            <v>415</v>
          </cell>
          <cell r="I25">
            <v>23</v>
          </cell>
        </row>
        <row r="26">
          <cell r="B26">
            <v>62</v>
          </cell>
          <cell r="C26">
            <v>19</v>
          </cell>
          <cell r="D26">
            <v>149</v>
          </cell>
          <cell r="E26">
            <v>236</v>
          </cell>
          <cell r="F26">
            <v>1029</v>
          </cell>
          <cell r="G26">
            <v>395</v>
          </cell>
          <cell r="H26">
            <v>1613</v>
          </cell>
          <cell r="I26">
            <v>8</v>
          </cell>
        </row>
        <row r="27">
          <cell r="B27">
            <v>67</v>
          </cell>
          <cell r="C27">
            <v>36.666666666666664</v>
          </cell>
          <cell r="D27">
            <v>103</v>
          </cell>
          <cell r="E27">
            <v>94</v>
          </cell>
          <cell r="F27">
            <v>437</v>
          </cell>
          <cell r="G27">
            <v>30</v>
          </cell>
          <cell r="H27">
            <v>42</v>
          </cell>
          <cell r="I27">
            <v>19</v>
          </cell>
        </row>
        <row r="28">
          <cell r="B28">
            <v>2</v>
          </cell>
          <cell r="C28">
            <v>28</v>
          </cell>
          <cell r="D28">
            <v>0</v>
          </cell>
          <cell r="E28">
            <v>874</v>
          </cell>
          <cell r="F28">
            <v>654</v>
          </cell>
          <cell r="G28">
            <v>48</v>
          </cell>
          <cell r="H28">
            <v>36</v>
          </cell>
          <cell r="I28">
            <v>41</v>
          </cell>
        </row>
        <row r="29">
          <cell r="B29">
            <v>0</v>
          </cell>
          <cell r="C29">
            <v>8</v>
          </cell>
          <cell r="D29">
            <v>0</v>
          </cell>
          <cell r="E29">
            <v>547</v>
          </cell>
          <cell r="F29">
            <v>521</v>
          </cell>
          <cell r="G29">
            <v>0</v>
          </cell>
          <cell r="H29">
            <v>0</v>
          </cell>
          <cell r="I29">
            <v>17</v>
          </cell>
        </row>
        <row r="30">
          <cell r="B30">
            <v>13</v>
          </cell>
          <cell r="C30">
            <v>40</v>
          </cell>
          <cell r="D30">
            <v>33</v>
          </cell>
          <cell r="E30">
            <v>500</v>
          </cell>
          <cell r="F30">
            <v>550</v>
          </cell>
          <cell r="G30">
            <v>22</v>
          </cell>
          <cell r="H30">
            <v>160</v>
          </cell>
          <cell r="I30">
            <v>19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10</v>
          </cell>
          <cell r="D32">
            <v>0</v>
          </cell>
          <cell r="E32">
            <v>779</v>
          </cell>
          <cell r="F32">
            <v>265</v>
          </cell>
          <cell r="G32">
            <v>90</v>
          </cell>
          <cell r="H32">
            <v>0</v>
          </cell>
          <cell r="I32">
            <v>1</v>
          </cell>
        </row>
        <row r="33">
          <cell r="B33">
            <v>10</v>
          </cell>
          <cell r="C33">
            <v>0</v>
          </cell>
          <cell r="D33">
            <v>10</v>
          </cell>
          <cell r="E33">
            <v>33</v>
          </cell>
          <cell r="F33">
            <v>26</v>
          </cell>
          <cell r="G33">
            <v>3</v>
          </cell>
          <cell r="H33">
            <v>96</v>
          </cell>
          <cell r="I33">
            <v>22</v>
          </cell>
        </row>
        <row r="34">
          <cell r="B34">
            <v>15</v>
          </cell>
          <cell r="C34">
            <v>103</v>
          </cell>
          <cell r="D34">
            <v>0</v>
          </cell>
          <cell r="E34">
            <v>66</v>
          </cell>
          <cell r="F34">
            <v>667</v>
          </cell>
          <cell r="G34">
            <v>0</v>
          </cell>
          <cell r="H34">
            <v>0</v>
          </cell>
          <cell r="I34">
            <v>2685</v>
          </cell>
        </row>
        <row r="35">
          <cell r="B35">
            <v>141</v>
          </cell>
          <cell r="C35">
            <v>89</v>
          </cell>
          <cell r="D35">
            <v>195</v>
          </cell>
          <cell r="E35">
            <v>105</v>
          </cell>
          <cell r="F35">
            <v>171</v>
          </cell>
          <cell r="G35">
            <v>336</v>
          </cell>
          <cell r="H35">
            <v>98</v>
          </cell>
          <cell r="I35">
            <v>96</v>
          </cell>
        </row>
        <row r="36">
          <cell r="B36">
            <v>13</v>
          </cell>
          <cell r="C36">
            <v>0</v>
          </cell>
          <cell r="D36">
            <v>253</v>
          </cell>
          <cell r="E36">
            <v>0</v>
          </cell>
          <cell r="F36">
            <v>0</v>
          </cell>
          <cell r="G36">
            <v>252</v>
          </cell>
          <cell r="H36">
            <v>193</v>
          </cell>
          <cell r="I36">
            <v>198</v>
          </cell>
        </row>
        <row r="37">
          <cell r="B37">
            <v>20</v>
          </cell>
          <cell r="C37">
            <v>654</v>
          </cell>
          <cell r="D37">
            <v>87</v>
          </cell>
          <cell r="E37">
            <v>50</v>
          </cell>
          <cell r="F37">
            <v>501</v>
          </cell>
          <cell r="G37">
            <v>158</v>
          </cell>
          <cell r="H37">
            <v>154</v>
          </cell>
          <cell r="I37">
            <v>1524</v>
          </cell>
        </row>
        <row r="38">
          <cell r="B38">
            <v>283</v>
          </cell>
          <cell r="C38">
            <v>1874</v>
          </cell>
          <cell r="D38">
            <v>1</v>
          </cell>
          <cell r="E38">
            <v>25</v>
          </cell>
          <cell r="F38">
            <v>1009</v>
          </cell>
          <cell r="G38">
            <v>0</v>
          </cell>
          <cell r="H38">
            <v>0</v>
          </cell>
          <cell r="I38">
            <v>38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348</v>
          </cell>
          <cell r="C40">
            <v>276</v>
          </cell>
          <cell r="D40">
            <v>2891</v>
          </cell>
          <cell r="E40">
            <v>53</v>
          </cell>
          <cell r="F40">
            <v>611</v>
          </cell>
          <cell r="G40">
            <v>330</v>
          </cell>
          <cell r="H40">
            <v>647</v>
          </cell>
          <cell r="I40">
            <v>53</v>
          </cell>
        </row>
        <row r="41">
          <cell r="B41">
            <v>4004</v>
          </cell>
          <cell r="C41">
            <v>3874</v>
          </cell>
          <cell r="D41">
            <v>3000</v>
          </cell>
          <cell r="E41">
            <v>7894</v>
          </cell>
          <cell r="F41">
            <v>7400</v>
          </cell>
          <cell r="G41">
            <v>6705</v>
          </cell>
          <cell r="H41">
            <v>2589</v>
          </cell>
          <cell r="I41">
            <v>1547</v>
          </cell>
        </row>
      </sheetData>
      <sheetData sheetId="13">
        <row r="8">
          <cell r="B8">
            <v>0</v>
          </cell>
          <cell r="C8">
            <v>145779</v>
          </cell>
          <cell r="D8">
            <v>120</v>
          </cell>
          <cell r="E8">
            <v>145432</v>
          </cell>
          <cell r="F8">
            <v>4805</v>
          </cell>
          <cell r="G8">
            <v>0</v>
          </cell>
          <cell r="H8">
            <v>126</v>
          </cell>
          <cell r="I8">
            <v>4280</v>
          </cell>
        </row>
        <row r="9">
          <cell r="B9">
            <v>13545</v>
          </cell>
          <cell r="C9">
            <v>338</v>
          </cell>
          <cell r="D9">
            <v>1217</v>
          </cell>
          <cell r="E9">
            <v>1289</v>
          </cell>
          <cell r="F9">
            <v>1188</v>
          </cell>
          <cell r="G9">
            <v>1114</v>
          </cell>
          <cell r="H9">
            <v>2852</v>
          </cell>
          <cell r="I9">
            <v>949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1654</v>
          </cell>
          <cell r="H10">
            <v>401</v>
          </cell>
          <cell r="I10">
            <v>0</v>
          </cell>
        </row>
        <row r="11">
          <cell r="B11">
            <v>0</v>
          </cell>
          <cell r="C11">
            <v>25</v>
          </cell>
          <cell r="D11">
            <v>30</v>
          </cell>
          <cell r="E11">
            <v>0</v>
          </cell>
          <cell r="F11">
            <v>0</v>
          </cell>
          <cell r="G11">
            <v>21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224</v>
          </cell>
          <cell r="E12">
            <v>0</v>
          </cell>
          <cell r="F12">
            <v>0</v>
          </cell>
          <cell r="G12">
            <v>0</v>
          </cell>
          <cell r="H12">
            <v>350</v>
          </cell>
          <cell r="I12">
            <v>211</v>
          </cell>
        </row>
        <row r="13">
          <cell r="B13">
            <v>661</v>
          </cell>
          <cell r="C13">
            <v>424</v>
          </cell>
          <cell r="D13">
            <v>695</v>
          </cell>
          <cell r="E13">
            <v>1965</v>
          </cell>
          <cell r="F13">
            <v>4364</v>
          </cell>
          <cell r="G13">
            <v>908</v>
          </cell>
          <cell r="H13">
            <v>54849</v>
          </cell>
          <cell r="I13">
            <v>19098</v>
          </cell>
        </row>
        <row r="14">
          <cell r="B14">
            <v>98</v>
          </cell>
          <cell r="C14">
            <v>156</v>
          </cell>
          <cell r="D14">
            <v>289</v>
          </cell>
          <cell r="E14">
            <v>159</v>
          </cell>
          <cell r="F14">
            <v>576</v>
          </cell>
          <cell r="G14">
            <v>1783</v>
          </cell>
          <cell r="H14">
            <v>9778</v>
          </cell>
          <cell r="I14">
            <v>7249</v>
          </cell>
        </row>
        <row r="15">
          <cell r="B15">
            <v>55</v>
          </cell>
          <cell r="C15">
            <v>0</v>
          </cell>
          <cell r="D15">
            <v>0</v>
          </cell>
          <cell r="E15">
            <v>296</v>
          </cell>
          <cell r="F15">
            <v>20</v>
          </cell>
          <cell r="G15">
            <v>90</v>
          </cell>
          <cell r="H15">
            <v>139</v>
          </cell>
          <cell r="I15">
            <v>0</v>
          </cell>
        </row>
        <row r="16">
          <cell r="B16">
            <v>469</v>
          </cell>
          <cell r="C16">
            <v>304</v>
          </cell>
          <cell r="D16">
            <v>1407</v>
          </cell>
          <cell r="E16">
            <v>120</v>
          </cell>
          <cell r="F16">
            <v>588</v>
          </cell>
          <cell r="G16">
            <v>547</v>
          </cell>
          <cell r="H16">
            <v>3398</v>
          </cell>
          <cell r="I16">
            <v>321</v>
          </cell>
        </row>
        <row r="17">
          <cell r="B17">
            <v>1016</v>
          </cell>
          <cell r="C17">
            <v>456</v>
          </cell>
          <cell r="D17">
            <v>737</v>
          </cell>
          <cell r="E17">
            <v>1946</v>
          </cell>
          <cell r="F17">
            <v>947</v>
          </cell>
          <cell r="G17">
            <v>420</v>
          </cell>
          <cell r="H17">
            <v>2424</v>
          </cell>
          <cell r="I17">
            <v>285</v>
          </cell>
        </row>
        <row r="18">
          <cell r="B18">
            <v>0</v>
          </cell>
          <cell r="C18">
            <v>2354</v>
          </cell>
          <cell r="D18">
            <v>2</v>
          </cell>
          <cell r="E18">
            <v>8</v>
          </cell>
          <cell r="F18">
            <v>600</v>
          </cell>
          <cell r="G18">
            <v>1500</v>
          </cell>
          <cell r="H18">
            <v>16</v>
          </cell>
          <cell r="I18">
            <v>141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1971</v>
          </cell>
          <cell r="F19">
            <v>1570</v>
          </cell>
          <cell r="G19">
            <v>18</v>
          </cell>
          <cell r="H19">
            <v>41</v>
          </cell>
          <cell r="I19">
            <v>0</v>
          </cell>
        </row>
        <row r="20">
          <cell r="B20">
            <v>709.33333333333337</v>
          </cell>
          <cell r="C20">
            <v>1321</v>
          </cell>
          <cell r="D20">
            <v>132</v>
          </cell>
          <cell r="E20">
            <v>542</v>
          </cell>
          <cell r="F20">
            <v>1052.3333333333333</v>
          </cell>
          <cell r="G20">
            <v>372.66666666666669</v>
          </cell>
          <cell r="H20">
            <v>96.666666666666671</v>
          </cell>
          <cell r="I20">
            <v>95</v>
          </cell>
        </row>
        <row r="21">
          <cell r="B21">
            <v>3433</v>
          </cell>
          <cell r="C21">
            <v>1328</v>
          </cell>
          <cell r="D21">
            <v>3599</v>
          </cell>
          <cell r="E21">
            <v>6646</v>
          </cell>
          <cell r="F21">
            <v>2420</v>
          </cell>
          <cell r="G21">
            <v>1032</v>
          </cell>
          <cell r="H21">
            <v>1005</v>
          </cell>
          <cell r="I21">
            <v>1075</v>
          </cell>
        </row>
        <row r="22">
          <cell r="B22">
            <v>456</v>
          </cell>
          <cell r="C22">
            <v>156</v>
          </cell>
          <cell r="D22">
            <v>1089</v>
          </cell>
          <cell r="E22">
            <v>249</v>
          </cell>
          <cell r="F22">
            <v>756</v>
          </cell>
          <cell r="G22">
            <v>500</v>
          </cell>
          <cell r="H22">
            <v>896</v>
          </cell>
          <cell r="I22">
            <v>98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4395</v>
          </cell>
          <cell r="F23">
            <v>10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9372</v>
          </cell>
          <cell r="C24">
            <v>355</v>
          </cell>
          <cell r="D24">
            <v>406</v>
          </cell>
          <cell r="E24">
            <v>434</v>
          </cell>
          <cell r="F24">
            <v>372</v>
          </cell>
          <cell r="G24">
            <v>60</v>
          </cell>
          <cell r="H24">
            <v>80</v>
          </cell>
          <cell r="I24">
            <v>680</v>
          </cell>
        </row>
        <row r="25">
          <cell r="B25">
            <v>285</v>
          </cell>
          <cell r="C25">
            <v>100</v>
          </cell>
          <cell r="D25">
            <v>340</v>
          </cell>
          <cell r="E25">
            <v>541</v>
          </cell>
          <cell r="F25">
            <v>625</v>
          </cell>
          <cell r="G25">
            <v>126</v>
          </cell>
          <cell r="H25">
            <v>521</v>
          </cell>
          <cell r="I25">
            <v>26</v>
          </cell>
        </row>
        <row r="26">
          <cell r="B26">
            <v>17</v>
          </cell>
          <cell r="C26">
            <v>0</v>
          </cell>
          <cell r="D26">
            <v>16</v>
          </cell>
          <cell r="E26">
            <v>602</v>
          </cell>
          <cell r="F26">
            <v>1252</v>
          </cell>
          <cell r="G26">
            <v>150</v>
          </cell>
          <cell r="H26">
            <v>3235</v>
          </cell>
          <cell r="I26">
            <v>1</v>
          </cell>
        </row>
        <row r="27">
          <cell r="B27">
            <v>75</v>
          </cell>
          <cell r="C27">
            <v>20</v>
          </cell>
          <cell r="D27">
            <v>80</v>
          </cell>
          <cell r="E27">
            <v>510</v>
          </cell>
          <cell r="F27">
            <v>460</v>
          </cell>
          <cell r="G27">
            <v>50</v>
          </cell>
          <cell r="H27">
            <v>30</v>
          </cell>
          <cell r="I27">
            <v>19</v>
          </cell>
        </row>
        <row r="28">
          <cell r="B28">
            <v>3</v>
          </cell>
          <cell r="C28">
            <v>9</v>
          </cell>
          <cell r="D28">
            <v>1</v>
          </cell>
          <cell r="E28">
            <v>398</v>
          </cell>
          <cell r="F28">
            <v>338</v>
          </cell>
          <cell r="G28">
            <v>17</v>
          </cell>
          <cell r="H28">
            <v>24</v>
          </cell>
          <cell r="I28">
            <v>84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4800</v>
          </cell>
          <cell r="F29">
            <v>100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72</v>
          </cell>
          <cell r="C30">
            <v>19</v>
          </cell>
          <cell r="D30">
            <v>85</v>
          </cell>
          <cell r="E30">
            <v>654</v>
          </cell>
          <cell r="F30">
            <v>411</v>
          </cell>
          <cell r="G30">
            <v>23</v>
          </cell>
          <cell r="H30">
            <v>152</v>
          </cell>
          <cell r="I30">
            <v>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</v>
          </cell>
          <cell r="C32">
            <v>1</v>
          </cell>
          <cell r="D32">
            <v>165</v>
          </cell>
          <cell r="E32">
            <v>570</v>
          </cell>
          <cell r="F32">
            <v>355</v>
          </cell>
          <cell r="G32">
            <v>202</v>
          </cell>
          <cell r="H32">
            <v>0</v>
          </cell>
          <cell r="I32">
            <v>1</v>
          </cell>
        </row>
        <row r="33">
          <cell r="B33">
            <v>0</v>
          </cell>
          <cell r="C33">
            <v>0</v>
          </cell>
          <cell r="D33">
            <v>87</v>
          </cell>
          <cell r="E33">
            <v>0</v>
          </cell>
          <cell r="F33">
            <v>325</v>
          </cell>
          <cell r="G33">
            <v>354</v>
          </cell>
          <cell r="H33">
            <v>165</v>
          </cell>
          <cell r="I33">
            <v>0</v>
          </cell>
        </row>
        <row r="34">
          <cell r="B34">
            <v>38</v>
          </cell>
          <cell r="C34">
            <v>96</v>
          </cell>
          <cell r="D34">
            <v>36</v>
          </cell>
          <cell r="E34">
            <v>65</v>
          </cell>
          <cell r="F34">
            <v>354</v>
          </cell>
          <cell r="G34">
            <v>0</v>
          </cell>
          <cell r="H34">
            <v>0</v>
          </cell>
          <cell r="I34">
            <v>211</v>
          </cell>
        </row>
        <row r="35">
          <cell r="B35">
            <v>217</v>
          </cell>
          <cell r="C35">
            <v>92</v>
          </cell>
          <cell r="D35">
            <v>369</v>
          </cell>
          <cell r="E35">
            <v>207</v>
          </cell>
          <cell r="F35">
            <v>196</v>
          </cell>
          <cell r="G35">
            <v>408</v>
          </cell>
          <cell r="H35">
            <v>205</v>
          </cell>
          <cell r="I35">
            <v>111</v>
          </cell>
        </row>
        <row r="36">
          <cell r="B36">
            <v>42</v>
          </cell>
          <cell r="C36">
            <v>0</v>
          </cell>
          <cell r="D36">
            <v>547</v>
          </cell>
          <cell r="E36">
            <v>0</v>
          </cell>
          <cell r="F36">
            <v>0</v>
          </cell>
          <cell r="G36">
            <v>463</v>
          </cell>
          <cell r="H36">
            <v>160</v>
          </cell>
          <cell r="I36">
            <v>34</v>
          </cell>
        </row>
        <row r="37">
          <cell r="B37">
            <v>0</v>
          </cell>
          <cell r="C37">
            <v>2</v>
          </cell>
          <cell r="D37">
            <v>10</v>
          </cell>
          <cell r="E37">
            <v>0</v>
          </cell>
          <cell r="F37">
            <v>13</v>
          </cell>
          <cell r="G37">
            <v>0</v>
          </cell>
          <cell r="H37">
            <v>0</v>
          </cell>
          <cell r="I37">
            <v>110</v>
          </cell>
        </row>
        <row r="38">
          <cell r="B38">
            <v>76</v>
          </cell>
          <cell r="C38">
            <v>4430</v>
          </cell>
          <cell r="D38">
            <v>0</v>
          </cell>
          <cell r="E38">
            <v>0</v>
          </cell>
          <cell r="F38">
            <v>650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5</v>
          </cell>
          <cell r="D39">
            <v>10</v>
          </cell>
          <cell r="E39">
            <v>1</v>
          </cell>
          <cell r="F39">
            <v>0</v>
          </cell>
          <cell r="G39">
            <v>25</v>
          </cell>
          <cell r="H39">
            <v>10</v>
          </cell>
          <cell r="I39">
            <v>0</v>
          </cell>
        </row>
        <row r="40">
          <cell r="B40">
            <v>574</v>
          </cell>
          <cell r="C40">
            <v>152</v>
          </cell>
          <cell r="D40">
            <v>2691</v>
          </cell>
          <cell r="E40">
            <v>73</v>
          </cell>
          <cell r="F40">
            <v>540</v>
          </cell>
          <cell r="G40">
            <v>150</v>
          </cell>
          <cell r="H40">
            <v>600</v>
          </cell>
          <cell r="I40">
            <v>30</v>
          </cell>
        </row>
        <row r="41">
          <cell r="B41">
            <v>2418</v>
          </cell>
          <cell r="C41">
            <v>1152</v>
          </cell>
          <cell r="D41">
            <v>2470</v>
          </cell>
          <cell r="E41">
            <v>3491</v>
          </cell>
          <cell r="F41">
            <v>1452</v>
          </cell>
          <cell r="G41">
            <v>1874</v>
          </cell>
          <cell r="H41">
            <v>2208</v>
          </cell>
          <cell r="I41">
            <v>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4F1D9-A81C-4390-AAF9-A2BEA3521846}">
  <dimension ref="A1:U143"/>
  <sheetViews>
    <sheetView zoomScale="86" zoomScaleNormal="86" workbookViewId="0">
      <selection activeCell="L11" sqref="L11"/>
    </sheetView>
  </sheetViews>
  <sheetFormatPr baseColWidth="10" defaultRowHeight="12.75" x14ac:dyDescent="0.2"/>
  <cols>
    <col min="1" max="1" width="16.28515625" customWidth="1"/>
    <col min="2" max="2" width="13.5703125" customWidth="1"/>
    <col min="3" max="3" width="14.85546875" customWidth="1"/>
    <col min="4" max="4" width="14.42578125" customWidth="1"/>
    <col min="5" max="5" width="14.7109375" customWidth="1"/>
    <col min="6" max="6" width="14.140625" customWidth="1"/>
    <col min="7" max="7" width="15.7109375" customWidth="1"/>
    <col min="8" max="8" width="14" customWidth="1"/>
    <col min="10" max="10" width="15" customWidth="1"/>
    <col min="257" max="257" width="18.28515625" customWidth="1"/>
    <col min="258" max="258" width="13.5703125" customWidth="1"/>
    <col min="259" max="259" width="14.85546875" customWidth="1"/>
    <col min="260" max="260" width="14.42578125" customWidth="1"/>
    <col min="261" max="261" width="14.7109375" customWidth="1"/>
    <col min="262" max="262" width="14.140625" customWidth="1"/>
    <col min="263" max="263" width="15.7109375" customWidth="1"/>
    <col min="264" max="264" width="14" customWidth="1"/>
    <col min="266" max="266" width="15" customWidth="1"/>
    <col min="513" max="513" width="18.28515625" customWidth="1"/>
    <col min="514" max="514" width="13.5703125" customWidth="1"/>
    <col min="515" max="515" width="14.85546875" customWidth="1"/>
    <col min="516" max="516" width="14.42578125" customWidth="1"/>
    <col min="517" max="517" width="14.7109375" customWidth="1"/>
    <col min="518" max="518" width="14.140625" customWidth="1"/>
    <col min="519" max="519" width="15.7109375" customWidth="1"/>
    <col min="520" max="520" width="14" customWidth="1"/>
    <col min="522" max="522" width="15" customWidth="1"/>
    <col min="769" max="769" width="18.28515625" customWidth="1"/>
    <col min="770" max="770" width="13.5703125" customWidth="1"/>
    <col min="771" max="771" width="14.85546875" customWidth="1"/>
    <col min="772" max="772" width="14.42578125" customWidth="1"/>
    <col min="773" max="773" width="14.7109375" customWidth="1"/>
    <col min="774" max="774" width="14.140625" customWidth="1"/>
    <col min="775" max="775" width="15.7109375" customWidth="1"/>
    <col min="776" max="776" width="14" customWidth="1"/>
    <col min="778" max="778" width="15" customWidth="1"/>
    <col min="1025" max="1025" width="18.28515625" customWidth="1"/>
    <col min="1026" max="1026" width="13.5703125" customWidth="1"/>
    <col min="1027" max="1027" width="14.85546875" customWidth="1"/>
    <col min="1028" max="1028" width="14.42578125" customWidth="1"/>
    <col min="1029" max="1029" width="14.7109375" customWidth="1"/>
    <col min="1030" max="1030" width="14.140625" customWidth="1"/>
    <col min="1031" max="1031" width="15.7109375" customWidth="1"/>
    <col min="1032" max="1032" width="14" customWidth="1"/>
    <col min="1034" max="1034" width="15" customWidth="1"/>
    <col min="1281" max="1281" width="18.28515625" customWidth="1"/>
    <col min="1282" max="1282" width="13.5703125" customWidth="1"/>
    <col min="1283" max="1283" width="14.85546875" customWidth="1"/>
    <col min="1284" max="1284" width="14.42578125" customWidth="1"/>
    <col min="1285" max="1285" width="14.7109375" customWidth="1"/>
    <col min="1286" max="1286" width="14.140625" customWidth="1"/>
    <col min="1287" max="1287" width="15.7109375" customWidth="1"/>
    <col min="1288" max="1288" width="14" customWidth="1"/>
    <col min="1290" max="1290" width="15" customWidth="1"/>
    <col min="1537" max="1537" width="18.28515625" customWidth="1"/>
    <col min="1538" max="1538" width="13.5703125" customWidth="1"/>
    <col min="1539" max="1539" width="14.85546875" customWidth="1"/>
    <col min="1540" max="1540" width="14.42578125" customWidth="1"/>
    <col min="1541" max="1541" width="14.7109375" customWidth="1"/>
    <col min="1542" max="1542" width="14.140625" customWidth="1"/>
    <col min="1543" max="1543" width="15.7109375" customWidth="1"/>
    <col min="1544" max="1544" width="14" customWidth="1"/>
    <col min="1546" max="1546" width="15" customWidth="1"/>
    <col min="1793" max="1793" width="18.28515625" customWidth="1"/>
    <col min="1794" max="1794" width="13.5703125" customWidth="1"/>
    <col min="1795" max="1795" width="14.85546875" customWidth="1"/>
    <col min="1796" max="1796" width="14.42578125" customWidth="1"/>
    <col min="1797" max="1797" width="14.7109375" customWidth="1"/>
    <col min="1798" max="1798" width="14.140625" customWidth="1"/>
    <col min="1799" max="1799" width="15.7109375" customWidth="1"/>
    <col min="1800" max="1800" width="14" customWidth="1"/>
    <col min="1802" max="1802" width="15" customWidth="1"/>
    <col min="2049" max="2049" width="18.28515625" customWidth="1"/>
    <col min="2050" max="2050" width="13.5703125" customWidth="1"/>
    <col min="2051" max="2051" width="14.85546875" customWidth="1"/>
    <col min="2052" max="2052" width="14.42578125" customWidth="1"/>
    <col min="2053" max="2053" width="14.7109375" customWidth="1"/>
    <col min="2054" max="2054" width="14.140625" customWidth="1"/>
    <col min="2055" max="2055" width="15.7109375" customWidth="1"/>
    <col min="2056" max="2056" width="14" customWidth="1"/>
    <col min="2058" max="2058" width="15" customWidth="1"/>
    <col min="2305" max="2305" width="18.28515625" customWidth="1"/>
    <col min="2306" max="2306" width="13.5703125" customWidth="1"/>
    <col min="2307" max="2307" width="14.85546875" customWidth="1"/>
    <col min="2308" max="2308" width="14.42578125" customWidth="1"/>
    <col min="2309" max="2309" width="14.7109375" customWidth="1"/>
    <col min="2310" max="2310" width="14.140625" customWidth="1"/>
    <col min="2311" max="2311" width="15.7109375" customWidth="1"/>
    <col min="2312" max="2312" width="14" customWidth="1"/>
    <col min="2314" max="2314" width="15" customWidth="1"/>
    <col min="2561" max="2561" width="18.28515625" customWidth="1"/>
    <col min="2562" max="2562" width="13.5703125" customWidth="1"/>
    <col min="2563" max="2563" width="14.85546875" customWidth="1"/>
    <col min="2564" max="2564" width="14.42578125" customWidth="1"/>
    <col min="2565" max="2565" width="14.7109375" customWidth="1"/>
    <col min="2566" max="2566" width="14.140625" customWidth="1"/>
    <col min="2567" max="2567" width="15.7109375" customWidth="1"/>
    <col min="2568" max="2568" width="14" customWidth="1"/>
    <col min="2570" max="2570" width="15" customWidth="1"/>
    <col min="2817" max="2817" width="18.28515625" customWidth="1"/>
    <col min="2818" max="2818" width="13.5703125" customWidth="1"/>
    <col min="2819" max="2819" width="14.85546875" customWidth="1"/>
    <col min="2820" max="2820" width="14.42578125" customWidth="1"/>
    <col min="2821" max="2821" width="14.7109375" customWidth="1"/>
    <col min="2822" max="2822" width="14.140625" customWidth="1"/>
    <col min="2823" max="2823" width="15.7109375" customWidth="1"/>
    <col min="2824" max="2824" width="14" customWidth="1"/>
    <col min="2826" max="2826" width="15" customWidth="1"/>
    <col min="3073" max="3073" width="18.28515625" customWidth="1"/>
    <col min="3074" max="3074" width="13.5703125" customWidth="1"/>
    <col min="3075" max="3075" width="14.85546875" customWidth="1"/>
    <col min="3076" max="3076" width="14.42578125" customWidth="1"/>
    <col min="3077" max="3077" width="14.7109375" customWidth="1"/>
    <col min="3078" max="3078" width="14.140625" customWidth="1"/>
    <col min="3079" max="3079" width="15.7109375" customWidth="1"/>
    <col min="3080" max="3080" width="14" customWidth="1"/>
    <col min="3082" max="3082" width="15" customWidth="1"/>
    <col min="3329" max="3329" width="18.28515625" customWidth="1"/>
    <col min="3330" max="3330" width="13.5703125" customWidth="1"/>
    <col min="3331" max="3331" width="14.85546875" customWidth="1"/>
    <col min="3332" max="3332" width="14.42578125" customWidth="1"/>
    <col min="3333" max="3333" width="14.7109375" customWidth="1"/>
    <col min="3334" max="3334" width="14.140625" customWidth="1"/>
    <col min="3335" max="3335" width="15.7109375" customWidth="1"/>
    <col min="3336" max="3336" width="14" customWidth="1"/>
    <col min="3338" max="3338" width="15" customWidth="1"/>
    <col min="3585" max="3585" width="18.28515625" customWidth="1"/>
    <col min="3586" max="3586" width="13.5703125" customWidth="1"/>
    <col min="3587" max="3587" width="14.85546875" customWidth="1"/>
    <col min="3588" max="3588" width="14.42578125" customWidth="1"/>
    <col min="3589" max="3589" width="14.7109375" customWidth="1"/>
    <col min="3590" max="3590" width="14.140625" customWidth="1"/>
    <col min="3591" max="3591" width="15.7109375" customWidth="1"/>
    <col min="3592" max="3592" width="14" customWidth="1"/>
    <col min="3594" max="3594" width="15" customWidth="1"/>
    <col min="3841" max="3841" width="18.28515625" customWidth="1"/>
    <col min="3842" max="3842" width="13.5703125" customWidth="1"/>
    <col min="3843" max="3843" width="14.85546875" customWidth="1"/>
    <col min="3844" max="3844" width="14.42578125" customWidth="1"/>
    <col min="3845" max="3845" width="14.7109375" customWidth="1"/>
    <col min="3846" max="3846" width="14.140625" customWidth="1"/>
    <col min="3847" max="3847" width="15.7109375" customWidth="1"/>
    <col min="3848" max="3848" width="14" customWidth="1"/>
    <col min="3850" max="3850" width="15" customWidth="1"/>
    <col min="4097" max="4097" width="18.28515625" customWidth="1"/>
    <col min="4098" max="4098" width="13.5703125" customWidth="1"/>
    <col min="4099" max="4099" width="14.85546875" customWidth="1"/>
    <col min="4100" max="4100" width="14.42578125" customWidth="1"/>
    <col min="4101" max="4101" width="14.7109375" customWidth="1"/>
    <col min="4102" max="4102" width="14.140625" customWidth="1"/>
    <col min="4103" max="4103" width="15.7109375" customWidth="1"/>
    <col min="4104" max="4104" width="14" customWidth="1"/>
    <col min="4106" max="4106" width="15" customWidth="1"/>
    <col min="4353" max="4353" width="18.28515625" customWidth="1"/>
    <col min="4354" max="4354" width="13.5703125" customWidth="1"/>
    <col min="4355" max="4355" width="14.85546875" customWidth="1"/>
    <col min="4356" max="4356" width="14.42578125" customWidth="1"/>
    <col min="4357" max="4357" width="14.7109375" customWidth="1"/>
    <col min="4358" max="4358" width="14.140625" customWidth="1"/>
    <col min="4359" max="4359" width="15.7109375" customWidth="1"/>
    <col min="4360" max="4360" width="14" customWidth="1"/>
    <col min="4362" max="4362" width="15" customWidth="1"/>
    <col min="4609" max="4609" width="18.28515625" customWidth="1"/>
    <col min="4610" max="4610" width="13.5703125" customWidth="1"/>
    <col min="4611" max="4611" width="14.85546875" customWidth="1"/>
    <col min="4612" max="4612" width="14.42578125" customWidth="1"/>
    <col min="4613" max="4613" width="14.7109375" customWidth="1"/>
    <col min="4614" max="4614" width="14.140625" customWidth="1"/>
    <col min="4615" max="4615" width="15.7109375" customWidth="1"/>
    <col min="4616" max="4616" width="14" customWidth="1"/>
    <col min="4618" max="4618" width="15" customWidth="1"/>
    <col min="4865" max="4865" width="18.28515625" customWidth="1"/>
    <col min="4866" max="4866" width="13.5703125" customWidth="1"/>
    <col min="4867" max="4867" width="14.85546875" customWidth="1"/>
    <col min="4868" max="4868" width="14.42578125" customWidth="1"/>
    <col min="4869" max="4869" width="14.7109375" customWidth="1"/>
    <col min="4870" max="4870" width="14.140625" customWidth="1"/>
    <col min="4871" max="4871" width="15.7109375" customWidth="1"/>
    <col min="4872" max="4872" width="14" customWidth="1"/>
    <col min="4874" max="4874" width="15" customWidth="1"/>
    <col min="5121" max="5121" width="18.28515625" customWidth="1"/>
    <col min="5122" max="5122" width="13.5703125" customWidth="1"/>
    <col min="5123" max="5123" width="14.85546875" customWidth="1"/>
    <col min="5124" max="5124" width="14.42578125" customWidth="1"/>
    <col min="5125" max="5125" width="14.7109375" customWidth="1"/>
    <col min="5126" max="5126" width="14.140625" customWidth="1"/>
    <col min="5127" max="5127" width="15.7109375" customWidth="1"/>
    <col min="5128" max="5128" width="14" customWidth="1"/>
    <col min="5130" max="5130" width="15" customWidth="1"/>
    <col min="5377" max="5377" width="18.28515625" customWidth="1"/>
    <col min="5378" max="5378" width="13.5703125" customWidth="1"/>
    <col min="5379" max="5379" width="14.85546875" customWidth="1"/>
    <col min="5380" max="5380" width="14.42578125" customWidth="1"/>
    <col min="5381" max="5381" width="14.7109375" customWidth="1"/>
    <col min="5382" max="5382" width="14.140625" customWidth="1"/>
    <col min="5383" max="5383" width="15.7109375" customWidth="1"/>
    <col min="5384" max="5384" width="14" customWidth="1"/>
    <col min="5386" max="5386" width="15" customWidth="1"/>
    <col min="5633" max="5633" width="18.28515625" customWidth="1"/>
    <col min="5634" max="5634" width="13.5703125" customWidth="1"/>
    <col min="5635" max="5635" width="14.85546875" customWidth="1"/>
    <col min="5636" max="5636" width="14.42578125" customWidth="1"/>
    <col min="5637" max="5637" width="14.7109375" customWidth="1"/>
    <col min="5638" max="5638" width="14.140625" customWidth="1"/>
    <col min="5639" max="5639" width="15.7109375" customWidth="1"/>
    <col min="5640" max="5640" width="14" customWidth="1"/>
    <col min="5642" max="5642" width="15" customWidth="1"/>
    <col min="5889" max="5889" width="18.28515625" customWidth="1"/>
    <col min="5890" max="5890" width="13.5703125" customWidth="1"/>
    <col min="5891" max="5891" width="14.85546875" customWidth="1"/>
    <col min="5892" max="5892" width="14.42578125" customWidth="1"/>
    <col min="5893" max="5893" width="14.7109375" customWidth="1"/>
    <col min="5894" max="5894" width="14.140625" customWidth="1"/>
    <col min="5895" max="5895" width="15.7109375" customWidth="1"/>
    <col min="5896" max="5896" width="14" customWidth="1"/>
    <col min="5898" max="5898" width="15" customWidth="1"/>
    <col min="6145" max="6145" width="18.28515625" customWidth="1"/>
    <col min="6146" max="6146" width="13.5703125" customWidth="1"/>
    <col min="6147" max="6147" width="14.85546875" customWidth="1"/>
    <col min="6148" max="6148" width="14.42578125" customWidth="1"/>
    <col min="6149" max="6149" width="14.7109375" customWidth="1"/>
    <col min="6150" max="6150" width="14.140625" customWidth="1"/>
    <col min="6151" max="6151" width="15.7109375" customWidth="1"/>
    <col min="6152" max="6152" width="14" customWidth="1"/>
    <col min="6154" max="6154" width="15" customWidth="1"/>
    <col min="6401" max="6401" width="18.28515625" customWidth="1"/>
    <col min="6402" max="6402" width="13.5703125" customWidth="1"/>
    <col min="6403" max="6403" width="14.85546875" customWidth="1"/>
    <col min="6404" max="6404" width="14.42578125" customWidth="1"/>
    <col min="6405" max="6405" width="14.7109375" customWidth="1"/>
    <col min="6406" max="6406" width="14.140625" customWidth="1"/>
    <col min="6407" max="6407" width="15.7109375" customWidth="1"/>
    <col min="6408" max="6408" width="14" customWidth="1"/>
    <col min="6410" max="6410" width="15" customWidth="1"/>
    <col min="6657" max="6657" width="18.28515625" customWidth="1"/>
    <col min="6658" max="6658" width="13.5703125" customWidth="1"/>
    <col min="6659" max="6659" width="14.85546875" customWidth="1"/>
    <col min="6660" max="6660" width="14.42578125" customWidth="1"/>
    <col min="6661" max="6661" width="14.7109375" customWidth="1"/>
    <col min="6662" max="6662" width="14.140625" customWidth="1"/>
    <col min="6663" max="6663" width="15.7109375" customWidth="1"/>
    <col min="6664" max="6664" width="14" customWidth="1"/>
    <col min="6666" max="6666" width="15" customWidth="1"/>
    <col min="6913" max="6913" width="18.28515625" customWidth="1"/>
    <col min="6914" max="6914" width="13.5703125" customWidth="1"/>
    <col min="6915" max="6915" width="14.85546875" customWidth="1"/>
    <col min="6916" max="6916" width="14.42578125" customWidth="1"/>
    <col min="6917" max="6917" width="14.7109375" customWidth="1"/>
    <col min="6918" max="6918" width="14.140625" customWidth="1"/>
    <col min="6919" max="6919" width="15.7109375" customWidth="1"/>
    <col min="6920" max="6920" width="14" customWidth="1"/>
    <col min="6922" max="6922" width="15" customWidth="1"/>
    <col min="7169" max="7169" width="18.28515625" customWidth="1"/>
    <col min="7170" max="7170" width="13.5703125" customWidth="1"/>
    <col min="7171" max="7171" width="14.85546875" customWidth="1"/>
    <col min="7172" max="7172" width="14.42578125" customWidth="1"/>
    <col min="7173" max="7173" width="14.7109375" customWidth="1"/>
    <col min="7174" max="7174" width="14.140625" customWidth="1"/>
    <col min="7175" max="7175" width="15.7109375" customWidth="1"/>
    <col min="7176" max="7176" width="14" customWidth="1"/>
    <col min="7178" max="7178" width="15" customWidth="1"/>
    <col min="7425" max="7425" width="18.28515625" customWidth="1"/>
    <col min="7426" max="7426" width="13.5703125" customWidth="1"/>
    <col min="7427" max="7427" width="14.85546875" customWidth="1"/>
    <col min="7428" max="7428" width="14.42578125" customWidth="1"/>
    <col min="7429" max="7429" width="14.7109375" customWidth="1"/>
    <col min="7430" max="7430" width="14.140625" customWidth="1"/>
    <col min="7431" max="7431" width="15.7109375" customWidth="1"/>
    <col min="7432" max="7432" width="14" customWidth="1"/>
    <col min="7434" max="7434" width="15" customWidth="1"/>
    <col min="7681" max="7681" width="18.28515625" customWidth="1"/>
    <col min="7682" max="7682" width="13.5703125" customWidth="1"/>
    <col min="7683" max="7683" width="14.85546875" customWidth="1"/>
    <col min="7684" max="7684" width="14.42578125" customWidth="1"/>
    <col min="7685" max="7685" width="14.7109375" customWidth="1"/>
    <col min="7686" max="7686" width="14.140625" customWidth="1"/>
    <col min="7687" max="7687" width="15.7109375" customWidth="1"/>
    <col min="7688" max="7688" width="14" customWidth="1"/>
    <col min="7690" max="7690" width="15" customWidth="1"/>
    <col min="7937" max="7937" width="18.28515625" customWidth="1"/>
    <col min="7938" max="7938" width="13.5703125" customWidth="1"/>
    <col min="7939" max="7939" width="14.85546875" customWidth="1"/>
    <col min="7940" max="7940" width="14.42578125" customWidth="1"/>
    <col min="7941" max="7941" width="14.7109375" customWidth="1"/>
    <col min="7942" max="7942" width="14.140625" customWidth="1"/>
    <col min="7943" max="7943" width="15.7109375" customWidth="1"/>
    <col min="7944" max="7944" width="14" customWidth="1"/>
    <col min="7946" max="7946" width="15" customWidth="1"/>
    <col min="8193" max="8193" width="18.28515625" customWidth="1"/>
    <col min="8194" max="8194" width="13.5703125" customWidth="1"/>
    <col min="8195" max="8195" width="14.85546875" customWidth="1"/>
    <col min="8196" max="8196" width="14.42578125" customWidth="1"/>
    <col min="8197" max="8197" width="14.7109375" customWidth="1"/>
    <col min="8198" max="8198" width="14.140625" customWidth="1"/>
    <col min="8199" max="8199" width="15.7109375" customWidth="1"/>
    <col min="8200" max="8200" width="14" customWidth="1"/>
    <col min="8202" max="8202" width="15" customWidth="1"/>
    <col min="8449" max="8449" width="18.28515625" customWidth="1"/>
    <col min="8450" max="8450" width="13.5703125" customWidth="1"/>
    <col min="8451" max="8451" width="14.85546875" customWidth="1"/>
    <col min="8452" max="8452" width="14.42578125" customWidth="1"/>
    <col min="8453" max="8453" width="14.7109375" customWidth="1"/>
    <col min="8454" max="8454" width="14.140625" customWidth="1"/>
    <col min="8455" max="8455" width="15.7109375" customWidth="1"/>
    <col min="8456" max="8456" width="14" customWidth="1"/>
    <col min="8458" max="8458" width="15" customWidth="1"/>
    <col min="8705" max="8705" width="18.28515625" customWidth="1"/>
    <col min="8706" max="8706" width="13.5703125" customWidth="1"/>
    <col min="8707" max="8707" width="14.85546875" customWidth="1"/>
    <col min="8708" max="8708" width="14.42578125" customWidth="1"/>
    <col min="8709" max="8709" width="14.7109375" customWidth="1"/>
    <col min="8710" max="8710" width="14.140625" customWidth="1"/>
    <col min="8711" max="8711" width="15.7109375" customWidth="1"/>
    <col min="8712" max="8712" width="14" customWidth="1"/>
    <col min="8714" max="8714" width="15" customWidth="1"/>
    <col min="8961" max="8961" width="18.28515625" customWidth="1"/>
    <col min="8962" max="8962" width="13.5703125" customWidth="1"/>
    <col min="8963" max="8963" width="14.85546875" customWidth="1"/>
    <col min="8964" max="8964" width="14.42578125" customWidth="1"/>
    <col min="8965" max="8965" width="14.7109375" customWidth="1"/>
    <col min="8966" max="8966" width="14.140625" customWidth="1"/>
    <col min="8967" max="8967" width="15.7109375" customWidth="1"/>
    <col min="8968" max="8968" width="14" customWidth="1"/>
    <col min="8970" max="8970" width="15" customWidth="1"/>
    <col min="9217" max="9217" width="18.28515625" customWidth="1"/>
    <col min="9218" max="9218" width="13.5703125" customWidth="1"/>
    <col min="9219" max="9219" width="14.85546875" customWidth="1"/>
    <col min="9220" max="9220" width="14.42578125" customWidth="1"/>
    <col min="9221" max="9221" width="14.7109375" customWidth="1"/>
    <col min="9222" max="9222" width="14.140625" customWidth="1"/>
    <col min="9223" max="9223" width="15.7109375" customWidth="1"/>
    <col min="9224" max="9224" width="14" customWidth="1"/>
    <col min="9226" max="9226" width="15" customWidth="1"/>
    <col min="9473" max="9473" width="18.28515625" customWidth="1"/>
    <col min="9474" max="9474" width="13.5703125" customWidth="1"/>
    <col min="9475" max="9475" width="14.85546875" customWidth="1"/>
    <col min="9476" max="9476" width="14.42578125" customWidth="1"/>
    <col min="9477" max="9477" width="14.7109375" customWidth="1"/>
    <col min="9478" max="9478" width="14.140625" customWidth="1"/>
    <col min="9479" max="9479" width="15.7109375" customWidth="1"/>
    <col min="9480" max="9480" width="14" customWidth="1"/>
    <col min="9482" max="9482" width="15" customWidth="1"/>
    <col min="9729" max="9729" width="18.28515625" customWidth="1"/>
    <col min="9730" max="9730" width="13.5703125" customWidth="1"/>
    <col min="9731" max="9731" width="14.85546875" customWidth="1"/>
    <col min="9732" max="9732" width="14.42578125" customWidth="1"/>
    <col min="9733" max="9733" width="14.7109375" customWidth="1"/>
    <col min="9734" max="9734" width="14.140625" customWidth="1"/>
    <col min="9735" max="9735" width="15.7109375" customWidth="1"/>
    <col min="9736" max="9736" width="14" customWidth="1"/>
    <col min="9738" max="9738" width="15" customWidth="1"/>
    <col min="9985" max="9985" width="18.28515625" customWidth="1"/>
    <col min="9986" max="9986" width="13.5703125" customWidth="1"/>
    <col min="9987" max="9987" width="14.85546875" customWidth="1"/>
    <col min="9988" max="9988" width="14.42578125" customWidth="1"/>
    <col min="9989" max="9989" width="14.7109375" customWidth="1"/>
    <col min="9990" max="9990" width="14.140625" customWidth="1"/>
    <col min="9991" max="9991" width="15.7109375" customWidth="1"/>
    <col min="9992" max="9992" width="14" customWidth="1"/>
    <col min="9994" max="9994" width="15" customWidth="1"/>
    <col min="10241" max="10241" width="18.28515625" customWidth="1"/>
    <col min="10242" max="10242" width="13.5703125" customWidth="1"/>
    <col min="10243" max="10243" width="14.85546875" customWidth="1"/>
    <col min="10244" max="10244" width="14.42578125" customWidth="1"/>
    <col min="10245" max="10245" width="14.7109375" customWidth="1"/>
    <col min="10246" max="10246" width="14.140625" customWidth="1"/>
    <col min="10247" max="10247" width="15.7109375" customWidth="1"/>
    <col min="10248" max="10248" width="14" customWidth="1"/>
    <col min="10250" max="10250" width="15" customWidth="1"/>
    <col min="10497" max="10497" width="18.28515625" customWidth="1"/>
    <col min="10498" max="10498" width="13.5703125" customWidth="1"/>
    <col min="10499" max="10499" width="14.85546875" customWidth="1"/>
    <col min="10500" max="10500" width="14.42578125" customWidth="1"/>
    <col min="10501" max="10501" width="14.7109375" customWidth="1"/>
    <col min="10502" max="10502" width="14.140625" customWidth="1"/>
    <col min="10503" max="10503" width="15.7109375" customWidth="1"/>
    <col min="10504" max="10504" width="14" customWidth="1"/>
    <col min="10506" max="10506" width="15" customWidth="1"/>
    <col min="10753" max="10753" width="18.28515625" customWidth="1"/>
    <col min="10754" max="10754" width="13.5703125" customWidth="1"/>
    <col min="10755" max="10755" width="14.85546875" customWidth="1"/>
    <col min="10756" max="10756" width="14.42578125" customWidth="1"/>
    <col min="10757" max="10757" width="14.7109375" customWidth="1"/>
    <col min="10758" max="10758" width="14.140625" customWidth="1"/>
    <col min="10759" max="10759" width="15.7109375" customWidth="1"/>
    <col min="10760" max="10760" width="14" customWidth="1"/>
    <col min="10762" max="10762" width="15" customWidth="1"/>
    <col min="11009" max="11009" width="18.28515625" customWidth="1"/>
    <col min="11010" max="11010" width="13.5703125" customWidth="1"/>
    <col min="11011" max="11011" width="14.85546875" customWidth="1"/>
    <col min="11012" max="11012" width="14.42578125" customWidth="1"/>
    <col min="11013" max="11013" width="14.7109375" customWidth="1"/>
    <col min="11014" max="11014" width="14.140625" customWidth="1"/>
    <col min="11015" max="11015" width="15.7109375" customWidth="1"/>
    <col min="11016" max="11016" width="14" customWidth="1"/>
    <col min="11018" max="11018" width="15" customWidth="1"/>
    <col min="11265" max="11265" width="18.28515625" customWidth="1"/>
    <col min="11266" max="11266" width="13.5703125" customWidth="1"/>
    <col min="11267" max="11267" width="14.85546875" customWidth="1"/>
    <col min="11268" max="11268" width="14.42578125" customWidth="1"/>
    <col min="11269" max="11269" width="14.7109375" customWidth="1"/>
    <col min="11270" max="11270" width="14.140625" customWidth="1"/>
    <col min="11271" max="11271" width="15.7109375" customWidth="1"/>
    <col min="11272" max="11272" width="14" customWidth="1"/>
    <col min="11274" max="11274" width="15" customWidth="1"/>
    <col min="11521" max="11521" width="18.28515625" customWidth="1"/>
    <col min="11522" max="11522" width="13.5703125" customWidth="1"/>
    <col min="11523" max="11523" width="14.85546875" customWidth="1"/>
    <col min="11524" max="11524" width="14.42578125" customWidth="1"/>
    <col min="11525" max="11525" width="14.7109375" customWidth="1"/>
    <col min="11526" max="11526" width="14.140625" customWidth="1"/>
    <col min="11527" max="11527" width="15.7109375" customWidth="1"/>
    <col min="11528" max="11528" width="14" customWidth="1"/>
    <col min="11530" max="11530" width="15" customWidth="1"/>
    <col min="11777" max="11777" width="18.28515625" customWidth="1"/>
    <col min="11778" max="11778" width="13.5703125" customWidth="1"/>
    <col min="11779" max="11779" width="14.85546875" customWidth="1"/>
    <col min="11780" max="11780" width="14.42578125" customWidth="1"/>
    <col min="11781" max="11781" width="14.7109375" customWidth="1"/>
    <col min="11782" max="11782" width="14.140625" customWidth="1"/>
    <col min="11783" max="11783" width="15.7109375" customWidth="1"/>
    <col min="11784" max="11784" width="14" customWidth="1"/>
    <col min="11786" max="11786" width="15" customWidth="1"/>
    <col min="12033" max="12033" width="18.28515625" customWidth="1"/>
    <col min="12034" max="12034" width="13.5703125" customWidth="1"/>
    <col min="12035" max="12035" width="14.85546875" customWidth="1"/>
    <col min="12036" max="12036" width="14.42578125" customWidth="1"/>
    <col min="12037" max="12037" width="14.7109375" customWidth="1"/>
    <col min="12038" max="12038" width="14.140625" customWidth="1"/>
    <col min="12039" max="12039" width="15.7109375" customWidth="1"/>
    <col min="12040" max="12040" width="14" customWidth="1"/>
    <col min="12042" max="12042" width="15" customWidth="1"/>
    <col min="12289" max="12289" width="18.28515625" customWidth="1"/>
    <col min="12290" max="12290" width="13.5703125" customWidth="1"/>
    <col min="12291" max="12291" width="14.85546875" customWidth="1"/>
    <col min="12292" max="12292" width="14.42578125" customWidth="1"/>
    <col min="12293" max="12293" width="14.7109375" customWidth="1"/>
    <col min="12294" max="12294" width="14.140625" customWidth="1"/>
    <col min="12295" max="12295" width="15.7109375" customWidth="1"/>
    <col min="12296" max="12296" width="14" customWidth="1"/>
    <col min="12298" max="12298" width="15" customWidth="1"/>
    <col min="12545" max="12545" width="18.28515625" customWidth="1"/>
    <col min="12546" max="12546" width="13.5703125" customWidth="1"/>
    <col min="12547" max="12547" width="14.85546875" customWidth="1"/>
    <col min="12548" max="12548" width="14.42578125" customWidth="1"/>
    <col min="12549" max="12549" width="14.7109375" customWidth="1"/>
    <col min="12550" max="12550" width="14.140625" customWidth="1"/>
    <col min="12551" max="12551" width="15.7109375" customWidth="1"/>
    <col min="12552" max="12552" width="14" customWidth="1"/>
    <col min="12554" max="12554" width="15" customWidth="1"/>
    <col min="12801" max="12801" width="18.28515625" customWidth="1"/>
    <col min="12802" max="12802" width="13.5703125" customWidth="1"/>
    <col min="12803" max="12803" width="14.85546875" customWidth="1"/>
    <col min="12804" max="12804" width="14.42578125" customWidth="1"/>
    <col min="12805" max="12805" width="14.7109375" customWidth="1"/>
    <col min="12806" max="12806" width="14.140625" customWidth="1"/>
    <col min="12807" max="12807" width="15.7109375" customWidth="1"/>
    <col min="12808" max="12808" width="14" customWidth="1"/>
    <col min="12810" max="12810" width="15" customWidth="1"/>
    <col min="13057" max="13057" width="18.28515625" customWidth="1"/>
    <col min="13058" max="13058" width="13.5703125" customWidth="1"/>
    <col min="13059" max="13059" width="14.85546875" customWidth="1"/>
    <col min="13060" max="13060" width="14.42578125" customWidth="1"/>
    <col min="13061" max="13061" width="14.7109375" customWidth="1"/>
    <col min="13062" max="13062" width="14.140625" customWidth="1"/>
    <col min="13063" max="13063" width="15.7109375" customWidth="1"/>
    <col min="13064" max="13064" width="14" customWidth="1"/>
    <col min="13066" max="13066" width="15" customWidth="1"/>
    <col min="13313" max="13313" width="18.28515625" customWidth="1"/>
    <col min="13314" max="13314" width="13.5703125" customWidth="1"/>
    <col min="13315" max="13315" width="14.85546875" customWidth="1"/>
    <col min="13316" max="13316" width="14.42578125" customWidth="1"/>
    <col min="13317" max="13317" width="14.7109375" customWidth="1"/>
    <col min="13318" max="13318" width="14.140625" customWidth="1"/>
    <col min="13319" max="13319" width="15.7109375" customWidth="1"/>
    <col min="13320" max="13320" width="14" customWidth="1"/>
    <col min="13322" max="13322" width="15" customWidth="1"/>
    <col min="13569" max="13569" width="18.28515625" customWidth="1"/>
    <col min="13570" max="13570" width="13.5703125" customWidth="1"/>
    <col min="13571" max="13571" width="14.85546875" customWidth="1"/>
    <col min="13572" max="13572" width="14.42578125" customWidth="1"/>
    <col min="13573" max="13573" width="14.7109375" customWidth="1"/>
    <col min="13574" max="13574" width="14.140625" customWidth="1"/>
    <col min="13575" max="13575" width="15.7109375" customWidth="1"/>
    <col min="13576" max="13576" width="14" customWidth="1"/>
    <col min="13578" max="13578" width="15" customWidth="1"/>
    <col min="13825" max="13825" width="18.28515625" customWidth="1"/>
    <col min="13826" max="13826" width="13.5703125" customWidth="1"/>
    <col min="13827" max="13827" width="14.85546875" customWidth="1"/>
    <col min="13828" max="13828" width="14.42578125" customWidth="1"/>
    <col min="13829" max="13829" width="14.7109375" customWidth="1"/>
    <col min="13830" max="13830" width="14.140625" customWidth="1"/>
    <col min="13831" max="13831" width="15.7109375" customWidth="1"/>
    <col min="13832" max="13832" width="14" customWidth="1"/>
    <col min="13834" max="13834" width="15" customWidth="1"/>
    <col min="14081" max="14081" width="18.28515625" customWidth="1"/>
    <col min="14082" max="14082" width="13.5703125" customWidth="1"/>
    <col min="14083" max="14083" width="14.85546875" customWidth="1"/>
    <col min="14084" max="14084" width="14.42578125" customWidth="1"/>
    <col min="14085" max="14085" width="14.7109375" customWidth="1"/>
    <col min="14086" max="14086" width="14.140625" customWidth="1"/>
    <col min="14087" max="14087" width="15.7109375" customWidth="1"/>
    <col min="14088" max="14088" width="14" customWidth="1"/>
    <col min="14090" max="14090" width="15" customWidth="1"/>
    <col min="14337" max="14337" width="18.28515625" customWidth="1"/>
    <col min="14338" max="14338" width="13.5703125" customWidth="1"/>
    <col min="14339" max="14339" width="14.85546875" customWidth="1"/>
    <col min="14340" max="14340" width="14.42578125" customWidth="1"/>
    <col min="14341" max="14341" width="14.7109375" customWidth="1"/>
    <col min="14342" max="14342" width="14.140625" customWidth="1"/>
    <col min="14343" max="14343" width="15.7109375" customWidth="1"/>
    <col min="14344" max="14344" width="14" customWidth="1"/>
    <col min="14346" max="14346" width="15" customWidth="1"/>
    <col min="14593" max="14593" width="18.28515625" customWidth="1"/>
    <col min="14594" max="14594" width="13.5703125" customWidth="1"/>
    <col min="14595" max="14595" width="14.85546875" customWidth="1"/>
    <col min="14596" max="14596" width="14.42578125" customWidth="1"/>
    <col min="14597" max="14597" width="14.7109375" customWidth="1"/>
    <col min="14598" max="14598" width="14.140625" customWidth="1"/>
    <col min="14599" max="14599" width="15.7109375" customWidth="1"/>
    <col min="14600" max="14600" width="14" customWidth="1"/>
    <col min="14602" max="14602" width="15" customWidth="1"/>
    <col min="14849" max="14849" width="18.28515625" customWidth="1"/>
    <col min="14850" max="14850" width="13.5703125" customWidth="1"/>
    <col min="14851" max="14851" width="14.85546875" customWidth="1"/>
    <col min="14852" max="14852" width="14.42578125" customWidth="1"/>
    <col min="14853" max="14853" width="14.7109375" customWidth="1"/>
    <col min="14854" max="14854" width="14.140625" customWidth="1"/>
    <col min="14855" max="14855" width="15.7109375" customWidth="1"/>
    <col min="14856" max="14856" width="14" customWidth="1"/>
    <col min="14858" max="14858" width="15" customWidth="1"/>
    <col min="15105" max="15105" width="18.28515625" customWidth="1"/>
    <col min="15106" max="15106" width="13.5703125" customWidth="1"/>
    <col min="15107" max="15107" width="14.85546875" customWidth="1"/>
    <col min="15108" max="15108" width="14.42578125" customWidth="1"/>
    <col min="15109" max="15109" width="14.7109375" customWidth="1"/>
    <col min="15110" max="15110" width="14.140625" customWidth="1"/>
    <col min="15111" max="15111" width="15.7109375" customWidth="1"/>
    <col min="15112" max="15112" width="14" customWidth="1"/>
    <col min="15114" max="15114" width="15" customWidth="1"/>
    <col min="15361" max="15361" width="18.28515625" customWidth="1"/>
    <col min="15362" max="15362" width="13.5703125" customWidth="1"/>
    <col min="15363" max="15363" width="14.85546875" customWidth="1"/>
    <col min="15364" max="15364" width="14.42578125" customWidth="1"/>
    <col min="15365" max="15365" width="14.7109375" customWidth="1"/>
    <col min="15366" max="15366" width="14.140625" customWidth="1"/>
    <col min="15367" max="15367" width="15.7109375" customWidth="1"/>
    <col min="15368" max="15368" width="14" customWidth="1"/>
    <col min="15370" max="15370" width="15" customWidth="1"/>
    <col min="15617" max="15617" width="18.28515625" customWidth="1"/>
    <col min="15618" max="15618" width="13.5703125" customWidth="1"/>
    <col min="15619" max="15619" width="14.85546875" customWidth="1"/>
    <col min="15620" max="15620" width="14.42578125" customWidth="1"/>
    <col min="15621" max="15621" width="14.7109375" customWidth="1"/>
    <col min="15622" max="15622" width="14.140625" customWidth="1"/>
    <col min="15623" max="15623" width="15.7109375" customWidth="1"/>
    <col min="15624" max="15624" width="14" customWidth="1"/>
    <col min="15626" max="15626" width="15" customWidth="1"/>
    <col min="15873" max="15873" width="18.28515625" customWidth="1"/>
    <col min="15874" max="15874" width="13.5703125" customWidth="1"/>
    <col min="15875" max="15875" width="14.85546875" customWidth="1"/>
    <col min="15876" max="15876" width="14.42578125" customWidth="1"/>
    <col min="15877" max="15877" width="14.7109375" customWidth="1"/>
    <col min="15878" max="15878" width="14.140625" customWidth="1"/>
    <col min="15879" max="15879" width="15.7109375" customWidth="1"/>
    <col min="15880" max="15880" width="14" customWidth="1"/>
    <col min="15882" max="15882" width="15" customWidth="1"/>
    <col min="16129" max="16129" width="18.28515625" customWidth="1"/>
    <col min="16130" max="16130" width="13.5703125" customWidth="1"/>
    <col min="16131" max="16131" width="14.85546875" customWidth="1"/>
    <col min="16132" max="16132" width="14.42578125" customWidth="1"/>
    <col min="16133" max="16133" width="14.7109375" customWidth="1"/>
    <col min="16134" max="16134" width="14.140625" customWidth="1"/>
    <col min="16135" max="16135" width="15.7109375" customWidth="1"/>
    <col min="16136" max="16136" width="14" customWidth="1"/>
    <col min="16138" max="16138" width="15" customWidth="1"/>
  </cols>
  <sheetData>
    <row r="1" spans="1:21" s="17" customFormat="1" x14ac:dyDescent="0.2"/>
    <row r="2" spans="1:21" s="17" customFormat="1" x14ac:dyDescent="0.2"/>
    <row r="3" spans="1:2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5.75" x14ac:dyDescent="0.25">
      <c r="A6" s="182" t="s">
        <v>87</v>
      </c>
      <c r="B6" s="182"/>
      <c r="C6" s="182"/>
      <c r="D6" s="182"/>
      <c r="E6" s="182"/>
      <c r="F6" s="182"/>
      <c r="G6" s="182"/>
      <c r="H6" s="182"/>
      <c r="I6" s="182"/>
      <c r="J6" s="18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5.75" x14ac:dyDescent="0.25">
      <c r="A7" s="182" t="s">
        <v>88</v>
      </c>
      <c r="B7" s="182"/>
      <c r="C7" s="182"/>
      <c r="D7" s="182"/>
      <c r="E7" s="182"/>
      <c r="F7" s="182"/>
      <c r="G7" s="182"/>
      <c r="H7" s="182"/>
      <c r="I7" s="182"/>
      <c r="J7" s="18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9.75" customHeight="1" thickBo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3.5" hidden="1" thickBo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5.75" thickBot="1" x14ac:dyDescent="0.3">
      <c r="A10" s="62" t="s">
        <v>0</v>
      </c>
      <c r="B10" s="63" t="s">
        <v>49</v>
      </c>
      <c r="C10" s="64" t="s">
        <v>50</v>
      </c>
      <c r="D10" s="63" t="s">
        <v>51</v>
      </c>
      <c r="E10" s="64" t="s">
        <v>52</v>
      </c>
      <c r="F10" s="63" t="s">
        <v>53</v>
      </c>
      <c r="G10" s="64" t="s">
        <v>54</v>
      </c>
      <c r="H10" s="63" t="s">
        <v>55</v>
      </c>
      <c r="I10" s="64" t="s">
        <v>56</v>
      </c>
      <c r="J10" s="63" t="s">
        <v>1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20.100000000000001" customHeight="1" x14ac:dyDescent="0.25">
      <c r="A11" s="55" t="s">
        <v>89</v>
      </c>
      <c r="B11" s="56">
        <f>+[1]enero!B8+[1]feb.!B8+[1]marzo!B8+[1]abril!B8+[1]mayo!B8+[1]junio!B8+[1]julio!B8+[1]agosto!B8+[1]sept.!B8+[1]oct.!B8+[1]nov.!B8+[1]dic.!B8</f>
        <v>9849</v>
      </c>
      <c r="C11" s="56">
        <f>+[1]enero!C8+[1]feb.!C8+[1]marzo!C8+[1]abril!C8+[1]mayo!C8+[1]junio!C8+[1]julio!C8+[1]agosto!C8+[1]sept.!C8+[1]oct.!C8+[1]nov.!C8+[1]dic.!C8</f>
        <v>872964</v>
      </c>
      <c r="D11" s="56">
        <f>+[1]enero!D8+[1]feb.!D8+[1]marzo!D8+[1]abril!D8+[1]mayo!D8+[1]junio!D8+[1]julio!D8+[1]agosto!D8+[1]sept.!D8+[1]oct.!D8+[1]nov.!D8+[1]dic.!D8</f>
        <v>433215</v>
      </c>
      <c r="E11" s="56">
        <f>+[1]enero!E8+[1]feb.!E8+[1]marzo!E8+[1]abril!E8+[1]mayo!E8+[1]junio!E8+[1]julio!E8+[1]agosto!E8+[1]sept.!E8+[1]oct.!E8+[1]nov.!E8+[1]dic.!E8</f>
        <v>420499</v>
      </c>
      <c r="F11" s="56">
        <f>+[1]enero!F8+[1]feb.!F8+[1]marzo!F8+[1]abril!F8+[1]mayo!F8+[1]junio!F8+[1]julio!F8+[1]agosto!F8+[1]sept.!F8+[1]oct.!F8+[1]nov.!F8+[1]dic.!F8</f>
        <v>28454</v>
      </c>
      <c r="G11" s="56">
        <f>+[1]enero!G8+[1]feb.!G8+[1]marzo!G8+[1]abril!G8+[1]mayo!G8+[1]junio!G8+[1]julio!G8+[1]agosto!G8+[1]sept.!G8+[1]oct.!G8+[1]nov.!G8+[1]dic.!G8</f>
        <v>3817</v>
      </c>
      <c r="H11" s="56">
        <f>+[1]enero!H8+[1]feb.!H8+[1]marzo!H8+[1]abril!H8+[1]mayo!H8+[1]junio!H8+[1]julio!H8+[1]agosto!H8+[1]sept.!H8+[1]oct.!H8+[1]nov.!H8+[1]dic.!H8</f>
        <v>97645</v>
      </c>
      <c r="I11" s="56">
        <f>+[1]enero!I8+[1]feb.!I8+[1]marzo!I8+[1]abril!I8+[1]mayo!I8+[1]junio!I8+[1]julio!I8+[1]agosto!I8+[1]sept.!I8+[1]oct.!I8+[1]nov.!I8+[1]dic.!I8</f>
        <v>31443</v>
      </c>
      <c r="J11" s="56">
        <f>SUM(B11:I11)</f>
        <v>1897886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0.100000000000001" customHeight="1" x14ac:dyDescent="0.25">
      <c r="A12" s="57" t="s">
        <v>90</v>
      </c>
      <c r="B12" s="56">
        <f>+[1]enero!B9+[1]feb.!B9+[1]marzo!B9+[1]abril!B9+[1]mayo!B9+[1]junio!B9+[1]julio!B9+[1]agosto!B9+[1]sept.!B9+[1]oct.!B9+[1]nov.!B9+[1]dic.!B9</f>
        <v>85138</v>
      </c>
      <c r="C12" s="56">
        <f>+[1]enero!C9+[1]feb.!C9+[1]marzo!C9+[1]abril!C9+[1]mayo!C9+[1]junio!C9+[1]julio!C9+[1]agosto!C9+[1]sept.!C9+[1]oct.!C9+[1]nov.!C9+[1]dic.!C9</f>
        <v>21334</v>
      </c>
      <c r="D12" s="56">
        <f>+[1]enero!D9+[1]feb.!D9+[1]marzo!D9+[1]abril!D9+[1]mayo!D9+[1]junio!D9+[1]julio!D9+[1]agosto!D9+[1]sept.!D9+[1]oct.!D9+[1]nov.!D9+[1]dic.!D9</f>
        <v>28806</v>
      </c>
      <c r="E12" s="56">
        <f>+[1]enero!E9+[1]feb.!E9+[1]marzo!E9+[1]abril!E9+[1]mayo!E9+[1]junio!E9+[1]julio!E9+[1]agosto!E9+[1]sept.!E9+[1]oct.!E9+[1]nov.!E9+[1]dic.!E9</f>
        <v>20727</v>
      </c>
      <c r="F12" s="56">
        <f>+[1]enero!F9+[1]feb.!F9+[1]marzo!F9+[1]abril!F9+[1]mayo!F9+[1]junio!F9+[1]julio!F9+[1]agosto!F9+[1]sept.!F9+[1]oct.!F9+[1]nov.!F9+[1]dic.!F9</f>
        <v>38745</v>
      </c>
      <c r="G12" s="56">
        <f>+[1]enero!G9+[1]feb.!G9+[1]marzo!G9+[1]abril!G9+[1]mayo!G9+[1]junio!G9+[1]julio!G9+[1]agosto!G9+[1]sept.!G9+[1]oct.!G9+[1]nov.!G9+[1]dic.!G9</f>
        <v>37153</v>
      </c>
      <c r="H12" s="56">
        <f>+[1]enero!H9+[1]feb.!H9+[1]marzo!H9+[1]abril!H9+[1]mayo!H9+[1]junio!H9+[1]julio!H9+[1]agosto!H9+[1]sept.!H9+[1]oct.!H9+[1]nov.!H9+[1]dic.!H9</f>
        <v>120158</v>
      </c>
      <c r="I12" s="56">
        <f>+[1]enero!I9+[1]feb.!I9+[1]marzo!I9+[1]abril!I9+[1]mayo!I9+[1]junio!I9+[1]julio!I9+[1]agosto!I9+[1]sept.!I9+[1]oct.!I9+[1]nov.!I9+[1]dic.!I9</f>
        <v>16968</v>
      </c>
      <c r="J12" s="56">
        <f t="shared" ref="J12:J45" si="0">SUM(B12:I12)</f>
        <v>369029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20.100000000000001" customHeight="1" x14ac:dyDescent="0.25">
      <c r="A13" s="57" t="s">
        <v>91</v>
      </c>
      <c r="B13" s="56">
        <f>+[1]enero!B10+[1]feb.!B10+[1]marzo!B10+[1]abril!B10+[1]mayo!B10+[1]junio!B10+[1]julio!B10+[1]agosto!B10+[1]sept.!B10+[1]oct.!B10+[1]nov.!B10+[1]dic.!B10</f>
        <v>5032</v>
      </c>
      <c r="C13" s="56">
        <f>+[1]enero!C10+[1]feb.!C10+[1]marzo!C10+[1]abril!C10+[1]mayo!C10+[1]junio!C10+[1]julio!C10+[1]agosto!C10+[1]sept.!C10+[1]oct.!C10+[1]nov.!C10+[1]dic.!C10</f>
        <v>0</v>
      </c>
      <c r="D13" s="56">
        <f>+[1]enero!D10+[1]feb.!D10+[1]marzo!D10+[1]abril!D10+[1]mayo!D10+[1]junio!D10+[1]julio!D10+[1]agosto!D10+[1]sept.!D10+[1]oct.!D10+[1]nov.!D10+[1]dic.!D10</f>
        <v>16436</v>
      </c>
      <c r="E13" s="56">
        <f>+[1]enero!E10+[1]feb.!E10+[1]marzo!E10+[1]abril!E10+[1]mayo!E10+[1]junio!E10+[1]julio!E10+[1]agosto!E10+[1]sept.!E10+[1]oct.!E10+[1]nov.!E10+[1]dic.!E10</f>
        <v>0</v>
      </c>
      <c r="F13" s="56">
        <f>+[1]enero!F10+[1]feb.!F10+[1]marzo!F10+[1]abril!F10+[1]mayo!F10+[1]junio!F10+[1]julio!F10+[1]agosto!F10+[1]sept.!F10+[1]oct.!F10+[1]nov.!F10+[1]dic.!F10</f>
        <v>57</v>
      </c>
      <c r="G13" s="56">
        <f>+[1]enero!G10+[1]feb.!G10+[1]marzo!G10+[1]abril!G10+[1]mayo!G10+[1]junio!G10+[1]julio!G10+[1]agosto!G10+[1]sept.!G10+[1]oct.!G10+[1]nov.!G10+[1]dic.!G10</f>
        <v>42916</v>
      </c>
      <c r="H13" s="56">
        <f>+[1]enero!H10+[1]feb.!H10+[1]marzo!H10+[1]abril!H10+[1]mayo!H10+[1]junio!H10+[1]julio!H10+[1]agosto!H10+[1]sept.!H10+[1]oct.!H10+[1]nov.!H10+[1]dic.!H10</f>
        <v>1410</v>
      </c>
      <c r="I13" s="56">
        <f>+[1]enero!I10+[1]feb.!I10+[1]marzo!I10+[1]abril!I10+[1]mayo!I10+[1]junio!I10+[1]julio!I10+[1]agosto!I10+[1]sept.!I10+[1]oct.!I10+[1]nov.!I10+[1]dic.!I10</f>
        <v>8</v>
      </c>
      <c r="J13" s="56">
        <f t="shared" si="0"/>
        <v>65859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0.100000000000001" customHeight="1" x14ac:dyDescent="0.25">
      <c r="A14" s="57" t="s">
        <v>92</v>
      </c>
      <c r="B14" s="56">
        <f>+[1]enero!B11+[1]feb.!B11+[1]marzo!B11+[1]abril!B11+[1]mayo!B11+[1]junio!B11+[1]julio!B11+[1]agosto!B11+[1]sept.!B11+[1]oct.!B11+[1]nov.!B11+[1]dic.!B11</f>
        <v>15</v>
      </c>
      <c r="C14" s="56">
        <f>+[1]enero!C11+[1]feb.!C11+[1]marzo!C11+[1]abril!C11+[1]mayo!C11+[1]junio!C11+[1]julio!C11+[1]agosto!C11+[1]sept.!C11+[1]oct.!C11+[1]nov.!C11+[1]dic.!C11</f>
        <v>1588</v>
      </c>
      <c r="D14" s="56">
        <f>+[1]enero!D11+[1]feb.!D11+[1]marzo!D11+[1]abril!D11+[1]mayo!D11+[1]junio!D11+[1]julio!D11+[1]agosto!D11+[1]sept.!D11+[1]oct.!D11+[1]nov.!D11+[1]dic.!D11</f>
        <v>4</v>
      </c>
      <c r="E14" s="56">
        <f>+[1]enero!E11+[1]feb.!E11+[1]marzo!E11+[1]abril!E11+[1]mayo!E11+[1]junio!E11+[1]julio!E11+[1]agosto!E11+[1]sept.!E11+[1]oct.!E11+[1]nov.!E11+[1]dic.!E11</f>
        <v>189</v>
      </c>
      <c r="F14" s="56">
        <f>+[1]enero!F11+[1]feb.!F11+[1]marzo!F11+[1]abril!F11+[1]mayo!F11+[1]junio!F11+[1]julio!F11+[1]agosto!F11+[1]sept.!F11+[1]oct.!F11+[1]nov.!F11+[1]dic.!F11</f>
        <v>39</v>
      </c>
      <c r="G14" s="56">
        <f>+[1]enero!G11+[1]feb.!G11+[1]marzo!G11+[1]abril!G11+[1]mayo!G11+[1]junio!G11+[1]julio!G11+[1]agosto!G11+[1]sept.!G11+[1]oct.!G11+[1]nov.!G11+[1]dic.!G11</f>
        <v>335</v>
      </c>
      <c r="H14" s="56">
        <f>+[1]enero!H11+[1]feb.!H11+[1]marzo!H11+[1]abril!H11+[1]mayo!H11+[1]junio!H11+[1]julio!H11+[1]agosto!H11+[1]sept.!H11+[1]oct.!H11+[1]nov.!H11+[1]dic.!H11</f>
        <v>15</v>
      </c>
      <c r="I14" s="56">
        <f>+[1]enero!I11+[1]feb.!I11+[1]marzo!I11+[1]abril!I11+[1]mayo!I11+[1]junio!I11+[1]julio!I11+[1]agosto!I11+[1]sept.!I11+[1]oct.!I11+[1]nov.!I11+[1]dic.!I11</f>
        <v>50</v>
      </c>
      <c r="J14" s="56">
        <f t="shared" si="0"/>
        <v>2235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20.100000000000001" customHeight="1" x14ac:dyDescent="0.25">
      <c r="A15" s="57" t="s">
        <v>93</v>
      </c>
      <c r="B15" s="56">
        <f>+[1]enero!B12+[1]feb.!B12+[1]marzo!B12+[1]abril!B12+[1]mayo!B12+[1]junio!B12+[1]julio!B12+[1]agosto!B12+[1]sept.!B12+[1]oct.!B12+[1]nov.!B12+[1]dic.!B12</f>
        <v>225</v>
      </c>
      <c r="C15" s="56">
        <f>+[1]enero!C12+[1]feb.!C12+[1]marzo!C12+[1]abril!C12+[1]mayo!C12+[1]junio!C12+[1]julio!C12+[1]agosto!C12+[1]sept.!C12+[1]oct.!C12+[1]nov.!C12+[1]dic.!C12</f>
        <v>197</v>
      </c>
      <c r="D15" s="56">
        <f>+[1]enero!D12+[1]feb.!D12+[1]marzo!D12+[1]abril!D12+[1]mayo!D12+[1]junio!D12+[1]julio!D12+[1]agosto!D12+[1]sept.!D12+[1]oct.!D12+[1]nov.!D12+[1]dic.!D12</f>
        <v>3517</v>
      </c>
      <c r="E15" s="56">
        <f>+[1]enero!E12+[1]feb.!E12+[1]marzo!E12+[1]abril!E12+[1]mayo!E12+[1]junio!E12+[1]julio!E12+[1]agosto!E12+[1]sept.!E12+[1]oct.!E12+[1]nov.!E12+[1]dic.!E12</f>
        <v>9</v>
      </c>
      <c r="F15" s="56">
        <f>+[1]enero!F12+[1]feb.!F12+[1]marzo!F12+[1]abril!F12+[1]mayo!F12+[1]junio!F12+[1]julio!F12+[1]agosto!F12+[1]sept.!F12+[1]oct.!F12+[1]nov.!F12+[1]dic.!F12</f>
        <v>504</v>
      </c>
      <c r="G15" s="56">
        <f>+[1]enero!G12+[1]feb.!G12+[1]marzo!G12+[1]abril!G12+[1]mayo!G12+[1]junio!G12+[1]julio!G12+[1]agosto!G12+[1]sept.!G12+[1]oct.!G12+[1]nov.!G12+[1]dic.!G12</f>
        <v>54</v>
      </c>
      <c r="H15" s="56">
        <f>+[1]enero!H12+[1]feb.!H12+[1]marzo!H12+[1]abril!H12+[1]mayo!H12+[1]junio!H12+[1]julio!H12+[1]agosto!H12+[1]sept.!H12+[1]oct.!H12+[1]nov.!H12+[1]dic.!H12</f>
        <v>24317</v>
      </c>
      <c r="I15" s="56">
        <f>+[1]enero!I12+[1]feb.!I12+[1]marzo!I12+[1]abril!I12+[1]mayo!I12+[1]junio!I12+[1]julio!I12+[1]agosto!I12+[1]sept.!I12+[1]oct.!I12+[1]nov.!I12+[1]dic.!I12</f>
        <v>1015</v>
      </c>
      <c r="J15" s="56">
        <f t="shared" si="0"/>
        <v>29838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20.100000000000001" customHeight="1" x14ac:dyDescent="0.25">
      <c r="A16" s="57" t="s">
        <v>94</v>
      </c>
      <c r="B16" s="56">
        <f>+[1]enero!B13+[1]feb.!B13+[1]marzo!B13+[1]abril!B13+[1]mayo!B13+[1]junio!B13+[1]julio!B13+[1]agosto!B13+[1]sept.!B13+[1]oct.!B13+[1]nov.!B13+[1]dic.!B13</f>
        <v>30803</v>
      </c>
      <c r="C16" s="56">
        <f>+[1]enero!C13+[1]feb.!C13+[1]marzo!C13+[1]abril!C13+[1]mayo!C13+[1]junio!C13+[1]julio!C13+[1]agosto!C13+[1]sept.!C13+[1]oct.!C13+[1]nov.!C13+[1]dic.!C13</f>
        <v>5563</v>
      </c>
      <c r="D16" s="56">
        <f>+[1]enero!D13+[1]feb.!D13+[1]marzo!D13+[1]abril!D13+[1]mayo!D13+[1]junio!D13+[1]julio!D13+[1]agosto!D13+[1]sept.!D13+[1]oct.!D13+[1]nov.!D13+[1]dic.!D13</f>
        <v>27367</v>
      </c>
      <c r="E16" s="56">
        <f>+[1]enero!E13+[1]feb.!E13+[1]marzo!E13+[1]abril!E13+[1]mayo!E13+[1]junio!E13+[1]julio!E13+[1]agosto!E13+[1]sept.!E13+[1]oct.!E13+[1]nov.!E13+[1]dic.!E13</f>
        <v>25725</v>
      </c>
      <c r="F16" s="56">
        <f>+[1]enero!F13+[1]feb.!F13+[1]marzo!F13+[1]abril!F13+[1]mayo!F13+[1]junio!F13+[1]julio!F13+[1]agosto!F13+[1]sept.!F13+[1]oct.!F13+[1]nov.!F13+[1]dic.!F13</f>
        <v>23123</v>
      </c>
      <c r="G16" s="56">
        <f>+[1]enero!G13+[1]feb.!G13+[1]marzo!G13+[1]abril!G13+[1]mayo!G13+[1]junio!G13+[1]julio!G13+[1]agosto!G13+[1]sept.!G13+[1]oct.!G13+[1]nov.!G13+[1]dic.!G13</f>
        <v>43701</v>
      </c>
      <c r="H16" s="56">
        <f>+[1]enero!H13+[1]feb.!H13+[1]marzo!H13+[1]abril!H13+[1]mayo!H13+[1]junio!H13+[1]julio!H13+[1]agosto!H13+[1]sept.!H13+[1]oct.!H13+[1]nov.!H13+[1]dic.!H13</f>
        <v>312386</v>
      </c>
      <c r="I16" s="56">
        <f>+[1]enero!I13+[1]feb.!I13+[1]marzo!I13+[1]abril!I13+[1]mayo!I13+[1]junio!I13+[1]julio!I13+[1]agosto!I13+[1]sept.!I13+[1]oct.!I13+[1]nov.!I13+[1]dic.!I13</f>
        <v>45899</v>
      </c>
      <c r="J16" s="56">
        <f t="shared" si="0"/>
        <v>514567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20.100000000000001" customHeight="1" x14ac:dyDescent="0.25">
      <c r="A17" s="57" t="s">
        <v>95</v>
      </c>
      <c r="B17" s="56">
        <f>+[1]enero!B14+[1]feb.!B14+[1]marzo!B14+[1]abril!B14+[1]mayo!B14+[1]junio!B14+[1]julio!B14+[1]agosto!B14+[1]sept.!B14+[1]oct.!B14+[1]nov.!B14+[1]dic.!B14</f>
        <v>3877</v>
      </c>
      <c r="C17" s="56">
        <f>+[1]enero!C14+[1]feb.!C14+[1]marzo!C14+[1]abril!C14+[1]mayo!C14+[1]junio!C14+[1]julio!C14+[1]agosto!C14+[1]sept.!C14+[1]oct.!C14+[1]nov.!C14+[1]dic.!C14</f>
        <v>2425</v>
      </c>
      <c r="D17" s="56">
        <f>+[1]enero!D14+[1]feb.!D14+[1]marzo!D14+[1]abril!D14+[1]mayo!D14+[1]junio!D14+[1]julio!D14+[1]agosto!D14+[1]sept.!D14+[1]oct.!D14+[1]nov.!D14+[1]dic.!D14</f>
        <v>6406</v>
      </c>
      <c r="E17" s="56">
        <f>+[1]enero!E14+[1]feb.!E14+[1]marzo!E14+[1]abril!E14+[1]mayo!E14+[1]junio!E14+[1]julio!E14+[1]agosto!E14+[1]sept.!E14+[1]oct.!E14+[1]nov.!E14+[1]dic.!E14</f>
        <v>1151</v>
      </c>
      <c r="F17" s="56">
        <f>+[1]enero!F14+[1]feb.!F14+[1]marzo!F14+[1]abril!F14+[1]mayo!F14+[1]junio!F14+[1]julio!F14+[1]agosto!F14+[1]sept.!F14+[1]oct.!F14+[1]nov.!F14+[1]dic.!F14</f>
        <v>1477</v>
      </c>
      <c r="G17" s="56">
        <f>+[1]enero!G14+[1]feb.!G14+[1]marzo!G14+[1]abril!G14+[1]mayo!G14+[1]junio!G14+[1]julio!G14+[1]agosto!G14+[1]sept.!G14+[1]oct.!G14+[1]nov.!G14+[1]dic.!G14</f>
        <v>37523</v>
      </c>
      <c r="H17" s="56">
        <f>+[1]enero!H14+[1]feb.!H14+[1]marzo!H14+[1]abril!H14+[1]mayo!H14+[1]junio!H14+[1]julio!H14+[1]agosto!H14+[1]sept.!H14+[1]oct.!H14+[1]nov.!H14+[1]dic.!H14</f>
        <v>52258</v>
      </c>
      <c r="I17" s="56">
        <f>+[1]enero!I14+[1]feb.!I14+[1]marzo!I14+[1]abril!I14+[1]mayo!I14+[1]junio!I14+[1]julio!I14+[1]agosto!I14+[1]sept.!I14+[1]oct.!I14+[1]nov.!I14+[1]dic.!I14</f>
        <v>12639</v>
      </c>
      <c r="J17" s="56">
        <f t="shared" si="0"/>
        <v>117756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20.100000000000001" customHeight="1" x14ac:dyDescent="0.25">
      <c r="A18" s="57" t="s">
        <v>96</v>
      </c>
      <c r="B18" s="56">
        <f>+[1]enero!B15+[1]feb.!B15+[1]marzo!B15+[1]abril!B15+[1]mayo!B15+[1]junio!B15+[1]julio!B15+[1]agosto!B15+[1]sept.!B15+[1]oct.!B15+[1]nov.!B15+[1]dic.!B15</f>
        <v>477</v>
      </c>
      <c r="C18" s="56">
        <f>+[1]enero!C15+[1]feb.!C15+[1]marzo!C15+[1]abril!C15+[1]mayo!C15+[1]junio!C15+[1]julio!C15+[1]agosto!C15+[1]sept.!C15+[1]oct.!C15+[1]nov.!C15+[1]dic.!C15</f>
        <v>0</v>
      </c>
      <c r="D18" s="56">
        <f>+[1]enero!D15+[1]feb.!D15+[1]marzo!D15+[1]abril!D15+[1]mayo!D15+[1]junio!D15+[1]julio!D15+[1]agosto!D15+[1]sept.!D15+[1]oct.!D15+[1]nov.!D15+[1]dic.!D15</f>
        <v>63</v>
      </c>
      <c r="E18" s="56">
        <f>+[1]enero!E15+[1]feb.!E15+[1]marzo!E15+[1]abril!E15+[1]mayo!E15+[1]junio!E15+[1]julio!E15+[1]agosto!E15+[1]sept.!E15+[1]oct.!E15+[1]nov.!E15+[1]dic.!E15</f>
        <v>85</v>
      </c>
      <c r="F18" s="56">
        <f>+[1]enero!F15+[1]feb.!F15+[1]marzo!F15+[1]abril!F15+[1]mayo!F15+[1]junio!F15+[1]julio!F15+[1]agosto!F15+[1]sept.!F15+[1]oct.!F15+[1]nov.!F15+[1]dic.!F15</f>
        <v>304</v>
      </c>
      <c r="G18" s="56">
        <f>+[1]enero!G15+[1]feb.!G15+[1]marzo!G15+[1]abril!G15+[1]mayo!G15+[1]junio!G15+[1]julio!G15+[1]agosto!G15+[1]sept.!G15+[1]oct.!G15+[1]nov.!G15+[1]dic.!G15</f>
        <v>6169</v>
      </c>
      <c r="H18" s="56">
        <f>+[1]enero!H15+[1]feb.!H15+[1]marzo!H15+[1]abril!H15+[1]mayo!H15+[1]junio!H15+[1]julio!H15+[1]agosto!H15+[1]sept.!H15+[1]oct.!H15+[1]nov.!H15+[1]dic.!H15</f>
        <v>8800</v>
      </c>
      <c r="I18" s="56">
        <f>+[1]enero!I15+[1]feb.!I15+[1]marzo!I15+[1]abril!I15+[1]mayo!I15+[1]junio!I15+[1]julio!I15+[1]agosto!I15+[1]sept.!I15+[1]oct.!I15+[1]nov.!I15+[1]dic.!I15</f>
        <v>447</v>
      </c>
      <c r="J18" s="56">
        <f t="shared" si="0"/>
        <v>16345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20.100000000000001" customHeight="1" x14ac:dyDescent="0.25">
      <c r="A19" s="57" t="s">
        <v>97</v>
      </c>
      <c r="B19" s="56">
        <f>+[1]enero!B16+[1]feb.!B16+[1]marzo!B16+[1]abril!B16+[1]mayo!B16+[1]junio!B16+[1]julio!B16+[1]agosto!B16+[1]sept.!B16+[1]oct.!B16+[1]nov.!B16+[1]dic.!B16</f>
        <v>10157</v>
      </c>
      <c r="C19" s="56">
        <f>+[1]enero!C16+[1]feb.!C16+[1]marzo!C16+[1]abril!C16+[1]mayo!C16+[1]junio!C16+[1]julio!C16+[1]agosto!C16+[1]sept.!C16+[1]oct.!C16+[1]nov.!C16+[1]dic.!C16</f>
        <v>1936</v>
      </c>
      <c r="D19" s="56">
        <f>+[1]enero!D16+[1]feb.!D16+[1]marzo!D16+[1]abril!D16+[1]mayo!D16+[1]junio!D16+[1]julio!D16+[1]agosto!D16+[1]sept.!D16+[1]oct.!D16+[1]nov.!D16+[1]dic.!D16</f>
        <v>11573</v>
      </c>
      <c r="E19" s="56">
        <f>+[1]enero!E16+[1]feb.!E16+[1]marzo!E16+[1]abril!E16+[1]mayo!E16+[1]junio!E16+[1]julio!E16+[1]agosto!E16+[1]sept.!E16+[1]oct.!E16+[1]nov.!E16+[1]dic.!E16</f>
        <v>1881</v>
      </c>
      <c r="F19" s="56">
        <f>+[1]enero!F16+[1]feb.!F16+[1]marzo!F16+[1]abril!F16+[1]mayo!F16+[1]junio!F16+[1]julio!F16+[1]agosto!F16+[1]sept.!F16+[1]oct.!F16+[1]nov.!F16+[1]dic.!F16</f>
        <v>29291</v>
      </c>
      <c r="G19" s="56">
        <f>+[1]enero!G16+[1]feb.!G16+[1]marzo!G16+[1]abril!G16+[1]mayo!G16+[1]junio!G16+[1]julio!G16+[1]agosto!G16+[1]sept.!G16+[1]oct.!G16+[1]nov.!G16+[1]dic.!G16</f>
        <v>49372</v>
      </c>
      <c r="H19" s="56">
        <f>+[1]enero!H16+[1]feb.!H16+[1]marzo!H16+[1]abril!H16+[1]mayo!H16+[1]junio!H16+[1]julio!H16+[1]agosto!H16+[1]sept.!H16+[1]oct.!H16+[1]nov.!H16+[1]dic.!H16</f>
        <v>138392</v>
      </c>
      <c r="I19" s="56">
        <f>+[1]enero!I16+[1]feb.!I16+[1]marzo!I16+[1]abril!I16+[1]mayo!I16+[1]junio!I16+[1]julio!I16+[1]agosto!I16+[1]sept.!I16+[1]oct.!I16+[1]nov.!I16+[1]dic.!I16</f>
        <v>3431</v>
      </c>
      <c r="J19" s="56">
        <f t="shared" si="0"/>
        <v>246033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20.100000000000001" customHeight="1" x14ac:dyDescent="0.25">
      <c r="A20" s="57" t="s">
        <v>98</v>
      </c>
      <c r="B20" s="56">
        <f>+[1]enero!B17+[1]feb.!B17+[1]marzo!B17+[1]abril!B17+[1]mayo!B17+[1]junio!B17+[1]julio!B17+[1]agosto!B17+[1]sept.!B17+[1]oct.!B17+[1]nov.!B17+[1]dic.!B17</f>
        <v>16379</v>
      </c>
      <c r="C20" s="56">
        <f>+[1]enero!C17+[1]feb.!C17+[1]marzo!C17+[1]abril!C17+[1]mayo!C17+[1]junio!C17+[1]julio!C17+[1]agosto!C17+[1]sept.!C17+[1]oct.!C17+[1]nov.!C17+[1]dic.!C17</f>
        <v>5740</v>
      </c>
      <c r="D20" s="56">
        <f>+[1]enero!D17+[1]feb.!D17+[1]marzo!D17+[1]abril!D17+[1]mayo!D17+[1]junio!D17+[1]julio!D17+[1]agosto!D17+[1]sept.!D17+[1]oct.!D17+[1]nov.!D17+[1]dic.!D17</f>
        <v>2856</v>
      </c>
      <c r="E20" s="56">
        <f>+[1]enero!E17+[1]feb.!E17+[1]marzo!E17+[1]abril!E17+[1]mayo!E17+[1]junio!E17+[1]julio!E17+[1]agosto!E17+[1]sept.!E17+[1]oct.!E17+[1]nov.!E17+[1]dic.!E17</f>
        <v>16277</v>
      </c>
      <c r="F20" s="56">
        <f>+[1]enero!F17+[1]feb.!F17+[1]marzo!F17+[1]abril!F17+[1]mayo!F17+[1]junio!F17+[1]julio!F17+[1]agosto!F17+[1]sept.!F17+[1]oct.!F17+[1]nov.!F17+[1]dic.!F17</f>
        <v>9645</v>
      </c>
      <c r="G20" s="56">
        <f>+[1]enero!G17+[1]feb.!G17+[1]marzo!G17+[1]abril!G17+[1]mayo!G17+[1]junio!G17+[1]julio!G17+[1]agosto!G17+[1]sept.!G17+[1]oct.!G17+[1]nov.!G17+[1]dic.!G17</f>
        <v>3395</v>
      </c>
      <c r="H20" s="56">
        <f>+[1]enero!H17+[1]feb.!H17+[1]marzo!H17+[1]abril!H17+[1]mayo!H17+[1]junio!H17+[1]julio!H17+[1]agosto!H17+[1]sept.!H17+[1]oct.!H17+[1]nov.!H17+[1]dic.!H17</f>
        <v>28675</v>
      </c>
      <c r="I20" s="56">
        <f>+[1]enero!I17+[1]feb.!I17+[1]marzo!I17+[1]abril!I17+[1]mayo!I17+[1]junio!I17+[1]julio!I17+[1]agosto!I17+[1]sept.!I17+[1]oct.!I17+[1]nov.!I17+[1]dic.!I17</f>
        <v>3791</v>
      </c>
      <c r="J20" s="56">
        <f t="shared" si="0"/>
        <v>86758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20.100000000000001" customHeight="1" x14ac:dyDescent="0.25">
      <c r="A21" s="57" t="s">
        <v>99</v>
      </c>
      <c r="B21" s="56">
        <f>+[1]enero!B18+[1]feb.!B18+[1]marzo!B18+[1]abril!B18+[1]mayo!B18+[1]junio!B18+[1]julio!B18+[1]agosto!B18+[1]sept.!B18+[1]oct.!B18+[1]nov.!B18+[1]dic.!B18</f>
        <v>237</v>
      </c>
      <c r="C21" s="56">
        <f>+[1]enero!C18+[1]feb.!C18+[1]marzo!C18+[1]abril!C18+[1]mayo!C18+[1]junio!C18+[1]julio!C18+[1]agosto!C18+[1]sept.!C18+[1]oct.!C18+[1]nov.!C18+[1]dic.!C18</f>
        <v>4990</v>
      </c>
      <c r="D21" s="56">
        <f>+[1]enero!D18+[1]feb.!D18+[1]marzo!D18+[1]abril!D18+[1]mayo!D18+[1]junio!D18+[1]julio!D18+[1]agosto!D18+[1]sept.!D18+[1]oct.!D18+[1]nov.!D18+[1]dic.!D18</f>
        <v>139</v>
      </c>
      <c r="E21" s="56">
        <f>+[1]enero!E18+[1]feb.!E18+[1]marzo!E18+[1]abril!E18+[1]mayo!E18+[1]junio!E18+[1]julio!E18+[1]agosto!E18+[1]sept.!E18+[1]oct.!E18+[1]nov.!E18+[1]dic.!E18</f>
        <v>583</v>
      </c>
      <c r="F21" s="56">
        <f>+[1]enero!F18+[1]feb.!F18+[1]marzo!F18+[1]abril!F18+[1]mayo!F18+[1]junio!F18+[1]julio!F18+[1]agosto!F18+[1]sept.!F18+[1]oct.!F18+[1]nov.!F18+[1]dic.!F18</f>
        <v>7737</v>
      </c>
      <c r="G21" s="56">
        <f>+[1]enero!G18+[1]feb.!G18+[1]marzo!G18+[1]abril!G18+[1]mayo!G18+[1]junio!G18+[1]julio!G18+[1]agosto!G18+[1]sept.!G18+[1]oct.!G18+[1]nov.!G18+[1]dic.!G18</f>
        <v>7714</v>
      </c>
      <c r="H21" s="56">
        <f>+[1]enero!H18+[1]feb.!H18+[1]marzo!H18+[1]abril!H18+[1]mayo!H18+[1]junio!H18+[1]julio!H18+[1]agosto!H18+[1]sept.!H18+[1]oct.!H18+[1]nov.!H18+[1]dic.!H18</f>
        <v>286</v>
      </c>
      <c r="I21" s="56">
        <f>+[1]enero!I18+[1]feb.!I18+[1]marzo!I18+[1]abril!I18+[1]mayo!I18+[1]junio!I18+[1]julio!I18+[1]agosto!I18+[1]sept.!I18+[1]oct.!I18+[1]nov.!I18+[1]dic.!I18</f>
        <v>3049</v>
      </c>
      <c r="J21" s="56">
        <f t="shared" si="0"/>
        <v>24735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20.100000000000001" customHeight="1" x14ac:dyDescent="0.25">
      <c r="A22" s="57" t="s">
        <v>100</v>
      </c>
      <c r="B22" s="56">
        <f>+[1]enero!B19+[1]feb.!B19+[1]marzo!B19+[1]abril!B19+[1]mayo!B19+[1]junio!B19+[1]julio!B19+[1]agosto!B19+[1]sept.!B19+[1]oct.!B19+[1]nov.!B19+[1]dic.!B19</f>
        <v>7</v>
      </c>
      <c r="C22" s="56">
        <f>+[1]enero!C19+[1]feb.!C19+[1]marzo!C19+[1]abril!C19+[1]mayo!C19+[1]junio!C19+[1]julio!C19+[1]agosto!C19+[1]sept.!C19+[1]oct.!C19+[1]nov.!C19+[1]dic.!C19</f>
        <v>0</v>
      </c>
      <c r="D22" s="56">
        <f>+[1]enero!D19+[1]feb.!D19+[1]marzo!D19+[1]abril!D19+[1]mayo!D19+[1]junio!D19+[1]julio!D19+[1]agosto!D19+[1]sept.!D19+[1]oct.!D19+[1]nov.!D19+[1]dic.!D19</f>
        <v>55</v>
      </c>
      <c r="E22" s="56">
        <f>+[1]enero!E19+[1]feb.!E19+[1]marzo!E19+[1]abril!E19+[1]mayo!E19+[1]junio!E19+[1]julio!E19+[1]agosto!E19+[1]sept.!E19+[1]oct.!E19+[1]nov.!E19+[1]dic.!E19</f>
        <v>19117</v>
      </c>
      <c r="F22" s="56">
        <f>+[1]enero!F19+[1]feb.!F19+[1]marzo!F19+[1]abril!F19+[1]mayo!F19+[1]junio!F19+[1]julio!F19+[1]agosto!F19+[1]sept.!F19+[1]oct.!F19+[1]nov.!F19+[1]dic.!F19</f>
        <v>6055</v>
      </c>
      <c r="G22" s="56">
        <f>+[1]enero!G19+[1]feb.!G19+[1]marzo!G19+[1]abril!G19+[1]mayo!G19+[1]junio!G19+[1]julio!G19+[1]agosto!G19+[1]sept.!G19+[1]oct.!G19+[1]nov.!G19+[1]dic.!G19</f>
        <v>1142</v>
      </c>
      <c r="H22" s="56">
        <f>+[1]enero!H19+[1]feb.!H19+[1]marzo!H19+[1]abril!H19+[1]mayo!H19+[1]junio!H19+[1]julio!H19+[1]agosto!H19+[1]sept.!H19+[1]oct.!H19+[1]nov.!H19+[1]dic.!H19</f>
        <v>330</v>
      </c>
      <c r="I22" s="56">
        <f>+[1]enero!I19+[1]feb.!I19+[1]marzo!I19+[1]abril!I19+[1]mayo!I19+[1]junio!I19+[1]julio!I19+[1]agosto!I19+[1]sept.!I19+[1]oct.!I19+[1]nov.!I19+[1]dic.!I19</f>
        <v>0</v>
      </c>
      <c r="J22" s="56">
        <f t="shared" si="0"/>
        <v>26706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20.100000000000001" customHeight="1" x14ac:dyDescent="0.25">
      <c r="A23" s="57" t="s">
        <v>101</v>
      </c>
      <c r="B23" s="56">
        <f>+[1]enero!B20+[1]feb.!B20+[1]marzo!B20+[1]abril!B20+[1]mayo!B20+[1]junio!B20+[1]julio!B20+[1]agosto!B20+[1]sept.!B20+[1]oct.!B20+[1]nov.!B20+[1]dic.!B20</f>
        <v>7021</v>
      </c>
      <c r="C23" s="56">
        <f>+[1]enero!C20+[1]feb.!C20+[1]marzo!C20+[1]abril!C20+[1]mayo!C20+[1]junio!C20+[1]julio!C20+[1]agosto!C20+[1]sept.!C20+[1]oct.!C20+[1]nov.!C20+[1]dic.!C20</f>
        <v>24921</v>
      </c>
      <c r="D23" s="56">
        <f>+[1]enero!D20+[1]feb.!D20+[1]marzo!D20+[1]abril!D20+[1]mayo!D20+[1]junio!D20+[1]julio!D20+[1]agosto!D20+[1]sept.!D20+[1]oct.!D20+[1]nov.!D20+[1]dic.!D20</f>
        <v>1063</v>
      </c>
      <c r="E23" s="56">
        <f>+[1]enero!E20+[1]feb.!E20+[1]marzo!E20+[1]abril!E20+[1]mayo!E20+[1]junio!E20+[1]julio!E20+[1]agosto!E20+[1]sept.!E20+[1]oct.!E20+[1]nov.!E20+[1]dic.!E20</f>
        <v>9971</v>
      </c>
      <c r="F23" s="56">
        <f>+[1]enero!F20+[1]feb.!F20+[1]marzo!F20+[1]abril!F20+[1]mayo!F20+[1]junio!F20+[1]julio!F20+[1]agosto!F20+[1]sept.!F20+[1]oct.!F20+[1]nov.!F20+[1]dic.!F20</f>
        <v>14180</v>
      </c>
      <c r="G23" s="56">
        <f>+[1]enero!G20+[1]feb.!G20+[1]marzo!G20+[1]abril!G20+[1]mayo!G20+[1]junio!G20+[1]julio!G20+[1]agosto!G20+[1]sept.!G20+[1]oct.!G20+[1]nov.!G20+[1]dic.!G20</f>
        <v>6886</v>
      </c>
      <c r="H23" s="56">
        <f>+[1]enero!H20+[1]feb.!H20+[1]marzo!H20+[1]abril!H20+[1]mayo!H20+[1]junio!H20+[1]julio!H20+[1]agosto!H20+[1]sept.!H20+[1]oct.!H20+[1]nov.!H20+[1]dic.!H20</f>
        <v>201</v>
      </c>
      <c r="I23" s="56">
        <f>+[1]enero!I20+[1]feb.!I20+[1]marzo!I20+[1]abril!I20+[1]mayo!I20+[1]junio!I20+[1]julio!I20+[1]agosto!I20+[1]sept.!I20+[1]oct.!I20+[1]nov.!I20+[1]dic.!I20</f>
        <v>3679</v>
      </c>
      <c r="J23" s="56">
        <f t="shared" si="0"/>
        <v>67922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20.100000000000001" customHeight="1" x14ac:dyDescent="0.25">
      <c r="A24" s="57" t="s">
        <v>102</v>
      </c>
      <c r="B24" s="56">
        <f>+[1]enero!B21+[1]feb.!B21+[1]marzo!B21+[1]abril!B21+[1]mayo!B21+[1]junio!B21+[1]julio!B21+[1]agosto!B21+[1]sept.!B21+[1]oct.!B21+[1]nov.!B21+[1]dic.!B21</f>
        <v>81939</v>
      </c>
      <c r="C24" s="56">
        <f>+[1]enero!C21+[1]feb.!C21+[1]marzo!C21+[1]abril!C21+[1]mayo!C21+[1]junio!C21+[1]julio!C21+[1]agosto!C21+[1]sept.!C21+[1]oct.!C21+[1]nov.!C21+[1]dic.!C21</f>
        <v>15564</v>
      </c>
      <c r="D24" s="56">
        <f>+[1]enero!D21+[1]feb.!D21+[1]marzo!D21+[1]abril!D21+[1]mayo!D21+[1]junio!D21+[1]julio!D21+[1]agosto!D21+[1]sept.!D21+[1]oct.!D21+[1]nov.!D21+[1]dic.!D21</f>
        <v>39563</v>
      </c>
      <c r="E24" s="56">
        <f>+[1]enero!E21+[1]feb.!E21+[1]marzo!E21+[1]abril!E21+[1]mayo!E21+[1]junio!E21+[1]julio!E21+[1]agosto!E21+[1]sept.!E21+[1]oct.!E21+[1]nov.!E21+[1]dic.!E21</f>
        <v>46834</v>
      </c>
      <c r="F24" s="56">
        <f>+[1]enero!F21+[1]feb.!F21+[1]marzo!F21+[1]abril!F21+[1]mayo!F21+[1]junio!F21+[1]julio!F21+[1]agosto!F21+[1]sept.!F21+[1]oct.!F21+[1]nov.!F21+[1]dic.!F21</f>
        <v>32074</v>
      </c>
      <c r="G24" s="56">
        <f>+[1]enero!G21+[1]feb.!G21+[1]marzo!G21+[1]abril!G21+[1]mayo!G21+[1]junio!G21+[1]julio!G21+[1]agosto!G21+[1]sept.!G21+[1]oct.!G21+[1]nov.!G21+[1]dic.!G21</f>
        <v>12106</v>
      </c>
      <c r="H24" s="56">
        <f>+[1]enero!H21+[1]feb.!H21+[1]marzo!H21+[1]abril!H21+[1]mayo!H21+[1]junio!H21+[1]julio!H21+[1]agosto!H21+[1]sept.!H21+[1]oct.!H21+[1]nov.!H21+[1]dic.!H21</f>
        <v>29741</v>
      </c>
      <c r="I24" s="56">
        <f>+[1]enero!I21+[1]feb.!I21+[1]marzo!I21+[1]abril!I21+[1]mayo!I21+[1]junio!I21+[1]julio!I21+[1]agosto!I21+[1]sept.!I21+[1]oct.!I21+[1]nov.!I21+[1]dic.!I21</f>
        <v>9256</v>
      </c>
      <c r="J24" s="56">
        <f t="shared" si="0"/>
        <v>267077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20.100000000000001" customHeight="1" x14ac:dyDescent="0.25">
      <c r="A25" s="57" t="s">
        <v>103</v>
      </c>
      <c r="B25" s="56">
        <f>+[1]enero!B22+[1]feb.!B22+[1]marzo!B22+[1]abril!B22+[1]mayo!B22+[1]junio!B22+[1]julio!B22+[1]agosto!B22+[1]sept.!B22+[1]oct.!B22+[1]nov.!B22+[1]dic.!B22</f>
        <v>5648</v>
      </c>
      <c r="C25" s="56">
        <f>+[1]enero!C22+[1]feb.!C22+[1]marzo!C22+[1]abril!C22+[1]mayo!C22+[1]junio!C22+[1]julio!C22+[1]agosto!C22+[1]sept.!C22+[1]oct.!C22+[1]nov.!C22+[1]dic.!C22</f>
        <v>1274</v>
      </c>
      <c r="D25" s="56">
        <f>+[1]enero!D22+[1]feb.!D22+[1]marzo!D22+[1]abril!D22+[1]mayo!D22+[1]junio!D22+[1]julio!D22+[1]agosto!D22+[1]sept.!D22+[1]oct.!D22+[1]nov.!D22+[1]dic.!D22</f>
        <v>10550</v>
      </c>
      <c r="E25" s="56">
        <f>+[1]enero!E22+[1]feb.!E22+[1]marzo!E22+[1]abril!E22+[1]mayo!E22+[1]junio!E22+[1]julio!E22+[1]agosto!E22+[1]sept.!E22+[1]oct.!E22+[1]nov.!E22+[1]dic.!E22</f>
        <v>4031</v>
      </c>
      <c r="F25" s="56">
        <f>+[1]enero!F22+[1]feb.!F22+[1]marzo!F22+[1]abril!F22+[1]mayo!F22+[1]junio!F22+[1]julio!F22+[1]agosto!F22+[1]sept.!F22+[1]oct.!F22+[1]nov.!F22+[1]dic.!F22</f>
        <v>6728</v>
      </c>
      <c r="G25" s="56">
        <f>+[1]enero!G22+[1]feb.!G22+[1]marzo!G22+[1]abril!G22+[1]mayo!G22+[1]junio!G22+[1]julio!G22+[1]agosto!G22+[1]sept.!G22+[1]oct.!G22+[1]nov.!G22+[1]dic.!G22</f>
        <v>4911</v>
      </c>
      <c r="H25" s="56">
        <f>+[1]enero!H22+[1]feb.!H22+[1]marzo!H22+[1]abril!H22+[1]mayo!H22+[1]junio!H22+[1]julio!H22+[1]agosto!H22+[1]sept.!H22+[1]oct.!H22+[1]nov.!H22+[1]dic.!H22</f>
        <v>4724</v>
      </c>
      <c r="I25" s="56">
        <f>+[1]enero!I22+[1]feb.!I22+[1]marzo!I22+[1]abril!I22+[1]mayo!I22+[1]junio!I22+[1]julio!I22+[1]agosto!I22+[1]sept.!I22+[1]oct.!I22+[1]nov.!I22+[1]dic.!I22</f>
        <v>987</v>
      </c>
      <c r="J25" s="56">
        <f t="shared" si="0"/>
        <v>38853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20.100000000000001" customHeight="1" x14ac:dyDescent="0.25">
      <c r="A26" s="57" t="s">
        <v>104</v>
      </c>
      <c r="B26" s="56">
        <f>+[1]enero!B23+[1]feb.!B23+[1]marzo!B23+[1]abril!B23+[1]mayo!B23+[1]junio!B23+[1]julio!B23+[1]agosto!B23+[1]sept.!B23+[1]oct.!B23+[1]nov.!B23+[1]dic.!B23</f>
        <v>21</v>
      </c>
      <c r="C26" s="56">
        <f>+[1]enero!C23+[1]feb.!C23+[1]marzo!C23+[1]abril!C23+[1]mayo!C23+[1]junio!C23+[1]julio!C23+[1]agosto!C23+[1]sept.!C23+[1]oct.!C23+[1]nov.!C23+[1]dic.!C23</f>
        <v>0</v>
      </c>
      <c r="D26" s="56">
        <f>+[1]enero!D23+[1]feb.!D23+[1]marzo!D23+[1]abril!D23+[1]mayo!D23+[1]junio!D23+[1]julio!D23+[1]agosto!D23+[1]sept.!D23+[1]oct.!D23+[1]nov.!D23+[1]dic.!D23</f>
        <v>0</v>
      </c>
      <c r="E26" s="56">
        <f>+[1]enero!E23+[1]feb.!E23+[1]marzo!E23+[1]abril!E23+[1]mayo!E23+[1]junio!E23+[1]julio!E23+[1]agosto!E23+[1]sept.!E23+[1]oct.!E23+[1]nov.!E23+[1]dic.!E23</f>
        <v>11211</v>
      </c>
      <c r="F26" s="56">
        <f>+[1]enero!F23+[1]feb.!F23+[1]marzo!F23+[1]abril!F23+[1]mayo!F23+[1]junio!F23+[1]julio!F23+[1]agosto!F23+[1]sept.!F23+[1]oct.!F23+[1]nov.!F23+[1]dic.!F23</f>
        <v>10</v>
      </c>
      <c r="G26" s="56">
        <f>+[1]enero!G23+[1]feb.!G23+[1]marzo!G23+[1]abril!G23+[1]mayo!G23+[1]junio!G23+[1]julio!G23+[1]agosto!G23+[1]sept.!G23+[1]oct.!G23+[1]nov.!G23+[1]dic.!G23</f>
        <v>54</v>
      </c>
      <c r="H26" s="56">
        <f>+[1]enero!H23+[1]feb.!H23+[1]marzo!H23+[1]abril!H23+[1]mayo!H23+[1]junio!H23+[1]julio!H23+[1]agosto!H23+[1]sept.!H23+[1]oct.!H23+[1]nov.!H23+[1]dic.!H23</f>
        <v>1</v>
      </c>
      <c r="I26" s="56">
        <f>+[1]enero!I23+[1]feb.!I23+[1]marzo!I23+[1]abril!I23+[1]mayo!I23+[1]junio!I23+[1]julio!I23+[1]agosto!I23+[1]sept.!I23+[1]oct.!I23+[1]nov.!I23+[1]dic.!I23</f>
        <v>0</v>
      </c>
      <c r="J26" s="56">
        <f t="shared" si="0"/>
        <v>11297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20.100000000000001" customHeight="1" x14ac:dyDescent="0.25">
      <c r="A27" s="57" t="s">
        <v>105</v>
      </c>
      <c r="B27" s="56">
        <f>+[1]enero!B24+[1]feb.!B24+[1]marzo!B24+[1]abril!B24+[1]mayo!B24+[1]junio!B24+[1]julio!B24+[1]agosto!B24+[1]sept.!B24+[1]oct.!B24+[1]nov.!B24+[1]dic.!B24</f>
        <v>11810</v>
      </c>
      <c r="C27" s="56">
        <f>+[1]enero!C24+[1]feb.!C24+[1]marzo!C24+[1]abril!C24+[1]mayo!C24+[1]junio!C24+[1]julio!C24+[1]agosto!C24+[1]sept.!C24+[1]oct.!C24+[1]nov.!C24+[1]dic.!C24</f>
        <v>14627</v>
      </c>
      <c r="D27" s="56">
        <f>+[1]enero!D24+[1]feb.!D24+[1]marzo!D24+[1]abril!D24+[1]mayo!D24+[1]junio!D24+[1]julio!D24+[1]agosto!D24+[1]sept.!D24+[1]oct.!D24+[1]nov.!D24+[1]dic.!D24</f>
        <v>4814</v>
      </c>
      <c r="E27" s="56">
        <f>+[1]enero!E24+[1]feb.!E24+[1]marzo!E24+[1]abril!E24+[1]mayo!E24+[1]junio!E24+[1]julio!E24+[1]agosto!E24+[1]sept.!E24+[1]oct.!E24+[1]nov.!E24+[1]dic.!E24</f>
        <v>9408</v>
      </c>
      <c r="F27" s="56">
        <f>+[1]enero!F24+[1]feb.!F24+[1]marzo!F24+[1]abril!F24+[1]mayo!F24+[1]junio!F24+[1]julio!F24+[1]agosto!F24+[1]sept.!F24+[1]oct.!F24+[1]nov.!F24+[1]dic.!F24</f>
        <v>18571</v>
      </c>
      <c r="G27" s="56">
        <f>+[1]enero!G24+[1]feb.!G24+[1]marzo!G24+[1]abril!G24+[1]mayo!G24+[1]junio!G24+[1]julio!G24+[1]agosto!G24+[1]sept.!G24+[1]oct.!G24+[1]nov.!G24+[1]dic.!G24</f>
        <v>3723</v>
      </c>
      <c r="H27" s="56">
        <f>+[1]enero!H24+[1]feb.!H24+[1]marzo!H24+[1]abril!H24+[1]mayo!H24+[1]junio!H24+[1]julio!H24+[1]agosto!H24+[1]sept.!H24+[1]oct.!H24+[1]nov.!H24+[1]dic.!H24</f>
        <v>6051</v>
      </c>
      <c r="I27" s="56">
        <f>+[1]enero!I24+[1]feb.!I24+[1]marzo!I24+[1]abril!I24+[1]mayo!I24+[1]junio!I24+[1]julio!I24+[1]agosto!I24+[1]sept.!I24+[1]oct.!I24+[1]nov.!I24+[1]dic.!I24</f>
        <v>4388</v>
      </c>
      <c r="J27" s="56">
        <f t="shared" si="0"/>
        <v>73392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20.100000000000001" customHeight="1" x14ac:dyDescent="0.25">
      <c r="A28" s="57" t="s">
        <v>106</v>
      </c>
      <c r="B28" s="56">
        <f>+[1]enero!B25+[1]feb.!B25+[1]marzo!B25+[1]abril!B25+[1]mayo!B25+[1]junio!B25+[1]julio!B25+[1]agosto!B25+[1]sept.!B25+[1]oct.!B25+[1]nov.!B25+[1]dic.!B25</f>
        <v>3001</v>
      </c>
      <c r="C28" s="56">
        <f>+[1]enero!C25+[1]feb.!C25+[1]marzo!C25+[1]abril!C25+[1]mayo!C25+[1]junio!C25+[1]julio!C25+[1]agosto!C25+[1]sept.!C25+[1]oct.!C25+[1]nov.!C25+[1]dic.!C25</f>
        <v>211</v>
      </c>
      <c r="D28" s="56">
        <f>+[1]enero!D25+[1]feb.!D25+[1]marzo!D25+[1]abril!D25+[1]mayo!D25+[1]junio!D25+[1]julio!D25+[1]agosto!D25+[1]sept.!D25+[1]oct.!D25+[1]nov.!D25+[1]dic.!D25</f>
        <v>1823</v>
      </c>
      <c r="E28" s="56">
        <f>+[1]enero!E25+[1]feb.!E25+[1]marzo!E25+[1]abril!E25+[1]mayo!E25+[1]junio!E25+[1]julio!E25+[1]agosto!E25+[1]sept.!E25+[1]oct.!E25+[1]nov.!E25+[1]dic.!E25</f>
        <v>3600</v>
      </c>
      <c r="F28" s="56">
        <f>+[1]enero!F25+[1]feb.!F25+[1]marzo!F25+[1]abril!F25+[1]mayo!F25+[1]junio!F25+[1]julio!F25+[1]agosto!F25+[1]sept.!F25+[1]oct.!F25+[1]nov.!F25+[1]dic.!F25</f>
        <v>3086</v>
      </c>
      <c r="G28" s="56">
        <f>+[1]enero!G25+[1]feb.!G25+[1]marzo!G25+[1]abril!G25+[1]mayo!G25+[1]junio!G25+[1]julio!G25+[1]agosto!G25+[1]sept.!G25+[1]oct.!G25+[1]nov.!G25+[1]dic.!G25</f>
        <v>2195</v>
      </c>
      <c r="H28" s="56">
        <f>+[1]enero!H25+[1]feb.!H25+[1]marzo!H25+[1]abril!H25+[1]mayo!H25+[1]junio!H25+[1]julio!H25+[1]agosto!H25+[1]sept.!H25+[1]oct.!H25+[1]nov.!H25+[1]dic.!H25</f>
        <v>5001</v>
      </c>
      <c r="I28" s="56">
        <f>+[1]enero!I25+[1]feb.!I25+[1]marzo!I25+[1]abril!I25+[1]mayo!I25+[1]junio!I25+[1]julio!I25+[1]agosto!I25+[1]sept.!I25+[1]oct.!I25+[1]nov.!I25+[1]dic.!I25</f>
        <v>114</v>
      </c>
      <c r="J28" s="56">
        <f t="shared" si="0"/>
        <v>19031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20.100000000000001" customHeight="1" x14ac:dyDescent="0.25">
      <c r="A29" s="57" t="s">
        <v>107</v>
      </c>
      <c r="B29" s="56">
        <f>+[1]enero!B26+[1]feb.!B26+[1]marzo!B26+[1]abril!B26+[1]mayo!B26+[1]junio!B26+[1]julio!B26+[1]agosto!B26+[1]sept.!B26+[1]oct.!B26+[1]nov.!B26+[1]dic.!B26</f>
        <v>1078</v>
      </c>
      <c r="C29" s="56">
        <f>+[1]enero!C26+[1]feb.!C26+[1]marzo!C26+[1]abril!C26+[1]mayo!C26+[1]junio!C26+[1]julio!C26+[1]agosto!C26+[1]sept.!C26+[1]oct.!C26+[1]nov.!C26+[1]dic.!C26</f>
        <v>29</v>
      </c>
      <c r="D29" s="56">
        <f>+[1]enero!D26+[1]feb.!D26+[1]marzo!D26+[1]abril!D26+[1]mayo!D26+[1]junio!D26+[1]julio!D26+[1]agosto!D26+[1]sept.!D26+[1]oct.!D26+[1]nov.!D26+[1]dic.!D26</f>
        <v>4441</v>
      </c>
      <c r="E29" s="56">
        <f>+[1]enero!E26+[1]feb.!E26+[1]marzo!E26+[1]abril!E26+[1]mayo!E26+[1]junio!E26+[1]julio!E26+[1]agosto!E26+[1]sept.!E26+[1]oct.!E26+[1]nov.!E26+[1]dic.!E26</f>
        <v>2808</v>
      </c>
      <c r="F29" s="56">
        <f>+[1]enero!F26+[1]feb.!F26+[1]marzo!F26+[1]abril!F26+[1]mayo!F26+[1]junio!F26+[1]julio!F26+[1]agosto!F26+[1]sept.!F26+[1]oct.!F26+[1]nov.!F26+[1]dic.!F26</f>
        <v>20869</v>
      </c>
      <c r="G29" s="56">
        <f>+[1]enero!G26+[1]feb.!G26+[1]marzo!G26+[1]abril!G26+[1]mayo!G26+[1]junio!G26+[1]julio!G26+[1]agosto!G26+[1]sept.!G26+[1]oct.!G26+[1]nov.!G26+[1]dic.!G26</f>
        <v>3763</v>
      </c>
      <c r="H29" s="56">
        <f>+[1]enero!H26+[1]feb.!H26+[1]marzo!H26+[1]abril!H26+[1]mayo!H26+[1]junio!H26+[1]julio!H26+[1]agosto!H26+[1]sept.!H26+[1]oct.!H26+[1]nov.!H26+[1]dic.!H26</f>
        <v>13590</v>
      </c>
      <c r="I29" s="56">
        <f>+[1]enero!I26+[1]feb.!I26+[1]marzo!I26+[1]abril!I26+[1]mayo!I26+[1]junio!I26+[1]julio!I26+[1]agosto!I26+[1]sept.!I26+[1]oct.!I26+[1]nov.!I26+[1]dic.!I26</f>
        <v>106</v>
      </c>
      <c r="J29" s="56">
        <f t="shared" si="0"/>
        <v>46684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20.100000000000001" customHeight="1" x14ac:dyDescent="0.25">
      <c r="A30" s="57" t="s">
        <v>108</v>
      </c>
      <c r="B30" s="56">
        <f>+[1]enero!B27+[1]feb.!B27+[1]marzo!B27+[1]abril!B27+[1]mayo!B27+[1]junio!B27+[1]julio!B27+[1]agosto!B27+[1]sept.!B27+[1]oct.!B27+[1]nov.!B27+[1]dic.!B27</f>
        <v>1229</v>
      </c>
      <c r="C30" s="56">
        <f>+[1]enero!C27+[1]feb.!C27+[1]marzo!C27+[1]abril!C27+[1]mayo!C27+[1]junio!C27+[1]julio!C27+[1]agosto!C27+[1]sept.!C27+[1]oct.!C27+[1]nov.!C27+[1]dic.!C27</f>
        <v>427</v>
      </c>
      <c r="D30" s="56">
        <f>+[1]enero!D27+[1]feb.!D27+[1]marzo!D27+[1]abril!D27+[1]mayo!D27+[1]junio!D27+[1]julio!D27+[1]agosto!D27+[1]sept.!D27+[1]oct.!D27+[1]nov.!D27+[1]dic.!D27</f>
        <v>3152</v>
      </c>
      <c r="E30" s="56">
        <f>+[1]enero!E27+[1]feb.!E27+[1]marzo!E27+[1]abril!E27+[1]mayo!E27+[1]junio!E27+[1]julio!E27+[1]agosto!E27+[1]sept.!E27+[1]oct.!E27+[1]nov.!E27+[1]dic.!E27</f>
        <v>2463</v>
      </c>
      <c r="F30" s="56">
        <f>+[1]enero!F27+[1]feb.!F27+[1]marzo!F27+[1]abril!F27+[1]mayo!F27+[1]junio!F27+[1]julio!F27+[1]agosto!F27+[1]sept.!F27+[1]oct.!F27+[1]nov.!F27+[1]dic.!F27</f>
        <v>3983</v>
      </c>
      <c r="G30" s="56">
        <f>+[1]enero!G27+[1]feb.!G27+[1]marzo!G27+[1]abril!G27+[1]mayo!G27+[1]junio!G27+[1]julio!G27+[1]agosto!G27+[1]sept.!G27+[1]oct.!G27+[1]nov.!G27+[1]dic.!G27</f>
        <v>900</v>
      </c>
      <c r="H30" s="56">
        <f>+[1]enero!H27+[1]feb.!H27+[1]marzo!H27+[1]abril!H27+[1]mayo!H27+[1]junio!H27+[1]julio!H27+[1]agosto!H27+[1]sept.!H27+[1]oct.!H27+[1]nov.!H27+[1]dic.!H27</f>
        <v>1598</v>
      </c>
      <c r="I30" s="56">
        <f>+[1]enero!I27+[1]feb.!I27+[1]marzo!I27+[1]abril!I27+[1]mayo!I27+[1]junio!I27+[1]julio!I27+[1]agosto!I27+[1]sept.!I27+[1]oct.!I27+[1]nov.!I27+[1]dic.!I27</f>
        <v>133</v>
      </c>
      <c r="J30" s="56">
        <f t="shared" si="0"/>
        <v>13885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20.100000000000001" customHeight="1" x14ac:dyDescent="0.25">
      <c r="A31" s="57" t="s">
        <v>109</v>
      </c>
      <c r="B31" s="56">
        <f>+[1]enero!B28+[1]feb.!B28+[1]marzo!B28+[1]abril!B28+[1]mayo!B28+[1]junio!B28+[1]julio!B28+[1]agosto!B28+[1]sept.!B28+[1]oct.!B28+[1]nov.!B28+[1]dic.!B28</f>
        <v>403</v>
      </c>
      <c r="C31" s="56">
        <f>+[1]enero!C28+[1]feb.!C28+[1]marzo!C28+[1]abril!C28+[1]mayo!C28+[1]junio!C28+[1]julio!C28+[1]agosto!C28+[1]sept.!C28+[1]oct.!C28+[1]nov.!C28+[1]dic.!C28</f>
        <v>75</v>
      </c>
      <c r="D31" s="56">
        <f>+[1]enero!D28+[1]feb.!D28+[1]marzo!D28+[1]abril!D28+[1]mayo!D28+[1]junio!D28+[1]julio!D28+[1]agosto!D28+[1]sept.!D28+[1]oct.!D28+[1]nov.!D28+[1]dic.!D28</f>
        <v>15</v>
      </c>
      <c r="E31" s="56">
        <f>+[1]enero!E28+[1]feb.!E28+[1]marzo!E28+[1]abril!E28+[1]mayo!E28+[1]junio!E28+[1]julio!E28+[1]agosto!E28+[1]sept.!E28+[1]oct.!E28+[1]nov.!E28+[1]dic.!E28</f>
        <v>6646</v>
      </c>
      <c r="F31" s="56">
        <f>+[1]enero!F28+[1]feb.!F28+[1]marzo!F28+[1]abril!F28+[1]mayo!F28+[1]junio!F28+[1]julio!F28+[1]agosto!F28+[1]sept.!F28+[1]oct.!F28+[1]nov.!F28+[1]dic.!F28</f>
        <v>2015</v>
      </c>
      <c r="G31" s="56">
        <f>+[1]enero!G28+[1]feb.!G28+[1]marzo!G28+[1]abril!G28+[1]mayo!G28+[1]junio!G28+[1]julio!G28+[1]agosto!G28+[1]sept.!G28+[1]oct.!G28+[1]nov.!G28+[1]dic.!G28</f>
        <v>854</v>
      </c>
      <c r="H31" s="56">
        <f>+[1]enero!H28+[1]feb.!H28+[1]marzo!H28+[1]abril!H28+[1]mayo!H28+[1]junio!H28+[1]julio!H28+[1]agosto!H28+[1]sept.!H28+[1]oct.!H28+[1]nov.!H28+[1]dic.!H28</f>
        <v>58</v>
      </c>
      <c r="I31" s="56">
        <f>+[1]enero!I28+[1]feb.!I28+[1]marzo!I28+[1]abril!I28+[1]mayo!I28+[1]junio!I28+[1]julio!I28+[1]agosto!I28+[1]sept.!I28+[1]oct.!I28+[1]nov.!I28+[1]dic.!I28</f>
        <v>125</v>
      </c>
      <c r="J31" s="56">
        <f t="shared" si="0"/>
        <v>10191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20.100000000000001" customHeight="1" x14ac:dyDescent="0.25">
      <c r="A32" s="57" t="s">
        <v>110</v>
      </c>
      <c r="B32" s="56">
        <f>+[1]enero!B29+[1]feb.!B29+[1]marzo!B29+[1]abril!B29+[1]mayo!B29+[1]junio!B29+[1]julio!B29+[1]agosto!B29+[1]sept.!B29+[1]oct.!B29+[1]nov.!B29+[1]dic.!B29</f>
        <v>92</v>
      </c>
      <c r="C32" s="56">
        <f>+[1]enero!C29+[1]feb.!C29+[1]marzo!C29+[1]abril!C29+[1]mayo!C29+[1]junio!C29+[1]julio!C29+[1]agosto!C29+[1]sept.!C29+[1]oct.!C29+[1]nov.!C29+[1]dic.!C29</f>
        <v>0</v>
      </c>
      <c r="D32" s="56">
        <f>+[1]enero!D29+[1]feb.!D29+[1]marzo!D29+[1]abril!D29+[1]mayo!D29+[1]junio!D29+[1]julio!D29+[1]agosto!D29+[1]sept.!D29+[1]oct.!D29+[1]nov.!D29+[1]dic.!D29</f>
        <v>20</v>
      </c>
      <c r="E32" s="56">
        <f>+[1]enero!E29+[1]feb.!E29+[1]marzo!E29+[1]abril!E29+[1]mayo!E29+[1]junio!E29+[1]julio!E29+[1]agosto!E29+[1]sept.!E29+[1]oct.!E29+[1]nov.!E29+[1]dic.!E29</f>
        <v>411</v>
      </c>
      <c r="F32" s="56">
        <f>+[1]enero!F29+[1]feb.!F29+[1]marzo!F29+[1]abril!F29+[1]mayo!F29+[1]junio!F29+[1]julio!F29+[1]agosto!F29+[1]sept.!F29+[1]oct.!F29+[1]nov.!F29+[1]dic.!F29</f>
        <v>633</v>
      </c>
      <c r="G32" s="56">
        <f>+[1]enero!G29+[1]feb.!G29+[1]marzo!G29+[1]abril!G29+[1]mayo!G29+[1]junio!G29+[1]julio!G29+[1]agosto!G29+[1]sept.!G29+[1]oct.!G29+[1]nov.!G29+[1]dic.!G29</f>
        <v>119</v>
      </c>
      <c r="H32" s="56">
        <f>+[1]enero!H29+[1]feb.!H29+[1]marzo!H29+[1]abril!H29+[1]mayo!H29+[1]junio!H29+[1]julio!H29+[1]agosto!H29+[1]sept.!H29+[1]oct.!H29+[1]nov.!H29+[1]dic.!H29</f>
        <v>0</v>
      </c>
      <c r="I32" s="56">
        <f>+[1]enero!I29+[1]feb.!I29+[1]marzo!I29+[1]abril!I29+[1]mayo!I29+[1]junio!I29+[1]julio!I29+[1]agosto!I29+[1]sept.!I29+[1]oct.!I29+[1]nov.!I29+[1]dic.!I29</f>
        <v>49</v>
      </c>
      <c r="J32" s="56">
        <f t="shared" si="0"/>
        <v>1324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20.100000000000001" customHeight="1" x14ac:dyDescent="0.25">
      <c r="A33" s="57" t="s">
        <v>111</v>
      </c>
      <c r="B33" s="56">
        <f>+[1]enero!B30+[1]feb.!B30+[1]marzo!B30+[1]abril!B30+[1]mayo!B30+[1]junio!B30+[1]julio!B30+[1]agosto!B30+[1]sept.!B30+[1]oct.!B30+[1]nov.!B30+[1]dic.!B30</f>
        <v>1454</v>
      </c>
      <c r="C33" s="56">
        <f>+[1]enero!C30+[1]feb.!C30+[1]marzo!C30+[1]abril!C30+[1]mayo!C30+[1]junio!C30+[1]julio!C30+[1]agosto!C30+[1]sept.!C30+[1]oct.!C30+[1]nov.!C30+[1]dic.!C30</f>
        <v>346</v>
      </c>
      <c r="D33" s="56">
        <f>+[1]enero!D30+[1]feb.!D30+[1]marzo!D30+[1]abril!D30+[1]mayo!D30+[1]junio!D30+[1]julio!D30+[1]agosto!D30+[1]sept.!D30+[1]oct.!D30+[1]nov.!D30+[1]dic.!D30</f>
        <v>490</v>
      </c>
      <c r="E33" s="56">
        <f>+[1]enero!E30+[1]feb.!E30+[1]marzo!E30+[1]abril!E30+[1]mayo!E30+[1]junio!E30+[1]julio!E30+[1]agosto!E30+[1]sept.!E30+[1]oct.!E30+[1]nov.!E30+[1]dic.!E30</f>
        <v>2770</v>
      </c>
      <c r="F33" s="56">
        <f>+[1]enero!F30+[1]feb.!F30+[1]marzo!F30+[1]abril!F30+[1]mayo!F30+[1]junio!F30+[1]julio!F30+[1]agosto!F30+[1]sept.!F30+[1]oct.!F30+[1]nov.!F30+[1]dic.!F30</f>
        <v>6798</v>
      </c>
      <c r="G33" s="56">
        <f>+[1]enero!G30+[1]feb.!G30+[1]marzo!G30+[1]abril!G30+[1]mayo!G30+[1]junio!G30+[1]julio!G30+[1]agosto!G30+[1]sept.!G30+[1]oct.!G30+[1]nov.!G30+[1]dic.!G30</f>
        <v>423</v>
      </c>
      <c r="H33" s="56">
        <f>+[1]enero!H30+[1]feb.!H30+[1]marzo!H30+[1]abril!H30+[1]mayo!H30+[1]junio!H30+[1]julio!H30+[1]agosto!H30+[1]sept.!H30+[1]oct.!H30+[1]nov.!H30+[1]dic.!H30</f>
        <v>1007</v>
      </c>
      <c r="I33" s="56">
        <f>+[1]enero!I30+[1]feb.!I30+[1]marzo!I30+[1]abril!I30+[1]mayo!I30+[1]junio!I30+[1]julio!I30+[1]agosto!I30+[1]sept.!I30+[1]oct.!I30+[1]nov.!I30+[1]dic.!I30</f>
        <v>144</v>
      </c>
      <c r="J33" s="56">
        <f t="shared" si="0"/>
        <v>13432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20.100000000000001" customHeight="1" x14ac:dyDescent="0.25">
      <c r="A34" s="57" t="s">
        <v>112</v>
      </c>
      <c r="B34" s="56">
        <f>+[1]enero!B31+[1]feb.!B31+[1]marzo!B31+[1]abril!B31+[1]mayo!B31+[1]junio!B31+[1]julio!B31+[1]agosto!B31+[1]sept.!B31+[1]oct.!B31+[1]nov.!B31+[1]dic.!B31</f>
        <v>0</v>
      </c>
      <c r="C34" s="56">
        <f>+[1]enero!C31+[1]feb.!C31+[1]marzo!C31+[1]abril!C31+[1]mayo!C31+[1]junio!C31+[1]julio!C31+[1]agosto!C31+[1]sept.!C31+[1]oct.!C31+[1]nov.!C31+[1]dic.!C31</f>
        <v>0</v>
      </c>
      <c r="D34" s="56">
        <f>+[1]enero!D31+[1]feb.!D31+[1]marzo!D31+[1]abril!D31+[1]mayo!D31+[1]junio!D31+[1]julio!D31+[1]agosto!D31+[1]sept.!D31+[1]oct.!D31+[1]nov.!D31+[1]dic.!D31</f>
        <v>0</v>
      </c>
      <c r="E34" s="56">
        <f>+[1]enero!E31+[1]feb.!E31+[1]marzo!E31+[1]abril!E31+[1]mayo!E31+[1]junio!E31+[1]julio!E31+[1]agosto!E31+[1]sept.!E31+[1]oct.!E31+[1]nov.!E31+[1]dic.!E31</f>
        <v>0</v>
      </c>
      <c r="F34" s="56">
        <f>+[1]enero!F31+[1]feb.!F31+[1]marzo!F31+[1]abril!F31+[1]mayo!F31+[1]junio!F31+[1]julio!F31+[1]agosto!F31+[1]sept.!F31+[1]oct.!F31+[1]nov.!F31+[1]dic.!F31</f>
        <v>0</v>
      </c>
      <c r="G34" s="56">
        <f>+[1]enero!G31+[1]feb.!G31+[1]marzo!G31+[1]abril!G31+[1]mayo!G31+[1]junio!G31+[1]julio!G31+[1]agosto!G31+[1]sept.!G31+[1]oct.!G31+[1]nov.!G31+[1]dic.!G31</f>
        <v>0</v>
      </c>
      <c r="H34" s="56">
        <f>+[1]enero!H31+[1]feb.!H31+[1]marzo!H31+[1]abril!H31+[1]mayo!H31+[1]junio!H31+[1]julio!H31+[1]agosto!H31+[1]sept.!H31+[1]oct.!H31+[1]nov.!H31+[1]dic.!H31</f>
        <v>0</v>
      </c>
      <c r="I34" s="56">
        <f>+[1]enero!I31+[1]feb.!I31+[1]marzo!I31+[1]abril!I31+[1]mayo!I31+[1]junio!I31+[1]julio!I31+[1]agosto!I31+[1]sept.!I31+[1]oct.!I31+[1]nov.!I31+[1]dic.!I31</f>
        <v>0</v>
      </c>
      <c r="J34" s="56">
        <f t="shared" si="0"/>
        <v>0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20.100000000000001" customHeight="1" x14ac:dyDescent="0.25">
      <c r="A35" s="57" t="s">
        <v>113</v>
      </c>
      <c r="B35" s="56">
        <f>+[1]enero!B32+[1]feb.!B32+[1]marzo!B32+[1]abril!B32+[1]mayo!B32+[1]junio!B32+[1]julio!B32+[1]agosto!B32+[1]sept.!B32+[1]oct.!B32+[1]nov.!B32+[1]dic.!B32</f>
        <v>74</v>
      </c>
      <c r="C35" s="56">
        <f>+[1]enero!C32+[1]feb.!C32+[1]marzo!C32+[1]abril!C32+[1]mayo!C32+[1]junio!C32+[1]julio!C32+[1]agosto!C32+[1]sept.!C32+[1]oct.!C32+[1]nov.!C32+[1]dic.!C32</f>
        <v>47</v>
      </c>
      <c r="D35" s="56">
        <f>+[1]enero!D32+[1]feb.!D32+[1]marzo!D32+[1]abril!D32+[1]mayo!D32+[1]junio!D32+[1]julio!D32+[1]agosto!D32+[1]sept.!D32+[1]oct.!D32+[1]nov.!D32+[1]dic.!D32</f>
        <v>118</v>
      </c>
      <c r="E35" s="56">
        <f>+[1]enero!E32+[1]feb.!E32+[1]marzo!E32+[1]abril!E32+[1]mayo!E32+[1]junio!E32+[1]julio!E32+[1]agosto!E32+[1]sept.!E32+[1]oct.!E32+[1]nov.!E32+[1]dic.!E32</f>
        <v>4949</v>
      </c>
      <c r="F35" s="56">
        <f>+[1]enero!F32+[1]feb.!F32+[1]marzo!F32+[1]abril!F32+[1]mayo!F32+[1]junio!F32+[1]julio!F32+[1]agosto!F32+[1]sept.!F32+[1]oct.!F32+[1]nov.!F32+[1]dic.!F32</f>
        <v>4740</v>
      </c>
      <c r="G35" s="56">
        <f>+[1]enero!G32+[1]feb.!G32+[1]marzo!G32+[1]abril!G32+[1]mayo!G32+[1]junio!G32+[1]julio!G32+[1]agosto!G32+[1]sept.!G32+[1]oct.!G32+[1]nov.!G32+[1]dic.!G32</f>
        <v>2951</v>
      </c>
      <c r="H35" s="56">
        <f>+[1]enero!H32+[1]feb.!H32+[1]marzo!H32+[1]abril!H32+[1]mayo!H32+[1]junio!H32+[1]julio!H32+[1]agosto!H32+[1]sept.!H32+[1]oct.!H32+[1]nov.!H32+[1]dic.!H32</f>
        <v>142</v>
      </c>
      <c r="I35" s="56">
        <f>+[1]enero!I32+[1]feb.!I32+[1]marzo!I32+[1]abril!I32+[1]mayo!I32+[1]junio!I32+[1]julio!I32+[1]agosto!I32+[1]sept.!I32+[1]oct.!I32+[1]nov.!I32+[1]dic.!I32</f>
        <v>22</v>
      </c>
      <c r="J35" s="56">
        <f t="shared" si="0"/>
        <v>13043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20.100000000000001" customHeight="1" x14ac:dyDescent="0.25">
      <c r="A36" s="57" t="s">
        <v>114</v>
      </c>
      <c r="B36" s="56">
        <f>+[1]enero!B33+[1]feb.!B33+[1]marzo!B33+[1]abril!B33+[1]mayo!B33+[1]junio!B33+[1]julio!B33+[1]agosto!B33+[1]sept.!B33+[1]oct.!B33+[1]nov.!B33+[1]dic.!B33</f>
        <v>1631</v>
      </c>
      <c r="C36" s="56">
        <f>+[1]enero!C33+[1]feb.!C33+[1]marzo!C33+[1]abril!C33+[1]mayo!C33+[1]junio!C33+[1]julio!C33+[1]agosto!C33+[1]sept.!C33+[1]oct.!C33+[1]nov.!C33+[1]dic.!C33</f>
        <v>1643</v>
      </c>
      <c r="D36" s="56">
        <f>+[1]enero!D33+[1]feb.!D33+[1]marzo!D33+[1]abril!D33+[1]mayo!D33+[1]junio!D33+[1]julio!D33+[1]agosto!D33+[1]sept.!D33+[1]oct.!D33+[1]nov.!D33+[1]dic.!D33</f>
        <v>539</v>
      </c>
      <c r="E36" s="56">
        <f>+[1]enero!E33+[1]feb.!E33+[1]marzo!E33+[1]abril!E33+[1]mayo!E33+[1]junio!E33+[1]julio!E33+[1]agosto!E33+[1]sept.!E33+[1]oct.!E33+[1]nov.!E33+[1]dic.!E33</f>
        <v>238</v>
      </c>
      <c r="F36" s="56">
        <f>+[1]enero!F33+[1]feb.!F33+[1]marzo!F33+[1]abril!F33+[1]mayo!F33+[1]junio!F33+[1]julio!F33+[1]agosto!F33+[1]sept.!F33+[1]oct.!F33+[1]nov.!F33+[1]dic.!F33</f>
        <v>1121</v>
      </c>
      <c r="G36" s="56">
        <f>+[1]enero!G33+[1]feb.!G33+[1]marzo!G33+[1]abril!G33+[1]mayo!G33+[1]junio!G33+[1]julio!G33+[1]agosto!G33+[1]sept.!G33+[1]oct.!G33+[1]nov.!G33+[1]dic.!G33</f>
        <v>397</v>
      </c>
      <c r="H36" s="56">
        <f>+[1]enero!H33+[1]feb.!H33+[1]marzo!H33+[1]abril!H33+[1]mayo!H33+[1]junio!H33+[1]julio!H33+[1]agosto!H33+[1]sept.!H33+[1]oct.!H33+[1]nov.!H33+[1]dic.!H33</f>
        <v>3876</v>
      </c>
      <c r="I36" s="56">
        <f>+[1]enero!I33+[1]feb.!I33+[1]marzo!I33+[1]abril!I33+[1]mayo!I33+[1]junio!I33+[1]julio!I33+[1]agosto!I33+[1]sept.!I33+[1]oct.!I33+[1]nov.!I33+[1]dic.!I33</f>
        <v>20</v>
      </c>
      <c r="J36" s="56">
        <f t="shared" si="0"/>
        <v>9465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20.100000000000001" customHeight="1" x14ac:dyDescent="0.25">
      <c r="A37" s="57" t="s">
        <v>115</v>
      </c>
      <c r="B37" s="56">
        <f>+[1]enero!B34+[1]feb.!B34+[1]marzo!B34+[1]abril!B34+[1]mayo!B34+[1]junio!B34+[1]julio!B34+[1]agosto!B34+[1]sept.!B34+[1]oct.!B34+[1]nov.!B34+[1]dic.!B34</f>
        <v>164</v>
      </c>
      <c r="C37" s="56">
        <f>+[1]enero!C34+[1]feb.!C34+[1]marzo!C34+[1]abril!C34+[1]mayo!C34+[1]junio!C34+[1]julio!C34+[1]agosto!C34+[1]sept.!C34+[1]oct.!C34+[1]nov.!C34+[1]dic.!C34</f>
        <v>3992</v>
      </c>
      <c r="D37" s="56">
        <f>+[1]enero!D34+[1]feb.!D34+[1]marzo!D34+[1]abril!D34+[1]mayo!D34+[1]junio!D34+[1]julio!D34+[1]agosto!D34+[1]sept.!D34+[1]oct.!D34+[1]nov.!D34+[1]dic.!D34</f>
        <v>56</v>
      </c>
      <c r="E37" s="56">
        <f>+[1]enero!E34+[1]feb.!E34+[1]marzo!E34+[1]abril!E34+[1]mayo!E34+[1]junio!E34+[1]julio!E34+[1]agosto!E34+[1]sept.!E34+[1]oct.!E34+[1]nov.!E34+[1]dic.!E34</f>
        <v>373</v>
      </c>
      <c r="F37" s="56">
        <f>+[1]enero!F34+[1]feb.!F34+[1]marzo!F34+[1]abril!F34+[1]mayo!F34+[1]junio!F34+[1]julio!F34+[1]agosto!F34+[1]sept.!F34+[1]oct.!F34+[1]nov.!F34+[1]dic.!F34</f>
        <v>2866</v>
      </c>
      <c r="G37" s="56">
        <f>+[1]enero!G34+[1]feb.!G34+[1]marzo!G34+[1]abril!G34+[1]mayo!G34+[1]junio!G34+[1]julio!G34+[1]agosto!G34+[1]sept.!G34+[1]oct.!G34+[1]nov.!G34+[1]dic.!G34</f>
        <v>71</v>
      </c>
      <c r="H37" s="56">
        <f>+[1]enero!H34+[1]feb.!H34+[1]marzo!H34+[1]abril!H34+[1]mayo!H34+[1]junio!H34+[1]julio!H34+[1]agosto!H34+[1]sept.!H34+[1]oct.!H34+[1]nov.!H34+[1]dic.!H34</f>
        <v>46</v>
      </c>
      <c r="I37" s="56">
        <f>+[1]enero!I34+[1]feb.!I34+[1]marzo!I34+[1]abril!I34+[1]mayo!I34+[1]junio!I34+[1]julio!I34+[1]agosto!I34+[1]sept.!I34+[1]oct.!I34+[1]nov.!I34+[1]dic.!I34</f>
        <v>1034</v>
      </c>
      <c r="J37" s="56">
        <f t="shared" si="0"/>
        <v>8602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20.100000000000001" customHeight="1" x14ac:dyDescent="0.25">
      <c r="A38" s="57" t="s">
        <v>116</v>
      </c>
      <c r="B38" s="56">
        <f>+[1]enero!B35+[1]feb.!B35+[1]marzo!B35+[1]abril!B35+[1]mayo!B35+[1]junio!B35+[1]julio!B35+[1]agosto!B35+[1]sept.!B35+[1]oct.!B35+[1]nov.!B35+[1]dic.!B35</f>
        <v>3661</v>
      </c>
      <c r="C38" s="56">
        <f>+[1]enero!C35+[1]feb.!C35+[1]marzo!C35+[1]abril!C35+[1]mayo!C35+[1]junio!C35+[1]julio!C35+[1]agosto!C35+[1]sept.!C35+[1]oct.!C35+[1]nov.!C35+[1]dic.!C35</f>
        <v>1482</v>
      </c>
      <c r="D38" s="56">
        <f>+[1]enero!D35+[1]feb.!D35+[1]marzo!D35+[1]abril!D35+[1]mayo!D35+[1]junio!D35+[1]julio!D35+[1]agosto!D35+[1]sept.!D35+[1]oct.!D35+[1]nov.!D35+[1]dic.!D35</f>
        <v>2796</v>
      </c>
      <c r="E38" s="56">
        <f>+[1]enero!E35+[1]feb.!E35+[1]marzo!E35+[1]abril!E35+[1]mayo!E35+[1]junio!E35+[1]julio!E35+[1]agosto!E35+[1]sept.!E35+[1]oct.!E35+[1]nov.!E35+[1]dic.!E35</f>
        <v>2022</v>
      </c>
      <c r="F38" s="56">
        <f>+[1]enero!F35+[1]feb.!F35+[1]marzo!F35+[1]abril!F35+[1]mayo!F35+[1]junio!F35+[1]julio!F35+[1]agosto!F35+[1]sept.!F35+[1]oct.!F35+[1]nov.!F35+[1]dic.!F35</f>
        <v>1939</v>
      </c>
      <c r="G38" s="56">
        <f>+[1]enero!G35+[1]feb.!G35+[1]marzo!G35+[1]abril!G35+[1]mayo!G35+[1]junio!G35+[1]julio!G35+[1]agosto!G35+[1]sept.!G35+[1]oct.!G35+[1]nov.!G35+[1]dic.!G35</f>
        <v>3974</v>
      </c>
      <c r="H38" s="56">
        <f>+[1]enero!H35+[1]feb.!H35+[1]marzo!H35+[1]abril!H35+[1]mayo!H35+[1]junio!H35+[1]julio!H35+[1]agosto!H35+[1]sept.!H35+[1]oct.!H35+[1]nov.!H35+[1]dic.!H35</f>
        <v>1616</v>
      </c>
      <c r="I38" s="56">
        <f>+[1]enero!I35+[1]feb.!I35+[1]marzo!I35+[1]abril!I35+[1]mayo!I35+[1]junio!I35+[1]julio!I35+[1]agosto!I35+[1]sept.!I35+[1]oct.!I35+[1]nov.!I35+[1]dic.!I35</f>
        <v>286</v>
      </c>
      <c r="J38" s="56">
        <f t="shared" si="0"/>
        <v>17776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20.100000000000001" customHeight="1" x14ac:dyDescent="0.25">
      <c r="A39" s="57" t="s">
        <v>117</v>
      </c>
      <c r="B39" s="56">
        <f>+[1]enero!B36+[1]feb.!B36+[1]marzo!B36+[1]abril!B36+[1]mayo!B36+[1]junio!B36+[1]julio!B36+[1]agosto!B36+[1]sept.!B36+[1]oct.!B36+[1]nov.!B36+[1]dic.!B36</f>
        <v>89</v>
      </c>
      <c r="C39" s="56">
        <f>+[1]enero!C36+[1]feb.!C36+[1]marzo!C36+[1]abril!C36+[1]mayo!C36+[1]junio!C36+[1]julio!C36+[1]agosto!C36+[1]sept.!C36+[1]oct.!C36+[1]nov.!C36+[1]dic.!C36</f>
        <v>178</v>
      </c>
      <c r="D39" s="56">
        <f>+[1]enero!D36+[1]feb.!D36+[1]marzo!D36+[1]abril!D36+[1]mayo!D36+[1]junio!D36+[1]julio!D36+[1]agosto!D36+[1]sept.!D36+[1]oct.!D36+[1]nov.!D36+[1]dic.!D36</f>
        <v>14910</v>
      </c>
      <c r="E39" s="56">
        <f>+[1]enero!E36+[1]feb.!E36+[1]marzo!E36+[1]abril!E36+[1]mayo!E36+[1]junio!E36+[1]julio!E36+[1]agosto!E36+[1]sept.!E36+[1]oct.!E36+[1]nov.!E36+[1]dic.!E36</f>
        <v>0</v>
      </c>
      <c r="F39" s="56">
        <f>+[1]enero!F36+[1]feb.!F36+[1]marzo!F36+[1]abril!F36+[1]mayo!F36+[1]junio!F36+[1]julio!F36+[1]agosto!F36+[1]sept.!F36+[1]oct.!F36+[1]nov.!F36+[1]dic.!F36</f>
        <v>85</v>
      </c>
      <c r="G39" s="56">
        <f>+[1]enero!G36+[1]feb.!G36+[1]marzo!G36+[1]abril!G36+[1]mayo!G36+[1]junio!G36+[1]julio!G36+[1]agosto!G36+[1]sept.!G36+[1]oct.!G36+[1]nov.!G36+[1]dic.!G36</f>
        <v>4609</v>
      </c>
      <c r="H39" s="56">
        <f>+[1]enero!H36+[1]feb.!H36+[1]marzo!H36+[1]abril!H36+[1]mayo!H36+[1]junio!H36+[1]julio!H36+[1]agosto!H36+[1]sept.!H36+[1]oct.!H36+[1]nov.!H36+[1]dic.!H36</f>
        <v>5295</v>
      </c>
      <c r="I39" s="56">
        <f>+[1]enero!I36+[1]feb.!I36+[1]marzo!I36+[1]abril!I36+[1]mayo!I36+[1]junio!I36+[1]julio!I36+[1]agosto!I36+[1]sept.!I36+[1]oct.!I36+[1]nov.!I36+[1]dic.!I36</f>
        <v>965</v>
      </c>
      <c r="J39" s="56">
        <f t="shared" si="0"/>
        <v>26131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20.100000000000001" customHeight="1" x14ac:dyDescent="0.25">
      <c r="A40" s="57" t="s">
        <v>118</v>
      </c>
      <c r="B40" s="56">
        <f>+[1]enero!B37+[1]feb.!B37+[1]marzo!B37+[1]abril!B37+[1]mayo!B37+[1]junio!B37+[1]julio!B37+[1]agosto!B37+[1]sept.!B37+[1]oct.!B37+[1]nov.!B37+[1]dic.!B37</f>
        <v>321</v>
      </c>
      <c r="C40" s="56">
        <f>+[1]enero!C37+[1]feb.!C37+[1]marzo!C37+[1]abril!C37+[1]mayo!C37+[1]junio!C37+[1]julio!C37+[1]agosto!C37+[1]sept.!C37+[1]oct.!C37+[1]nov.!C37+[1]dic.!C37</f>
        <v>627</v>
      </c>
      <c r="D40" s="56">
        <f>+[1]enero!D37+[1]feb.!D37+[1]marzo!D37+[1]abril!D37+[1]mayo!D37+[1]junio!D37+[1]julio!D37+[1]agosto!D37+[1]sept.!D37+[1]oct.!D37+[1]nov.!D37+[1]dic.!D37</f>
        <v>917</v>
      </c>
      <c r="E40" s="56">
        <f>+[1]enero!E37+[1]feb.!E37+[1]marzo!E37+[1]abril!E37+[1]mayo!E37+[1]junio!E37+[1]julio!E37+[1]agosto!E37+[1]sept.!E37+[1]oct.!E37+[1]nov.!E37+[1]dic.!E37</f>
        <v>556</v>
      </c>
      <c r="F40" s="56">
        <f>+[1]enero!F37+[1]feb.!F37+[1]marzo!F37+[1]abril!F37+[1]mayo!F37+[1]junio!F37+[1]julio!F37+[1]agosto!F37+[1]sept.!F37+[1]oct.!F37+[1]nov.!F37+[1]dic.!F37</f>
        <v>3212</v>
      </c>
      <c r="G40" s="56">
        <f>+[1]enero!G37+[1]feb.!G37+[1]marzo!G37+[1]abril!G37+[1]mayo!G37+[1]junio!G37+[1]julio!G37+[1]agosto!G37+[1]sept.!G37+[1]oct.!G37+[1]nov.!G37+[1]dic.!G37</f>
        <v>331</v>
      </c>
      <c r="H40" s="56">
        <f>+[1]enero!H37+[1]feb.!H37+[1]marzo!H37+[1]abril!H37+[1]mayo!H37+[1]junio!H37+[1]julio!H37+[1]agosto!H37+[1]sept.!H37+[1]oct.!H37+[1]nov.!H37+[1]dic.!H37</f>
        <v>169</v>
      </c>
      <c r="I40" s="56">
        <f>+[1]enero!I37+[1]feb.!I37+[1]marzo!I37+[1]abril!I37+[1]mayo!I37+[1]junio!I37+[1]julio!I37+[1]agosto!I37+[1]sept.!I37+[1]oct.!I37+[1]nov.!I37+[1]dic.!I37</f>
        <v>572</v>
      </c>
      <c r="J40" s="56">
        <f t="shared" si="0"/>
        <v>6705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20.100000000000001" customHeight="1" x14ac:dyDescent="0.25">
      <c r="A41" s="57" t="s">
        <v>119</v>
      </c>
      <c r="B41" s="56">
        <f>+[1]enero!B38+[1]feb.!B38+[1]marzo!B38+[1]abril!B38+[1]mayo!B38+[1]junio!B38+[1]julio!B38+[1]agosto!B38+[1]sept.!B38+[1]oct.!B38+[1]nov.!B38+[1]dic.!B38</f>
        <v>4485</v>
      </c>
      <c r="C41" s="56">
        <f>+[1]enero!C38+[1]feb.!C38+[1]marzo!C38+[1]abril!C38+[1]mayo!C38+[1]junio!C38+[1]julio!C38+[1]agosto!C38+[1]sept.!C38+[1]oct.!C38+[1]nov.!C38+[1]dic.!C38</f>
        <v>14701</v>
      </c>
      <c r="D41" s="56">
        <f>+[1]enero!D38+[1]feb.!D38+[1]marzo!D38+[1]abril!D38+[1]mayo!D38+[1]junio!D38+[1]julio!D38+[1]agosto!D38+[1]sept.!D38+[1]oct.!D38+[1]nov.!D38+[1]dic.!D38</f>
        <v>770</v>
      </c>
      <c r="E41" s="56">
        <f>+[1]enero!E38+[1]feb.!E38+[1]marzo!E38+[1]abril!E38+[1]mayo!E38+[1]junio!E38+[1]julio!E38+[1]agosto!E38+[1]sept.!E38+[1]oct.!E38+[1]nov.!E38+[1]dic.!E38</f>
        <v>281</v>
      </c>
      <c r="F41" s="56">
        <f>+[1]enero!F38+[1]feb.!F38+[1]marzo!F38+[1]abril!F38+[1]mayo!F38+[1]junio!F38+[1]julio!F38+[1]agosto!F38+[1]sept.!F38+[1]oct.!F38+[1]nov.!F38+[1]dic.!F38</f>
        <v>1892</v>
      </c>
      <c r="G41" s="56">
        <f>+[1]enero!G38+[1]feb.!G38+[1]marzo!G38+[1]abril!G38+[1]mayo!G38+[1]junio!G38+[1]julio!G38+[1]agosto!G38+[1]sept.!G38+[1]oct.!G38+[1]nov.!G38+[1]dic.!G38</f>
        <v>105</v>
      </c>
      <c r="H41" s="56">
        <f>+[1]enero!H38+[1]feb.!H38+[1]marzo!H38+[1]abril!H38+[1]mayo!H38+[1]junio!H38+[1]julio!H38+[1]agosto!H38+[1]sept.!H38+[1]oct.!H38+[1]nov.!H38+[1]dic.!H38</f>
        <v>0</v>
      </c>
      <c r="I41" s="56">
        <f>+[1]enero!I38+[1]feb.!I38+[1]marzo!I38+[1]abril!I38+[1]mayo!I38+[1]junio!I38+[1]julio!I38+[1]agosto!I38+[1]sept.!I38+[1]oct.!I38+[1]nov.!I38+[1]dic.!I38</f>
        <v>107</v>
      </c>
      <c r="J41" s="56">
        <f t="shared" si="0"/>
        <v>22341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20.100000000000001" customHeight="1" x14ac:dyDescent="0.25">
      <c r="A42" s="57" t="s">
        <v>120</v>
      </c>
      <c r="B42" s="56">
        <f>+[1]enero!B39+[1]feb.!B39+[1]marzo!B39+[1]abril!B39+[1]mayo!B39+[1]junio!B39+[1]julio!B39+[1]agosto!B39+[1]sept.!B39+[1]oct.!B39+[1]nov.!B39+[1]dic.!B39</f>
        <v>0</v>
      </c>
      <c r="C42" s="56">
        <f>+[1]enero!C39+[1]feb.!C39+[1]marzo!C39+[1]abril!C39+[1]mayo!C39+[1]junio!C39+[1]julio!C39+[1]agosto!C39+[1]sept.!C39+[1]oct.!C39+[1]nov.!C39+[1]dic.!C39</f>
        <v>8</v>
      </c>
      <c r="D42" s="56">
        <f>+[1]enero!D39+[1]feb.!D39+[1]marzo!D39+[1]abril!D39+[1]mayo!D39+[1]junio!D39+[1]julio!D39+[1]agosto!D39+[1]sept.!D39+[1]oct.!D39+[1]nov.!D39+[1]dic.!D39</f>
        <v>0</v>
      </c>
      <c r="E42" s="56">
        <f>+[1]enero!E39+[1]feb.!E39+[1]marzo!E39+[1]abril!E39+[1]mayo!E39+[1]junio!E39+[1]julio!E39+[1]agosto!E39+[1]sept.!E39+[1]oct.!E39+[1]nov.!E39+[1]dic.!E39</f>
        <v>0</v>
      </c>
      <c r="F42" s="56">
        <f>+[1]enero!F39+[1]feb.!F39+[1]marzo!F39+[1]abril!F39+[1]mayo!F39+[1]junio!F39+[1]julio!F39+[1]agosto!F39+[1]sept.!F39+[1]oct.!F39+[1]nov.!F39+[1]dic.!F39</f>
        <v>0</v>
      </c>
      <c r="G42" s="56">
        <f>+[1]enero!G39+[1]feb.!G39+[1]marzo!G39+[1]abril!G39+[1]mayo!G39+[1]junio!G39+[1]julio!G39+[1]agosto!G39+[1]sept.!G39+[1]oct.!G39+[1]nov.!G39+[1]dic.!G39</f>
        <v>5</v>
      </c>
      <c r="H42" s="56">
        <f>+[1]enero!H39+[1]feb.!H39+[1]marzo!H39+[1]abril!H39+[1]mayo!H39+[1]junio!H39+[1]julio!H39+[1]agosto!H39+[1]sept.!H39+[1]oct.!H39+[1]nov.!H39+[1]dic.!H39</f>
        <v>0</v>
      </c>
      <c r="I42" s="56">
        <f>+[1]enero!I39+[1]feb.!I39+[1]marzo!I39+[1]abril!I39+[1]mayo!I39+[1]junio!I39+[1]julio!I39+[1]agosto!I39+[1]sept.!I39+[1]oct.!I39+[1]nov.!I39+[1]dic.!I39</f>
        <v>0</v>
      </c>
      <c r="J42" s="56">
        <f t="shared" si="0"/>
        <v>13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20.100000000000001" customHeight="1" x14ac:dyDescent="0.25">
      <c r="A43" s="57" t="s">
        <v>121</v>
      </c>
      <c r="B43" s="56">
        <f>+[1]enero!B40+[1]feb.!B40+[1]marzo!B40+[1]abril!B40+[1]mayo!B40+[1]junio!B40+[1]julio!B40+[1]agosto!B40+[1]sept.!B40+[1]oct.!B40+[1]nov.!B40+[1]dic.!B40</f>
        <v>2483</v>
      </c>
      <c r="C43" s="56">
        <f>+[1]enero!C40+[1]feb.!C40+[1]marzo!C40+[1]abril!C40+[1]mayo!C40+[1]junio!C40+[1]julio!C40+[1]agosto!C40+[1]sept.!C40+[1]oct.!C40+[1]nov.!C40+[1]dic.!C40</f>
        <v>1368</v>
      </c>
      <c r="D43" s="56">
        <f>+[1]enero!D40+[1]feb.!D40+[1]marzo!D40+[1]abril!D40+[1]mayo!D40+[1]junio!D40+[1]julio!D40+[1]agosto!D40+[1]sept.!D40+[1]oct.!D40+[1]nov.!D40+[1]dic.!D40</f>
        <v>6196</v>
      </c>
      <c r="E43" s="56">
        <f>+[1]enero!E40+[1]feb.!E40+[1]marzo!E40+[1]abril!E40+[1]mayo!E40+[1]junio!E40+[1]julio!E40+[1]agosto!E40+[1]sept.!E40+[1]oct.!E40+[1]nov.!E40+[1]dic.!E40</f>
        <v>2254</v>
      </c>
      <c r="F43" s="56">
        <f>+[1]enero!F40+[1]feb.!F40+[1]marzo!F40+[1]abril!F40+[1]mayo!F40+[1]junio!F40+[1]julio!F40+[1]agosto!F40+[1]sept.!F40+[1]oct.!F40+[1]nov.!F40+[1]dic.!F40</f>
        <v>4013</v>
      </c>
      <c r="G43" s="56">
        <f>+[1]enero!G40+[1]feb.!G40+[1]marzo!G40+[1]abril!G40+[1]mayo!G40+[1]junio!G40+[1]julio!G40+[1]agosto!G40+[1]sept.!G40+[1]oct.!G40+[1]nov.!G40+[1]dic.!G40</f>
        <v>2936</v>
      </c>
      <c r="H43" s="56">
        <f>+[1]enero!H40+[1]feb.!H40+[1]marzo!H40+[1]abril!H40+[1]mayo!H40+[1]junio!H40+[1]julio!H40+[1]agosto!H40+[1]sept.!H40+[1]oct.!H40+[1]nov.!H40+[1]dic.!H40</f>
        <v>4368</v>
      </c>
      <c r="I43" s="56">
        <f>+[1]enero!I40+[1]feb.!I40+[1]marzo!I40+[1]abril!I40+[1]mayo!I40+[1]junio!I40+[1]julio!I40+[1]agosto!I40+[1]sept.!I40+[1]oct.!I40+[1]nov.!I40+[1]dic.!I40</f>
        <v>478</v>
      </c>
      <c r="J43" s="56">
        <f t="shared" si="0"/>
        <v>24096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20.100000000000001" customHeight="1" x14ac:dyDescent="0.25">
      <c r="A44" s="57" t="s">
        <v>122</v>
      </c>
      <c r="B44" s="56">
        <f>+[1]enero!B41+[1]feb.!B41+[1]marzo!B41+[1]abril!B41+[1]mayo!B41+[1]junio!B41+[1]julio!B41+[1]agosto!B41+[1]sept.!B41+[1]oct.!B41+[1]nov.!B41+[1]dic.!B41</f>
        <v>28670</v>
      </c>
      <c r="C44" s="56">
        <f>+[1]enero!C41+[1]feb.!C41+[1]marzo!C41+[1]abril!C41+[1]mayo!C41+[1]junio!C41+[1]julio!C41+[1]agosto!C41+[1]sept.!C41+[1]oct.!C41+[1]nov.!C41+[1]dic.!C41</f>
        <v>25908</v>
      </c>
      <c r="D44" s="56">
        <f>+[1]enero!D41+[1]feb.!D41+[1]marzo!D41+[1]abril!D41+[1]mayo!D41+[1]junio!D41+[1]julio!D41+[1]agosto!D41+[1]sept.!D41+[1]oct.!D41+[1]nov.!D41+[1]dic.!D41</f>
        <v>27717</v>
      </c>
      <c r="E44" s="56">
        <f>+[1]enero!E41+[1]feb.!E41+[1]marzo!E41+[1]abril!E41+[1]mayo!E41+[1]junio!E41+[1]julio!E41+[1]agosto!E41+[1]sept.!E41+[1]oct.!E41+[1]nov.!E41+[1]dic.!E41</f>
        <v>28985</v>
      </c>
      <c r="F44" s="56">
        <f>+[1]enero!F41+[1]feb.!F41+[1]marzo!F41+[1]abril!F41+[1]mayo!F41+[1]junio!F41+[1]julio!F41+[1]agosto!F41+[1]sept.!F41+[1]oct.!F41+[1]nov.!F41+[1]dic.!F41</f>
        <v>8469</v>
      </c>
      <c r="G44" s="56">
        <f>+[1]enero!G41+[1]feb.!G41+[1]marzo!G41+[1]abril!G41+[1]mayo!G41+[1]junio!G41+[1]julio!G41+[1]agosto!G41+[1]sept.!G41+[1]oct.!G41+[1]nov.!G41+[1]dic.!G41</f>
        <v>22202</v>
      </c>
      <c r="H44" s="56">
        <f>+[1]enero!H41+[1]feb.!H41+[1]marzo!H41+[1]abril!H41+[1]mayo!H41+[1]junio!H41+[1]julio!H41+[1]agosto!H41+[1]sept.!H41+[1]oct.!H41+[1]nov.!H41+[1]dic.!H41</f>
        <v>12371</v>
      </c>
      <c r="I44" s="56">
        <f>+[1]enero!I41+[1]feb.!I41+[1]marzo!I41+[1]abril!I41+[1]mayo!I41+[1]junio!I41+[1]julio!I41+[1]agosto!I41+[1]sept.!I41+[1]oct.!I41+[1]nov.!I41+[1]dic.!I41</f>
        <v>5437</v>
      </c>
      <c r="J44" s="56">
        <f t="shared" si="0"/>
        <v>159759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20.100000000000001" customHeight="1" thickBot="1" x14ac:dyDescent="0.3">
      <c r="A45" s="58" t="s">
        <v>123</v>
      </c>
      <c r="B45" s="56">
        <f>+[1]enero!B42+[1]feb.!B42+[1]marzo!B42+[1]abril!B42+[1]mayo!B42+[1]junio!B42+[1]julio!B42+[1]agosto!B42+[1]sept.!B42+[1]oct.!B42+[1]nov.!B42+[1]dic.!B42</f>
        <v>722</v>
      </c>
      <c r="C45" s="56">
        <f>+[1]enero!C42+[1]feb.!C42+[1]marzo!C42+[1]abril!C42+[1]mayo!C42+[1]junio!C42+[1]julio!C42+[1]agosto!C42+[1]sept.!C42+[1]oct.!C42+[1]nov.!C42+[1]dic.!C42</f>
        <v>98</v>
      </c>
      <c r="D45" s="56">
        <f>+[1]enero!D42+[1]feb.!D42+[1]marzo!D42+[1]abril!D42+[1]mayo!D42+[1]junio!D42+[1]julio!D42+[1]agosto!D42+[1]sept.!D42+[1]oct.!D42+[1]nov.!D42+[1]dic.!D42</f>
        <v>750</v>
      </c>
      <c r="E45" s="56">
        <f>+[1]enero!E42+[1]feb.!E42+[1]marzo!E42+[1]abril!E42+[1]mayo!E42+[1]junio!E42+[1]julio!E42+[1]agosto!E42+[1]sept.!E42+[1]oct.!E42+[1]nov.!E42+[1]dic.!E42</f>
        <v>0</v>
      </c>
      <c r="F45" s="56">
        <f>+[1]enero!F42+[1]feb.!F42+[1]marzo!F42+[1]abril!F42+[1]mayo!F42+[1]junio!F42+[1]julio!F42+[1]agosto!F42+[1]sept.!F42+[1]oct.!F42+[1]nov.!F42+[1]dic.!F42</f>
        <v>450</v>
      </c>
      <c r="G45" s="56">
        <f>+[1]enero!G42+[1]feb.!G42+[1]marzo!G42+[1]abril!G42+[1]mayo!G42+[1]junio!G42+[1]julio!G42+[1]agosto!G42+[1]sept.!G42+[1]oct.!G42+[1]nov.!G42+[1]dic.!G42</f>
        <v>0</v>
      </c>
      <c r="H45" s="56">
        <f>+[1]enero!H42+[1]feb.!H42+[1]marzo!H42+[1]abril!H42+[1]mayo!H42+[1]junio!H42+[1]julio!H42+[1]agosto!H42+[1]sept.!H42+[1]oct.!H42+[1]nov.!H42+[1]dic.!H42</f>
        <v>0</v>
      </c>
      <c r="I45" s="56">
        <f>+[1]enero!I42+[1]feb.!I42+[1]marzo!I42+[1]abril!I42+[1]mayo!I42+[1]junio!I42+[1]julio!I42+[1]agosto!I42+[1]sept.!I42+[1]oct.!I42+[1]nov.!I42+[1]dic.!I42</f>
        <v>0</v>
      </c>
      <c r="J45" s="59">
        <f t="shared" si="0"/>
        <v>2020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5" customHeight="1" thickBot="1" x14ac:dyDescent="0.3">
      <c r="A46" s="60" t="s">
        <v>1</v>
      </c>
      <c r="B46" s="61">
        <f>SUM(B11:B45)</f>
        <v>318192</v>
      </c>
      <c r="C46" s="61">
        <f t="shared" ref="C46:J46" si="1">SUM(C11:C45)</f>
        <v>1024263</v>
      </c>
      <c r="D46" s="61">
        <f t="shared" si="1"/>
        <v>651137</v>
      </c>
      <c r="E46" s="61">
        <f t="shared" si="1"/>
        <v>646054</v>
      </c>
      <c r="F46" s="61">
        <f t="shared" si="1"/>
        <v>283165</v>
      </c>
      <c r="G46" s="61">
        <f t="shared" si="1"/>
        <v>306806</v>
      </c>
      <c r="H46" s="61">
        <f t="shared" si="1"/>
        <v>874527</v>
      </c>
      <c r="I46" s="61">
        <f t="shared" si="1"/>
        <v>146642</v>
      </c>
      <c r="J46" s="61">
        <f t="shared" si="1"/>
        <v>4250786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x14ac:dyDescent="0.2">
      <c r="A47" s="65" t="s">
        <v>124</v>
      </c>
      <c r="B47" s="17"/>
      <c r="C47" s="17"/>
      <c r="D47" s="17"/>
      <c r="E47" s="17"/>
      <c r="F47" s="17" t="s">
        <v>125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x14ac:dyDescent="0.2">
      <c r="A48" s="17" t="s">
        <v>126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">
      <c r="A49" s="17" t="s">
        <v>127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20.100000000000001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20.100000000000001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ht="20.100000000000001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ht="20.100000000000001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ht="20.100000000000001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ht="20.100000000000001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ht="20.100000000000001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ht="20.100000000000001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ht="20.100000000000001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ht="20.100000000000001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ht="20.100000000000001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ht="20.100000000000001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ht="20.100000000000001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ht="20.10000000000000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ht="20.10000000000000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ht="20.10000000000000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ht="20.100000000000001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ht="20.100000000000001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20.10000000000000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ht="20.100000000000001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ht="20.100000000000001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ht="20.100000000000001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ht="20.100000000000001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ht="20.100000000000001" customHeight="1" x14ac:dyDescent="0.2"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ht="20.100000000000001" customHeight="1" x14ac:dyDescent="0.2"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ht="20.100000000000001" customHeight="1" x14ac:dyDescent="0.2"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ht="20.100000000000001" customHeight="1" x14ac:dyDescent="0.2"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 ht="20.100000000000001" customHeight="1" x14ac:dyDescent="0.2"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ht="20.100000000000001" customHeight="1" x14ac:dyDescent="0.2"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ht="20.100000000000001" customHeight="1" x14ac:dyDescent="0.2"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ht="20.100000000000001" customHeight="1" x14ac:dyDescent="0.2"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ht="20.100000000000001" customHeight="1" x14ac:dyDescent="0.2"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ht="20.100000000000001" customHeight="1" x14ac:dyDescent="0.2"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ht="20.100000000000001" customHeight="1" x14ac:dyDescent="0.2"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ht="20.100000000000001" customHeight="1" x14ac:dyDescent="0.2"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ht="20.100000000000001" customHeight="1" x14ac:dyDescent="0.2"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1:21" x14ac:dyDescent="0.2"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1:21" x14ac:dyDescent="0.2"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1:21" x14ac:dyDescent="0.2"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1:21" x14ac:dyDescent="0.2"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1:21" x14ac:dyDescent="0.2"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1:21" x14ac:dyDescent="0.2"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1:21" x14ac:dyDescent="0.2"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1:21" x14ac:dyDescent="0.2"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1:21" x14ac:dyDescent="0.2"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1:21" x14ac:dyDescent="0.2"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1:21" x14ac:dyDescent="0.2"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1:21" ht="20.100000000000001" customHeight="1" x14ac:dyDescent="0.2"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1:21" ht="20.100000000000001" customHeight="1" x14ac:dyDescent="0.2"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1:21" ht="20.100000000000001" customHeight="1" x14ac:dyDescent="0.2"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1:21" ht="20.100000000000001" customHeight="1" x14ac:dyDescent="0.2"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1:21" ht="20.100000000000001" customHeight="1" x14ac:dyDescent="0.2"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1:21" ht="20.100000000000001" customHeight="1" x14ac:dyDescent="0.2"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1:21" ht="20.100000000000001" customHeight="1" x14ac:dyDescent="0.2"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1:21" ht="20.100000000000001" customHeight="1" x14ac:dyDescent="0.2"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1:21" ht="20.100000000000001" customHeight="1" x14ac:dyDescent="0.2"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1:21" ht="20.100000000000001" customHeight="1" x14ac:dyDescent="0.2"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1:21" ht="20.100000000000001" customHeight="1" x14ac:dyDescent="0.2"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1:21" ht="20.100000000000001" customHeight="1" x14ac:dyDescent="0.2"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1:21" ht="20.100000000000001" customHeight="1" x14ac:dyDescent="0.2"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1:21" ht="20.100000000000001" customHeight="1" x14ac:dyDescent="0.2"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1:21" ht="20.100000000000001" customHeight="1" x14ac:dyDescent="0.2"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1:21" ht="20.100000000000001" customHeight="1" x14ac:dyDescent="0.2"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1:21" ht="20.100000000000001" customHeight="1" x14ac:dyDescent="0.2"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1:21" ht="20.100000000000001" customHeight="1" x14ac:dyDescent="0.2"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1:21" ht="20.100000000000001" customHeight="1" x14ac:dyDescent="0.2"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1:21" ht="20.100000000000001" customHeight="1" x14ac:dyDescent="0.2"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1:21" ht="20.100000000000001" customHeight="1" x14ac:dyDescent="0.2"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1:21" ht="20.100000000000001" customHeight="1" x14ac:dyDescent="0.2"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1:21" ht="20.100000000000001" customHeight="1" x14ac:dyDescent="0.2"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1:21" ht="20.100000000000001" customHeight="1" x14ac:dyDescent="0.2"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1:21" ht="20.100000000000001" customHeight="1" x14ac:dyDescent="0.2"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1:21" ht="20.100000000000001" customHeight="1" x14ac:dyDescent="0.2"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1:21" ht="20.100000000000001" customHeight="1" x14ac:dyDescent="0.2"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1:21" ht="20.100000000000001" customHeight="1" x14ac:dyDescent="0.2"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1:21" ht="20.100000000000001" customHeight="1" x14ac:dyDescent="0.2"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1:21" ht="20.100000000000001" customHeight="1" x14ac:dyDescent="0.2"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1:21" ht="20.100000000000001" customHeight="1" x14ac:dyDescent="0.2"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1:21" ht="20.100000000000001" customHeight="1" x14ac:dyDescent="0.2"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1:21" ht="20.100000000000001" customHeight="1" x14ac:dyDescent="0.2"/>
    <row r="141" spans="11:21" ht="20.100000000000001" customHeight="1" x14ac:dyDescent="0.2"/>
    <row r="142" spans="11:21" ht="20.100000000000001" customHeight="1" x14ac:dyDescent="0.2"/>
    <row r="143" spans="11:21" ht="20.100000000000001" customHeight="1" x14ac:dyDescent="0.2"/>
  </sheetData>
  <mergeCells count="2">
    <mergeCell ref="A6:J6"/>
    <mergeCell ref="A7:J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A2E78-5AF6-4FFC-BF94-9AA2FCB17247}">
  <dimension ref="A1:AC130"/>
  <sheetViews>
    <sheetView zoomScale="93" zoomScaleNormal="93" workbookViewId="0">
      <selection activeCell="A6" sqref="A6:J6"/>
    </sheetView>
  </sheetViews>
  <sheetFormatPr baseColWidth="10" defaultRowHeight="12.75" x14ac:dyDescent="0.2"/>
  <cols>
    <col min="1" max="1" width="15" customWidth="1"/>
    <col min="2" max="2" width="11.5703125" bestFit="1" customWidth="1"/>
    <col min="3" max="3" width="12.85546875" bestFit="1" customWidth="1"/>
    <col min="4" max="9" width="11.5703125" bestFit="1" customWidth="1"/>
    <col min="10" max="10" width="19.5703125" customWidth="1"/>
  </cols>
  <sheetData>
    <row r="1" spans="1:29" s="17" customFormat="1" x14ac:dyDescent="0.2"/>
    <row r="2" spans="1:29" s="17" customFormat="1" x14ac:dyDescent="0.2"/>
    <row r="3" spans="1:29" x14ac:dyDescent="0.2">
      <c r="A3" s="17" t="s">
        <v>62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9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5.75" x14ac:dyDescent="0.25">
      <c r="A6" s="182" t="s">
        <v>137</v>
      </c>
      <c r="B6" s="182"/>
      <c r="C6" s="182"/>
      <c r="D6" s="182"/>
      <c r="E6" s="182"/>
      <c r="F6" s="182"/>
      <c r="G6" s="182"/>
      <c r="H6" s="182"/>
      <c r="I6" s="182"/>
      <c r="J6" s="18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x14ac:dyDescent="0.2">
      <c r="A7" s="184" t="s">
        <v>65</v>
      </c>
      <c r="B7" s="184"/>
      <c r="C7" s="184"/>
      <c r="D7" s="184"/>
      <c r="E7" s="184"/>
      <c r="F7" s="184"/>
      <c r="G7" s="184"/>
      <c r="H7" s="184"/>
      <c r="I7" s="184"/>
      <c r="J7" s="184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3.5" thickBot="1" x14ac:dyDescent="0.25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7.25" customHeight="1" thickBot="1" x14ac:dyDescent="0.25">
      <c r="A9" s="102" t="s">
        <v>0</v>
      </c>
      <c r="B9" s="103" t="s">
        <v>49</v>
      </c>
      <c r="C9" s="104" t="s">
        <v>50</v>
      </c>
      <c r="D9" s="103" t="s">
        <v>51</v>
      </c>
      <c r="E9" s="104" t="s">
        <v>52</v>
      </c>
      <c r="F9" s="103" t="s">
        <v>53</v>
      </c>
      <c r="G9" s="104" t="s">
        <v>54</v>
      </c>
      <c r="H9" s="103" t="s">
        <v>55</v>
      </c>
      <c r="I9" s="104" t="s">
        <v>56</v>
      </c>
      <c r="J9" s="103" t="s"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7.25" x14ac:dyDescent="0.3">
      <c r="A10" s="51" t="s">
        <v>89</v>
      </c>
      <c r="B10" s="52">
        <v>22838</v>
      </c>
      <c r="C10" s="52">
        <v>1389648</v>
      </c>
      <c r="D10" s="52">
        <v>766031</v>
      </c>
      <c r="E10" s="52">
        <v>451749</v>
      </c>
      <c r="F10" s="52">
        <v>64437</v>
      </c>
      <c r="G10" s="52">
        <v>0</v>
      </c>
      <c r="H10" s="52">
        <v>215206</v>
      </c>
      <c r="I10" s="52">
        <v>56481</v>
      </c>
      <c r="J10" s="52">
        <v>2966390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7.25" x14ac:dyDescent="0.3">
      <c r="A11" s="53" t="s">
        <v>90</v>
      </c>
      <c r="B11" s="52">
        <v>30973</v>
      </c>
      <c r="C11" s="52">
        <v>13506</v>
      </c>
      <c r="D11" s="52">
        <v>18251</v>
      </c>
      <c r="E11" s="52">
        <v>14290</v>
      </c>
      <c r="F11" s="52">
        <v>50797</v>
      </c>
      <c r="G11" s="52">
        <v>48207</v>
      </c>
      <c r="H11" s="52">
        <v>168196</v>
      </c>
      <c r="I11" s="52">
        <v>23581</v>
      </c>
      <c r="J11" s="52">
        <v>367801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7.25" x14ac:dyDescent="0.3">
      <c r="A12" s="53" t="s">
        <v>91</v>
      </c>
      <c r="B12" s="52">
        <v>0</v>
      </c>
      <c r="C12" s="52">
        <v>0</v>
      </c>
      <c r="D12" s="52">
        <v>495</v>
      </c>
      <c r="E12" s="52">
        <v>0</v>
      </c>
      <c r="F12" s="52">
        <v>0</v>
      </c>
      <c r="G12" s="52">
        <v>10905</v>
      </c>
      <c r="H12" s="52">
        <v>0</v>
      </c>
      <c r="I12" s="52">
        <v>1297</v>
      </c>
      <c r="J12" s="52">
        <v>12697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7.25" x14ac:dyDescent="0.3">
      <c r="A13" s="53" t="s">
        <v>92</v>
      </c>
      <c r="B13" s="52">
        <v>6</v>
      </c>
      <c r="C13" s="52">
        <v>1345</v>
      </c>
      <c r="D13" s="52">
        <v>27</v>
      </c>
      <c r="E13" s="52">
        <v>0</v>
      </c>
      <c r="F13" s="52">
        <v>37</v>
      </c>
      <c r="G13" s="52">
        <v>29</v>
      </c>
      <c r="H13" s="52">
        <v>58</v>
      </c>
      <c r="I13" s="52">
        <v>81</v>
      </c>
      <c r="J13" s="52">
        <v>1583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7.25" x14ac:dyDescent="0.3">
      <c r="A14" s="53" t="s">
        <v>93</v>
      </c>
      <c r="B14" s="52">
        <v>15</v>
      </c>
      <c r="C14" s="52">
        <v>32</v>
      </c>
      <c r="D14" s="52">
        <v>6711</v>
      </c>
      <c r="E14" s="52">
        <v>12</v>
      </c>
      <c r="F14" s="52">
        <v>10</v>
      </c>
      <c r="G14" s="52">
        <v>94</v>
      </c>
      <c r="H14" s="52">
        <v>38785</v>
      </c>
      <c r="I14" s="52">
        <v>4638</v>
      </c>
      <c r="J14" s="52">
        <v>50297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7.25" x14ac:dyDescent="0.3">
      <c r="A15" s="53" t="s">
        <v>94</v>
      </c>
      <c r="B15" s="52">
        <v>6126</v>
      </c>
      <c r="C15" s="52">
        <v>3366</v>
      </c>
      <c r="D15" s="52">
        <v>10487</v>
      </c>
      <c r="E15" s="52">
        <v>19594</v>
      </c>
      <c r="F15" s="52">
        <v>22329</v>
      </c>
      <c r="G15" s="52">
        <v>10922</v>
      </c>
      <c r="H15" s="52">
        <v>149734</v>
      </c>
      <c r="I15" s="52">
        <v>27984</v>
      </c>
      <c r="J15" s="52">
        <v>250542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7.25" x14ac:dyDescent="0.3">
      <c r="A16" s="53" t="s">
        <v>95</v>
      </c>
      <c r="B16" s="52">
        <v>1163</v>
      </c>
      <c r="C16" s="52">
        <v>3132</v>
      </c>
      <c r="D16" s="52">
        <v>7459</v>
      </c>
      <c r="E16" s="52">
        <v>474</v>
      </c>
      <c r="F16" s="52">
        <v>4855</v>
      </c>
      <c r="G16" s="52">
        <v>90603</v>
      </c>
      <c r="H16" s="52">
        <v>154057</v>
      </c>
      <c r="I16" s="52">
        <v>7916</v>
      </c>
      <c r="J16" s="52">
        <v>269659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7.25" x14ac:dyDescent="0.3">
      <c r="A17" s="53" t="s">
        <v>96</v>
      </c>
      <c r="B17" s="52">
        <v>791</v>
      </c>
      <c r="C17" s="52">
        <v>20</v>
      </c>
      <c r="D17" s="52">
        <v>0</v>
      </c>
      <c r="E17" s="52">
        <v>131</v>
      </c>
      <c r="F17" s="52">
        <v>424</v>
      </c>
      <c r="G17" s="52">
        <v>2248</v>
      </c>
      <c r="H17" s="52">
        <v>2055</v>
      </c>
      <c r="I17" s="52">
        <v>0</v>
      </c>
      <c r="J17" s="52">
        <v>5669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7.25" x14ac:dyDescent="0.3">
      <c r="A18" s="53" t="s">
        <v>97</v>
      </c>
      <c r="B18" s="52">
        <v>5086</v>
      </c>
      <c r="C18" s="52">
        <v>3998</v>
      </c>
      <c r="D18" s="52">
        <v>7540</v>
      </c>
      <c r="E18" s="52">
        <v>1024</v>
      </c>
      <c r="F18" s="52">
        <v>22518</v>
      </c>
      <c r="G18" s="52">
        <v>77355</v>
      </c>
      <c r="H18" s="52">
        <v>124079</v>
      </c>
      <c r="I18" s="52">
        <v>4717</v>
      </c>
      <c r="J18" s="52">
        <v>246317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7.25" x14ac:dyDescent="0.3">
      <c r="A19" s="53" t="s">
        <v>98</v>
      </c>
      <c r="B19" s="52">
        <v>7595</v>
      </c>
      <c r="C19" s="52">
        <v>9146</v>
      </c>
      <c r="D19" s="52">
        <v>2173</v>
      </c>
      <c r="E19" s="52">
        <v>14720</v>
      </c>
      <c r="F19" s="52">
        <v>8980</v>
      </c>
      <c r="G19" s="52">
        <v>2314</v>
      </c>
      <c r="H19" s="52">
        <v>18927</v>
      </c>
      <c r="I19" s="52">
        <v>5652</v>
      </c>
      <c r="J19" s="52">
        <v>69507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7.25" x14ac:dyDescent="0.3">
      <c r="A20" s="53" t="s">
        <v>99</v>
      </c>
      <c r="B20" s="52">
        <v>217</v>
      </c>
      <c r="C20" s="52">
        <v>18495</v>
      </c>
      <c r="D20" s="52">
        <v>333</v>
      </c>
      <c r="E20" s="52">
        <v>408</v>
      </c>
      <c r="F20" s="52">
        <v>17556</v>
      </c>
      <c r="G20" s="52">
        <v>3514</v>
      </c>
      <c r="H20" s="52">
        <v>871</v>
      </c>
      <c r="I20" s="52">
        <v>9998</v>
      </c>
      <c r="J20" s="52">
        <v>51392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7.25" x14ac:dyDescent="0.3">
      <c r="A21" s="53" t="s">
        <v>100</v>
      </c>
      <c r="B21" s="52">
        <v>9</v>
      </c>
      <c r="C21" s="52">
        <v>0</v>
      </c>
      <c r="D21" s="52">
        <v>0</v>
      </c>
      <c r="E21" s="52">
        <v>28166</v>
      </c>
      <c r="F21" s="52">
        <v>4615</v>
      </c>
      <c r="G21" s="52">
        <v>124</v>
      </c>
      <c r="H21" s="52">
        <v>290</v>
      </c>
      <c r="I21" s="52">
        <v>0</v>
      </c>
      <c r="J21" s="52">
        <v>33204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7.25" x14ac:dyDescent="0.3">
      <c r="A22" s="53" t="s">
        <v>101</v>
      </c>
      <c r="B22" s="52">
        <v>9581</v>
      </c>
      <c r="C22" s="52">
        <v>15934</v>
      </c>
      <c r="D22" s="52">
        <v>2849</v>
      </c>
      <c r="E22" s="52">
        <v>3031</v>
      </c>
      <c r="F22" s="52">
        <v>22741</v>
      </c>
      <c r="G22" s="52">
        <v>7900</v>
      </c>
      <c r="H22" s="52">
        <v>920</v>
      </c>
      <c r="I22" s="52">
        <v>5541</v>
      </c>
      <c r="J22" s="52">
        <v>68497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7.25" x14ac:dyDescent="0.3">
      <c r="A23" s="53" t="s">
        <v>102</v>
      </c>
      <c r="B23" s="52">
        <v>56052</v>
      </c>
      <c r="C23" s="52">
        <v>36774</v>
      </c>
      <c r="D23" s="52">
        <v>41830</v>
      </c>
      <c r="E23" s="52">
        <v>72937</v>
      </c>
      <c r="F23" s="52">
        <v>41285</v>
      </c>
      <c r="G23" s="52">
        <v>11499</v>
      </c>
      <c r="H23" s="52">
        <v>44868</v>
      </c>
      <c r="I23" s="52">
        <v>18485</v>
      </c>
      <c r="J23" s="52">
        <v>323730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7.25" x14ac:dyDescent="0.3">
      <c r="A24" s="53" t="s">
        <v>103</v>
      </c>
      <c r="B24" s="52">
        <v>4928</v>
      </c>
      <c r="C24" s="52">
        <v>1035</v>
      </c>
      <c r="D24" s="52">
        <v>9717</v>
      </c>
      <c r="E24" s="52">
        <v>2813</v>
      </c>
      <c r="F24" s="52">
        <v>6048</v>
      </c>
      <c r="G24" s="52">
        <v>3983</v>
      </c>
      <c r="H24" s="52">
        <v>6499</v>
      </c>
      <c r="I24" s="52">
        <v>1049</v>
      </c>
      <c r="J24" s="52">
        <v>36072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7.25" x14ac:dyDescent="0.3">
      <c r="A25" s="53" t="s">
        <v>104</v>
      </c>
      <c r="B25" s="52">
        <v>0</v>
      </c>
      <c r="C25" s="52">
        <v>7</v>
      </c>
      <c r="D25" s="52">
        <v>0</v>
      </c>
      <c r="E25" s="52">
        <v>6514</v>
      </c>
      <c r="F25" s="52">
        <v>30</v>
      </c>
      <c r="G25" s="52">
        <v>0</v>
      </c>
      <c r="H25" s="52">
        <v>2</v>
      </c>
      <c r="I25" s="52">
        <v>3</v>
      </c>
      <c r="J25" s="52">
        <v>6556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7.25" x14ac:dyDescent="0.3">
      <c r="A26" s="53" t="s">
        <v>105</v>
      </c>
      <c r="B26" s="52">
        <v>3603</v>
      </c>
      <c r="C26" s="52">
        <v>8398</v>
      </c>
      <c r="D26" s="52">
        <v>7969</v>
      </c>
      <c r="E26" s="52">
        <v>3947</v>
      </c>
      <c r="F26" s="52">
        <v>34771</v>
      </c>
      <c r="G26" s="52">
        <v>11959</v>
      </c>
      <c r="H26" s="52">
        <v>13290</v>
      </c>
      <c r="I26" s="52">
        <v>10423</v>
      </c>
      <c r="J26" s="52">
        <v>94360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7.25" x14ac:dyDescent="0.3">
      <c r="A27" s="53" t="s">
        <v>106</v>
      </c>
      <c r="B27" s="52">
        <v>3069</v>
      </c>
      <c r="C27" s="52">
        <v>321</v>
      </c>
      <c r="D27" s="52">
        <v>1785</v>
      </c>
      <c r="E27" s="52">
        <v>4393</v>
      </c>
      <c r="F27" s="52">
        <v>3120</v>
      </c>
      <c r="G27" s="52">
        <v>2194</v>
      </c>
      <c r="H27" s="52">
        <v>3897</v>
      </c>
      <c r="I27" s="52">
        <v>450</v>
      </c>
      <c r="J27" s="52">
        <v>19229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7.25" x14ac:dyDescent="0.3">
      <c r="A28" s="53" t="s">
        <v>107</v>
      </c>
      <c r="B28" s="52">
        <v>784</v>
      </c>
      <c r="C28" s="52">
        <v>50</v>
      </c>
      <c r="D28" s="52">
        <v>573</v>
      </c>
      <c r="E28" s="52">
        <v>3854</v>
      </c>
      <c r="F28" s="52">
        <v>12897</v>
      </c>
      <c r="G28" s="52">
        <v>5392</v>
      </c>
      <c r="H28" s="52">
        <v>13913</v>
      </c>
      <c r="I28" s="52">
        <v>63</v>
      </c>
      <c r="J28" s="52">
        <v>37526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7.25" x14ac:dyDescent="0.3">
      <c r="A29" s="53" t="s">
        <v>108</v>
      </c>
      <c r="B29" s="52">
        <v>870</v>
      </c>
      <c r="C29" s="52">
        <v>294</v>
      </c>
      <c r="D29" s="52">
        <v>575</v>
      </c>
      <c r="E29" s="52">
        <v>1078</v>
      </c>
      <c r="F29" s="52">
        <v>3893</v>
      </c>
      <c r="G29" s="52">
        <v>426</v>
      </c>
      <c r="H29" s="52">
        <v>868</v>
      </c>
      <c r="I29" s="52">
        <v>160</v>
      </c>
      <c r="J29" s="52">
        <v>8164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7.25" x14ac:dyDescent="0.3">
      <c r="A30" s="53" t="s">
        <v>109</v>
      </c>
      <c r="B30" s="52">
        <v>62</v>
      </c>
      <c r="C30" s="52">
        <v>100</v>
      </c>
      <c r="D30" s="52">
        <v>41</v>
      </c>
      <c r="E30" s="52">
        <v>6001</v>
      </c>
      <c r="F30" s="52">
        <v>2512</v>
      </c>
      <c r="G30" s="52">
        <v>139</v>
      </c>
      <c r="H30" s="52">
        <v>233</v>
      </c>
      <c r="I30" s="52">
        <v>97</v>
      </c>
      <c r="J30" s="52">
        <v>9185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7.25" x14ac:dyDescent="0.3">
      <c r="A31" s="53" t="s">
        <v>110</v>
      </c>
      <c r="B31" s="52">
        <v>0</v>
      </c>
      <c r="C31" s="52">
        <v>0</v>
      </c>
      <c r="D31" s="52">
        <v>0</v>
      </c>
      <c r="E31" s="52">
        <v>3188</v>
      </c>
      <c r="F31" s="52">
        <v>292</v>
      </c>
      <c r="G31" s="52">
        <v>40</v>
      </c>
      <c r="H31" s="52">
        <v>0</v>
      </c>
      <c r="I31" s="52">
        <v>33</v>
      </c>
      <c r="J31" s="52">
        <v>3553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7.25" x14ac:dyDescent="0.3">
      <c r="A32" s="53" t="s">
        <v>111</v>
      </c>
      <c r="B32" s="52">
        <v>293</v>
      </c>
      <c r="C32" s="52">
        <v>176</v>
      </c>
      <c r="D32" s="52">
        <v>309</v>
      </c>
      <c r="E32" s="52">
        <v>1139</v>
      </c>
      <c r="F32" s="52">
        <v>6710</v>
      </c>
      <c r="G32" s="52">
        <v>276</v>
      </c>
      <c r="H32" s="52">
        <v>1601</v>
      </c>
      <c r="I32" s="52">
        <v>99</v>
      </c>
      <c r="J32" s="52">
        <v>10603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7.25" x14ac:dyDescent="0.3">
      <c r="A33" s="53" t="s">
        <v>112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7.25" x14ac:dyDescent="0.3">
      <c r="A34" s="53" t="s">
        <v>113</v>
      </c>
      <c r="B34" s="52">
        <v>7</v>
      </c>
      <c r="C34" s="52">
        <v>29</v>
      </c>
      <c r="D34" s="52">
        <v>10</v>
      </c>
      <c r="E34" s="52">
        <v>7065</v>
      </c>
      <c r="F34" s="52">
        <v>2745</v>
      </c>
      <c r="G34" s="52">
        <v>623</v>
      </c>
      <c r="H34" s="52">
        <v>2</v>
      </c>
      <c r="I34" s="52">
        <v>5</v>
      </c>
      <c r="J34" s="52">
        <v>10486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7.25" x14ac:dyDescent="0.3">
      <c r="A35" s="53" t="s">
        <v>114</v>
      </c>
      <c r="B35" s="52">
        <v>926</v>
      </c>
      <c r="C35" s="52">
        <v>285</v>
      </c>
      <c r="D35" s="52">
        <v>77</v>
      </c>
      <c r="E35" s="52">
        <v>132</v>
      </c>
      <c r="F35" s="52">
        <v>2484</v>
      </c>
      <c r="G35" s="52">
        <v>773</v>
      </c>
      <c r="H35" s="52">
        <v>7081</v>
      </c>
      <c r="I35" s="52">
        <v>7276</v>
      </c>
      <c r="J35" s="52">
        <v>19034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7.25" x14ac:dyDescent="0.3">
      <c r="A36" s="53" t="s">
        <v>115</v>
      </c>
      <c r="B36" s="52">
        <v>144</v>
      </c>
      <c r="C36" s="52">
        <v>670</v>
      </c>
      <c r="D36" s="52">
        <v>40</v>
      </c>
      <c r="E36" s="52">
        <v>494</v>
      </c>
      <c r="F36" s="52">
        <v>2778</v>
      </c>
      <c r="G36" s="52">
        <v>106</v>
      </c>
      <c r="H36" s="52">
        <v>15</v>
      </c>
      <c r="I36" s="52">
        <v>9765</v>
      </c>
      <c r="J36" s="52">
        <v>14012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7.25" x14ac:dyDescent="0.3">
      <c r="A37" s="53" t="s">
        <v>116</v>
      </c>
      <c r="B37" s="52">
        <v>1572</v>
      </c>
      <c r="C37" s="52">
        <v>1413</v>
      </c>
      <c r="D37" s="52">
        <v>2500</v>
      </c>
      <c r="E37" s="52">
        <v>1242</v>
      </c>
      <c r="F37" s="52">
        <v>1666</v>
      </c>
      <c r="G37" s="52">
        <v>2989</v>
      </c>
      <c r="H37" s="52">
        <v>1622</v>
      </c>
      <c r="I37" s="52">
        <v>1624</v>
      </c>
      <c r="J37" s="52">
        <v>14628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7.25" x14ac:dyDescent="0.3">
      <c r="A38" s="53" t="s">
        <v>117</v>
      </c>
      <c r="B38" s="52">
        <v>696</v>
      </c>
      <c r="C38" s="52">
        <v>15</v>
      </c>
      <c r="D38" s="52">
        <v>3905</v>
      </c>
      <c r="E38" s="52">
        <v>0</v>
      </c>
      <c r="F38" s="52">
        <v>0</v>
      </c>
      <c r="G38" s="52">
        <v>3614</v>
      </c>
      <c r="H38" s="52">
        <v>2275</v>
      </c>
      <c r="I38" s="52">
        <v>2231</v>
      </c>
      <c r="J38" s="52">
        <v>12736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7.25" x14ac:dyDescent="0.3">
      <c r="A39" s="53" t="s">
        <v>118</v>
      </c>
      <c r="B39" s="52">
        <v>93</v>
      </c>
      <c r="C39" s="52">
        <v>380</v>
      </c>
      <c r="D39" s="52">
        <v>124</v>
      </c>
      <c r="E39" s="52">
        <v>85</v>
      </c>
      <c r="F39" s="52">
        <v>224</v>
      </c>
      <c r="G39" s="52">
        <v>125</v>
      </c>
      <c r="H39" s="52">
        <v>51</v>
      </c>
      <c r="I39" s="52">
        <v>1521</v>
      </c>
      <c r="J39" s="52">
        <v>2603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7.25" x14ac:dyDescent="0.3">
      <c r="A40" s="53" t="s">
        <v>119</v>
      </c>
      <c r="B40" s="52">
        <v>2935</v>
      </c>
      <c r="C40" s="52">
        <v>7598</v>
      </c>
      <c r="D40" s="52">
        <v>30</v>
      </c>
      <c r="E40" s="52">
        <v>741</v>
      </c>
      <c r="F40" s="52">
        <v>8043</v>
      </c>
      <c r="G40" s="52">
        <v>2</v>
      </c>
      <c r="H40" s="52">
        <v>0</v>
      </c>
      <c r="I40" s="52">
        <v>173</v>
      </c>
      <c r="J40" s="52">
        <v>19522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7.25" x14ac:dyDescent="0.3">
      <c r="A41" s="53" t="s">
        <v>120</v>
      </c>
      <c r="B41" s="52">
        <v>0</v>
      </c>
      <c r="C41" s="52">
        <v>0</v>
      </c>
      <c r="D41" s="52">
        <v>0</v>
      </c>
      <c r="E41" s="52">
        <v>2</v>
      </c>
      <c r="F41" s="52">
        <v>0</v>
      </c>
      <c r="G41" s="52">
        <v>367</v>
      </c>
      <c r="H41" s="52">
        <v>0</v>
      </c>
      <c r="I41" s="52">
        <v>2</v>
      </c>
      <c r="J41" s="52">
        <v>371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7.25" x14ac:dyDescent="0.3">
      <c r="A42" s="53" t="s">
        <v>121</v>
      </c>
      <c r="B42" s="52">
        <v>3240</v>
      </c>
      <c r="C42" s="52">
        <v>2066</v>
      </c>
      <c r="D42" s="52">
        <v>27913</v>
      </c>
      <c r="E42" s="52">
        <v>1572</v>
      </c>
      <c r="F42" s="52">
        <v>6247</v>
      </c>
      <c r="G42" s="52">
        <v>4831</v>
      </c>
      <c r="H42" s="52">
        <v>7070</v>
      </c>
      <c r="I42" s="52">
        <v>1349</v>
      </c>
      <c r="J42" s="52">
        <v>54288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8" thickBot="1" x14ac:dyDescent="0.35">
      <c r="A43" s="53" t="s">
        <v>122</v>
      </c>
      <c r="B43" s="52">
        <v>38518</v>
      </c>
      <c r="C43" s="52">
        <v>24859</v>
      </c>
      <c r="D43" s="52">
        <v>18995</v>
      </c>
      <c r="E43" s="52">
        <v>42455</v>
      </c>
      <c r="F43" s="52">
        <v>20974</v>
      </c>
      <c r="G43" s="52">
        <v>21476</v>
      </c>
      <c r="H43" s="52">
        <v>20447</v>
      </c>
      <c r="I43" s="52">
        <v>9279</v>
      </c>
      <c r="J43" s="52">
        <v>197003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5" customHeight="1" thickBot="1" x14ac:dyDescent="0.35">
      <c r="A44" s="89" t="s">
        <v>1</v>
      </c>
      <c r="B44" s="90">
        <v>202192</v>
      </c>
      <c r="C44" s="90">
        <v>1543092</v>
      </c>
      <c r="D44" s="90">
        <v>938749</v>
      </c>
      <c r="E44" s="90">
        <v>693251</v>
      </c>
      <c r="F44" s="90">
        <v>376018</v>
      </c>
      <c r="G44" s="90">
        <v>325029</v>
      </c>
      <c r="H44" s="90">
        <v>996912</v>
      </c>
      <c r="I44" s="90">
        <v>211973</v>
      </c>
      <c r="J44" s="90">
        <v>5287216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x14ac:dyDescent="0.2">
      <c r="A45" s="65" t="s">
        <v>131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x14ac:dyDescent="0.2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x14ac:dyDescent="0.2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x14ac:dyDescent="0.2"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x14ac:dyDescent="0.2"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x14ac:dyDescent="0.2"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x14ac:dyDescent="0.2"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x14ac:dyDescent="0.2"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x14ac:dyDescent="0.2"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x14ac:dyDescent="0.2"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1:29" x14ac:dyDescent="0.2"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1:29" x14ac:dyDescent="0.2"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1:29" x14ac:dyDescent="0.2"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1:29" x14ac:dyDescent="0.2"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1:29" x14ac:dyDescent="0.2"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1:29" x14ac:dyDescent="0.2"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1:29" x14ac:dyDescent="0.2"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1:29" x14ac:dyDescent="0.2"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1:29" x14ac:dyDescent="0.2"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1:29" x14ac:dyDescent="0.2"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1:29" x14ac:dyDescent="0.2"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1:29" x14ac:dyDescent="0.2"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1:29" x14ac:dyDescent="0.2"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1:29" x14ac:dyDescent="0.2"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1:29" x14ac:dyDescent="0.2"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1:29" x14ac:dyDescent="0.2"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1:29" x14ac:dyDescent="0.2"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1:29" x14ac:dyDescent="0.2"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1:29" x14ac:dyDescent="0.2"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1:29" x14ac:dyDescent="0.2"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1:29" x14ac:dyDescent="0.2"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1:29" x14ac:dyDescent="0.2"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1:29" x14ac:dyDescent="0.2"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1:29" x14ac:dyDescent="0.2"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1:29" x14ac:dyDescent="0.2"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1:29" x14ac:dyDescent="0.2"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1:29" x14ac:dyDescent="0.2"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1:29" x14ac:dyDescent="0.2"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1:29" x14ac:dyDescent="0.2"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1:29" x14ac:dyDescent="0.2"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1:29" x14ac:dyDescent="0.2"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1:29" x14ac:dyDescent="0.2"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1:29" x14ac:dyDescent="0.2"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1:29" x14ac:dyDescent="0.2"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1:29" x14ac:dyDescent="0.2"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1:29" x14ac:dyDescent="0.2"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1:29" x14ac:dyDescent="0.2"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1:29" x14ac:dyDescent="0.2"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1:29" x14ac:dyDescent="0.2"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1:29" x14ac:dyDescent="0.2"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1:29" x14ac:dyDescent="0.2"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1:29" x14ac:dyDescent="0.2"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1:29" x14ac:dyDescent="0.2"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1:29" x14ac:dyDescent="0.2"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1:29" x14ac:dyDescent="0.2"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1:29" x14ac:dyDescent="0.2"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1:29" x14ac:dyDescent="0.2"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1:29" x14ac:dyDescent="0.2"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1:29" x14ac:dyDescent="0.2"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1:29" x14ac:dyDescent="0.2"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</sheetData>
  <mergeCells count="2">
    <mergeCell ref="A6:J6"/>
    <mergeCell ref="A7:J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A2C2C-EF84-4FDA-9758-80CD5F7FF9BE}">
  <dimension ref="A1:U139"/>
  <sheetViews>
    <sheetView zoomScale="77" zoomScaleNormal="77" workbookViewId="0">
      <selection activeCell="L18" sqref="L18"/>
    </sheetView>
  </sheetViews>
  <sheetFormatPr baseColWidth="10" defaultRowHeight="12.75" x14ac:dyDescent="0.2"/>
  <cols>
    <col min="1" max="1" width="17" customWidth="1"/>
    <col min="2" max="9" width="16" customWidth="1"/>
    <col min="10" max="10" width="17.7109375" customWidth="1"/>
    <col min="257" max="257" width="17" customWidth="1"/>
    <col min="258" max="265" width="16" customWidth="1"/>
    <col min="266" max="266" width="17.7109375" customWidth="1"/>
    <col min="513" max="513" width="17" customWidth="1"/>
    <col min="514" max="521" width="16" customWidth="1"/>
    <col min="522" max="522" width="17.7109375" customWidth="1"/>
    <col min="769" max="769" width="17" customWidth="1"/>
    <col min="770" max="777" width="16" customWidth="1"/>
    <col min="778" max="778" width="17.7109375" customWidth="1"/>
    <col min="1025" max="1025" width="17" customWidth="1"/>
    <col min="1026" max="1033" width="16" customWidth="1"/>
    <col min="1034" max="1034" width="17.7109375" customWidth="1"/>
    <col min="1281" max="1281" width="17" customWidth="1"/>
    <col min="1282" max="1289" width="16" customWidth="1"/>
    <col min="1290" max="1290" width="17.7109375" customWidth="1"/>
    <col min="1537" max="1537" width="17" customWidth="1"/>
    <col min="1538" max="1545" width="16" customWidth="1"/>
    <col min="1546" max="1546" width="17.7109375" customWidth="1"/>
    <col min="1793" max="1793" width="17" customWidth="1"/>
    <col min="1794" max="1801" width="16" customWidth="1"/>
    <col min="1802" max="1802" width="17.7109375" customWidth="1"/>
    <col min="2049" max="2049" width="17" customWidth="1"/>
    <col min="2050" max="2057" width="16" customWidth="1"/>
    <col min="2058" max="2058" width="17.7109375" customWidth="1"/>
    <col min="2305" max="2305" width="17" customWidth="1"/>
    <col min="2306" max="2313" width="16" customWidth="1"/>
    <col min="2314" max="2314" width="17.7109375" customWidth="1"/>
    <col min="2561" max="2561" width="17" customWidth="1"/>
    <col min="2562" max="2569" width="16" customWidth="1"/>
    <col min="2570" max="2570" width="17.7109375" customWidth="1"/>
    <col min="2817" max="2817" width="17" customWidth="1"/>
    <col min="2818" max="2825" width="16" customWidth="1"/>
    <col min="2826" max="2826" width="17.7109375" customWidth="1"/>
    <col min="3073" max="3073" width="17" customWidth="1"/>
    <col min="3074" max="3081" width="16" customWidth="1"/>
    <col min="3082" max="3082" width="17.7109375" customWidth="1"/>
    <col min="3329" max="3329" width="17" customWidth="1"/>
    <col min="3330" max="3337" width="16" customWidth="1"/>
    <col min="3338" max="3338" width="17.7109375" customWidth="1"/>
    <col min="3585" max="3585" width="17" customWidth="1"/>
    <col min="3586" max="3593" width="16" customWidth="1"/>
    <col min="3594" max="3594" width="17.7109375" customWidth="1"/>
    <col min="3841" max="3841" width="17" customWidth="1"/>
    <col min="3842" max="3849" width="16" customWidth="1"/>
    <col min="3850" max="3850" width="17.7109375" customWidth="1"/>
    <col min="4097" max="4097" width="17" customWidth="1"/>
    <col min="4098" max="4105" width="16" customWidth="1"/>
    <col min="4106" max="4106" width="17.7109375" customWidth="1"/>
    <col min="4353" max="4353" width="17" customWidth="1"/>
    <col min="4354" max="4361" width="16" customWidth="1"/>
    <col min="4362" max="4362" width="17.7109375" customWidth="1"/>
    <col min="4609" max="4609" width="17" customWidth="1"/>
    <col min="4610" max="4617" width="16" customWidth="1"/>
    <col min="4618" max="4618" width="17.7109375" customWidth="1"/>
    <col min="4865" max="4865" width="17" customWidth="1"/>
    <col min="4866" max="4873" width="16" customWidth="1"/>
    <col min="4874" max="4874" width="17.7109375" customWidth="1"/>
    <col min="5121" max="5121" width="17" customWidth="1"/>
    <col min="5122" max="5129" width="16" customWidth="1"/>
    <col min="5130" max="5130" width="17.7109375" customWidth="1"/>
    <col min="5377" max="5377" width="17" customWidth="1"/>
    <col min="5378" max="5385" width="16" customWidth="1"/>
    <col min="5386" max="5386" width="17.7109375" customWidth="1"/>
    <col min="5633" max="5633" width="17" customWidth="1"/>
    <col min="5634" max="5641" width="16" customWidth="1"/>
    <col min="5642" max="5642" width="17.7109375" customWidth="1"/>
    <col min="5889" max="5889" width="17" customWidth="1"/>
    <col min="5890" max="5897" width="16" customWidth="1"/>
    <col min="5898" max="5898" width="17.7109375" customWidth="1"/>
    <col min="6145" max="6145" width="17" customWidth="1"/>
    <col min="6146" max="6153" width="16" customWidth="1"/>
    <col min="6154" max="6154" width="17.7109375" customWidth="1"/>
    <col min="6401" max="6401" width="17" customWidth="1"/>
    <col min="6402" max="6409" width="16" customWidth="1"/>
    <col min="6410" max="6410" width="17.7109375" customWidth="1"/>
    <col min="6657" max="6657" width="17" customWidth="1"/>
    <col min="6658" max="6665" width="16" customWidth="1"/>
    <col min="6666" max="6666" width="17.7109375" customWidth="1"/>
    <col min="6913" max="6913" width="17" customWidth="1"/>
    <col min="6914" max="6921" width="16" customWidth="1"/>
    <col min="6922" max="6922" width="17.7109375" customWidth="1"/>
    <col min="7169" max="7169" width="17" customWidth="1"/>
    <col min="7170" max="7177" width="16" customWidth="1"/>
    <col min="7178" max="7178" width="17.7109375" customWidth="1"/>
    <col min="7425" max="7425" width="17" customWidth="1"/>
    <col min="7426" max="7433" width="16" customWidth="1"/>
    <col min="7434" max="7434" width="17.7109375" customWidth="1"/>
    <col min="7681" max="7681" width="17" customWidth="1"/>
    <col min="7682" max="7689" width="16" customWidth="1"/>
    <col min="7690" max="7690" width="17.7109375" customWidth="1"/>
    <col min="7937" max="7937" width="17" customWidth="1"/>
    <col min="7938" max="7945" width="16" customWidth="1"/>
    <col min="7946" max="7946" width="17.7109375" customWidth="1"/>
    <col min="8193" max="8193" width="17" customWidth="1"/>
    <col min="8194" max="8201" width="16" customWidth="1"/>
    <col min="8202" max="8202" width="17.7109375" customWidth="1"/>
    <col min="8449" max="8449" width="17" customWidth="1"/>
    <col min="8450" max="8457" width="16" customWidth="1"/>
    <col min="8458" max="8458" width="17.7109375" customWidth="1"/>
    <col min="8705" max="8705" width="17" customWidth="1"/>
    <col min="8706" max="8713" width="16" customWidth="1"/>
    <col min="8714" max="8714" width="17.7109375" customWidth="1"/>
    <col min="8961" max="8961" width="17" customWidth="1"/>
    <col min="8962" max="8969" width="16" customWidth="1"/>
    <col min="8970" max="8970" width="17.7109375" customWidth="1"/>
    <col min="9217" max="9217" width="17" customWidth="1"/>
    <col min="9218" max="9225" width="16" customWidth="1"/>
    <col min="9226" max="9226" width="17.7109375" customWidth="1"/>
    <col min="9473" max="9473" width="17" customWidth="1"/>
    <col min="9474" max="9481" width="16" customWidth="1"/>
    <col min="9482" max="9482" width="17.7109375" customWidth="1"/>
    <col min="9729" max="9729" width="17" customWidth="1"/>
    <col min="9730" max="9737" width="16" customWidth="1"/>
    <col min="9738" max="9738" width="17.7109375" customWidth="1"/>
    <col min="9985" max="9985" width="17" customWidth="1"/>
    <col min="9986" max="9993" width="16" customWidth="1"/>
    <col min="9994" max="9994" width="17.7109375" customWidth="1"/>
    <col min="10241" max="10241" width="17" customWidth="1"/>
    <col min="10242" max="10249" width="16" customWidth="1"/>
    <col min="10250" max="10250" width="17.7109375" customWidth="1"/>
    <col min="10497" max="10497" width="17" customWidth="1"/>
    <col min="10498" max="10505" width="16" customWidth="1"/>
    <col min="10506" max="10506" width="17.7109375" customWidth="1"/>
    <col min="10753" max="10753" width="17" customWidth="1"/>
    <col min="10754" max="10761" width="16" customWidth="1"/>
    <col min="10762" max="10762" width="17.7109375" customWidth="1"/>
    <col min="11009" max="11009" width="17" customWidth="1"/>
    <col min="11010" max="11017" width="16" customWidth="1"/>
    <col min="11018" max="11018" width="17.7109375" customWidth="1"/>
    <col min="11265" max="11265" width="17" customWidth="1"/>
    <col min="11266" max="11273" width="16" customWidth="1"/>
    <col min="11274" max="11274" width="17.7109375" customWidth="1"/>
    <col min="11521" max="11521" width="17" customWidth="1"/>
    <col min="11522" max="11529" width="16" customWidth="1"/>
    <col min="11530" max="11530" width="17.7109375" customWidth="1"/>
    <col min="11777" max="11777" width="17" customWidth="1"/>
    <col min="11778" max="11785" width="16" customWidth="1"/>
    <col min="11786" max="11786" width="17.7109375" customWidth="1"/>
    <col min="12033" max="12033" width="17" customWidth="1"/>
    <col min="12034" max="12041" width="16" customWidth="1"/>
    <col min="12042" max="12042" width="17.7109375" customWidth="1"/>
    <col min="12289" max="12289" width="17" customWidth="1"/>
    <col min="12290" max="12297" width="16" customWidth="1"/>
    <col min="12298" max="12298" width="17.7109375" customWidth="1"/>
    <col min="12545" max="12545" width="17" customWidth="1"/>
    <col min="12546" max="12553" width="16" customWidth="1"/>
    <col min="12554" max="12554" width="17.7109375" customWidth="1"/>
    <col min="12801" max="12801" width="17" customWidth="1"/>
    <col min="12802" max="12809" width="16" customWidth="1"/>
    <col min="12810" max="12810" width="17.7109375" customWidth="1"/>
    <col min="13057" max="13057" width="17" customWidth="1"/>
    <col min="13058" max="13065" width="16" customWidth="1"/>
    <col min="13066" max="13066" width="17.7109375" customWidth="1"/>
    <col min="13313" max="13313" width="17" customWidth="1"/>
    <col min="13314" max="13321" width="16" customWidth="1"/>
    <col min="13322" max="13322" width="17.7109375" customWidth="1"/>
    <col min="13569" max="13569" width="17" customWidth="1"/>
    <col min="13570" max="13577" width="16" customWidth="1"/>
    <col min="13578" max="13578" width="17.7109375" customWidth="1"/>
    <col min="13825" max="13825" width="17" customWidth="1"/>
    <col min="13826" max="13833" width="16" customWidth="1"/>
    <col min="13834" max="13834" width="17.7109375" customWidth="1"/>
    <col min="14081" max="14081" width="17" customWidth="1"/>
    <col min="14082" max="14089" width="16" customWidth="1"/>
    <col min="14090" max="14090" width="17.7109375" customWidth="1"/>
    <col min="14337" max="14337" width="17" customWidth="1"/>
    <col min="14338" max="14345" width="16" customWidth="1"/>
    <col min="14346" max="14346" width="17.7109375" customWidth="1"/>
    <col min="14593" max="14593" width="17" customWidth="1"/>
    <col min="14594" max="14601" width="16" customWidth="1"/>
    <col min="14602" max="14602" width="17.7109375" customWidth="1"/>
    <col min="14849" max="14849" width="17" customWidth="1"/>
    <col min="14850" max="14857" width="16" customWidth="1"/>
    <col min="14858" max="14858" width="17.7109375" customWidth="1"/>
    <col min="15105" max="15105" width="17" customWidth="1"/>
    <col min="15106" max="15113" width="16" customWidth="1"/>
    <col min="15114" max="15114" width="17.7109375" customWidth="1"/>
    <col min="15361" max="15361" width="17" customWidth="1"/>
    <col min="15362" max="15369" width="16" customWidth="1"/>
    <col min="15370" max="15370" width="17.7109375" customWidth="1"/>
    <col min="15617" max="15617" width="17" customWidth="1"/>
    <col min="15618" max="15625" width="16" customWidth="1"/>
    <col min="15626" max="15626" width="17.7109375" customWidth="1"/>
    <col min="15873" max="15873" width="17" customWidth="1"/>
    <col min="15874" max="15881" width="16" customWidth="1"/>
    <col min="15882" max="15882" width="17.7109375" customWidth="1"/>
    <col min="16129" max="16129" width="17" customWidth="1"/>
    <col min="16130" max="16137" width="16" customWidth="1"/>
    <col min="16138" max="16138" width="17.7109375" customWidth="1"/>
  </cols>
  <sheetData>
    <row r="1" spans="1:21" s="17" customFormat="1" x14ac:dyDescent="0.2"/>
    <row r="2" spans="1:21" s="17" customFormat="1" x14ac:dyDescent="0.2"/>
    <row r="3" spans="1:21" s="17" customFormat="1" x14ac:dyDescent="0.2"/>
    <row r="4" spans="1:21" s="17" customFormat="1" x14ac:dyDescent="0.2"/>
    <row r="5" spans="1:21" ht="10.5" customHeight="1" x14ac:dyDescent="0.2">
      <c r="A5" s="17" t="s">
        <v>62</v>
      </c>
      <c r="B5" s="17"/>
      <c r="C5" s="17"/>
      <c r="D5" s="17"/>
      <c r="E5" s="17"/>
      <c r="F5" s="17"/>
      <c r="G5" s="17"/>
      <c r="H5" s="17"/>
      <c r="I5" s="17"/>
      <c r="J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8.75" x14ac:dyDescent="0.3">
      <c r="A8" s="183" t="s">
        <v>138</v>
      </c>
      <c r="B8" s="183"/>
      <c r="C8" s="183"/>
      <c r="D8" s="183"/>
      <c r="E8" s="183"/>
      <c r="F8" s="183"/>
      <c r="G8" s="183"/>
      <c r="H8" s="183"/>
      <c r="I8" s="183"/>
      <c r="J8" s="183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5.75" x14ac:dyDescent="0.25">
      <c r="A9" s="182" t="s">
        <v>65</v>
      </c>
      <c r="B9" s="182"/>
      <c r="C9" s="182"/>
      <c r="D9" s="182"/>
      <c r="E9" s="182"/>
      <c r="F9" s="182"/>
      <c r="G9" s="182"/>
      <c r="H9" s="182"/>
      <c r="I9" s="182"/>
      <c r="J9" s="182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3.5" thickBot="1" x14ac:dyDescent="0.2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7"/>
      <c r="L10" s="17"/>
      <c r="M10" s="17"/>
      <c r="N10" s="17"/>
      <c r="O10" s="17"/>
      <c r="P10" s="17"/>
      <c r="Q10" s="17"/>
    </row>
    <row r="11" spans="1:21" ht="19.5" customHeight="1" thickBot="1" x14ac:dyDescent="0.25">
      <c r="A11" s="110" t="s">
        <v>0</v>
      </c>
      <c r="B11" s="111" t="s">
        <v>49</v>
      </c>
      <c r="C11" s="112" t="s">
        <v>50</v>
      </c>
      <c r="D11" s="111" t="s">
        <v>51</v>
      </c>
      <c r="E11" s="112" t="s">
        <v>52</v>
      </c>
      <c r="F11" s="111" t="s">
        <v>53</v>
      </c>
      <c r="G11" s="112" t="s">
        <v>54</v>
      </c>
      <c r="H11" s="111" t="s">
        <v>55</v>
      </c>
      <c r="I11" s="112" t="s">
        <v>56</v>
      </c>
      <c r="J11" s="111" t="s">
        <v>1</v>
      </c>
      <c r="K11" s="17"/>
      <c r="L11" s="17"/>
      <c r="M11" s="17"/>
      <c r="N11" s="17"/>
      <c r="O11" s="17"/>
      <c r="P11" s="17"/>
      <c r="Q11" s="17"/>
    </row>
    <row r="12" spans="1:21" ht="20.100000000000001" customHeight="1" x14ac:dyDescent="0.3">
      <c r="A12" s="107" t="s">
        <v>89</v>
      </c>
      <c r="B12" s="108">
        <f>+[8]Enero!B8+[8]Febrero!B8+[8]Marzo!B8+[8]Abril!B8+[8]Mayo!B8+[8]Junio!B8+[8]Julio!B8+[8]Agosto!B8+[8]Septiembre!B8+[8]Octubre!B8+[8]Noviembre!B8+[8]Diciembre!B8</f>
        <v>68856</v>
      </c>
      <c r="C12" s="108">
        <f>+[8]Enero!C8+[8]Febrero!C8+[8]Marzo!C8+[8]Abril!C8+[8]Mayo!C8+[8]Junio!C8+[8]Julio!C8+[8]Agosto!C8+[8]Septiembre!C8+[8]Octubre!C8+[8]Noviembre!C8+[8]Diciembre!C8</f>
        <v>1193026</v>
      </c>
      <c r="D12" s="108">
        <f>+[8]Enero!D8+[8]Febrero!D8+[8]Marzo!D8+[8]Abril!D8+[8]Mayo!D8+[8]Junio!D8+[8]Julio!D8+[8]Agosto!D8+[8]Septiembre!D8+[8]Octubre!D8+[8]Noviembre!D8+[8]Diciembre!D8</f>
        <v>843061</v>
      </c>
      <c r="E12" s="108">
        <f>+[8]Enero!E8+[8]Febrero!E8+[8]Marzo!E8+[8]Abril!E8+[8]Mayo!E8+[8]Junio!E8+[8]Julio!E8+[8]Agosto!E8+[8]Septiembre!E8+[8]Octubre!E8+[8]Noviembre!E8+[8]Diciembre!E8</f>
        <v>408013</v>
      </c>
      <c r="F12" s="108">
        <f>+[8]Enero!F8+[8]Febrero!F8+[8]Marzo!F8+[8]Abril!F8+[8]Mayo!F8+[8]Junio!F8+[8]Julio!F8+[8]Agosto!F8+[8]Septiembre!F8+[8]Octubre!F8+[8]Noviembre!F8+[8]Diciembre!F8</f>
        <v>88119</v>
      </c>
      <c r="G12" s="108">
        <f>+[8]Enero!G8+[8]Febrero!G8+[8]Marzo!G8+[8]Abril!G8+[8]Mayo!G8+[8]Junio!G8+[8]Julio!G8+[8]Agosto!G8+[8]Septiembre!G8+[8]Octubre!G8+[8]Noviembre!G8+[8]Diciembre!G8</f>
        <v>0</v>
      </c>
      <c r="H12" s="108">
        <f>+[8]Enero!H8+[8]Febrero!H8+[8]Marzo!H8+[8]Abril!H8+[8]Mayo!H8+[8]Junio!H8+[8]Julio!H8+[8]Agosto!H8+[8]Septiembre!H8+[8]Octubre!H8+[8]Noviembre!H8+[8]Diciembre!H8</f>
        <v>217395</v>
      </c>
      <c r="I12" s="108">
        <f>+[8]Enero!I8+[8]Febrero!I8+[8]Marzo!I8+[8]Abril!I8+[8]Mayo!I8+[8]Junio!I8+[8]Julio!I8+[8]Agosto!I8+[8]Septiembre!I8+[8]Octubre!I8+[8]Noviembre!I8+[8]Diciembre!I8</f>
        <v>89045</v>
      </c>
      <c r="J12" s="108">
        <f t="shared" ref="J12:J45" si="0">SUM(B12:I12)</f>
        <v>2907515</v>
      </c>
      <c r="K12" s="17"/>
      <c r="L12" s="17"/>
      <c r="M12" s="17"/>
      <c r="N12" s="17"/>
      <c r="O12" s="17"/>
      <c r="P12" s="17"/>
      <c r="Q12" s="17"/>
    </row>
    <row r="13" spans="1:21" ht="20.100000000000001" customHeight="1" x14ac:dyDescent="0.3">
      <c r="A13" s="109" t="s">
        <v>90</v>
      </c>
      <c r="B13" s="108">
        <f>+[8]Enero!B9+[8]Febrero!B9+[8]Marzo!B9+[8]Abril!B9+[8]Mayo!B9+[8]Junio!B9+[8]Julio!B9+[8]Agosto!B9+[8]Septiembre!B9+[8]Octubre!B9+[8]Noviembre!B9+[8]Diciembre!B9</f>
        <v>45216</v>
      </c>
      <c r="C13" s="108">
        <f>+[8]Enero!C9+[8]Febrero!C9+[8]Marzo!C9+[8]Abril!C9+[8]Mayo!C9+[8]Junio!C9+[8]Julio!C9+[8]Agosto!C9+[8]Septiembre!C9+[8]Octubre!C9+[8]Noviembre!C9+[8]Diciembre!C9</f>
        <v>9301</v>
      </c>
      <c r="D13" s="108">
        <f>+[8]Enero!D9+[8]Febrero!D9+[8]Marzo!D9+[8]Abril!D9+[8]Mayo!D9+[8]Junio!D9+[8]Julio!D9+[8]Agosto!D9+[8]Septiembre!D9+[8]Octubre!D9+[8]Noviembre!D9+[8]Diciembre!D9</f>
        <v>23935</v>
      </c>
      <c r="E13" s="108">
        <f>+[8]Enero!E9+[8]Febrero!E9+[8]Marzo!E9+[8]Abril!E9+[8]Mayo!E9+[8]Junio!E9+[8]Julio!E9+[8]Agosto!E9+[8]Septiembre!E9+[8]Octubre!E9+[8]Noviembre!E9+[8]Diciembre!E9</f>
        <v>19149</v>
      </c>
      <c r="F13" s="108">
        <f>+[8]Enero!F9+[8]Febrero!F9+[8]Marzo!F9+[8]Abril!F9+[8]Mayo!F9+[8]Junio!F9+[8]Julio!F9+[8]Agosto!F9+[8]Septiembre!F9+[8]Octubre!F9+[8]Noviembre!F9+[8]Diciembre!F9</f>
        <v>45151</v>
      </c>
      <c r="G13" s="108">
        <f>+[8]Enero!G9+[8]Febrero!G9+[8]Marzo!G9+[8]Abril!G9+[8]Mayo!G9+[8]Junio!G9+[8]Julio!G9+[8]Agosto!G9+[8]Septiembre!G9+[8]Octubre!G9+[8]Noviembre!G9+[8]Diciembre!G9</f>
        <v>39699</v>
      </c>
      <c r="H13" s="108">
        <f>+[8]Enero!H9+[8]Febrero!H9+[8]Marzo!H9+[8]Abril!H9+[8]Mayo!H9+[8]Junio!H9+[8]Julio!H9+[8]Agosto!H9+[8]Septiembre!H9+[8]Octubre!H9+[8]Noviembre!H9+[8]Diciembre!H9</f>
        <v>146278</v>
      </c>
      <c r="I13" s="108">
        <f>+[8]Enero!I9+[8]Febrero!I9+[8]Marzo!I9+[8]Abril!I9+[8]Mayo!I9+[8]Junio!I9+[8]Julio!I9+[8]Agosto!I9+[8]Septiembre!I9+[8]Octubre!I9+[8]Noviembre!I9+[8]Diciembre!I9</f>
        <v>15680</v>
      </c>
      <c r="J13" s="108">
        <f t="shared" si="0"/>
        <v>344409</v>
      </c>
      <c r="K13" s="17"/>
      <c r="L13" s="17"/>
      <c r="M13" s="17"/>
      <c r="N13" s="17"/>
      <c r="O13" s="17"/>
      <c r="P13" s="17"/>
      <c r="Q13" s="17"/>
    </row>
    <row r="14" spans="1:21" ht="20.100000000000001" customHeight="1" x14ac:dyDescent="0.3">
      <c r="A14" s="109" t="s">
        <v>91</v>
      </c>
      <c r="B14" s="108">
        <f>+[8]Enero!B10+[8]Febrero!B10+[8]Marzo!B10+[8]Abril!B10+[8]Mayo!B10+[8]Junio!B10+[8]Julio!B10+[8]Agosto!B10+[8]Septiembre!B10+[8]Octubre!B10+[8]Noviembre!B10+[8]Diciembre!B10</f>
        <v>0</v>
      </c>
      <c r="C14" s="108">
        <f>+[8]Enero!C10+[8]Febrero!C10+[8]Marzo!C10+[8]Abril!C10+[8]Mayo!C10+[8]Junio!C10+[8]Julio!C10+[8]Agosto!C10+[8]Septiembre!C10+[8]Octubre!C10+[8]Noviembre!C10+[8]Diciembre!C10</f>
        <v>0</v>
      </c>
      <c r="D14" s="108">
        <f>+[8]Enero!D10+[8]Febrero!D10+[8]Marzo!D10+[8]Abril!D10+[8]Mayo!D10+[8]Junio!D10+[8]Julio!D10+[8]Agosto!D10+[8]Septiembre!D10+[8]Octubre!D10+[8]Noviembre!D10+[8]Diciembre!D10</f>
        <v>0</v>
      </c>
      <c r="E14" s="108">
        <f>+[8]Enero!E10+[8]Febrero!E10+[8]Marzo!E10+[8]Abril!E10+[8]Mayo!E10+[8]Junio!E10+[8]Julio!E10+[8]Agosto!E10+[8]Septiembre!E10+[8]Octubre!E10+[8]Noviembre!E10+[8]Diciembre!E10</f>
        <v>0</v>
      </c>
      <c r="F14" s="108">
        <f>+[8]Enero!F10+[8]Febrero!F10+[8]Marzo!F10+[8]Abril!F10+[8]Mayo!F10+[8]Junio!F10+[8]Julio!F10+[8]Agosto!F10+[8]Septiembre!F10+[8]Octubre!F10+[8]Noviembre!F10+[8]Diciembre!F10</f>
        <v>0</v>
      </c>
      <c r="G14" s="108">
        <f>+[8]Enero!G10+[8]Febrero!G10+[8]Marzo!G10+[8]Abril!G10+[8]Mayo!G10+[8]Junio!G10+[8]Julio!G10+[8]Agosto!G10+[8]Septiembre!G10+[8]Octubre!G10+[8]Noviembre!G10+[8]Diciembre!G10</f>
        <v>23173</v>
      </c>
      <c r="H14" s="108">
        <f>+[8]Enero!H10+[8]Febrero!H10+[8]Marzo!H10+[8]Abril!H10+[8]Mayo!H10+[8]Junio!H10+[8]Julio!H10+[8]Agosto!H10+[8]Septiembre!H10+[8]Octubre!H10+[8]Noviembre!H10+[8]Diciembre!H10</f>
        <v>0</v>
      </c>
      <c r="I14" s="108">
        <f>+[8]Enero!I10+[8]Febrero!I10+[8]Marzo!I10+[8]Abril!I10+[8]Mayo!I10+[8]Junio!I10+[8]Julio!I10+[8]Agosto!I10+[8]Septiembre!I10+[8]Octubre!I10+[8]Noviembre!I10+[8]Diciembre!I10</f>
        <v>0</v>
      </c>
      <c r="J14" s="108">
        <f t="shared" si="0"/>
        <v>23173</v>
      </c>
      <c r="K14" s="17"/>
      <c r="L14" s="17"/>
      <c r="M14" s="17"/>
      <c r="N14" s="17"/>
      <c r="O14" s="17"/>
      <c r="P14" s="17"/>
      <c r="Q14" s="17"/>
    </row>
    <row r="15" spans="1:21" ht="20.100000000000001" customHeight="1" x14ac:dyDescent="0.3">
      <c r="A15" s="109" t="s">
        <v>92</v>
      </c>
      <c r="B15" s="108">
        <f>+[8]Enero!B11+[8]Febrero!B11+[8]Marzo!B11+[8]Abril!B11+[8]Mayo!B11+[8]Junio!B11+[8]Julio!B11+[8]Agosto!B11+[8]Septiembre!B11+[8]Octubre!B11+[8]Noviembre!B11+[8]Diciembre!B11</f>
        <v>110</v>
      </c>
      <c r="C15" s="108">
        <f>+[8]Enero!C11+[8]Febrero!C11+[8]Marzo!C11+[8]Abril!C11+[8]Mayo!C11+[8]Junio!C11+[8]Julio!C11+[8]Agosto!C11+[8]Septiembre!C11+[8]Octubre!C11+[8]Noviembre!C11+[8]Diciembre!C11</f>
        <v>2483</v>
      </c>
      <c r="D15" s="108">
        <f>+[8]Enero!D11+[8]Febrero!D11+[8]Marzo!D11+[8]Abril!D11+[8]Mayo!D11+[8]Junio!D11+[8]Julio!D11+[8]Agosto!D11+[8]Septiembre!D11+[8]Octubre!D11+[8]Noviembre!D11+[8]Diciembre!D11</f>
        <v>40</v>
      </c>
      <c r="E15" s="108">
        <f>+[8]Enero!E11+[8]Febrero!E11+[8]Marzo!E11+[8]Abril!E11+[8]Mayo!E11+[8]Junio!E11+[8]Julio!E11+[8]Agosto!E11+[8]Septiembre!E11+[8]Octubre!E11+[8]Noviembre!E11+[8]Diciembre!E11</f>
        <v>66</v>
      </c>
      <c r="F15" s="108">
        <f>+[8]Enero!F11+[8]Febrero!F11+[8]Marzo!F11+[8]Abril!F11+[8]Mayo!F11+[8]Junio!F11+[8]Julio!F11+[8]Agosto!F11+[8]Septiembre!F11+[8]Octubre!F11+[8]Noviembre!F11+[8]Diciembre!F11</f>
        <v>1999</v>
      </c>
      <c r="G15" s="108">
        <f>+[8]Enero!G11+[8]Febrero!G11+[8]Marzo!G11+[8]Abril!G11+[8]Mayo!G11+[8]Junio!G11+[8]Julio!G11+[8]Agosto!G11+[8]Septiembre!G11+[8]Octubre!G11+[8]Noviembre!G11+[8]Diciembre!G11</f>
        <v>108</v>
      </c>
      <c r="H15" s="108">
        <f>+[8]Enero!H11+[8]Febrero!H11+[8]Marzo!H11+[8]Abril!H11+[8]Mayo!H11+[8]Junio!H11+[8]Julio!H11+[8]Agosto!H11+[8]Septiembre!H11+[8]Octubre!H11+[8]Noviembre!H11+[8]Diciembre!H11</f>
        <v>0</v>
      </c>
      <c r="I15" s="108">
        <f>+[8]Enero!I11+[8]Febrero!I11+[8]Marzo!I11+[8]Abril!I11+[8]Mayo!I11+[8]Junio!I11+[8]Julio!I11+[8]Agosto!I11+[8]Septiembre!I11+[8]Octubre!I11+[8]Noviembre!I11+[8]Diciembre!I11</f>
        <v>20</v>
      </c>
      <c r="J15" s="108">
        <f t="shared" si="0"/>
        <v>4826</v>
      </c>
      <c r="K15" s="17"/>
      <c r="L15" s="17"/>
      <c r="M15" s="17"/>
      <c r="N15" s="17"/>
      <c r="O15" s="17"/>
      <c r="P15" s="17"/>
      <c r="Q15" s="17"/>
    </row>
    <row r="16" spans="1:21" ht="20.100000000000001" customHeight="1" x14ac:dyDescent="0.3">
      <c r="A16" s="109" t="s">
        <v>93</v>
      </c>
      <c r="B16" s="108">
        <f>+[8]Enero!B12+[8]Febrero!B12+[8]Marzo!B12+[8]Abril!B12+[8]Mayo!B12+[8]Junio!B12+[8]Julio!B12+[8]Agosto!B12+[8]Septiembre!B12+[8]Octubre!B12+[8]Noviembre!B12+[8]Diciembre!B12</f>
        <v>15</v>
      </c>
      <c r="C16" s="108">
        <f>+[8]Enero!C12+[8]Febrero!C12+[8]Marzo!C12+[8]Abril!C12+[8]Mayo!C12+[8]Junio!C12+[8]Julio!C12+[8]Agosto!C12+[8]Septiembre!C12+[8]Octubre!C12+[8]Noviembre!C12+[8]Diciembre!C12</f>
        <v>130</v>
      </c>
      <c r="D16" s="108">
        <f>+[8]Enero!D12+[8]Febrero!D12+[8]Marzo!D12+[8]Abril!D12+[8]Mayo!D12+[8]Junio!D12+[8]Julio!D12+[8]Agosto!D12+[8]Septiembre!D12+[8]Octubre!D12+[8]Noviembre!D12+[8]Diciembre!D12</f>
        <v>11342</v>
      </c>
      <c r="E16" s="108">
        <f>+[8]Enero!E12+[8]Febrero!E12+[8]Marzo!E12+[8]Abril!E12+[8]Mayo!E12+[8]Junio!E12+[8]Julio!E12+[8]Agosto!E12+[8]Septiembre!E12+[8]Octubre!E12+[8]Noviembre!E12+[8]Diciembre!E12</f>
        <v>0</v>
      </c>
      <c r="F16" s="108">
        <f>+[8]Enero!F12+[8]Febrero!F12+[8]Marzo!F12+[8]Abril!F12+[8]Mayo!F12+[8]Junio!F12+[8]Julio!F12+[8]Agosto!F12+[8]Septiembre!F12+[8]Octubre!F12+[8]Noviembre!F12+[8]Diciembre!F12</f>
        <v>125</v>
      </c>
      <c r="G16" s="108">
        <f>+[8]Enero!G12+[8]Febrero!G12+[8]Marzo!G12+[8]Abril!G12+[8]Mayo!G12+[8]Junio!G12+[8]Julio!G12+[8]Agosto!G12+[8]Septiembre!G12+[8]Octubre!G12+[8]Noviembre!G12+[8]Diciembre!G12</f>
        <v>553</v>
      </c>
      <c r="H16" s="108">
        <f>+[8]Enero!H12+[8]Febrero!H12+[8]Marzo!H12+[8]Abril!H12+[8]Mayo!H12+[8]Junio!H12+[8]Julio!H12+[8]Agosto!H12+[8]Septiembre!H12+[8]Octubre!H12+[8]Noviembre!H12+[8]Diciembre!H12</f>
        <v>41508</v>
      </c>
      <c r="I16" s="108">
        <f>+[8]Enero!I12+[8]Febrero!I12+[8]Marzo!I12+[8]Abril!I12+[8]Mayo!I12+[8]Junio!I12+[8]Julio!I12+[8]Agosto!I12+[8]Septiembre!I12+[8]Octubre!I12+[8]Noviembre!I12+[8]Diciembre!I12</f>
        <v>4407</v>
      </c>
      <c r="J16" s="108">
        <f t="shared" si="0"/>
        <v>58080</v>
      </c>
      <c r="K16" s="17"/>
      <c r="L16" s="17"/>
      <c r="M16" s="17"/>
      <c r="N16" s="17"/>
      <c r="O16" s="17"/>
      <c r="P16" s="17"/>
      <c r="Q16" s="17"/>
    </row>
    <row r="17" spans="1:17" ht="20.100000000000001" customHeight="1" x14ac:dyDescent="0.3">
      <c r="A17" s="109" t="s">
        <v>94</v>
      </c>
      <c r="B17" s="108">
        <f>+[8]Enero!B13+[8]Febrero!B13+[8]Marzo!B13+[8]Abril!B13+[8]Mayo!B13+[8]Junio!B13+[8]Julio!B13+[8]Agosto!B13+[8]Septiembre!B13+[8]Octubre!B13+[8]Noviembre!B13+[8]Diciembre!B13</f>
        <v>4889</v>
      </c>
      <c r="C17" s="108">
        <f>+[8]Enero!C13+[8]Febrero!C13+[8]Marzo!C13+[8]Abril!C13+[8]Mayo!C13+[8]Junio!C13+[8]Julio!C13+[8]Agosto!C13+[8]Septiembre!C13+[8]Octubre!C13+[8]Noviembre!C13+[8]Diciembre!C13</f>
        <v>1991</v>
      </c>
      <c r="D17" s="108">
        <f>+[8]Enero!D13+[8]Febrero!D13+[8]Marzo!D13+[8]Abril!D13+[8]Mayo!D13+[8]Junio!D13+[8]Julio!D13+[8]Agosto!D13+[8]Septiembre!D13+[8]Octubre!D13+[8]Noviembre!D13+[8]Diciembre!D13</f>
        <v>17425</v>
      </c>
      <c r="E17" s="108">
        <f>+[8]Enero!E13+[8]Febrero!E13+[8]Marzo!E13+[8]Abril!E13+[8]Mayo!E13+[8]Junio!E13+[8]Julio!E13+[8]Agosto!E13+[8]Septiembre!E13+[8]Octubre!E13+[8]Noviembre!E13+[8]Diciembre!E13</f>
        <v>21164</v>
      </c>
      <c r="F17" s="108">
        <f>+[8]Enero!F13+[8]Febrero!F13+[8]Marzo!F13+[8]Abril!F13+[8]Mayo!F13+[8]Junio!F13+[8]Julio!F13+[8]Agosto!F13+[8]Septiembre!F13+[8]Octubre!F13+[8]Noviembre!F13+[8]Diciembre!F13</f>
        <v>21656</v>
      </c>
      <c r="G17" s="108">
        <f>+[8]Enero!G13+[8]Febrero!G13+[8]Marzo!G13+[8]Abril!G13+[8]Mayo!G13+[8]Junio!G13+[8]Julio!G13+[8]Agosto!G13+[8]Septiembre!G13+[8]Octubre!G13+[8]Noviembre!G13+[8]Diciembre!G13</f>
        <v>12837</v>
      </c>
      <c r="H17" s="108">
        <f>+[8]Enero!H13+[8]Febrero!H13+[8]Marzo!H13+[8]Abril!H13+[8]Mayo!H13+[8]Junio!H13+[8]Julio!H13+[8]Agosto!H13+[8]Septiembre!H13+[8]Octubre!H13+[8]Noviembre!H13+[8]Diciembre!H13</f>
        <v>175340</v>
      </c>
      <c r="I17" s="108">
        <f>+[8]Enero!I13+[8]Febrero!I13+[8]Marzo!I13+[8]Abril!I13+[8]Mayo!I13+[8]Junio!I13+[8]Julio!I13+[8]Agosto!I13+[8]Septiembre!I13+[8]Octubre!I13+[8]Noviembre!I13+[8]Diciembre!I13</f>
        <v>32813</v>
      </c>
      <c r="J17" s="108">
        <f t="shared" si="0"/>
        <v>288115</v>
      </c>
      <c r="K17" s="17"/>
      <c r="L17" s="17"/>
      <c r="M17" s="17"/>
      <c r="N17" s="17"/>
      <c r="O17" s="17"/>
      <c r="P17" s="17"/>
      <c r="Q17" s="17"/>
    </row>
    <row r="18" spans="1:17" ht="20.100000000000001" customHeight="1" x14ac:dyDescent="0.3">
      <c r="A18" s="109" t="s">
        <v>95</v>
      </c>
      <c r="B18" s="108">
        <f>+[8]Enero!B14+[8]Febrero!B14+[8]Marzo!B14+[8]Abril!B14+[8]Mayo!B14+[8]Junio!B14+[8]Julio!B14+[8]Agosto!B14+[8]Septiembre!B14+[8]Octubre!B14+[8]Noviembre!B14+[8]Diciembre!B14</f>
        <v>620</v>
      </c>
      <c r="C18" s="108">
        <f>+[8]Enero!C14+[8]Febrero!C14+[8]Marzo!C14+[8]Abril!C14+[8]Mayo!C14+[8]Junio!C14+[8]Julio!C14+[8]Agosto!C14+[8]Septiembre!C14+[8]Octubre!C14+[8]Noviembre!C14+[8]Diciembre!C14</f>
        <v>1195</v>
      </c>
      <c r="D18" s="108">
        <f>+[8]Enero!D14+[8]Febrero!D14+[8]Marzo!D14+[8]Abril!D14+[8]Mayo!D14+[8]Junio!D14+[8]Julio!D14+[8]Agosto!D14+[8]Septiembre!D14+[8]Octubre!D14+[8]Noviembre!D14+[8]Diciembre!D14</f>
        <v>9016</v>
      </c>
      <c r="E18" s="108">
        <f>+[8]Enero!E14+[8]Febrero!E14+[8]Marzo!E14+[8]Abril!E14+[8]Mayo!E14+[8]Junio!E14+[8]Julio!E14+[8]Agosto!E14+[8]Septiembre!E14+[8]Octubre!E14+[8]Noviembre!E14+[8]Diciembre!E14</f>
        <v>5968</v>
      </c>
      <c r="F18" s="108">
        <f>+[8]Enero!F14+[8]Febrero!F14+[8]Marzo!F14+[8]Abril!F14+[8]Mayo!F14+[8]Junio!F14+[8]Julio!F14+[8]Agosto!F14+[8]Septiembre!F14+[8]Octubre!F14+[8]Noviembre!F14+[8]Diciembre!F14</f>
        <v>8584</v>
      </c>
      <c r="G18" s="108">
        <f>+[8]Enero!G14+[8]Febrero!G14+[8]Marzo!G14+[8]Abril!G14+[8]Mayo!G14+[8]Junio!G14+[8]Julio!G14+[8]Agosto!G14+[8]Septiembre!G14+[8]Octubre!G14+[8]Noviembre!G14+[8]Diciembre!G14</f>
        <v>83846</v>
      </c>
      <c r="H18" s="108">
        <f>+[8]Enero!H14+[8]Febrero!H14+[8]Marzo!H14+[8]Abril!H14+[8]Mayo!H14+[8]Junio!H14+[8]Julio!H14+[8]Agosto!H14+[8]Septiembre!H14+[8]Octubre!H14+[8]Noviembre!H14+[8]Diciembre!H14</f>
        <v>140418</v>
      </c>
      <c r="I18" s="108">
        <f>+[8]Enero!I14+[8]Febrero!I14+[8]Marzo!I14+[8]Abril!I14+[8]Mayo!I14+[8]Junio!I14+[8]Julio!I14+[8]Agosto!I14+[8]Septiembre!I14+[8]Octubre!I14+[8]Noviembre!I14+[8]Diciembre!I14</f>
        <v>6805</v>
      </c>
      <c r="J18" s="108">
        <f t="shared" si="0"/>
        <v>256452</v>
      </c>
      <c r="K18" s="17"/>
      <c r="L18" s="17"/>
      <c r="M18" s="17"/>
      <c r="N18" s="17"/>
      <c r="O18" s="17"/>
      <c r="P18" s="17"/>
      <c r="Q18" s="17"/>
    </row>
    <row r="19" spans="1:17" ht="20.100000000000001" customHeight="1" x14ac:dyDescent="0.3">
      <c r="A19" s="109" t="s">
        <v>96</v>
      </c>
      <c r="B19" s="108">
        <f>+[8]Enero!B15+[8]Febrero!B15+[8]Marzo!B15+[8]Abril!B15+[8]Mayo!B15+[8]Junio!B15+[8]Julio!B15+[8]Agosto!B15+[8]Septiembre!B15+[8]Octubre!B15+[8]Noviembre!B15+[8]Diciembre!B15</f>
        <v>470</v>
      </c>
      <c r="C19" s="108">
        <f>+[8]Enero!C15+[8]Febrero!C15+[8]Marzo!C15+[8]Abril!C15+[8]Mayo!C15+[8]Junio!C15+[8]Julio!C15+[8]Agosto!C15+[8]Septiembre!C15+[8]Octubre!C15+[8]Noviembre!C15+[8]Diciembre!C15</f>
        <v>0</v>
      </c>
      <c r="D19" s="108">
        <f>+[8]Enero!D15+[8]Febrero!D15+[8]Marzo!D15+[8]Abril!D15+[8]Mayo!D15+[8]Junio!D15+[8]Julio!D15+[8]Agosto!D15+[8]Septiembre!D15+[8]Octubre!D15+[8]Noviembre!D15+[8]Diciembre!D15</f>
        <v>23</v>
      </c>
      <c r="E19" s="108">
        <f>+[8]Enero!E15+[8]Febrero!E15+[8]Marzo!E15+[8]Abril!E15+[8]Mayo!E15+[8]Junio!E15+[8]Julio!E15+[8]Agosto!E15+[8]Septiembre!E15+[8]Octubre!E15+[8]Noviembre!E15+[8]Diciembre!E15</f>
        <v>10</v>
      </c>
      <c r="F19" s="108">
        <f>+[8]Enero!F15+[8]Febrero!F15+[8]Marzo!F15+[8]Abril!F15+[8]Mayo!F15+[8]Junio!F15+[8]Julio!F15+[8]Agosto!F15+[8]Septiembre!F15+[8]Octubre!F15+[8]Noviembre!F15+[8]Diciembre!F15</f>
        <v>480</v>
      </c>
      <c r="G19" s="108">
        <f>+[8]Enero!G15+[8]Febrero!G15+[8]Marzo!G15+[8]Abril!G15+[8]Mayo!G15+[8]Junio!G15+[8]Julio!G15+[8]Agosto!G15+[8]Septiembre!G15+[8]Octubre!G15+[8]Noviembre!G15+[8]Diciembre!G15</f>
        <v>3549</v>
      </c>
      <c r="H19" s="108">
        <f>+[8]Enero!H15+[8]Febrero!H15+[8]Marzo!H15+[8]Abril!H15+[8]Mayo!H15+[8]Junio!H15+[8]Julio!H15+[8]Agosto!H15+[8]Septiembre!H15+[8]Octubre!H15+[8]Noviembre!H15+[8]Diciembre!H15</f>
        <v>2116</v>
      </c>
      <c r="I19" s="108">
        <f>+[8]Enero!I15+[8]Febrero!I15+[8]Marzo!I15+[8]Abril!I15+[8]Mayo!I15+[8]Junio!I15+[8]Julio!I15+[8]Agosto!I15+[8]Septiembre!I15+[8]Octubre!I15+[8]Noviembre!I15+[8]Diciembre!I15</f>
        <v>0</v>
      </c>
      <c r="J19" s="108">
        <f t="shared" si="0"/>
        <v>6648</v>
      </c>
      <c r="K19" s="17"/>
      <c r="L19" s="17"/>
      <c r="M19" s="17"/>
      <c r="N19" s="17"/>
      <c r="O19" s="17"/>
      <c r="P19" s="17"/>
      <c r="Q19" s="17"/>
    </row>
    <row r="20" spans="1:17" ht="20.100000000000001" customHeight="1" x14ac:dyDescent="0.3">
      <c r="A20" s="109" t="s">
        <v>97</v>
      </c>
      <c r="B20" s="108">
        <f>+[8]Enero!B16+[8]Febrero!B16+[8]Marzo!B16+[8]Abril!B16+[8]Mayo!B16+[8]Junio!B16+[8]Julio!B16+[8]Agosto!B16+[8]Septiembre!B16+[8]Octubre!B16+[8]Noviembre!B16+[8]Diciembre!B16</f>
        <v>5395</v>
      </c>
      <c r="C20" s="108">
        <f>+[8]Enero!C16+[8]Febrero!C16+[8]Marzo!C16+[8]Abril!C16+[8]Mayo!C16+[8]Junio!C16+[8]Julio!C16+[8]Agosto!C16+[8]Septiembre!C16+[8]Octubre!C16+[8]Noviembre!C16+[8]Diciembre!C16</f>
        <v>2502</v>
      </c>
      <c r="D20" s="108">
        <f>+[8]Enero!D16+[8]Febrero!D16+[8]Marzo!D16+[8]Abril!D16+[8]Mayo!D16+[8]Junio!D16+[8]Julio!D16+[8]Agosto!D16+[8]Septiembre!D16+[8]Octubre!D16+[8]Noviembre!D16+[8]Diciembre!D16</f>
        <v>12519</v>
      </c>
      <c r="E20" s="108">
        <f>+[8]Enero!E16+[8]Febrero!E16+[8]Marzo!E16+[8]Abril!E16+[8]Mayo!E16+[8]Junio!E16+[8]Julio!E16+[8]Agosto!E16+[8]Septiembre!E16+[8]Octubre!E16+[8]Noviembre!E16+[8]Diciembre!E16</f>
        <v>2771</v>
      </c>
      <c r="F20" s="108">
        <f>+[8]Enero!F16+[8]Febrero!F16+[8]Marzo!F16+[8]Abril!F16+[8]Mayo!F16+[8]Junio!F16+[8]Julio!F16+[8]Agosto!F16+[8]Septiembre!F16+[8]Octubre!F16+[8]Noviembre!F16+[8]Diciembre!F16</f>
        <v>16892</v>
      </c>
      <c r="G20" s="108">
        <f>+[8]Enero!G16+[8]Febrero!G16+[8]Marzo!G16+[8]Abril!G16+[8]Mayo!G16+[8]Junio!G16+[8]Julio!G16+[8]Agosto!G16+[8]Septiembre!G16+[8]Octubre!G16+[8]Noviembre!G16+[8]Diciembre!G16</f>
        <v>73096</v>
      </c>
      <c r="H20" s="108">
        <f>+[8]Enero!H16+[8]Febrero!H16+[8]Marzo!H16+[8]Abril!H16+[8]Mayo!H16+[8]Junio!H16+[8]Julio!H16+[8]Agosto!H16+[8]Septiembre!H16+[8]Octubre!H16+[8]Noviembre!H16+[8]Diciembre!H16</f>
        <v>113120</v>
      </c>
      <c r="I20" s="108">
        <f>+[8]Enero!I16+[8]Febrero!I16+[8]Marzo!I16+[8]Abril!I16+[8]Mayo!I16+[8]Junio!I16+[8]Julio!I16+[8]Agosto!I16+[8]Septiembre!I16+[8]Octubre!I16+[8]Noviembre!I16+[8]Diciembre!I16</f>
        <v>3829</v>
      </c>
      <c r="J20" s="108">
        <f t="shared" si="0"/>
        <v>230124</v>
      </c>
      <c r="K20" s="17"/>
      <c r="L20" s="17"/>
      <c r="M20" s="17"/>
      <c r="N20" s="17"/>
      <c r="O20" s="17"/>
      <c r="P20" s="17"/>
      <c r="Q20" s="17"/>
    </row>
    <row r="21" spans="1:17" ht="20.100000000000001" customHeight="1" x14ac:dyDescent="0.3">
      <c r="A21" s="109" t="s">
        <v>98</v>
      </c>
      <c r="B21" s="108">
        <f>+[8]Enero!B17+[8]Febrero!B17+[8]Marzo!B17+[8]Abril!B17+[8]Mayo!B17+[8]Junio!B17+[8]Julio!B17+[8]Agosto!B17+[8]Septiembre!B17+[8]Octubre!B17+[8]Noviembre!B17+[8]Diciembre!B17</f>
        <v>11225</v>
      </c>
      <c r="C21" s="108">
        <f>+[8]Enero!C17+[8]Febrero!C17+[8]Marzo!C17+[8]Abril!C17+[8]Mayo!C17+[8]Junio!C17+[8]Julio!C17+[8]Agosto!C17+[8]Septiembre!C17+[8]Octubre!C17+[8]Noviembre!C17+[8]Diciembre!C17</f>
        <v>6337</v>
      </c>
      <c r="D21" s="108">
        <f>+[8]Enero!D17+[8]Febrero!D17+[8]Marzo!D17+[8]Abril!D17+[8]Mayo!D17+[8]Junio!D17+[8]Julio!D17+[8]Agosto!D17+[8]Septiembre!D17+[8]Octubre!D17+[8]Noviembre!D17+[8]Diciembre!D17</f>
        <v>3324</v>
      </c>
      <c r="E21" s="108">
        <f>+[8]Enero!E17+[8]Febrero!E17+[8]Marzo!E17+[8]Abril!E17+[8]Mayo!E17+[8]Junio!E17+[8]Julio!E17+[8]Agosto!E17+[8]Septiembre!E17+[8]Octubre!E17+[8]Noviembre!E17+[8]Diciembre!E17</f>
        <v>23899</v>
      </c>
      <c r="F21" s="108">
        <f>+[8]Enero!F17+[8]Febrero!F17+[8]Marzo!F17+[8]Abril!F17+[8]Mayo!F17+[8]Junio!F17+[8]Julio!F17+[8]Agosto!F17+[8]Septiembre!F17+[8]Octubre!F17+[8]Noviembre!F17+[8]Diciembre!F17</f>
        <v>5964</v>
      </c>
      <c r="G21" s="108">
        <f>+[8]Enero!G17+[8]Febrero!G17+[8]Marzo!G17+[8]Abril!G17+[8]Mayo!G17+[8]Junio!G17+[8]Julio!G17+[8]Agosto!G17+[8]Septiembre!G17+[8]Octubre!G17+[8]Noviembre!G17+[8]Diciembre!G17</f>
        <v>2076</v>
      </c>
      <c r="H21" s="108">
        <f>+[8]Enero!H17+[8]Febrero!H17+[8]Marzo!H17+[8]Abril!H17+[8]Mayo!H17+[8]Junio!H17+[8]Julio!H17+[8]Agosto!H17+[8]Septiembre!H17+[8]Octubre!H17+[8]Noviembre!H17+[8]Diciembre!H17</f>
        <v>18842</v>
      </c>
      <c r="I21" s="108">
        <f>+[8]Enero!I17+[8]Febrero!I17+[8]Marzo!I17+[8]Abril!I17+[8]Mayo!I17+[8]Junio!I17+[8]Julio!I17+[8]Agosto!I17+[8]Septiembre!I17+[8]Octubre!I17+[8]Noviembre!I17+[8]Diciembre!I17</f>
        <v>3588</v>
      </c>
      <c r="J21" s="108">
        <f t="shared" si="0"/>
        <v>75255</v>
      </c>
      <c r="K21" s="17"/>
      <c r="L21" s="17"/>
      <c r="M21" s="17"/>
      <c r="N21" s="17"/>
      <c r="O21" s="17"/>
      <c r="P21" s="17"/>
      <c r="Q21" s="17"/>
    </row>
    <row r="22" spans="1:17" ht="20.100000000000001" customHeight="1" x14ac:dyDescent="0.3">
      <c r="A22" s="109" t="s">
        <v>99</v>
      </c>
      <c r="B22" s="108">
        <f>+[8]Enero!B18+[8]Febrero!B18+[8]Marzo!B18+[8]Abril!B18+[8]Mayo!B18+[8]Junio!B18+[8]Julio!B18+[8]Agosto!B18+[8]Septiembre!B18+[8]Octubre!B18+[8]Noviembre!B18+[8]Diciembre!B18</f>
        <v>190</v>
      </c>
      <c r="C22" s="108">
        <f>+[8]Enero!C18+[8]Febrero!C18+[8]Marzo!C18+[8]Abril!C18+[8]Mayo!C18+[8]Junio!C18+[8]Julio!C18+[8]Agosto!C18+[8]Septiembre!C18+[8]Octubre!C18+[8]Noviembre!C18+[8]Diciembre!C18</f>
        <v>20788</v>
      </c>
      <c r="D22" s="108">
        <f>+[8]Enero!D18+[8]Febrero!D18+[8]Marzo!D18+[8]Abril!D18+[8]Mayo!D18+[8]Junio!D18+[8]Julio!D18+[8]Agosto!D18+[8]Septiembre!D18+[8]Octubre!D18+[8]Noviembre!D18+[8]Diciembre!D18</f>
        <v>566</v>
      </c>
      <c r="E22" s="108">
        <f>+[8]Enero!E18+[8]Febrero!E18+[8]Marzo!E18+[8]Abril!E18+[8]Mayo!E18+[8]Junio!E18+[8]Julio!E18+[8]Agosto!E18+[8]Septiembre!E18+[8]Octubre!E18+[8]Noviembre!E18+[8]Diciembre!E18</f>
        <v>169</v>
      </c>
      <c r="F22" s="108">
        <f>+[8]Enero!F18+[8]Febrero!F18+[8]Marzo!F18+[8]Abril!F18+[8]Mayo!F18+[8]Junio!F18+[8]Julio!F18+[8]Agosto!F18+[8]Septiembre!F18+[8]Octubre!F18+[8]Noviembre!F18+[8]Diciembre!F18</f>
        <v>22315</v>
      </c>
      <c r="G22" s="108">
        <f>+[8]Enero!G18+[8]Febrero!G18+[8]Marzo!G18+[8]Abril!G18+[8]Mayo!G18+[8]Junio!G18+[8]Julio!G18+[8]Agosto!G18+[8]Septiembre!G18+[8]Octubre!G18+[8]Noviembre!G18+[8]Diciembre!G18</f>
        <v>7504</v>
      </c>
      <c r="H22" s="108">
        <f>+[8]Enero!H18+[8]Febrero!H18+[8]Marzo!H18+[8]Abril!H18+[8]Mayo!H18+[8]Junio!H18+[8]Julio!H18+[8]Agosto!H18+[8]Septiembre!H18+[8]Octubre!H18+[8]Noviembre!H18+[8]Diciembre!H18</f>
        <v>654</v>
      </c>
      <c r="I22" s="108">
        <f>+[8]Enero!I18+[8]Febrero!I18+[8]Marzo!I18+[8]Abril!I18+[8]Mayo!I18+[8]Junio!I18+[8]Julio!I18+[8]Agosto!I18+[8]Septiembre!I18+[8]Octubre!I18+[8]Noviembre!I18+[8]Diciembre!I18</f>
        <v>10358</v>
      </c>
      <c r="J22" s="108">
        <f t="shared" si="0"/>
        <v>62544</v>
      </c>
      <c r="K22" s="17"/>
      <c r="L22" s="17"/>
      <c r="M22" s="17"/>
      <c r="N22" s="17"/>
      <c r="O22" s="17"/>
      <c r="P22" s="17"/>
      <c r="Q22" s="17"/>
    </row>
    <row r="23" spans="1:17" ht="20.100000000000001" customHeight="1" x14ac:dyDescent="0.3">
      <c r="A23" s="109" t="s">
        <v>100</v>
      </c>
      <c r="B23" s="108">
        <f>+[8]Enero!B19+[8]Febrero!B19+[8]Marzo!B19+[8]Abril!B19+[8]Mayo!B19+[8]Junio!B19+[8]Julio!B19+[8]Agosto!B19+[8]Septiembre!B19+[8]Octubre!B19+[8]Noviembre!B19+[8]Diciembre!B19</f>
        <v>0</v>
      </c>
      <c r="C23" s="108">
        <f>+[8]Enero!C19+[8]Febrero!C19+[8]Marzo!C19+[8]Abril!C19+[8]Mayo!C19+[8]Junio!C19+[8]Julio!C19+[8]Agosto!C19+[8]Septiembre!C19+[8]Octubre!C19+[8]Noviembre!C19+[8]Diciembre!C19</f>
        <v>0</v>
      </c>
      <c r="D23" s="108">
        <f>+[8]Enero!D19+[8]Febrero!D19+[8]Marzo!D19+[8]Abril!D19+[8]Mayo!D19+[8]Junio!D19+[8]Julio!D19+[8]Agosto!D19+[8]Septiembre!D19+[8]Octubre!D19+[8]Noviembre!D19+[8]Diciembre!D19</f>
        <v>0</v>
      </c>
      <c r="E23" s="108">
        <f>+[8]Enero!E19+[8]Febrero!E19+[8]Marzo!E19+[8]Abril!E19+[8]Mayo!E19+[8]Junio!E19+[8]Julio!E19+[8]Agosto!E19+[8]Septiembre!E19+[8]Octubre!E19+[8]Noviembre!E19+[8]Diciembre!E19</f>
        <v>18153</v>
      </c>
      <c r="F23" s="108">
        <f>+[8]Enero!F19+[8]Febrero!F19+[8]Marzo!F19+[8]Abril!F19+[8]Mayo!F19+[8]Junio!F19+[8]Julio!F19+[8]Agosto!F19+[8]Septiembre!F19+[8]Octubre!F19+[8]Noviembre!F19+[8]Diciembre!F19</f>
        <v>5093</v>
      </c>
      <c r="G23" s="108">
        <f>+[8]Enero!G19+[8]Febrero!G19+[8]Marzo!G19+[8]Abril!G19+[8]Mayo!G19+[8]Junio!G19+[8]Julio!G19+[8]Agosto!G19+[8]Septiembre!G19+[8]Octubre!G19+[8]Noviembre!G19+[8]Diciembre!G19</f>
        <v>0</v>
      </c>
      <c r="H23" s="108">
        <f>+[8]Enero!H19+[8]Febrero!H19+[8]Marzo!H19+[8]Abril!H19+[8]Mayo!H19+[8]Junio!H19+[8]Julio!H19+[8]Agosto!H19+[8]Septiembre!H19+[8]Octubre!H19+[8]Noviembre!H19+[8]Diciembre!H19</f>
        <v>0</v>
      </c>
      <c r="I23" s="108">
        <f>+[8]Enero!I19+[8]Febrero!I19+[8]Marzo!I19+[8]Abril!I19+[8]Mayo!I19+[8]Junio!I19+[8]Julio!I19+[8]Agosto!I19+[8]Septiembre!I19+[8]Octubre!I19+[8]Noviembre!I19+[8]Diciembre!I19</f>
        <v>0</v>
      </c>
      <c r="J23" s="108">
        <f t="shared" si="0"/>
        <v>23246</v>
      </c>
      <c r="K23" s="17"/>
      <c r="L23" s="17"/>
      <c r="M23" s="17"/>
      <c r="N23" s="17"/>
      <c r="O23" s="17"/>
      <c r="P23" s="17"/>
      <c r="Q23" s="17"/>
    </row>
    <row r="24" spans="1:17" ht="20.100000000000001" customHeight="1" x14ac:dyDescent="0.3">
      <c r="A24" s="109" t="s">
        <v>101</v>
      </c>
      <c r="B24" s="108">
        <f>+[8]Enero!B20+[8]Febrero!B20+[8]Marzo!B20+[8]Abril!B20+[8]Mayo!B20+[8]Junio!B20+[8]Julio!B20+[8]Agosto!B20+[8]Septiembre!B20+[8]Octubre!B20+[8]Noviembre!B20+[8]Diciembre!B20</f>
        <v>7406</v>
      </c>
      <c r="C24" s="108">
        <f>+[8]Enero!C20+[8]Febrero!C20+[8]Marzo!C20+[8]Abril!C20+[8]Mayo!C20+[8]Junio!C20+[8]Julio!C20+[8]Agosto!C20+[8]Septiembre!C20+[8]Octubre!C20+[8]Noviembre!C20+[8]Diciembre!C20</f>
        <v>15824</v>
      </c>
      <c r="D24" s="108">
        <f>+[8]Enero!D20+[8]Febrero!D20+[8]Marzo!D20+[8]Abril!D20+[8]Mayo!D20+[8]Junio!D20+[8]Julio!D20+[8]Agosto!D20+[8]Septiembre!D20+[8]Octubre!D20+[8]Noviembre!D20+[8]Diciembre!D20</f>
        <v>2129</v>
      </c>
      <c r="E24" s="108">
        <f>+[8]Enero!E20+[8]Febrero!E20+[8]Marzo!E20+[8]Abril!E20+[8]Mayo!E20+[8]Junio!E20+[8]Julio!E20+[8]Agosto!E20+[8]Septiembre!E20+[8]Octubre!E20+[8]Noviembre!E20+[8]Diciembre!E20</f>
        <v>5249</v>
      </c>
      <c r="F24" s="108">
        <f>+[8]Enero!F20+[8]Febrero!F20+[8]Marzo!F20+[8]Abril!F20+[8]Mayo!F20+[8]Junio!F20+[8]Julio!F20+[8]Agosto!F20+[8]Septiembre!F20+[8]Octubre!F20+[8]Noviembre!F20+[8]Diciembre!F20</f>
        <v>23304</v>
      </c>
      <c r="G24" s="108">
        <f>+[8]Enero!G20+[8]Febrero!G20+[8]Marzo!G20+[8]Abril!G20+[8]Mayo!G20+[8]Junio!G20+[8]Julio!G20+[8]Agosto!G20+[8]Septiembre!G20+[8]Octubre!G20+[8]Noviembre!G20+[8]Diciembre!G20</f>
        <v>9095</v>
      </c>
      <c r="H24" s="108">
        <f>+[8]Enero!H20+[8]Febrero!H20+[8]Marzo!H20+[8]Abril!H20+[8]Mayo!H20+[8]Junio!H20+[8]Julio!H20+[8]Agosto!H20+[8]Septiembre!H20+[8]Octubre!H20+[8]Noviembre!H20+[8]Diciembre!H20</f>
        <v>1070</v>
      </c>
      <c r="I24" s="108">
        <f>+[8]Enero!I20+[8]Febrero!I20+[8]Marzo!I20+[8]Abril!I20+[8]Mayo!I20+[8]Junio!I20+[8]Julio!I20+[8]Agosto!I20+[8]Septiembre!I20+[8]Octubre!I20+[8]Noviembre!I20+[8]Diciembre!I20</f>
        <v>4341</v>
      </c>
      <c r="J24" s="108">
        <f t="shared" si="0"/>
        <v>68418</v>
      </c>
      <c r="K24" s="17"/>
      <c r="L24" s="17"/>
      <c r="M24" s="17"/>
      <c r="N24" s="17"/>
      <c r="O24" s="17"/>
      <c r="P24" s="17"/>
      <c r="Q24" s="17"/>
    </row>
    <row r="25" spans="1:17" ht="20.100000000000001" customHeight="1" x14ac:dyDescent="0.3">
      <c r="A25" s="109" t="s">
        <v>102</v>
      </c>
      <c r="B25" s="108">
        <f>+[8]Enero!B21+[8]Febrero!B21+[8]Marzo!B21+[8]Abril!B21+[8]Mayo!B21+[8]Junio!B21+[8]Julio!B21+[8]Agosto!B21+[8]Septiembre!B21+[8]Octubre!B21+[8]Noviembre!B21+[8]Diciembre!B21</f>
        <v>52537</v>
      </c>
      <c r="C25" s="108">
        <f>+[8]Enero!C21+[8]Febrero!C21+[8]Marzo!C21+[8]Abril!C21+[8]Mayo!C21+[8]Junio!C21+[8]Julio!C21+[8]Agosto!C21+[8]Septiembre!C21+[8]Octubre!C21+[8]Noviembre!C21+[8]Diciembre!C21</f>
        <v>24322</v>
      </c>
      <c r="D25" s="108">
        <f>+[8]Enero!D21+[8]Febrero!D21+[8]Marzo!D21+[8]Abril!D21+[8]Mayo!D21+[8]Junio!D21+[8]Julio!D21+[8]Agosto!D21+[8]Septiembre!D21+[8]Octubre!D21+[8]Noviembre!D21+[8]Diciembre!D21</f>
        <v>27634</v>
      </c>
      <c r="E25" s="108">
        <f>+[8]Enero!E21+[8]Febrero!E21+[8]Marzo!E21+[8]Abril!E21+[8]Mayo!E21+[8]Junio!E21+[8]Julio!E21+[8]Agosto!E21+[8]Septiembre!E21+[8]Octubre!E21+[8]Noviembre!E21+[8]Diciembre!E21</f>
        <v>83937</v>
      </c>
      <c r="F25" s="108">
        <f>+[8]Enero!F21+[8]Febrero!F21+[8]Marzo!F21+[8]Abril!F21+[8]Mayo!F21+[8]Junio!F21+[8]Julio!F21+[8]Agosto!F21+[8]Septiembre!F21+[8]Octubre!F21+[8]Noviembre!F21+[8]Diciembre!F21</f>
        <v>44148</v>
      </c>
      <c r="G25" s="108">
        <f>+[8]Enero!G21+[8]Febrero!G21+[8]Marzo!G21+[8]Abril!G21+[8]Mayo!G21+[8]Junio!G21+[8]Julio!G21+[8]Agosto!G21+[8]Septiembre!G21+[8]Octubre!G21+[8]Noviembre!G21+[8]Diciembre!G21</f>
        <v>8942</v>
      </c>
      <c r="H25" s="108">
        <f>+[8]Enero!H21+[8]Febrero!H21+[8]Marzo!H21+[8]Abril!H21+[8]Mayo!H21+[8]Junio!H21+[8]Julio!H21+[8]Agosto!H21+[8]Septiembre!H21+[8]Octubre!H21+[8]Noviembre!H21+[8]Diciembre!H21</f>
        <v>22210</v>
      </c>
      <c r="I25" s="108">
        <f>+[8]Enero!I21+[8]Febrero!I21+[8]Marzo!I21+[8]Abril!I21+[8]Mayo!I21+[8]Junio!I21+[8]Julio!I21+[8]Agosto!I21+[8]Septiembre!I21+[8]Octubre!I21+[8]Noviembre!I21+[8]Diciembre!I21</f>
        <v>13593</v>
      </c>
      <c r="J25" s="108">
        <f t="shared" si="0"/>
        <v>277323</v>
      </c>
      <c r="K25" s="17"/>
      <c r="L25" s="17"/>
      <c r="M25" s="17"/>
      <c r="N25" s="17"/>
      <c r="O25" s="17"/>
      <c r="P25" s="17"/>
      <c r="Q25" s="17"/>
    </row>
    <row r="26" spans="1:17" ht="20.100000000000001" customHeight="1" x14ac:dyDescent="0.3">
      <c r="A26" s="109" t="s">
        <v>103</v>
      </c>
      <c r="B26" s="108">
        <f>+[8]Enero!B22+[8]Febrero!B22+[8]Marzo!B22+[8]Abril!B22+[8]Mayo!B22+[8]Junio!B22+[8]Julio!B22+[8]Agosto!B22+[8]Septiembre!B22+[8]Octubre!B22+[8]Noviembre!B22+[8]Diciembre!B22</f>
        <v>5078</v>
      </c>
      <c r="C26" s="108">
        <f>+[8]Enero!C22+[8]Febrero!C22+[8]Marzo!C22+[8]Abril!C22+[8]Mayo!C22+[8]Junio!C22+[8]Julio!C22+[8]Agosto!C22+[8]Septiembre!C22+[8]Octubre!C22+[8]Noviembre!C22+[8]Diciembre!C22</f>
        <v>1366</v>
      </c>
      <c r="D26" s="108">
        <f>+[8]Enero!D22+[8]Febrero!D22+[8]Marzo!D22+[8]Abril!D22+[8]Mayo!D22+[8]Junio!D22+[8]Julio!D22+[8]Agosto!D22+[8]Septiembre!D22+[8]Octubre!D22+[8]Noviembre!D22+[8]Diciembre!D22</f>
        <v>7398</v>
      </c>
      <c r="E26" s="108">
        <f>+[8]Enero!E22+[8]Febrero!E22+[8]Marzo!E22+[8]Abril!E22+[8]Mayo!E22+[8]Junio!E22+[8]Julio!E22+[8]Agosto!E22+[8]Septiembre!E22+[8]Octubre!E22+[8]Noviembre!E22+[8]Diciembre!E22</f>
        <v>2766</v>
      </c>
      <c r="F26" s="108">
        <f>+[8]Enero!F22+[8]Febrero!F22+[8]Marzo!F22+[8]Abril!F22+[8]Mayo!F22+[8]Junio!F22+[8]Julio!F22+[8]Agosto!F22+[8]Septiembre!F22+[8]Octubre!F22+[8]Noviembre!F22+[8]Diciembre!F22</f>
        <v>5255</v>
      </c>
      <c r="G26" s="108">
        <f>+[8]Enero!G22+[8]Febrero!G22+[8]Marzo!G22+[8]Abril!G22+[8]Mayo!G22+[8]Junio!G22+[8]Julio!G22+[8]Agosto!G22+[8]Septiembre!G22+[8]Octubre!G22+[8]Noviembre!G22+[8]Diciembre!G22</f>
        <v>3881</v>
      </c>
      <c r="H26" s="108">
        <f>+[8]Enero!H22+[8]Febrero!H22+[8]Marzo!H22+[8]Abril!H22+[8]Mayo!H22+[8]Junio!H22+[8]Julio!H22+[8]Agosto!H22+[8]Septiembre!H22+[8]Octubre!H22+[8]Noviembre!H22+[8]Diciembre!H22</f>
        <v>7162</v>
      </c>
      <c r="I26" s="108">
        <f>+[8]Enero!I22+[8]Febrero!I22+[8]Marzo!I22+[8]Abril!I22+[8]Mayo!I22+[8]Junio!I22+[8]Julio!I22+[8]Agosto!I22+[8]Septiembre!I22+[8]Octubre!I22+[8]Noviembre!I22+[8]Diciembre!I22</f>
        <v>709</v>
      </c>
      <c r="J26" s="108">
        <f t="shared" si="0"/>
        <v>33615</v>
      </c>
      <c r="K26" s="17"/>
      <c r="L26" s="17"/>
      <c r="M26" s="17"/>
      <c r="N26" s="17"/>
      <c r="O26" s="17"/>
      <c r="P26" s="17"/>
      <c r="Q26" s="17"/>
    </row>
    <row r="27" spans="1:17" ht="20.100000000000001" customHeight="1" x14ac:dyDescent="0.3">
      <c r="A27" s="109" t="s">
        <v>104</v>
      </c>
      <c r="B27" s="108">
        <f>+[8]Enero!B23+[8]Febrero!B23+[8]Marzo!B23+[8]Abril!B23+[8]Mayo!B23+[8]Junio!B23+[8]Julio!B23+[8]Agosto!B23+[8]Septiembre!B23+[8]Octubre!B23+[8]Noviembre!B23+[8]Diciembre!B23</f>
        <v>2</v>
      </c>
      <c r="C27" s="108">
        <f>+[8]Enero!C23+[8]Febrero!C23+[8]Marzo!C23+[8]Abril!C23+[8]Mayo!C23+[8]Junio!C23+[8]Julio!C23+[8]Agosto!C23+[8]Septiembre!C23+[8]Octubre!C23+[8]Noviembre!C23+[8]Diciembre!C23</f>
        <v>0</v>
      </c>
      <c r="D27" s="108">
        <f>+[8]Enero!D23+[8]Febrero!D23+[8]Marzo!D23+[8]Abril!D23+[8]Mayo!D23+[8]Junio!D23+[8]Julio!D23+[8]Agosto!D23+[8]Septiembre!D23+[8]Octubre!D23+[8]Noviembre!D23+[8]Diciembre!D23</f>
        <v>0</v>
      </c>
      <c r="E27" s="108">
        <f>+[8]Enero!E23+[8]Febrero!E23+[8]Marzo!E23+[8]Abril!E23+[8]Mayo!E23+[8]Junio!E23+[8]Julio!E23+[8]Agosto!E23+[8]Septiembre!E23+[8]Octubre!E23+[8]Noviembre!E23+[8]Diciembre!E23</f>
        <v>3823</v>
      </c>
      <c r="F27" s="108">
        <f>+[8]Enero!F23+[8]Febrero!F23+[8]Marzo!F23+[8]Abril!F23+[8]Mayo!F23+[8]Junio!F23+[8]Julio!F23+[8]Agosto!F23+[8]Septiembre!F23+[8]Octubre!F23+[8]Noviembre!F23+[8]Diciembre!F23</f>
        <v>55</v>
      </c>
      <c r="G27" s="108">
        <f>+[8]Enero!G23+[8]Febrero!G23+[8]Marzo!G23+[8]Abril!G23+[8]Mayo!G23+[8]Junio!G23+[8]Julio!G23+[8]Agosto!G23+[8]Septiembre!G23+[8]Octubre!G23+[8]Noviembre!G23+[8]Diciembre!G23</f>
        <v>0</v>
      </c>
      <c r="H27" s="108">
        <f>+[8]Enero!H23+[8]Febrero!H23+[8]Marzo!H23+[8]Abril!H23+[8]Mayo!H23+[8]Junio!H23+[8]Julio!H23+[8]Agosto!H23+[8]Septiembre!H23+[8]Octubre!H23+[8]Noviembre!H23+[8]Diciembre!H23</f>
        <v>32</v>
      </c>
      <c r="I27" s="108">
        <f>+[8]Enero!I23+[8]Febrero!I23+[8]Marzo!I23+[8]Abril!I23+[8]Mayo!I23+[8]Junio!I23+[8]Julio!I23+[8]Agosto!I23+[8]Septiembre!I23+[8]Octubre!I23+[8]Noviembre!I23+[8]Diciembre!I23</f>
        <v>0</v>
      </c>
      <c r="J27" s="108">
        <f t="shared" si="0"/>
        <v>3912</v>
      </c>
      <c r="K27" s="17"/>
      <c r="L27" s="17"/>
      <c r="M27" s="17"/>
      <c r="N27" s="17"/>
      <c r="O27" s="17"/>
      <c r="P27" s="17"/>
      <c r="Q27" s="17"/>
    </row>
    <row r="28" spans="1:17" ht="20.100000000000001" customHeight="1" x14ac:dyDescent="0.3">
      <c r="A28" s="109" t="s">
        <v>105</v>
      </c>
      <c r="B28" s="108">
        <f>+[8]Enero!B24+[8]Febrero!B24+[8]Marzo!B24+[8]Abril!B24+[8]Mayo!B24+[8]Junio!B24+[8]Julio!B24+[8]Agosto!B24+[8]Septiembre!B24+[8]Octubre!B24+[8]Noviembre!B24+[8]Diciembre!B24</f>
        <v>8436</v>
      </c>
      <c r="C28" s="108">
        <f>+[8]Enero!C24+[8]Febrero!C24+[8]Marzo!C24+[8]Abril!C24+[8]Mayo!C24+[8]Junio!C24+[8]Julio!C24+[8]Agosto!C24+[8]Septiembre!C24+[8]Octubre!C24+[8]Noviembre!C24+[8]Diciembre!C24</f>
        <v>7082</v>
      </c>
      <c r="D28" s="108">
        <f>+[8]Enero!D24+[8]Febrero!D24+[8]Marzo!D24+[8]Abril!D24+[8]Mayo!D24+[8]Junio!D24+[8]Julio!D24+[8]Agosto!D24+[8]Septiembre!D24+[8]Octubre!D24+[8]Noviembre!D24+[8]Diciembre!D24</f>
        <v>8451</v>
      </c>
      <c r="E28" s="108">
        <f>+[8]Enero!E24+[8]Febrero!E24+[8]Marzo!E24+[8]Abril!E24+[8]Mayo!E24+[8]Junio!E24+[8]Julio!E24+[8]Agosto!E24+[8]Septiembre!E24+[8]Octubre!E24+[8]Noviembre!E24+[8]Diciembre!E24</f>
        <v>4055</v>
      </c>
      <c r="F28" s="108">
        <f>+[8]Enero!F24+[8]Febrero!F24+[8]Marzo!F24+[8]Abril!F24+[8]Mayo!F24+[8]Junio!F24+[8]Julio!F24+[8]Agosto!F24+[8]Septiembre!F24+[8]Octubre!F24+[8]Noviembre!F24+[8]Diciembre!F24</f>
        <v>27138</v>
      </c>
      <c r="G28" s="108">
        <f>+[8]Enero!G24+[8]Febrero!G24+[8]Marzo!G24+[8]Abril!G24+[8]Mayo!G24+[8]Junio!G24+[8]Julio!G24+[8]Agosto!G24+[8]Septiembre!G24+[8]Octubre!G24+[8]Noviembre!G24+[8]Diciembre!G24</f>
        <v>8958</v>
      </c>
      <c r="H28" s="108">
        <f>+[8]Enero!H24+[8]Febrero!H24+[8]Marzo!H24+[8]Abril!H24+[8]Mayo!H24+[8]Junio!H24+[8]Julio!H24+[8]Agosto!H24+[8]Septiembre!H24+[8]Octubre!H24+[8]Noviembre!H24+[8]Diciembre!H24</f>
        <v>8724</v>
      </c>
      <c r="I28" s="108">
        <f>+[8]Enero!I24+[8]Febrero!I24+[8]Marzo!I24+[8]Abril!I24+[8]Mayo!I24+[8]Junio!I24+[8]Julio!I24+[8]Agosto!I24+[8]Septiembre!I24+[8]Octubre!I24+[8]Noviembre!I24+[8]Diciembre!I24</f>
        <v>8615</v>
      </c>
      <c r="J28" s="108">
        <f t="shared" si="0"/>
        <v>81459</v>
      </c>
      <c r="K28" s="17"/>
      <c r="L28" s="17"/>
      <c r="M28" s="17"/>
      <c r="N28" s="17"/>
      <c r="O28" s="17"/>
      <c r="P28" s="17"/>
      <c r="Q28" s="17"/>
    </row>
    <row r="29" spans="1:17" ht="20.100000000000001" customHeight="1" x14ac:dyDescent="0.3">
      <c r="A29" s="109" t="s">
        <v>106</v>
      </c>
      <c r="B29" s="108">
        <f>+[8]Enero!B25+[8]Febrero!B25+[8]Marzo!B25+[8]Abril!B25+[8]Mayo!B25+[8]Junio!B25+[8]Julio!B25+[8]Agosto!B25+[8]Septiembre!B25+[8]Octubre!B25+[8]Noviembre!B25+[8]Diciembre!B25</f>
        <v>2897</v>
      </c>
      <c r="C29" s="108">
        <f>+[8]Enero!C25+[8]Febrero!C25+[8]Marzo!C25+[8]Abril!C25+[8]Mayo!C25+[8]Junio!C25+[8]Julio!C25+[8]Agosto!C25+[8]Septiembre!C25+[8]Octubre!C25+[8]Noviembre!C25+[8]Diciembre!C25</f>
        <v>570</v>
      </c>
      <c r="D29" s="108">
        <f>+[8]Enero!D25+[8]Febrero!D25+[8]Marzo!D25+[8]Abril!D25+[8]Mayo!D25+[8]Junio!D25+[8]Julio!D25+[8]Agosto!D25+[8]Septiembre!D25+[8]Octubre!D25+[8]Noviembre!D25+[8]Diciembre!D25</f>
        <v>1876</v>
      </c>
      <c r="E29" s="108">
        <f>+[8]Enero!E25+[8]Febrero!E25+[8]Marzo!E25+[8]Abril!E25+[8]Mayo!E25+[8]Junio!E25+[8]Julio!E25+[8]Agosto!E25+[8]Septiembre!E25+[8]Octubre!E25+[8]Noviembre!E25+[8]Diciembre!E25</f>
        <v>3041</v>
      </c>
      <c r="F29" s="108">
        <f>+[8]Enero!F25+[8]Febrero!F25+[8]Marzo!F25+[8]Abril!F25+[8]Mayo!F25+[8]Junio!F25+[8]Julio!F25+[8]Agosto!F25+[8]Septiembre!F25+[8]Octubre!F25+[8]Noviembre!F25+[8]Diciembre!F25</f>
        <v>2337</v>
      </c>
      <c r="G29" s="108">
        <f>+[8]Enero!G25+[8]Febrero!G25+[8]Marzo!G25+[8]Abril!G25+[8]Mayo!G25+[8]Junio!G25+[8]Julio!G25+[8]Agosto!G25+[8]Septiembre!G25+[8]Octubre!G25+[8]Noviembre!G25+[8]Diciembre!G25</f>
        <v>931</v>
      </c>
      <c r="H29" s="108">
        <f>+[8]Enero!H25+[8]Febrero!H25+[8]Marzo!H25+[8]Abril!H25+[8]Mayo!H25+[8]Junio!H25+[8]Julio!H25+[8]Agosto!H25+[8]Septiembre!H25+[8]Octubre!H25+[8]Noviembre!H25+[8]Diciembre!H25</f>
        <v>3235</v>
      </c>
      <c r="I29" s="108">
        <f>+[8]Enero!I25+[8]Febrero!I25+[8]Marzo!I25+[8]Abril!I25+[8]Mayo!I25+[8]Junio!I25+[8]Julio!I25+[8]Agosto!I25+[8]Septiembre!I25+[8]Octubre!I25+[8]Noviembre!I25+[8]Diciembre!I25</f>
        <v>303</v>
      </c>
      <c r="J29" s="108">
        <f t="shared" si="0"/>
        <v>15190</v>
      </c>
      <c r="K29" s="17"/>
      <c r="L29" s="17"/>
      <c r="M29" s="17"/>
      <c r="N29" s="17"/>
      <c r="O29" s="17"/>
      <c r="P29" s="17"/>
      <c r="Q29" s="17"/>
    </row>
    <row r="30" spans="1:17" ht="20.100000000000001" customHeight="1" x14ac:dyDescent="0.3">
      <c r="A30" s="109" t="s">
        <v>107</v>
      </c>
      <c r="B30" s="108">
        <f>+[8]Enero!B26+[8]Febrero!B26+[8]Marzo!B26+[8]Abril!B26+[8]Mayo!B26+[8]Junio!B26+[8]Julio!B26+[8]Agosto!B26+[8]Septiembre!B26+[8]Octubre!B26+[8]Noviembre!B26+[8]Diciembre!B26</f>
        <v>1776</v>
      </c>
      <c r="C30" s="108">
        <f>+[8]Enero!C26+[8]Febrero!C26+[8]Marzo!C26+[8]Abril!C26+[8]Mayo!C26+[8]Junio!C26+[8]Julio!C26+[8]Agosto!C26+[8]Septiembre!C26+[8]Octubre!C26+[8]Noviembre!C26+[8]Diciembre!C26</f>
        <v>13</v>
      </c>
      <c r="D30" s="108">
        <f>+[8]Enero!D26+[8]Febrero!D26+[8]Marzo!D26+[8]Abril!D26+[8]Mayo!D26+[8]Junio!D26+[8]Julio!D26+[8]Agosto!D26+[8]Septiembre!D26+[8]Octubre!D26+[8]Noviembre!D26+[8]Diciembre!D26</f>
        <v>262</v>
      </c>
      <c r="E30" s="108">
        <f>+[8]Enero!E26+[8]Febrero!E26+[8]Marzo!E26+[8]Abril!E26+[8]Mayo!E26+[8]Junio!E26+[8]Julio!E26+[8]Agosto!E26+[8]Septiembre!E26+[8]Octubre!E26+[8]Noviembre!E26+[8]Diciembre!E26</f>
        <v>4148</v>
      </c>
      <c r="F30" s="108">
        <f>+[8]Enero!F26+[8]Febrero!F26+[8]Marzo!F26+[8]Abril!F26+[8]Mayo!F26+[8]Junio!F26+[8]Julio!F26+[8]Agosto!F26+[8]Septiembre!F26+[8]Octubre!F26+[8]Noviembre!F26+[8]Diciembre!F26</f>
        <v>13613</v>
      </c>
      <c r="G30" s="108">
        <f>+[8]Enero!G26+[8]Febrero!G26+[8]Marzo!G26+[8]Abril!G26+[8]Mayo!G26+[8]Junio!G26+[8]Julio!G26+[8]Agosto!G26+[8]Septiembre!G26+[8]Octubre!G26+[8]Noviembre!G26+[8]Diciembre!G26</f>
        <v>6079</v>
      </c>
      <c r="H30" s="108">
        <f>+[8]Enero!H26+[8]Febrero!H26+[8]Marzo!H26+[8]Abril!H26+[8]Mayo!H26+[8]Junio!H26+[8]Julio!H26+[8]Agosto!H26+[8]Septiembre!H26+[8]Octubre!H26+[8]Noviembre!H26+[8]Diciembre!H26</f>
        <v>13854</v>
      </c>
      <c r="I30" s="108">
        <f>+[8]Enero!I26+[8]Febrero!I26+[8]Marzo!I26+[8]Abril!I26+[8]Mayo!I26+[8]Junio!I26+[8]Julio!I26+[8]Agosto!I26+[8]Septiembre!I26+[8]Octubre!I26+[8]Noviembre!I26+[8]Diciembre!I26</f>
        <v>64</v>
      </c>
      <c r="J30" s="108">
        <f t="shared" si="0"/>
        <v>39809</v>
      </c>
      <c r="K30" s="17"/>
      <c r="L30" s="17"/>
      <c r="M30" s="17"/>
      <c r="N30" s="17"/>
      <c r="O30" s="17"/>
      <c r="P30" s="17"/>
      <c r="Q30" s="17"/>
    </row>
    <row r="31" spans="1:17" ht="20.100000000000001" customHeight="1" x14ac:dyDescent="0.3">
      <c r="A31" s="109" t="s">
        <v>108</v>
      </c>
      <c r="B31" s="108">
        <f>+[8]Enero!B27+[8]Febrero!B27+[8]Marzo!B27+[8]Abril!B27+[8]Mayo!B27+[8]Junio!B27+[8]Julio!B27+[8]Agosto!B27+[8]Septiembre!B27+[8]Octubre!B27+[8]Noviembre!B27+[8]Diciembre!B27</f>
        <v>626</v>
      </c>
      <c r="C31" s="108">
        <f>+[8]Enero!C27+[8]Febrero!C27+[8]Marzo!C27+[8]Abril!C27+[8]Mayo!C27+[8]Junio!C27+[8]Julio!C27+[8]Agosto!C27+[8]Septiembre!C27+[8]Octubre!C27+[8]Noviembre!C27+[8]Diciembre!C27</f>
        <v>186</v>
      </c>
      <c r="D31" s="108">
        <f>+[8]Enero!D27+[8]Febrero!D27+[8]Marzo!D27+[8]Abril!D27+[8]Mayo!D27+[8]Junio!D27+[8]Julio!D27+[8]Agosto!D27+[8]Septiembre!D27+[8]Octubre!D27+[8]Noviembre!D27+[8]Diciembre!D27</f>
        <v>535</v>
      </c>
      <c r="E31" s="108">
        <f>+[8]Enero!E27+[8]Febrero!E27+[8]Marzo!E27+[8]Abril!E27+[8]Mayo!E27+[8]Junio!E27+[8]Julio!E27+[8]Agosto!E27+[8]Septiembre!E27+[8]Octubre!E27+[8]Noviembre!E27+[8]Diciembre!E27</f>
        <v>1024</v>
      </c>
      <c r="F31" s="108">
        <f>+[8]Enero!F27+[8]Febrero!F27+[8]Marzo!F27+[8]Abril!F27+[8]Mayo!F27+[8]Junio!F27+[8]Julio!F27+[8]Agosto!F27+[8]Septiembre!F27+[8]Octubre!F27+[8]Noviembre!F27+[8]Diciembre!F27</f>
        <v>3752</v>
      </c>
      <c r="G31" s="108">
        <f>+[8]Enero!G27+[8]Febrero!G27+[8]Marzo!G27+[8]Abril!G27+[8]Mayo!G27+[8]Junio!G27+[8]Julio!G27+[8]Agosto!G27+[8]Septiembre!G27+[8]Octubre!G27+[8]Noviembre!G27+[8]Diciembre!G27</f>
        <v>352</v>
      </c>
      <c r="H31" s="108">
        <f>+[8]Enero!H27+[8]Febrero!H27+[8]Marzo!H27+[8]Abril!H27+[8]Mayo!H27+[8]Junio!H27+[8]Julio!H27+[8]Agosto!H27+[8]Septiembre!H27+[8]Octubre!H27+[8]Noviembre!H27+[8]Diciembre!H27</f>
        <v>318</v>
      </c>
      <c r="I31" s="108">
        <f>+[8]Enero!I27+[8]Febrero!I27+[8]Marzo!I27+[8]Abril!I27+[8]Mayo!I27+[8]Junio!I27+[8]Julio!I27+[8]Agosto!I27+[8]Septiembre!I27+[8]Octubre!I27+[8]Noviembre!I27+[8]Diciembre!I27</f>
        <v>183</v>
      </c>
      <c r="J31" s="108">
        <f t="shared" si="0"/>
        <v>6976</v>
      </c>
      <c r="K31" s="17"/>
      <c r="L31" s="17"/>
      <c r="M31" s="17"/>
      <c r="N31" s="17"/>
      <c r="O31" s="17"/>
      <c r="P31" s="17"/>
      <c r="Q31" s="17"/>
    </row>
    <row r="32" spans="1:17" ht="20.100000000000001" customHeight="1" x14ac:dyDescent="0.3">
      <c r="A32" s="109" t="s">
        <v>109</v>
      </c>
      <c r="B32" s="108">
        <f>+[8]Enero!B28+[8]Febrero!B28+[8]Marzo!B28+[8]Abril!B28+[8]Mayo!B28+[8]Junio!B28+[8]Julio!B28+[8]Agosto!B28+[8]Septiembre!B28+[8]Octubre!B28+[8]Noviembre!B28+[8]Diciembre!B28</f>
        <v>54</v>
      </c>
      <c r="C32" s="108">
        <f>+[8]Enero!C28+[8]Febrero!C28+[8]Marzo!C28+[8]Abril!C28+[8]Mayo!C28+[8]Junio!C28+[8]Julio!C28+[8]Agosto!C28+[8]Septiembre!C28+[8]Octubre!C28+[8]Noviembre!C28+[8]Diciembre!C28</f>
        <v>29</v>
      </c>
      <c r="D32" s="108">
        <f>+[8]Enero!D28+[8]Febrero!D28+[8]Marzo!D28+[8]Abril!D28+[8]Mayo!D28+[8]Junio!D28+[8]Julio!D28+[8]Agosto!D28+[8]Septiembre!D28+[8]Octubre!D28+[8]Noviembre!D28+[8]Diciembre!D28</f>
        <v>18</v>
      </c>
      <c r="E32" s="108">
        <f>+[8]Enero!E28+[8]Febrero!E28+[8]Marzo!E28+[8]Abril!E28+[8]Mayo!E28+[8]Junio!E28+[8]Julio!E28+[8]Agosto!E28+[8]Septiembre!E28+[8]Octubre!E28+[8]Noviembre!E28+[8]Diciembre!E28</f>
        <v>6238</v>
      </c>
      <c r="F32" s="108">
        <f>+[8]Enero!F28+[8]Febrero!F28+[8]Marzo!F28+[8]Abril!F28+[8]Mayo!F28+[8]Junio!F28+[8]Julio!F28+[8]Agosto!F28+[8]Septiembre!F28+[8]Octubre!F28+[8]Noviembre!F28+[8]Diciembre!F28</f>
        <v>1892</v>
      </c>
      <c r="G32" s="108">
        <f>+[8]Enero!G28+[8]Febrero!G28+[8]Marzo!G28+[8]Abril!G28+[8]Mayo!G28+[8]Junio!G28+[8]Julio!G28+[8]Agosto!G28+[8]Septiembre!G28+[8]Octubre!G28+[8]Noviembre!G28+[8]Diciembre!G28</f>
        <v>444</v>
      </c>
      <c r="H32" s="108">
        <f>+[8]Enero!H28+[8]Febrero!H28+[8]Marzo!H28+[8]Abril!H28+[8]Mayo!H28+[8]Junio!H28+[8]Julio!H28+[8]Agosto!H28+[8]Septiembre!H28+[8]Octubre!H28+[8]Noviembre!H28+[8]Diciembre!H28</f>
        <v>38</v>
      </c>
      <c r="I32" s="108">
        <f>+[8]Enero!I28+[8]Febrero!I28+[8]Marzo!I28+[8]Abril!I28+[8]Mayo!I28+[8]Junio!I28+[8]Julio!I28+[8]Agosto!I28+[8]Septiembre!I28+[8]Octubre!I28+[8]Noviembre!I28+[8]Diciembre!I28</f>
        <v>291</v>
      </c>
      <c r="J32" s="108">
        <f t="shared" si="0"/>
        <v>9004</v>
      </c>
      <c r="K32" s="17"/>
      <c r="L32" s="17"/>
      <c r="M32" s="17"/>
      <c r="N32" s="17"/>
      <c r="O32" s="17"/>
      <c r="P32" s="17"/>
      <c r="Q32" s="17"/>
    </row>
    <row r="33" spans="1:17" ht="20.100000000000001" customHeight="1" x14ac:dyDescent="0.3">
      <c r="A33" s="109" t="s">
        <v>110</v>
      </c>
      <c r="B33" s="108">
        <f>+[8]Enero!B29+[8]Febrero!B29+[8]Marzo!B29+[8]Abril!B29+[8]Mayo!B29+[8]Junio!B29+[8]Julio!B29+[8]Agosto!B29+[8]Septiembre!B29+[8]Octubre!B29+[8]Noviembre!B29+[8]Diciembre!B29</f>
        <v>0</v>
      </c>
      <c r="C33" s="108">
        <f>+[8]Enero!C29+[8]Febrero!C29+[8]Marzo!C29+[8]Abril!C29+[8]Mayo!C29+[8]Junio!C29+[8]Julio!C29+[8]Agosto!C29+[8]Septiembre!C29+[8]Octubre!C29+[8]Noviembre!C29+[8]Diciembre!C29</f>
        <v>23</v>
      </c>
      <c r="D33" s="108">
        <f>+[8]Enero!D29+[8]Febrero!D29+[8]Marzo!D29+[8]Abril!D29+[8]Mayo!D29+[8]Junio!D29+[8]Julio!D29+[8]Agosto!D29+[8]Septiembre!D29+[8]Octubre!D29+[8]Noviembre!D29+[8]Diciembre!D29</f>
        <v>0</v>
      </c>
      <c r="E33" s="108">
        <f>+[8]Enero!E29+[8]Febrero!E29+[8]Marzo!E29+[8]Abril!E29+[8]Mayo!E29+[8]Junio!E29+[8]Julio!E29+[8]Agosto!E29+[8]Septiembre!E29+[8]Octubre!E29+[8]Noviembre!E29+[8]Diciembre!E29</f>
        <v>1999</v>
      </c>
      <c r="F33" s="108">
        <f>+[8]Enero!F29+[8]Febrero!F29+[8]Marzo!F29+[8]Abril!F29+[8]Mayo!F29+[8]Junio!F29+[8]Julio!F29+[8]Agosto!F29+[8]Septiembre!F29+[8]Octubre!F29+[8]Noviembre!F29+[8]Diciembre!F29</f>
        <v>892</v>
      </c>
      <c r="G33" s="108">
        <f>+[8]Enero!G29+[8]Febrero!G29+[8]Marzo!G29+[8]Abril!G29+[8]Mayo!G29+[8]Junio!G29+[8]Julio!G29+[8]Agosto!G29+[8]Septiembre!G29+[8]Octubre!G29+[8]Noviembre!G29+[8]Diciembre!G29</f>
        <v>275</v>
      </c>
      <c r="H33" s="108">
        <f>+[8]Enero!H29+[8]Febrero!H29+[8]Marzo!H29+[8]Abril!H29+[8]Mayo!H29+[8]Junio!H29+[8]Julio!H29+[8]Agosto!H29+[8]Septiembre!H29+[8]Octubre!H29+[8]Noviembre!H29+[8]Diciembre!H29</f>
        <v>0</v>
      </c>
      <c r="I33" s="108">
        <f>+[8]Enero!I29+[8]Febrero!I29+[8]Marzo!I29+[8]Abril!I29+[8]Mayo!I29+[8]Junio!I29+[8]Julio!I29+[8]Agosto!I29+[8]Septiembre!I29+[8]Octubre!I29+[8]Noviembre!I29+[8]Diciembre!I29</f>
        <v>26</v>
      </c>
      <c r="J33" s="108">
        <f t="shared" si="0"/>
        <v>3215</v>
      </c>
      <c r="K33" s="17"/>
      <c r="L33" s="17"/>
      <c r="M33" s="17"/>
      <c r="N33" s="17"/>
      <c r="O33" s="17"/>
      <c r="P33" s="17"/>
      <c r="Q33" s="17"/>
    </row>
    <row r="34" spans="1:17" ht="20.100000000000001" customHeight="1" x14ac:dyDescent="0.3">
      <c r="A34" s="109" t="s">
        <v>111</v>
      </c>
      <c r="B34" s="108">
        <f>+[8]Enero!B30+[8]Febrero!B30+[8]Marzo!B30+[8]Abril!B30+[8]Mayo!B30+[8]Junio!B30+[8]Julio!B30+[8]Agosto!B30+[8]Septiembre!B30+[8]Octubre!B30+[8]Noviembre!B30+[8]Diciembre!B30</f>
        <v>285</v>
      </c>
      <c r="C34" s="108">
        <f>+[8]Enero!C30+[8]Febrero!C30+[8]Marzo!C30+[8]Abril!C30+[8]Mayo!C30+[8]Junio!C30+[8]Julio!C30+[8]Agosto!C30+[8]Septiembre!C30+[8]Octubre!C30+[8]Noviembre!C30+[8]Diciembre!C30</f>
        <v>88</v>
      </c>
      <c r="D34" s="108">
        <f>+[8]Enero!D30+[8]Febrero!D30+[8]Marzo!D30+[8]Abril!D30+[8]Mayo!D30+[8]Junio!D30+[8]Julio!D30+[8]Agosto!D30+[8]Septiembre!D30+[8]Octubre!D30+[8]Noviembre!D30+[8]Diciembre!D30</f>
        <v>309</v>
      </c>
      <c r="E34" s="108">
        <f>+[8]Enero!E30+[8]Febrero!E30+[8]Marzo!E30+[8]Abril!E30+[8]Mayo!E30+[8]Junio!E30+[8]Julio!E30+[8]Agosto!E30+[8]Septiembre!E30+[8]Octubre!E30+[8]Noviembre!E30+[8]Diciembre!E30</f>
        <v>1179</v>
      </c>
      <c r="F34" s="108">
        <f>+[8]Enero!F30+[8]Febrero!F30+[8]Marzo!F30+[8]Abril!F30+[8]Mayo!F30+[8]Junio!F30+[8]Julio!F30+[8]Agosto!F30+[8]Septiembre!F30+[8]Octubre!F30+[8]Noviembre!F30+[8]Diciembre!F30</f>
        <v>5725</v>
      </c>
      <c r="G34" s="108">
        <f>+[8]Enero!G30+[8]Febrero!G30+[8]Marzo!G30+[8]Abril!G30+[8]Mayo!G30+[8]Junio!G30+[8]Julio!G30+[8]Agosto!G30+[8]Septiembre!G30+[8]Octubre!G30+[8]Noviembre!G30+[8]Diciembre!G30</f>
        <v>83</v>
      </c>
      <c r="H34" s="108">
        <f>+[8]Enero!H30+[8]Febrero!H30+[8]Marzo!H30+[8]Abril!H30+[8]Mayo!H30+[8]Junio!H30+[8]Julio!H30+[8]Agosto!H30+[8]Septiembre!H30+[8]Octubre!H30+[8]Noviembre!H30+[8]Diciembre!H30</f>
        <v>821</v>
      </c>
      <c r="I34" s="108">
        <f>+[8]Enero!I30+[8]Febrero!I30+[8]Marzo!I30+[8]Abril!I30+[8]Mayo!I30+[8]Junio!I30+[8]Julio!I30+[8]Agosto!I30+[8]Septiembre!I30+[8]Octubre!I30+[8]Noviembre!I30+[8]Diciembre!I30</f>
        <v>59</v>
      </c>
      <c r="J34" s="108">
        <f t="shared" si="0"/>
        <v>8549</v>
      </c>
      <c r="K34" s="17"/>
      <c r="L34" s="17"/>
      <c r="M34" s="17"/>
      <c r="N34" s="17"/>
      <c r="O34" s="17"/>
      <c r="P34" s="17"/>
      <c r="Q34" s="17"/>
    </row>
    <row r="35" spans="1:17" ht="20.100000000000001" customHeight="1" x14ac:dyDescent="0.3">
      <c r="A35" s="109" t="s">
        <v>112</v>
      </c>
      <c r="B35" s="108">
        <f>+[8]Enero!B31+[8]Febrero!B31+[8]Marzo!B31+[8]Abril!B31+[8]Mayo!B31+[8]Junio!B31+[8]Julio!B31+[8]Agosto!B31+[8]Septiembre!B31+[8]Octubre!B31+[8]Noviembre!B31+[8]Diciembre!B31</f>
        <v>0</v>
      </c>
      <c r="C35" s="108">
        <f>+[8]Enero!C31+[8]Febrero!C31+[8]Marzo!C31+[8]Abril!C31+[8]Mayo!C31+[8]Junio!C31+[8]Julio!C31+[8]Agosto!C31+[8]Septiembre!C31+[8]Octubre!C31+[8]Noviembre!C31+[8]Diciembre!C31</f>
        <v>0</v>
      </c>
      <c r="D35" s="108">
        <f>+[8]Enero!D31+[8]Febrero!D31+[8]Marzo!D31+[8]Abril!D31+[8]Mayo!D31+[8]Junio!D31+[8]Julio!D31+[8]Agosto!D31+[8]Septiembre!D31+[8]Octubre!D31+[8]Noviembre!D31+[8]Diciembre!D31</f>
        <v>0</v>
      </c>
      <c r="E35" s="108">
        <f>+[8]Enero!E31+[8]Febrero!E31+[8]Marzo!E31+[8]Abril!E31+[8]Mayo!E31+[8]Junio!E31+[8]Julio!E31+[8]Agosto!E31+[8]Septiembre!E31+[8]Octubre!E31+[8]Noviembre!E31+[8]Diciembre!E31</f>
        <v>0</v>
      </c>
      <c r="F35" s="108">
        <f>+[8]Enero!F31+[8]Febrero!F31+[8]Marzo!F31+[8]Abril!F31+[8]Mayo!F31+[8]Junio!F31+[8]Julio!F31+[8]Agosto!F31+[8]Septiembre!F31+[8]Octubre!F31+[8]Noviembre!F31+[8]Diciembre!F31</f>
        <v>0</v>
      </c>
      <c r="G35" s="108">
        <f>+[8]Enero!G31+[8]Febrero!G31+[8]Marzo!G31+[8]Abril!G31+[8]Mayo!G31+[8]Junio!G31+[8]Julio!G31+[8]Agosto!G31+[8]Septiembre!G31+[8]Octubre!G31+[8]Noviembre!G31+[8]Diciembre!G31</f>
        <v>0</v>
      </c>
      <c r="H35" s="108">
        <f>+[8]Enero!H31+[8]Febrero!H31+[8]Marzo!H31+[8]Abril!H31+[8]Mayo!H31+[8]Junio!H31+[8]Julio!H31+[8]Agosto!H31+[8]Septiembre!H31+[8]Octubre!H31+[8]Noviembre!H31+[8]Diciembre!H31</f>
        <v>0</v>
      </c>
      <c r="I35" s="108">
        <f>+[8]Enero!I31+[8]Febrero!I31+[8]Marzo!I31+[8]Abril!I31+[8]Mayo!I31+[8]Junio!I31+[8]Julio!I31+[8]Agosto!I31+[8]Septiembre!I31+[8]Octubre!I31+[8]Noviembre!I31+[8]Diciembre!I31</f>
        <v>0</v>
      </c>
      <c r="J35" s="108">
        <f t="shared" si="0"/>
        <v>0</v>
      </c>
      <c r="K35" s="17"/>
      <c r="L35" s="17"/>
      <c r="M35" s="17"/>
      <c r="N35" s="17"/>
      <c r="O35" s="17"/>
      <c r="P35" s="17"/>
      <c r="Q35" s="17"/>
    </row>
    <row r="36" spans="1:17" ht="20.100000000000001" customHeight="1" x14ac:dyDescent="0.3">
      <c r="A36" s="109" t="s">
        <v>113</v>
      </c>
      <c r="B36" s="108">
        <f>+[8]Enero!B32+[8]Febrero!B32+[8]Marzo!B32+[8]Abril!B32+[8]Mayo!B32+[8]Junio!B32+[8]Julio!B32+[8]Agosto!B32+[8]Septiembre!B32+[8]Octubre!B32+[8]Noviembre!B32+[8]Diciembre!B32</f>
        <v>13</v>
      </c>
      <c r="C36" s="108">
        <f>+[8]Enero!C32+[8]Febrero!C32+[8]Marzo!C32+[8]Abril!C32+[8]Mayo!C32+[8]Junio!C32+[8]Julio!C32+[8]Agosto!C32+[8]Septiembre!C32+[8]Octubre!C32+[8]Noviembre!C32+[8]Diciembre!C32</f>
        <v>42</v>
      </c>
      <c r="D36" s="108">
        <f>+[8]Enero!D32+[8]Febrero!D32+[8]Marzo!D32+[8]Abril!D32+[8]Mayo!D32+[8]Junio!D32+[8]Julio!D32+[8]Agosto!D32+[8]Septiembre!D32+[8]Octubre!D32+[8]Noviembre!D32+[8]Diciembre!D32</f>
        <v>209</v>
      </c>
      <c r="E36" s="108">
        <f>+[8]Enero!E32+[8]Febrero!E32+[8]Marzo!E32+[8]Abril!E32+[8]Mayo!E32+[8]Junio!E32+[8]Julio!E32+[8]Agosto!E32+[8]Septiembre!E32+[8]Octubre!E32+[8]Noviembre!E32+[8]Diciembre!E32</f>
        <v>7131</v>
      </c>
      <c r="F36" s="108">
        <f>+[8]Enero!F32+[8]Febrero!F32+[8]Marzo!F32+[8]Abril!F32+[8]Mayo!F32+[8]Junio!F32+[8]Julio!F32+[8]Agosto!F32+[8]Septiembre!F32+[8]Octubre!F32+[8]Noviembre!F32+[8]Diciembre!F32</f>
        <v>2416</v>
      </c>
      <c r="G36" s="108">
        <f>+[8]Enero!G32+[8]Febrero!G32+[8]Marzo!G32+[8]Abril!G32+[8]Mayo!G32+[8]Junio!G32+[8]Julio!G32+[8]Agosto!G32+[8]Septiembre!G32+[8]Octubre!G32+[8]Noviembre!G32+[8]Diciembre!G32</f>
        <v>2145</v>
      </c>
      <c r="H36" s="108">
        <f>+[8]Enero!H32+[8]Febrero!H32+[8]Marzo!H32+[8]Abril!H32+[8]Mayo!H32+[8]Junio!H32+[8]Julio!H32+[8]Agosto!H32+[8]Septiembre!H32+[8]Octubre!H32+[8]Noviembre!H32+[8]Diciembre!H32</f>
        <v>0</v>
      </c>
      <c r="I36" s="108">
        <f>+[8]Enero!I32+[8]Febrero!I32+[8]Marzo!I32+[8]Abril!I32+[8]Mayo!I32+[8]Junio!I32+[8]Julio!I32+[8]Agosto!I32+[8]Septiembre!I32+[8]Octubre!I32+[8]Noviembre!I32+[8]Diciembre!I32</f>
        <v>2</v>
      </c>
      <c r="J36" s="108">
        <f t="shared" si="0"/>
        <v>11958</v>
      </c>
      <c r="K36" s="17"/>
      <c r="L36" s="17"/>
      <c r="M36" s="17"/>
      <c r="N36" s="17"/>
      <c r="O36" s="17"/>
      <c r="P36" s="17"/>
      <c r="Q36" s="17"/>
    </row>
    <row r="37" spans="1:17" ht="20.100000000000001" customHeight="1" x14ac:dyDescent="0.3">
      <c r="A37" s="109" t="s">
        <v>114</v>
      </c>
      <c r="B37" s="108">
        <f>+[8]Enero!B33+[8]Febrero!B33+[8]Marzo!B33+[8]Abril!B33+[8]Mayo!B33+[8]Junio!B33+[8]Julio!B33+[8]Agosto!B33+[8]Septiembre!B33+[8]Octubre!B33+[8]Noviembre!B33+[8]Diciembre!B33</f>
        <v>75</v>
      </c>
      <c r="C37" s="108">
        <f>+[8]Enero!C33+[8]Febrero!C33+[8]Marzo!C33+[8]Abril!C33+[8]Mayo!C33+[8]Junio!C33+[8]Julio!C33+[8]Agosto!C33+[8]Septiembre!C33+[8]Octubre!C33+[8]Noviembre!C33+[8]Diciembre!C33</f>
        <v>0</v>
      </c>
      <c r="D37" s="108">
        <f>+[8]Enero!D33+[8]Febrero!D33+[8]Marzo!D33+[8]Abril!D33+[8]Mayo!D33+[8]Junio!D33+[8]Julio!D33+[8]Agosto!D33+[8]Septiembre!D33+[8]Octubre!D33+[8]Noviembre!D33+[8]Diciembre!D33</f>
        <v>340</v>
      </c>
      <c r="E37" s="108">
        <f>+[8]Enero!E33+[8]Febrero!E33+[8]Marzo!E33+[8]Abril!E33+[8]Mayo!E33+[8]Junio!E33+[8]Julio!E33+[8]Agosto!E33+[8]Septiembre!E33+[8]Octubre!E33+[8]Noviembre!E33+[8]Diciembre!E33</f>
        <v>31</v>
      </c>
      <c r="F37" s="108">
        <f>+[8]Enero!F33+[8]Febrero!F33+[8]Marzo!F33+[8]Abril!F33+[8]Mayo!F33+[8]Junio!F33+[8]Julio!F33+[8]Agosto!F33+[8]Septiembre!F33+[8]Octubre!F33+[8]Noviembre!F33+[8]Diciembre!F33</f>
        <v>1248</v>
      </c>
      <c r="G37" s="108">
        <f>+[8]Enero!G33+[8]Febrero!G33+[8]Marzo!G33+[8]Abril!G33+[8]Mayo!G33+[8]Junio!G33+[8]Julio!G33+[8]Agosto!G33+[8]Septiembre!G33+[8]Octubre!G33+[8]Noviembre!G33+[8]Diciembre!G33</f>
        <v>2258</v>
      </c>
      <c r="H37" s="108">
        <f>+[8]Enero!H33+[8]Febrero!H33+[8]Marzo!H33+[8]Abril!H33+[8]Mayo!H33+[8]Junio!H33+[8]Julio!H33+[8]Agosto!H33+[8]Septiembre!H33+[8]Octubre!H33+[8]Noviembre!H33+[8]Diciembre!H33</f>
        <v>3229</v>
      </c>
      <c r="I37" s="108">
        <f>+[8]Enero!I33+[8]Febrero!I33+[8]Marzo!I33+[8]Abril!I33+[8]Mayo!I33+[8]Junio!I33+[8]Julio!I33+[8]Agosto!I33+[8]Septiembre!I33+[8]Octubre!I33+[8]Noviembre!I33+[8]Diciembre!I33</f>
        <v>10</v>
      </c>
      <c r="J37" s="108">
        <f t="shared" si="0"/>
        <v>7191</v>
      </c>
      <c r="K37" s="17"/>
      <c r="L37" s="17"/>
      <c r="M37" s="17"/>
      <c r="N37" s="17"/>
      <c r="O37" s="17"/>
      <c r="P37" s="17"/>
      <c r="Q37" s="17"/>
    </row>
    <row r="38" spans="1:17" ht="20.100000000000001" customHeight="1" x14ac:dyDescent="0.3">
      <c r="A38" s="109" t="s">
        <v>115</v>
      </c>
      <c r="B38" s="108">
        <f>+[8]Enero!B34+[8]Febrero!B34+[8]Marzo!B34+[8]Abril!B34+[8]Mayo!B34+[8]Junio!B34+[8]Julio!B34+[8]Agosto!B34+[8]Septiembre!B34+[8]Octubre!B34+[8]Noviembre!B34+[8]Diciembre!B34</f>
        <v>400</v>
      </c>
      <c r="C38" s="108">
        <f>+[8]Enero!C34+[8]Febrero!C34+[8]Marzo!C34+[8]Abril!C34+[8]Mayo!C34+[8]Junio!C34+[8]Julio!C34+[8]Agosto!C34+[8]Septiembre!C34+[8]Octubre!C34+[8]Noviembre!C34+[8]Diciembre!C34</f>
        <v>2179</v>
      </c>
      <c r="D38" s="108">
        <f>+[8]Enero!D34+[8]Febrero!D34+[8]Marzo!D34+[8]Abril!D34+[8]Mayo!D34+[8]Junio!D34+[8]Julio!D34+[8]Agosto!D34+[8]Septiembre!D34+[8]Octubre!D34+[8]Noviembre!D34+[8]Diciembre!D34</f>
        <v>76</v>
      </c>
      <c r="E38" s="108">
        <f>+[8]Enero!E34+[8]Febrero!E34+[8]Marzo!E34+[8]Abril!E34+[8]Mayo!E34+[8]Junio!E34+[8]Julio!E34+[8]Agosto!E34+[8]Septiembre!E34+[8]Octubre!E34+[8]Noviembre!E34+[8]Diciembre!E34</f>
        <v>396</v>
      </c>
      <c r="F38" s="108">
        <f>+[8]Enero!F34+[8]Febrero!F34+[8]Marzo!F34+[8]Abril!F34+[8]Mayo!F34+[8]Junio!F34+[8]Julio!F34+[8]Agosto!F34+[8]Septiembre!F34+[8]Octubre!F34+[8]Noviembre!F34+[8]Diciembre!F34</f>
        <v>5589</v>
      </c>
      <c r="G38" s="108">
        <f>+[8]Enero!G34+[8]Febrero!G34+[8]Marzo!G34+[8]Abril!G34+[8]Mayo!G34+[8]Junio!G34+[8]Julio!G34+[8]Agosto!G34+[8]Septiembre!G34+[8]Octubre!G34+[8]Noviembre!G34+[8]Diciembre!G34</f>
        <v>133</v>
      </c>
      <c r="H38" s="108">
        <f>+[8]Enero!H34+[8]Febrero!H34+[8]Marzo!H34+[8]Abril!H34+[8]Mayo!H34+[8]Junio!H34+[8]Julio!H34+[8]Agosto!H34+[8]Septiembre!H34+[8]Octubre!H34+[8]Noviembre!H34+[8]Diciembre!H34</f>
        <v>0</v>
      </c>
      <c r="I38" s="108">
        <f>+[8]Enero!I34+[8]Febrero!I34+[8]Marzo!I34+[8]Abril!I34+[8]Mayo!I34+[8]Junio!I34+[8]Julio!I34+[8]Agosto!I34+[8]Septiembre!I34+[8]Octubre!I34+[8]Noviembre!I34+[8]Diciembre!I34</f>
        <v>3718</v>
      </c>
      <c r="J38" s="108">
        <f t="shared" si="0"/>
        <v>12491</v>
      </c>
      <c r="K38" s="17"/>
      <c r="L38" s="17"/>
      <c r="M38" s="17"/>
      <c r="N38" s="17"/>
      <c r="O38" s="17"/>
      <c r="P38" s="17"/>
      <c r="Q38" s="17"/>
    </row>
    <row r="39" spans="1:17" ht="20.100000000000001" customHeight="1" x14ac:dyDescent="0.3">
      <c r="A39" s="109" t="s">
        <v>116</v>
      </c>
      <c r="B39" s="108">
        <f>+[8]Enero!B35+[8]Febrero!B35+[8]Marzo!B35+[8]Abril!B35+[8]Mayo!B35+[8]Junio!B35+[8]Julio!B35+[8]Agosto!B35+[8]Septiembre!B35+[8]Octubre!B35+[8]Noviembre!B35+[8]Diciembre!B35</f>
        <v>1457</v>
      </c>
      <c r="C39" s="108">
        <f>+[8]Enero!C35+[8]Febrero!C35+[8]Marzo!C35+[8]Abril!C35+[8]Mayo!C35+[8]Junio!C35+[8]Julio!C35+[8]Agosto!C35+[8]Septiembre!C35+[8]Octubre!C35+[8]Noviembre!C35+[8]Diciembre!C35</f>
        <v>1476</v>
      </c>
      <c r="D39" s="108">
        <f>+[8]Enero!D35+[8]Febrero!D35+[8]Marzo!D35+[8]Abril!D35+[8]Mayo!D35+[8]Junio!D35+[8]Julio!D35+[8]Agosto!D35+[8]Septiembre!D35+[8]Octubre!D35+[8]Noviembre!D35+[8]Diciembre!D35</f>
        <v>3235</v>
      </c>
      <c r="E39" s="108">
        <f>+[8]Enero!E35+[8]Febrero!E35+[8]Marzo!E35+[8]Abril!E35+[8]Mayo!E35+[8]Junio!E35+[8]Julio!E35+[8]Agosto!E35+[8]Septiembre!E35+[8]Octubre!E35+[8]Noviembre!E35+[8]Diciembre!E35</f>
        <v>1789</v>
      </c>
      <c r="F39" s="108">
        <f>+[8]Enero!F35+[8]Febrero!F35+[8]Marzo!F35+[8]Abril!F35+[8]Mayo!F35+[8]Junio!F35+[8]Julio!F35+[8]Agosto!F35+[8]Septiembre!F35+[8]Octubre!F35+[8]Noviembre!F35+[8]Diciembre!F35</f>
        <v>985</v>
      </c>
      <c r="G39" s="108">
        <f>+[8]Enero!G35+[8]Febrero!G35+[8]Marzo!G35+[8]Abril!G35+[8]Mayo!G35+[8]Junio!G35+[8]Julio!G35+[8]Agosto!G35+[8]Septiembre!G35+[8]Octubre!G35+[8]Noviembre!G35+[8]Diciembre!G35</f>
        <v>3099</v>
      </c>
      <c r="H39" s="108">
        <f>+[8]Enero!H35+[8]Febrero!H35+[8]Marzo!H35+[8]Abril!H35+[8]Mayo!H35+[8]Junio!H35+[8]Julio!H35+[8]Agosto!H35+[8]Septiembre!H35+[8]Octubre!H35+[8]Noviembre!H35+[8]Diciembre!H35</f>
        <v>1496</v>
      </c>
      <c r="I39" s="108">
        <f>+[8]Enero!I35+[8]Febrero!I35+[8]Marzo!I35+[8]Abril!I35+[8]Mayo!I35+[8]Junio!I35+[8]Julio!I35+[8]Agosto!I35+[8]Septiembre!I35+[8]Octubre!I35+[8]Noviembre!I35+[8]Diciembre!I35</f>
        <v>1879</v>
      </c>
      <c r="J39" s="108">
        <f t="shared" si="0"/>
        <v>15416</v>
      </c>
      <c r="K39" s="17"/>
      <c r="L39" s="17"/>
      <c r="M39" s="17"/>
      <c r="N39" s="17"/>
      <c r="O39" s="17"/>
      <c r="P39" s="17"/>
      <c r="Q39" s="17"/>
    </row>
    <row r="40" spans="1:17" ht="20.100000000000001" customHeight="1" x14ac:dyDescent="0.3">
      <c r="A40" s="109" t="s">
        <v>117</v>
      </c>
      <c r="B40" s="108">
        <f>+[8]Enero!B36+[8]Febrero!B36+[8]Marzo!B36+[8]Abril!B36+[8]Mayo!B36+[8]Junio!B36+[8]Julio!B36+[8]Agosto!B36+[8]Septiembre!B36+[8]Octubre!B36+[8]Noviembre!B36+[8]Diciembre!B36</f>
        <v>186</v>
      </c>
      <c r="C40" s="108">
        <f>+[8]Enero!C36+[8]Febrero!C36+[8]Marzo!C36+[8]Abril!C36+[8]Mayo!C36+[8]Junio!C36+[8]Julio!C36+[8]Agosto!C36+[8]Septiembre!C36+[8]Octubre!C36+[8]Noviembre!C36+[8]Diciembre!C36</f>
        <v>422</v>
      </c>
      <c r="D40" s="108">
        <f>+[8]Enero!D36+[8]Febrero!D36+[8]Marzo!D36+[8]Abril!D36+[8]Mayo!D36+[8]Junio!D36+[8]Julio!D36+[8]Agosto!D36+[8]Septiembre!D36+[8]Octubre!D36+[8]Noviembre!D36+[8]Diciembre!D36</f>
        <v>2681</v>
      </c>
      <c r="E40" s="108">
        <f>+[8]Enero!E36+[8]Febrero!E36+[8]Marzo!E36+[8]Abril!E36+[8]Mayo!E36+[8]Junio!E36+[8]Julio!E36+[8]Agosto!E36+[8]Septiembre!E36+[8]Octubre!E36+[8]Noviembre!E36+[8]Diciembre!E36</f>
        <v>0</v>
      </c>
      <c r="F40" s="108">
        <f>+[8]Enero!F36+[8]Febrero!F36+[8]Marzo!F36+[8]Abril!F36+[8]Mayo!F36+[8]Junio!F36+[8]Julio!F36+[8]Agosto!F36+[8]Septiembre!F36+[8]Octubre!F36+[8]Noviembre!F36+[8]Diciembre!F36</f>
        <v>0</v>
      </c>
      <c r="G40" s="108">
        <f>+[8]Enero!G36+[8]Febrero!G36+[8]Marzo!G36+[8]Abril!G36+[8]Mayo!G36+[8]Junio!G36+[8]Julio!G36+[8]Agosto!G36+[8]Septiembre!G36+[8]Octubre!G36+[8]Noviembre!G36+[8]Diciembre!G36</f>
        <v>3489</v>
      </c>
      <c r="H40" s="108">
        <f>+[8]Enero!H36+[8]Febrero!H36+[8]Marzo!H36+[8]Abril!H36+[8]Mayo!H36+[8]Junio!H36+[8]Julio!H36+[8]Agosto!H36+[8]Septiembre!H36+[8]Octubre!H36+[8]Noviembre!H36+[8]Diciembre!H36</f>
        <v>1360</v>
      </c>
      <c r="I40" s="108">
        <f>+[8]Enero!I36+[8]Febrero!I36+[8]Marzo!I36+[8]Abril!I36+[8]Mayo!I36+[8]Junio!I36+[8]Julio!I36+[8]Agosto!I36+[8]Septiembre!I36+[8]Octubre!I36+[8]Noviembre!I36+[8]Diciembre!I36</f>
        <v>1105</v>
      </c>
      <c r="J40" s="108">
        <f t="shared" si="0"/>
        <v>9243</v>
      </c>
      <c r="K40" s="17"/>
      <c r="L40" s="17"/>
      <c r="M40" s="17"/>
      <c r="N40" s="17"/>
      <c r="O40" s="17"/>
      <c r="P40" s="17"/>
      <c r="Q40" s="17"/>
    </row>
    <row r="41" spans="1:17" ht="20.100000000000001" customHeight="1" x14ac:dyDescent="0.3">
      <c r="A41" s="109" t="s">
        <v>118</v>
      </c>
      <c r="B41" s="108">
        <f>+[8]Enero!B37+[8]Febrero!B37+[8]Marzo!B37+[8]Abril!B37+[8]Mayo!B37+[8]Junio!B37+[8]Julio!B37+[8]Agosto!B37+[8]Septiembre!B37+[8]Octubre!B37+[8]Noviembre!B37+[8]Diciembre!B37</f>
        <v>20</v>
      </c>
      <c r="C41" s="108">
        <f>+[8]Enero!C37+[8]Febrero!C37+[8]Marzo!C37+[8]Abril!C37+[8]Mayo!C37+[8]Junio!C37+[8]Julio!C37+[8]Agosto!C37+[8]Septiembre!C37+[8]Octubre!C37+[8]Noviembre!C37+[8]Diciembre!C37</f>
        <v>65</v>
      </c>
      <c r="D41" s="108">
        <f>+[8]Enero!D37+[8]Febrero!D37+[8]Marzo!D37+[8]Abril!D37+[8]Mayo!D37+[8]Junio!D37+[8]Julio!D37+[8]Agosto!D37+[8]Septiembre!D37+[8]Octubre!D37+[8]Noviembre!D37+[8]Diciembre!D37</f>
        <v>40</v>
      </c>
      <c r="E41" s="108">
        <f>+[8]Enero!E37+[8]Febrero!E37+[8]Marzo!E37+[8]Abril!E37+[8]Mayo!E37+[8]Junio!E37+[8]Julio!E37+[8]Agosto!E37+[8]Septiembre!E37+[8]Octubre!E37+[8]Noviembre!E37+[8]Diciembre!E37</f>
        <v>26</v>
      </c>
      <c r="F41" s="108">
        <f>+[8]Enero!F37+[8]Febrero!F37+[8]Marzo!F37+[8]Abril!F37+[8]Mayo!F37+[8]Junio!F37+[8]Julio!F37+[8]Agosto!F37+[8]Septiembre!F37+[8]Octubre!F37+[8]Noviembre!F37+[8]Diciembre!F37</f>
        <v>695</v>
      </c>
      <c r="G41" s="108">
        <f>+[8]Enero!G37+[8]Febrero!G37+[8]Marzo!G37+[8]Abril!G37+[8]Mayo!G37+[8]Junio!G37+[8]Julio!G37+[8]Agosto!G37+[8]Septiembre!G37+[8]Octubre!G37+[8]Noviembre!G37+[8]Diciembre!G37</f>
        <v>365</v>
      </c>
      <c r="H41" s="108">
        <f>+[8]Enero!H37+[8]Febrero!H37+[8]Marzo!H37+[8]Abril!H37+[8]Mayo!H37+[8]Junio!H37+[8]Julio!H37+[8]Agosto!H37+[8]Septiembre!H37+[8]Octubre!H37+[8]Noviembre!H37+[8]Diciembre!H37</f>
        <v>0</v>
      </c>
      <c r="I41" s="108">
        <f>+[8]Enero!I37+[8]Febrero!I37+[8]Marzo!I37+[8]Abril!I37+[8]Mayo!I37+[8]Junio!I37+[8]Julio!I37+[8]Agosto!I37+[8]Septiembre!I37+[8]Octubre!I37+[8]Noviembre!I37+[8]Diciembre!I37</f>
        <v>1496</v>
      </c>
      <c r="J41" s="108">
        <f t="shared" si="0"/>
        <v>2707</v>
      </c>
      <c r="K41" s="17"/>
      <c r="L41" s="17"/>
      <c r="M41" s="17"/>
      <c r="N41" s="17"/>
      <c r="O41" s="17"/>
      <c r="P41" s="17"/>
      <c r="Q41" s="17"/>
    </row>
    <row r="42" spans="1:17" ht="20.100000000000001" customHeight="1" x14ac:dyDescent="0.3">
      <c r="A42" s="109" t="s">
        <v>119</v>
      </c>
      <c r="B42" s="108">
        <f>+[8]Enero!B38+[8]Febrero!B38+[8]Marzo!B38+[8]Abril!B38+[8]Mayo!B38+[8]Junio!B38+[8]Julio!B38+[8]Agosto!B38+[8]Septiembre!B38+[8]Octubre!B38+[8]Noviembre!B38+[8]Diciembre!B38</f>
        <v>1652</v>
      </c>
      <c r="C42" s="108">
        <f>+[8]Enero!C38+[8]Febrero!C38+[8]Marzo!C38+[8]Abril!C38+[8]Mayo!C38+[8]Junio!C38+[8]Julio!C38+[8]Agosto!C38+[8]Septiembre!C38+[8]Octubre!C38+[8]Noviembre!C38+[8]Diciembre!C38</f>
        <v>6597</v>
      </c>
      <c r="D42" s="108">
        <f>+[8]Enero!D38+[8]Febrero!D38+[8]Marzo!D38+[8]Abril!D38+[8]Mayo!D38+[8]Junio!D38+[8]Julio!D38+[8]Agosto!D38+[8]Septiembre!D38+[8]Octubre!D38+[8]Noviembre!D38+[8]Diciembre!D38</f>
        <v>43</v>
      </c>
      <c r="E42" s="108">
        <f>+[8]Enero!E38+[8]Febrero!E38+[8]Marzo!E38+[8]Abril!E38+[8]Mayo!E38+[8]Junio!E38+[8]Julio!E38+[8]Agosto!E38+[8]Septiembre!E38+[8]Octubre!E38+[8]Noviembre!E38+[8]Diciembre!E38</f>
        <v>568</v>
      </c>
      <c r="F42" s="108">
        <f>+[8]Enero!F38+[8]Febrero!F38+[8]Marzo!F38+[8]Abril!F38+[8]Mayo!F38+[8]Junio!F38+[8]Julio!F38+[8]Agosto!F38+[8]Septiembre!F38+[8]Octubre!F38+[8]Noviembre!F38+[8]Diciembre!F38</f>
        <v>11685</v>
      </c>
      <c r="G42" s="108">
        <f>+[8]Enero!G38+[8]Febrero!G38+[8]Marzo!G38+[8]Abril!G38+[8]Mayo!G38+[8]Junio!G38+[8]Julio!G38+[8]Agosto!G38+[8]Septiembre!G38+[8]Octubre!G38+[8]Noviembre!G38+[8]Diciembre!G38</f>
        <v>0</v>
      </c>
      <c r="H42" s="108">
        <f>+[8]Enero!H38+[8]Febrero!H38+[8]Marzo!H38+[8]Abril!H38+[8]Mayo!H38+[8]Junio!H38+[8]Julio!H38+[8]Agosto!H38+[8]Septiembre!H38+[8]Octubre!H38+[8]Noviembre!H38+[8]Diciembre!H38</f>
        <v>0</v>
      </c>
      <c r="I42" s="108">
        <f>+[8]Enero!I38+[8]Febrero!I38+[8]Marzo!I38+[8]Abril!I38+[8]Mayo!I38+[8]Junio!I38+[8]Julio!I38+[8]Agosto!I38+[8]Septiembre!I38+[8]Octubre!I38+[8]Noviembre!I38+[8]Diciembre!I38</f>
        <v>250</v>
      </c>
      <c r="J42" s="108">
        <f t="shared" si="0"/>
        <v>20795</v>
      </c>
      <c r="K42" s="17"/>
      <c r="L42" s="17"/>
      <c r="M42" s="17"/>
      <c r="N42" s="17"/>
      <c r="O42" s="17"/>
      <c r="P42" s="17"/>
      <c r="Q42" s="17"/>
    </row>
    <row r="43" spans="1:17" ht="20.100000000000001" customHeight="1" x14ac:dyDescent="0.3">
      <c r="A43" s="109" t="s">
        <v>120</v>
      </c>
      <c r="B43" s="108">
        <f>+[8]Enero!B39+[8]Febrero!B39+[8]Marzo!B39+[8]Abril!B39+[8]Mayo!B39+[8]Junio!B39+[8]Julio!B39+[8]Agosto!B39+[8]Septiembre!B39+[8]Octubre!B39+[8]Noviembre!B39+[8]Diciembre!B39</f>
        <v>0</v>
      </c>
      <c r="C43" s="108">
        <f>+[8]Enero!C39+[8]Febrero!C39+[8]Marzo!C39+[8]Abril!C39+[8]Mayo!C39+[8]Junio!C39+[8]Julio!C39+[8]Agosto!C39+[8]Septiembre!C39+[8]Octubre!C39+[8]Noviembre!C39+[8]Diciembre!C39</f>
        <v>0</v>
      </c>
      <c r="D43" s="108">
        <f>+[8]Enero!D39+[8]Febrero!D39+[8]Marzo!D39+[8]Abril!D39+[8]Mayo!D39+[8]Junio!D39+[8]Julio!D39+[8]Agosto!D39+[8]Septiembre!D39+[8]Octubre!D39+[8]Noviembre!D39+[8]Diciembre!D39</f>
        <v>0</v>
      </c>
      <c r="E43" s="108">
        <f>+[8]Enero!E39+[8]Febrero!E39+[8]Marzo!E39+[8]Abril!E39+[8]Mayo!E39+[8]Junio!E39+[8]Julio!E39+[8]Agosto!E39+[8]Septiembre!E39+[8]Octubre!E39+[8]Noviembre!E39+[8]Diciembre!E39</f>
        <v>0</v>
      </c>
      <c r="F43" s="108">
        <f>+[8]Enero!F39+[8]Febrero!F39+[8]Marzo!F39+[8]Abril!F39+[8]Mayo!F39+[8]Junio!F39+[8]Julio!F39+[8]Agosto!F39+[8]Septiembre!F39+[8]Octubre!F39+[8]Noviembre!F39+[8]Diciembre!F39</f>
        <v>0</v>
      </c>
      <c r="G43" s="108">
        <f>+[8]Enero!G39+[8]Febrero!G39+[8]Marzo!G39+[8]Abril!G39+[8]Mayo!G39+[8]Junio!G39+[8]Julio!G39+[8]Agosto!G39+[8]Septiembre!G39+[8]Octubre!G39+[8]Noviembre!G39+[8]Diciembre!G39</f>
        <v>55</v>
      </c>
      <c r="H43" s="108">
        <f>+[8]Enero!H39+[8]Febrero!H39+[8]Marzo!H39+[8]Abril!H39+[8]Mayo!H39+[8]Junio!H39+[8]Julio!H39+[8]Agosto!H39+[8]Septiembre!H39+[8]Octubre!H39+[8]Noviembre!H39+[8]Diciembre!H39</f>
        <v>0</v>
      </c>
      <c r="I43" s="108">
        <f>+[8]Enero!I39+[8]Febrero!I39+[8]Marzo!I39+[8]Abril!I39+[8]Mayo!I39+[8]Junio!I39+[8]Julio!I39+[8]Agosto!I39+[8]Septiembre!I39+[8]Octubre!I39+[8]Noviembre!I39+[8]Diciembre!I39</f>
        <v>0</v>
      </c>
      <c r="J43" s="108">
        <f t="shared" si="0"/>
        <v>55</v>
      </c>
      <c r="K43" s="17"/>
      <c r="L43" s="17"/>
      <c r="M43" s="17"/>
      <c r="N43" s="17"/>
      <c r="O43" s="17"/>
      <c r="P43" s="17"/>
      <c r="Q43" s="17"/>
    </row>
    <row r="44" spans="1:17" ht="20.100000000000001" customHeight="1" x14ac:dyDescent="0.3">
      <c r="A44" s="109" t="s">
        <v>121</v>
      </c>
      <c r="B44" s="108">
        <f>+[8]Enero!B40+[8]Febrero!B40+[8]Marzo!B40+[8]Abril!B40+[8]Mayo!B40+[8]Junio!B40+[8]Julio!B40+[8]Agosto!B40+[8]Septiembre!B40+[8]Octubre!B40+[8]Noviembre!B40+[8]Diciembre!B40</f>
        <v>4023</v>
      </c>
      <c r="C44" s="108">
        <f>+[8]Enero!C40+[8]Febrero!C40+[8]Marzo!C40+[8]Abril!C40+[8]Mayo!C40+[8]Junio!C40+[8]Julio!C40+[8]Agosto!C40+[8]Septiembre!C40+[8]Octubre!C40+[8]Noviembre!C40+[8]Diciembre!C40</f>
        <v>3069</v>
      </c>
      <c r="D44" s="108">
        <f>+[8]Enero!D40+[8]Febrero!D40+[8]Marzo!D40+[8]Abril!D40+[8]Mayo!D40+[8]Junio!D40+[8]Julio!D40+[8]Agosto!D40+[8]Septiembre!D40+[8]Octubre!D40+[8]Noviembre!D40+[8]Diciembre!D40</f>
        <v>33481</v>
      </c>
      <c r="E44" s="108">
        <f>+[8]Enero!E40+[8]Febrero!E40+[8]Marzo!E40+[8]Abril!E40+[8]Mayo!E40+[8]Junio!E40+[8]Julio!E40+[8]Agosto!E40+[8]Septiembre!E40+[8]Octubre!E40+[8]Noviembre!E40+[8]Diciembre!E40</f>
        <v>987</v>
      </c>
      <c r="F44" s="108">
        <f>+[8]Enero!F40+[8]Febrero!F40+[8]Marzo!F40+[8]Abril!F40+[8]Mayo!F40+[8]Junio!F40+[8]Julio!F40+[8]Agosto!F40+[8]Septiembre!F40+[8]Octubre!F40+[8]Noviembre!F40+[8]Diciembre!F40</f>
        <v>6642</v>
      </c>
      <c r="G44" s="108">
        <f>+[8]Enero!G40+[8]Febrero!G40+[8]Marzo!G40+[8]Abril!G40+[8]Mayo!G40+[8]Junio!G40+[8]Julio!G40+[8]Agosto!G40+[8]Septiembre!G40+[8]Octubre!G40+[8]Noviembre!G40+[8]Diciembre!G40</f>
        <v>6727</v>
      </c>
      <c r="H44" s="108">
        <f>+[8]Enero!H40+[8]Febrero!H40+[8]Marzo!H40+[8]Abril!H40+[8]Mayo!H40+[8]Junio!H40+[8]Julio!H40+[8]Agosto!H40+[8]Septiembre!H40+[8]Octubre!H40+[8]Noviembre!H40+[8]Diciembre!H40</f>
        <v>6042</v>
      </c>
      <c r="I44" s="108">
        <f>+[8]Enero!I40+[8]Febrero!I40+[8]Marzo!I40+[8]Abril!I40+[8]Mayo!I40+[8]Junio!I40+[8]Julio!I40+[8]Agosto!I40+[8]Septiembre!I40+[8]Octubre!I40+[8]Noviembre!I40+[8]Diciembre!I40</f>
        <v>927</v>
      </c>
      <c r="J44" s="108">
        <f t="shared" si="0"/>
        <v>61898</v>
      </c>
      <c r="K44" s="17"/>
      <c r="L44" s="17"/>
      <c r="M44" s="17"/>
      <c r="N44" s="17"/>
      <c r="O44" s="17"/>
      <c r="P44" s="17"/>
      <c r="Q44" s="17"/>
    </row>
    <row r="45" spans="1:17" ht="20.100000000000001" customHeight="1" thickBot="1" x14ac:dyDescent="0.35">
      <c r="A45" s="109" t="s">
        <v>122</v>
      </c>
      <c r="B45" s="108">
        <f>+[8]Enero!B41+[8]Febrero!B41+[8]Marzo!B41+[8]Abril!B41+[8]Mayo!B41+[8]Junio!B41+[8]Julio!B41+[8]Agosto!B41+[8]Septiembre!B41+[8]Octubre!B41+[8]Noviembre!B41+[8]Diciembre!B41</f>
        <v>34193</v>
      </c>
      <c r="C45" s="108">
        <f>+[8]Enero!C41+[8]Febrero!C41+[8]Marzo!C41+[8]Abril!C41+[8]Mayo!C41+[8]Junio!C41+[8]Julio!C41+[8]Agosto!C41+[8]Septiembre!C41+[8]Octubre!C41+[8]Noviembre!C41+[8]Diciembre!C41</f>
        <v>16629</v>
      </c>
      <c r="D45" s="108">
        <f>+[8]Enero!D41+[8]Febrero!D41+[8]Marzo!D41+[8]Abril!D41+[8]Mayo!D41+[8]Junio!D41+[8]Julio!D41+[8]Agosto!D41+[8]Septiembre!D41+[8]Octubre!D41+[8]Noviembre!D41+[8]Diciembre!D41</f>
        <v>18731</v>
      </c>
      <c r="E45" s="108">
        <f>+[8]Enero!E41+[8]Febrero!E41+[8]Marzo!E41+[8]Abril!E41+[8]Mayo!E41+[8]Junio!E41+[8]Julio!E41+[8]Agosto!E41+[8]Septiembre!E41+[8]Octubre!E41+[8]Noviembre!E41+[8]Diciembre!E41</f>
        <v>48097</v>
      </c>
      <c r="F45" s="108">
        <f>+[8]Enero!F41+[8]Febrero!F41+[8]Marzo!F41+[8]Abril!F41+[8]Mayo!F41+[8]Junio!F41+[8]Julio!F41+[8]Agosto!F41+[8]Septiembre!F41+[8]Octubre!F41+[8]Noviembre!F41+[8]Diciembre!F41</f>
        <v>21860</v>
      </c>
      <c r="G45" s="108">
        <f>+[8]Enero!G41+[8]Febrero!G41+[8]Marzo!G41+[8]Abril!G41+[8]Mayo!G41+[8]Junio!G41+[8]Julio!G41+[8]Agosto!G41+[8]Septiembre!G41+[8]Octubre!G41+[8]Noviembre!G41+[8]Diciembre!G41</f>
        <v>27166</v>
      </c>
      <c r="H45" s="108">
        <f>+[8]Enero!H41+[8]Febrero!H41+[8]Marzo!H41+[8]Abril!H41+[8]Mayo!H41+[8]Junio!H41+[8]Julio!H41+[8]Agosto!H41+[8]Septiembre!H41+[8]Octubre!H41+[8]Noviembre!H41+[8]Diciembre!H41</f>
        <v>15290</v>
      </c>
      <c r="I45" s="108">
        <f>+[8]Enero!I41+[8]Febrero!I41+[8]Marzo!I41+[8]Abril!I41+[8]Mayo!I41+[8]Junio!I41+[8]Julio!I41+[8]Agosto!I41+[8]Septiembre!I41+[8]Octubre!I41+[8]Noviembre!I41+[8]Diciembre!I41</f>
        <v>5729</v>
      </c>
      <c r="J45" s="108">
        <f t="shared" si="0"/>
        <v>187695</v>
      </c>
      <c r="K45" s="17"/>
      <c r="L45" s="17"/>
      <c r="M45" s="17"/>
      <c r="N45" s="17"/>
      <c r="O45" s="17"/>
      <c r="P45" s="17"/>
      <c r="Q45" s="17"/>
    </row>
    <row r="46" spans="1:17" ht="16.5" customHeight="1" thickBot="1" x14ac:dyDescent="0.35">
      <c r="A46" s="113" t="s">
        <v>1</v>
      </c>
      <c r="B46" s="114">
        <f t="shared" ref="B46:I46" si="1">SUM(B12:B45)</f>
        <v>258102</v>
      </c>
      <c r="C46" s="114">
        <f t="shared" si="1"/>
        <v>1317735</v>
      </c>
      <c r="D46" s="114">
        <f t="shared" si="1"/>
        <v>1028699</v>
      </c>
      <c r="E46" s="114">
        <f t="shared" si="1"/>
        <v>675846</v>
      </c>
      <c r="F46" s="114">
        <f t="shared" si="1"/>
        <v>395609</v>
      </c>
      <c r="G46" s="114">
        <f t="shared" si="1"/>
        <v>330918</v>
      </c>
      <c r="H46" s="114">
        <f t="shared" si="1"/>
        <v>940552</v>
      </c>
      <c r="I46" s="114">
        <f t="shared" si="1"/>
        <v>209845</v>
      </c>
      <c r="J46" s="114">
        <f>SUM(J12:J45)</f>
        <v>5157306</v>
      </c>
      <c r="K46" s="17"/>
      <c r="L46" s="17"/>
      <c r="M46" s="17"/>
      <c r="N46" s="17"/>
      <c r="O46" s="17"/>
      <c r="P46" s="17"/>
      <c r="Q46" s="17"/>
    </row>
    <row r="47" spans="1:17" x14ac:dyDescent="0.2">
      <c r="A47" s="65" t="s">
        <v>131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6.5" x14ac:dyDescent="0.25">
      <c r="A51" s="17"/>
      <c r="B51" s="115"/>
      <c r="C51" s="115"/>
      <c r="D51" s="115"/>
      <c r="E51" s="115"/>
      <c r="F51" s="115"/>
      <c r="G51" s="115"/>
      <c r="H51" s="115"/>
      <c r="I51" s="115"/>
      <c r="J51" s="115"/>
      <c r="K51" s="17"/>
      <c r="L51" s="17"/>
      <c r="M51" s="17"/>
      <c r="N51" s="17"/>
      <c r="O51" s="17"/>
      <c r="P51" s="17"/>
      <c r="Q51" s="17"/>
    </row>
    <row r="52" spans="1:17" ht="16.5" x14ac:dyDescent="0.25">
      <c r="A52" s="17"/>
      <c r="B52" s="115"/>
      <c r="C52" s="115"/>
      <c r="D52" s="115"/>
      <c r="E52" s="115"/>
      <c r="F52" s="115"/>
      <c r="G52" s="115"/>
      <c r="H52" s="115"/>
      <c r="I52" s="115"/>
      <c r="J52" s="115"/>
      <c r="K52" s="17"/>
      <c r="L52" s="17"/>
      <c r="M52" s="17"/>
      <c r="N52" s="17"/>
      <c r="O52" s="17"/>
      <c r="P52" s="17"/>
      <c r="Q52" s="17"/>
    </row>
    <row r="53" spans="1:17" ht="16.5" x14ac:dyDescent="0.25">
      <c r="A53" s="17"/>
      <c r="B53" s="115"/>
      <c r="C53" s="115"/>
      <c r="D53" s="115"/>
      <c r="E53" s="115"/>
      <c r="F53" s="115"/>
      <c r="G53" s="115"/>
      <c r="H53" s="115"/>
      <c r="I53" s="115"/>
      <c r="J53" s="115"/>
      <c r="K53" s="17"/>
      <c r="L53" s="17"/>
      <c r="M53" s="17"/>
      <c r="N53" s="17"/>
      <c r="O53" s="17"/>
      <c r="P53" s="17"/>
      <c r="Q53" s="17"/>
    </row>
    <row r="54" spans="1:17" ht="16.5" x14ac:dyDescent="0.25">
      <c r="A54" s="17"/>
      <c r="B54" s="115"/>
      <c r="C54" s="115"/>
      <c r="D54" s="115">
        <f>+D52/6</f>
        <v>0</v>
      </c>
      <c r="E54" s="115"/>
      <c r="F54" s="115"/>
      <c r="G54" s="115"/>
      <c r="H54" s="115"/>
      <c r="I54" s="115"/>
      <c r="J54" s="115"/>
      <c r="K54" s="17"/>
      <c r="L54" s="17"/>
      <c r="M54" s="17"/>
      <c r="N54" s="17"/>
      <c r="O54" s="17"/>
      <c r="P54" s="17"/>
      <c r="Q54" s="17"/>
    </row>
    <row r="55" spans="1:17" ht="16.5" x14ac:dyDescent="0.25">
      <c r="A55" s="17"/>
      <c r="B55" s="115"/>
      <c r="C55" s="115"/>
      <c r="D55" s="115"/>
      <c r="E55" s="115"/>
      <c r="F55" s="115"/>
      <c r="G55" s="115"/>
      <c r="H55" s="115"/>
      <c r="I55" s="115"/>
      <c r="J55" s="115"/>
      <c r="K55" s="17"/>
      <c r="L55" s="17"/>
      <c r="M55" s="17"/>
      <c r="N55" s="17"/>
      <c r="O55" s="17"/>
      <c r="P55" s="17"/>
      <c r="Q55" s="17"/>
    </row>
    <row r="56" spans="1:17" ht="16.5" x14ac:dyDescent="0.25">
      <c r="A56" s="17"/>
      <c r="B56" s="115"/>
      <c r="C56" s="115"/>
      <c r="D56" s="115"/>
      <c r="E56" s="115"/>
      <c r="F56" s="115"/>
      <c r="G56" s="115"/>
      <c r="H56" s="115"/>
      <c r="I56" s="115"/>
      <c r="J56" s="115"/>
      <c r="K56" s="17"/>
      <c r="L56" s="17"/>
      <c r="M56" s="17"/>
      <c r="N56" s="17"/>
      <c r="O56" s="17"/>
      <c r="P56" s="17"/>
      <c r="Q56" s="17"/>
    </row>
    <row r="57" spans="1:17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20.100000000000001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71"/>
      <c r="M60" s="17"/>
      <c r="N60" s="17"/>
      <c r="O60" s="17"/>
      <c r="P60" s="17"/>
      <c r="Q60" s="17"/>
    </row>
    <row r="61" spans="1:17" ht="20.100000000000001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71"/>
      <c r="M61" s="17"/>
      <c r="N61" s="17"/>
      <c r="O61" s="17"/>
      <c r="P61" s="17"/>
      <c r="Q61" s="17"/>
    </row>
    <row r="62" spans="1:17" ht="20.100000000000001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71"/>
      <c r="M62" s="17"/>
      <c r="N62" s="17"/>
      <c r="O62" s="17"/>
      <c r="P62" s="17"/>
      <c r="Q62" s="17"/>
    </row>
    <row r="63" spans="1:17" ht="20.100000000000001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71"/>
      <c r="M63" s="17"/>
      <c r="N63" s="17"/>
      <c r="O63" s="17"/>
      <c r="P63" s="17"/>
      <c r="Q63" s="17"/>
    </row>
    <row r="64" spans="1:17" ht="20.100000000000001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71"/>
      <c r="M64" s="17"/>
      <c r="N64" s="17"/>
      <c r="O64" s="17"/>
      <c r="P64" s="17"/>
      <c r="Q64" s="17"/>
    </row>
    <row r="65" spans="1:17" ht="20.100000000000001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71"/>
      <c r="M65" s="17"/>
      <c r="N65" s="17"/>
      <c r="O65" s="17"/>
      <c r="P65" s="17"/>
      <c r="Q65" s="17"/>
    </row>
    <row r="66" spans="1:17" ht="20.100000000000001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71"/>
      <c r="M66" s="17"/>
      <c r="N66" s="17"/>
      <c r="O66" s="17"/>
      <c r="P66" s="17"/>
      <c r="Q66" s="17"/>
    </row>
    <row r="67" spans="1:17" ht="20.100000000000001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71"/>
      <c r="M67" s="17"/>
      <c r="N67" s="17"/>
      <c r="O67" s="17"/>
      <c r="P67" s="17"/>
      <c r="Q67" s="17"/>
    </row>
    <row r="68" spans="1:17" ht="20.100000000000001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71"/>
      <c r="M68" s="17"/>
      <c r="N68" s="17"/>
      <c r="O68" s="17"/>
      <c r="P68" s="17"/>
      <c r="Q68" s="17"/>
    </row>
    <row r="69" spans="1:17" ht="20.100000000000001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71"/>
      <c r="M69" s="17"/>
      <c r="N69" s="17"/>
      <c r="O69" s="17"/>
      <c r="P69" s="17"/>
      <c r="Q69" s="17"/>
    </row>
    <row r="70" spans="1:17" ht="20.100000000000001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71"/>
      <c r="M70" s="17"/>
      <c r="N70" s="17"/>
      <c r="O70" s="17"/>
      <c r="P70" s="17"/>
      <c r="Q70" s="17"/>
    </row>
    <row r="71" spans="1:17" ht="20.100000000000001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71"/>
      <c r="M71" s="17"/>
      <c r="N71" s="17"/>
      <c r="O71" s="17"/>
      <c r="P71" s="17"/>
      <c r="Q71" s="17"/>
    </row>
    <row r="72" spans="1:17" ht="20.100000000000001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71"/>
      <c r="M72" s="17"/>
      <c r="N72" s="17"/>
      <c r="O72" s="17"/>
      <c r="P72" s="17"/>
      <c r="Q72" s="17"/>
    </row>
    <row r="73" spans="1:17" ht="20.100000000000001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71"/>
      <c r="M73" s="17"/>
      <c r="N73" s="17"/>
      <c r="O73" s="17"/>
      <c r="P73" s="17"/>
      <c r="Q73" s="17"/>
    </row>
    <row r="74" spans="1:17" ht="20.10000000000000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71"/>
      <c r="M74" s="17"/>
      <c r="N74" s="17"/>
      <c r="O74" s="17"/>
      <c r="P74" s="17"/>
      <c r="Q74" s="17"/>
    </row>
    <row r="75" spans="1:17" ht="20.10000000000000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71"/>
      <c r="M75" s="17"/>
      <c r="N75" s="17"/>
      <c r="O75" s="17"/>
      <c r="P75" s="17"/>
      <c r="Q75" s="17"/>
    </row>
    <row r="76" spans="1:17" ht="20.10000000000000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71"/>
      <c r="M76" s="17"/>
      <c r="N76" s="17"/>
      <c r="O76" s="17"/>
      <c r="P76" s="17"/>
      <c r="Q76" s="17"/>
    </row>
    <row r="77" spans="1:17" ht="20.100000000000001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71"/>
      <c r="M77" s="17"/>
      <c r="N77" s="17"/>
      <c r="O77" s="17"/>
      <c r="P77" s="17"/>
      <c r="Q77" s="17"/>
    </row>
    <row r="78" spans="1:17" ht="20.100000000000001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71"/>
      <c r="M78" s="17"/>
      <c r="N78" s="17"/>
      <c r="O78" s="17"/>
      <c r="P78" s="17"/>
      <c r="Q78" s="17"/>
    </row>
    <row r="79" spans="1:17" ht="20.10000000000000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71"/>
      <c r="M79" s="17"/>
      <c r="N79" s="17"/>
      <c r="O79" s="17"/>
      <c r="P79" s="17"/>
      <c r="Q79" s="17"/>
    </row>
    <row r="80" spans="1:17" ht="20.100000000000001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71"/>
      <c r="M80" s="17"/>
      <c r="N80" s="17"/>
      <c r="O80" s="17"/>
      <c r="P80" s="17"/>
      <c r="Q80" s="17"/>
    </row>
    <row r="81" spans="1:17" ht="20.100000000000001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71"/>
      <c r="M81" s="17"/>
      <c r="N81" s="17"/>
      <c r="O81" s="17"/>
      <c r="P81" s="17"/>
      <c r="Q81" s="17"/>
    </row>
    <row r="82" spans="1:17" ht="20.100000000000001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71"/>
      <c r="M82" s="17"/>
      <c r="N82" s="17"/>
      <c r="O82" s="17"/>
      <c r="P82" s="17"/>
      <c r="Q82" s="17"/>
    </row>
    <row r="83" spans="1:17" ht="20.100000000000001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71"/>
      <c r="M83" s="17"/>
      <c r="N83" s="17"/>
      <c r="O83" s="17"/>
      <c r="P83" s="17"/>
      <c r="Q83" s="17"/>
    </row>
    <row r="84" spans="1:17" ht="20.100000000000001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71"/>
      <c r="M84" s="17"/>
      <c r="N84" s="17"/>
      <c r="O84" s="17"/>
      <c r="P84" s="17"/>
      <c r="Q84" s="17"/>
    </row>
    <row r="85" spans="1:17" ht="20.100000000000001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71"/>
      <c r="M85" s="17"/>
      <c r="N85" s="17"/>
      <c r="O85" s="17"/>
      <c r="P85" s="17"/>
      <c r="Q85" s="17"/>
    </row>
    <row r="86" spans="1:17" ht="20.100000000000001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71"/>
      <c r="M86" s="17"/>
      <c r="N86" s="17"/>
      <c r="O86" s="17"/>
      <c r="P86" s="17"/>
      <c r="Q86" s="17"/>
    </row>
    <row r="87" spans="1:17" ht="20.100000000000001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71"/>
      <c r="M87" s="17"/>
      <c r="N87" s="17"/>
      <c r="O87" s="17"/>
      <c r="P87" s="17"/>
      <c r="Q87" s="17"/>
    </row>
    <row r="88" spans="1:17" ht="20.100000000000001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71"/>
      <c r="M88" s="17"/>
      <c r="N88" s="17"/>
      <c r="O88" s="17"/>
      <c r="P88" s="17"/>
      <c r="Q88" s="17"/>
    </row>
    <row r="89" spans="1:17" ht="20.100000000000001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71"/>
      <c r="M89" s="17"/>
      <c r="N89" s="17"/>
      <c r="O89" s="17"/>
      <c r="P89" s="17"/>
      <c r="Q89" s="17"/>
    </row>
    <row r="90" spans="1:17" ht="20.100000000000001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71"/>
      <c r="M90" s="17"/>
      <c r="N90" s="17"/>
      <c r="O90" s="17"/>
      <c r="P90" s="17"/>
      <c r="Q90" s="17"/>
    </row>
    <row r="91" spans="1:17" ht="20.100000000000001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71"/>
      <c r="M91" s="17"/>
      <c r="N91" s="17"/>
      <c r="O91" s="17"/>
      <c r="P91" s="17"/>
      <c r="Q91" s="17"/>
    </row>
    <row r="92" spans="1:17" ht="20.100000000000001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71"/>
      <c r="M92" s="17"/>
      <c r="N92" s="17"/>
      <c r="O92" s="17"/>
      <c r="P92" s="17"/>
      <c r="Q92" s="17"/>
    </row>
    <row r="93" spans="1:17" ht="20.100000000000001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71"/>
      <c r="M93" s="17"/>
      <c r="N93" s="17"/>
      <c r="O93" s="17"/>
      <c r="P93" s="17"/>
      <c r="Q93" s="17"/>
    </row>
    <row r="94" spans="1:17" ht="20.100000000000001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t="20.100000000000001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ht="20.100000000000001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20.100000000000001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20.100000000000001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20.100000000000001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20.100000000000001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20.100000000000001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20.100000000000001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20.100000000000001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20.100000000000001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20.100000000000001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20.100000000000001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20.100000000000001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20.100000000000001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20.100000000000001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20.100000000000001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20.100000000000001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20.100000000000001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20.100000000000001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20.100000000000001" customHeight="1" x14ac:dyDescent="0.2">
      <c r="K125" s="17"/>
      <c r="L125" s="17"/>
      <c r="M125" s="17"/>
      <c r="N125" s="17"/>
      <c r="O125" s="17"/>
      <c r="P125" s="17"/>
      <c r="Q125" s="17"/>
    </row>
    <row r="126" spans="1:17" ht="20.100000000000001" customHeight="1" x14ac:dyDescent="0.2">
      <c r="K126" s="17"/>
      <c r="L126" s="17"/>
      <c r="M126" s="17"/>
      <c r="N126" s="17"/>
      <c r="O126" s="17"/>
      <c r="P126" s="17"/>
      <c r="Q126" s="17"/>
    </row>
    <row r="127" spans="1:17" ht="20.100000000000001" customHeight="1" x14ac:dyDescent="0.2">
      <c r="K127" s="17"/>
      <c r="L127" s="17"/>
      <c r="M127" s="17"/>
      <c r="N127" s="17"/>
      <c r="O127" s="17"/>
      <c r="P127" s="17"/>
      <c r="Q127" s="17"/>
    </row>
    <row r="128" spans="1:17" ht="20.100000000000001" customHeight="1" x14ac:dyDescent="0.2">
      <c r="K128" s="17"/>
      <c r="L128" s="17"/>
      <c r="M128" s="17"/>
      <c r="N128" s="17"/>
      <c r="O128" s="17"/>
      <c r="P128" s="17"/>
      <c r="Q128" s="17"/>
    </row>
    <row r="129" spans="11:17" ht="20.100000000000001" customHeight="1" x14ac:dyDescent="0.2">
      <c r="K129" s="17"/>
      <c r="L129" s="17"/>
      <c r="M129" s="17"/>
      <c r="N129" s="17"/>
      <c r="O129" s="17"/>
      <c r="P129" s="17"/>
      <c r="Q129" s="17"/>
    </row>
    <row r="130" spans="11:17" ht="20.100000000000001" customHeight="1" x14ac:dyDescent="0.2">
      <c r="K130" s="17"/>
      <c r="L130" s="17"/>
      <c r="M130" s="17"/>
      <c r="N130" s="17"/>
      <c r="O130" s="17"/>
      <c r="P130" s="17"/>
      <c r="Q130" s="17"/>
    </row>
    <row r="131" spans="11:17" ht="20.100000000000001" customHeight="1" x14ac:dyDescent="0.2">
      <c r="K131" s="17"/>
      <c r="L131" s="17"/>
      <c r="M131" s="17"/>
      <c r="N131" s="17"/>
      <c r="O131" s="17"/>
      <c r="P131" s="17"/>
      <c r="Q131" s="17"/>
    </row>
    <row r="132" spans="11:17" ht="20.100000000000001" customHeight="1" x14ac:dyDescent="0.2">
      <c r="K132" s="17"/>
      <c r="L132" s="17"/>
      <c r="M132" s="17"/>
      <c r="N132" s="17"/>
      <c r="O132" s="17"/>
      <c r="P132" s="17"/>
      <c r="Q132" s="17"/>
    </row>
    <row r="133" spans="11:17" ht="20.100000000000001" customHeight="1" x14ac:dyDescent="0.2">
      <c r="K133" s="17"/>
      <c r="L133" s="17"/>
      <c r="M133" s="17"/>
      <c r="N133" s="17"/>
      <c r="O133" s="17"/>
      <c r="P133" s="17"/>
      <c r="Q133" s="17"/>
    </row>
    <row r="134" spans="11:17" ht="20.100000000000001" customHeight="1" x14ac:dyDescent="0.2">
      <c r="K134" s="17"/>
      <c r="L134" s="17"/>
      <c r="M134" s="17"/>
      <c r="N134" s="17"/>
      <c r="O134" s="17"/>
      <c r="P134" s="17"/>
      <c r="Q134" s="17"/>
    </row>
    <row r="135" spans="11:17" ht="20.100000000000001" customHeight="1" x14ac:dyDescent="0.2">
      <c r="K135" s="17"/>
      <c r="L135" s="17"/>
      <c r="M135" s="17"/>
      <c r="N135" s="17"/>
      <c r="O135" s="17"/>
      <c r="P135" s="17"/>
      <c r="Q135" s="17"/>
    </row>
    <row r="136" spans="11:17" ht="20.100000000000001" customHeight="1" x14ac:dyDescent="0.2"/>
    <row r="137" spans="11:17" ht="20.100000000000001" customHeight="1" x14ac:dyDescent="0.2"/>
    <row r="138" spans="11:17" ht="20.100000000000001" customHeight="1" x14ac:dyDescent="0.2"/>
    <row r="139" spans="11:17" ht="20.100000000000001" customHeight="1" x14ac:dyDescent="0.2"/>
  </sheetData>
  <mergeCells count="2">
    <mergeCell ref="A8:J8"/>
    <mergeCell ref="A9:J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8230-2DE7-4702-9864-0C20D1737042}">
  <dimension ref="A1:P138"/>
  <sheetViews>
    <sheetView topLeftCell="A40" zoomScale="87" zoomScaleNormal="87" workbookViewId="0">
      <selection activeCell="D55" sqref="D55"/>
    </sheetView>
  </sheetViews>
  <sheetFormatPr baseColWidth="10" defaultColWidth="11.42578125" defaultRowHeight="12.75" x14ac:dyDescent="0.2"/>
  <cols>
    <col min="1" max="1" width="15.5703125" customWidth="1"/>
    <col min="2" max="2" width="15.140625" customWidth="1"/>
    <col min="3" max="3" width="15.28515625" customWidth="1"/>
    <col min="4" max="4" width="15.140625" customWidth="1"/>
    <col min="5" max="5" width="15.28515625" customWidth="1"/>
    <col min="6" max="6" width="14.42578125" customWidth="1"/>
    <col min="7" max="7" width="14.7109375" customWidth="1"/>
    <col min="8" max="8" width="13.5703125" customWidth="1"/>
    <col min="9" max="9" width="15" customWidth="1"/>
    <col min="10" max="10" width="16.5703125" customWidth="1"/>
    <col min="257" max="257" width="17" customWidth="1"/>
    <col min="258" max="265" width="16" customWidth="1"/>
    <col min="266" max="266" width="17.7109375" customWidth="1"/>
    <col min="513" max="513" width="17" customWidth="1"/>
    <col min="514" max="521" width="16" customWidth="1"/>
    <col min="522" max="522" width="17.7109375" customWidth="1"/>
    <col min="769" max="769" width="17" customWidth="1"/>
    <col min="770" max="777" width="16" customWidth="1"/>
    <col min="778" max="778" width="17.7109375" customWidth="1"/>
    <col min="1025" max="1025" width="17" customWidth="1"/>
    <col min="1026" max="1033" width="16" customWidth="1"/>
    <col min="1034" max="1034" width="17.7109375" customWidth="1"/>
    <col min="1281" max="1281" width="17" customWidth="1"/>
    <col min="1282" max="1289" width="16" customWidth="1"/>
    <col min="1290" max="1290" width="17.7109375" customWidth="1"/>
    <col min="1537" max="1537" width="17" customWidth="1"/>
    <col min="1538" max="1545" width="16" customWidth="1"/>
    <col min="1546" max="1546" width="17.7109375" customWidth="1"/>
    <col min="1793" max="1793" width="17" customWidth="1"/>
    <col min="1794" max="1801" width="16" customWidth="1"/>
    <col min="1802" max="1802" width="17.7109375" customWidth="1"/>
    <col min="2049" max="2049" width="17" customWidth="1"/>
    <col min="2050" max="2057" width="16" customWidth="1"/>
    <col min="2058" max="2058" width="17.7109375" customWidth="1"/>
    <col min="2305" max="2305" width="17" customWidth="1"/>
    <col min="2306" max="2313" width="16" customWidth="1"/>
    <col min="2314" max="2314" width="17.7109375" customWidth="1"/>
    <col min="2561" max="2561" width="17" customWidth="1"/>
    <col min="2562" max="2569" width="16" customWidth="1"/>
    <col min="2570" max="2570" width="17.7109375" customWidth="1"/>
    <col min="2817" max="2817" width="17" customWidth="1"/>
    <col min="2818" max="2825" width="16" customWidth="1"/>
    <col min="2826" max="2826" width="17.7109375" customWidth="1"/>
    <col min="3073" max="3073" width="17" customWidth="1"/>
    <col min="3074" max="3081" width="16" customWidth="1"/>
    <col min="3082" max="3082" width="17.7109375" customWidth="1"/>
    <col min="3329" max="3329" width="17" customWidth="1"/>
    <col min="3330" max="3337" width="16" customWidth="1"/>
    <col min="3338" max="3338" width="17.7109375" customWidth="1"/>
    <col min="3585" max="3585" width="17" customWidth="1"/>
    <col min="3586" max="3593" width="16" customWidth="1"/>
    <col min="3594" max="3594" width="17.7109375" customWidth="1"/>
    <col min="3841" max="3841" width="17" customWidth="1"/>
    <col min="3842" max="3849" width="16" customWidth="1"/>
    <col min="3850" max="3850" width="17.7109375" customWidth="1"/>
    <col min="4097" max="4097" width="17" customWidth="1"/>
    <col min="4098" max="4105" width="16" customWidth="1"/>
    <col min="4106" max="4106" width="17.7109375" customWidth="1"/>
    <col min="4353" max="4353" width="17" customWidth="1"/>
    <col min="4354" max="4361" width="16" customWidth="1"/>
    <col min="4362" max="4362" width="17.7109375" customWidth="1"/>
    <col min="4609" max="4609" width="17" customWidth="1"/>
    <col min="4610" max="4617" width="16" customWidth="1"/>
    <col min="4618" max="4618" width="17.7109375" customWidth="1"/>
    <col min="4865" max="4865" width="17" customWidth="1"/>
    <col min="4866" max="4873" width="16" customWidth="1"/>
    <col min="4874" max="4874" width="17.7109375" customWidth="1"/>
    <col min="5121" max="5121" width="17" customWidth="1"/>
    <col min="5122" max="5129" width="16" customWidth="1"/>
    <col min="5130" max="5130" width="17.7109375" customWidth="1"/>
    <col min="5377" max="5377" width="17" customWidth="1"/>
    <col min="5378" max="5385" width="16" customWidth="1"/>
    <col min="5386" max="5386" width="17.7109375" customWidth="1"/>
    <col min="5633" max="5633" width="17" customWidth="1"/>
    <col min="5634" max="5641" width="16" customWidth="1"/>
    <col min="5642" max="5642" width="17.7109375" customWidth="1"/>
    <col min="5889" max="5889" width="17" customWidth="1"/>
    <col min="5890" max="5897" width="16" customWidth="1"/>
    <col min="5898" max="5898" width="17.7109375" customWidth="1"/>
    <col min="6145" max="6145" width="17" customWidth="1"/>
    <col min="6146" max="6153" width="16" customWidth="1"/>
    <col min="6154" max="6154" width="17.7109375" customWidth="1"/>
    <col min="6401" max="6401" width="17" customWidth="1"/>
    <col min="6402" max="6409" width="16" customWidth="1"/>
    <col min="6410" max="6410" width="17.7109375" customWidth="1"/>
    <col min="6657" max="6657" width="17" customWidth="1"/>
    <col min="6658" max="6665" width="16" customWidth="1"/>
    <col min="6666" max="6666" width="17.7109375" customWidth="1"/>
    <col min="6913" max="6913" width="17" customWidth="1"/>
    <col min="6914" max="6921" width="16" customWidth="1"/>
    <col min="6922" max="6922" width="17.7109375" customWidth="1"/>
    <col min="7169" max="7169" width="17" customWidth="1"/>
    <col min="7170" max="7177" width="16" customWidth="1"/>
    <col min="7178" max="7178" width="17.7109375" customWidth="1"/>
    <col min="7425" max="7425" width="17" customWidth="1"/>
    <col min="7426" max="7433" width="16" customWidth="1"/>
    <col min="7434" max="7434" width="17.7109375" customWidth="1"/>
    <col min="7681" max="7681" width="17" customWidth="1"/>
    <col min="7682" max="7689" width="16" customWidth="1"/>
    <col min="7690" max="7690" width="17.7109375" customWidth="1"/>
    <col min="7937" max="7937" width="17" customWidth="1"/>
    <col min="7938" max="7945" width="16" customWidth="1"/>
    <col min="7946" max="7946" width="17.7109375" customWidth="1"/>
    <col min="8193" max="8193" width="17" customWidth="1"/>
    <col min="8194" max="8201" width="16" customWidth="1"/>
    <col min="8202" max="8202" width="17.7109375" customWidth="1"/>
    <col min="8449" max="8449" width="17" customWidth="1"/>
    <col min="8450" max="8457" width="16" customWidth="1"/>
    <col min="8458" max="8458" width="17.7109375" customWidth="1"/>
    <col min="8705" max="8705" width="17" customWidth="1"/>
    <col min="8706" max="8713" width="16" customWidth="1"/>
    <col min="8714" max="8714" width="17.7109375" customWidth="1"/>
    <col min="8961" max="8961" width="17" customWidth="1"/>
    <col min="8962" max="8969" width="16" customWidth="1"/>
    <col min="8970" max="8970" width="17.7109375" customWidth="1"/>
    <col min="9217" max="9217" width="17" customWidth="1"/>
    <col min="9218" max="9225" width="16" customWidth="1"/>
    <col min="9226" max="9226" width="17.7109375" customWidth="1"/>
    <col min="9473" max="9473" width="17" customWidth="1"/>
    <col min="9474" max="9481" width="16" customWidth="1"/>
    <col min="9482" max="9482" width="17.7109375" customWidth="1"/>
    <col min="9729" max="9729" width="17" customWidth="1"/>
    <col min="9730" max="9737" width="16" customWidth="1"/>
    <col min="9738" max="9738" width="17.7109375" customWidth="1"/>
    <col min="9985" max="9985" width="17" customWidth="1"/>
    <col min="9986" max="9993" width="16" customWidth="1"/>
    <col min="9994" max="9994" width="17.7109375" customWidth="1"/>
    <col min="10241" max="10241" width="17" customWidth="1"/>
    <col min="10242" max="10249" width="16" customWidth="1"/>
    <col min="10250" max="10250" width="17.7109375" customWidth="1"/>
    <col min="10497" max="10497" width="17" customWidth="1"/>
    <col min="10498" max="10505" width="16" customWidth="1"/>
    <col min="10506" max="10506" width="17.7109375" customWidth="1"/>
    <col min="10753" max="10753" width="17" customWidth="1"/>
    <col min="10754" max="10761" width="16" customWidth="1"/>
    <col min="10762" max="10762" width="17.7109375" customWidth="1"/>
    <col min="11009" max="11009" width="17" customWidth="1"/>
    <col min="11010" max="11017" width="16" customWidth="1"/>
    <col min="11018" max="11018" width="17.7109375" customWidth="1"/>
    <col min="11265" max="11265" width="17" customWidth="1"/>
    <col min="11266" max="11273" width="16" customWidth="1"/>
    <col min="11274" max="11274" width="17.7109375" customWidth="1"/>
    <col min="11521" max="11521" width="17" customWidth="1"/>
    <col min="11522" max="11529" width="16" customWidth="1"/>
    <col min="11530" max="11530" width="17.7109375" customWidth="1"/>
    <col min="11777" max="11777" width="17" customWidth="1"/>
    <col min="11778" max="11785" width="16" customWidth="1"/>
    <col min="11786" max="11786" width="17.7109375" customWidth="1"/>
    <col min="12033" max="12033" width="17" customWidth="1"/>
    <col min="12034" max="12041" width="16" customWidth="1"/>
    <col min="12042" max="12042" width="17.7109375" customWidth="1"/>
    <col min="12289" max="12289" width="17" customWidth="1"/>
    <col min="12290" max="12297" width="16" customWidth="1"/>
    <col min="12298" max="12298" width="17.7109375" customWidth="1"/>
    <col min="12545" max="12545" width="17" customWidth="1"/>
    <col min="12546" max="12553" width="16" customWidth="1"/>
    <col min="12554" max="12554" width="17.7109375" customWidth="1"/>
    <col min="12801" max="12801" width="17" customWidth="1"/>
    <col min="12802" max="12809" width="16" customWidth="1"/>
    <col min="12810" max="12810" width="17.7109375" customWidth="1"/>
    <col min="13057" max="13057" width="17" customWidth="1"/>
    <col min="13058" max="13065" width="16" customWidth="1"/>
    <col min="13066" max="13066" width="17.7109375" customWidth="1"/>
    <col min="13313" max="13313" width="17" customWidth="1"/>
    <col min="13314" max="13321" width="16" customWidth="1"/>
    <col min="13322" max="13322" width="17.7109375" customWidth="1"/>
    <col min="13569" max="13569" width="17" customWidth="1"/>
    <col min="13570" max="13577" width="16" customWidth="1"/>
    <col min="13578" max="13578" width="17.7109375" customWidth="1"/>
    <col min="13825" max="13825" width="17" customWidth="1"/>
    <col min="13826" max="13833" width="16" customWidth="1"/>
    <col min="13834" max="13834" width="17.7109375" customWidth="1"/>
    <col min="14081" max="14081" width="17" customWidth="1"/>
    <col min="14082" max="14089" width="16" customWidth="1"/>
    <col min="14090" max="14090" width="17.7109375" customWidth="1"/>
    <col min="14337" max="14337" width="17" customWidth="1"/>
    <col min="14338" max="14345" width="16" customWidth="1"/>
    <col min="14346" max="14346" width="17.7109375" customWidth="1"/>
    <col min="14593" max="14593" width="17" customWidth="1"/>
    <col min="14594" max="14601" width="16" customWidth="1"/>
    <col min="14602" max="14602" width="17.7109375" customWidth="1"/>
    <col min="14849" max="14849" width="17" customWidth="1"/>
    <col min="14850" max="14857" width="16" customWidth="1"/>
    <col min="14858" max="14858" width="17.7109375" customWidth="1"/>
    <col min="15105" max="15105" width="17" customWidth="1"/>
    <col min="15106" max="15113" width="16" customWidth="1"/>
    <col min="15114" max="15114" width="17.7109375" customWidth="1"/>
    <col min="15361" max="15361" width="17" customWidth="1"/>
    <col min="15362" max="15369" width="16" customWidth="1"/>
    <col min="15370" max="15370" width="17.7109375" customWidth="1"/>
    <col min="15617" max="15617" width="17" customWidth="1"/>
    <col min="15618" max="15625" width="16" customWidth="1"/>
    <col min="15626" max="15626" width="17.7109375" customWidth="1"/>
    <col min="15873" max="15873" width="17" customWidth="1"/>
    <col min="15874" max="15881" width="16" customWidth="1"/>
    <col min="15882" max="15882" width="17.7109375" customWidth="1"/>
    <col min="16129" max="16129" width="17" customWidth="1"/>
    <col min="16130" max="16137" width="16" customWidth="1"/>
    <col min="16138" max="16138" width="17.7109375" customWidth="1"/>
  </cols>
  <sheetData>
    <row r="1" spans="1:16" s="17" customFormat="1" x14ac:dyDescent="0.2"/>
    <row r="2" spans="1:16" s="17" customFormat="1" x14ac:dyDescent="0.2"/>
    <row r="3" spans="1:16" s="17" customFormat="1" x14ac:dyDescent="0.2"/>
    <row r="4" spans="1:16" x14ac:dyDescent="0.2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8.75" x14ac:dyDescent="0.3">
      <c r="A7" s="183" t="s">
        <v>139</v>
      </c>
      <c r="B7" s="183"/>
      <c r="C7" s="183"/>
      <c r="D7" s="183"/>
      <c r="E7" s="183"/>
      <c r="F7" s="183"/>
      <c r="G7" s="183"/>
      <c r="H7" s="183"/>
      <c r="I7" s="183"/>
      <c r="J7" s="183"/>
      <c r="K7" s="17"/>
      <c r="L7" s="17"/>
      <c r="M7" s="17"/>
      <c r="N7" s="17"/>
      <c r="O7" s="17"/>
      <c r="P7" s="17"/>
    </row>
    <row r="8" spans="1:16" x14ac:dyDescent="0.2">
      <c r="A8" s="184" t="s">
        <v>65</v>
      </c>
      <c r="B8" s="184"/>
      <c r="C8" s="184"/>
      <c r="D8" s="184"/>
      <c r="E8" s="184"/>
      <c r="F8" s="184"/>
      <c r="G8" s="184"/>
      <c r="H8" s="184"/>
      <c r="I8" s="184"/>
      <c r="J8" s="184"/>
      <c r="K8" s="17"/>
      <c r="L8" s="17"/>
      <c r="M8" s="17"/>
      <c r="N8" s="17"/>
      <c r="O8" s="17"/>
      <c r="P8" s="17"/>
    </row>
    <row r="9" spans="1:16" ht="13.5" thickBot="1" x14ac:dyDescent="0.25">
      <c r="A9" s="1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6.5" thickBot="1" x14ac:dyDescent="0.25">
      <c r="A10" s="123" t="s">
        <v>0</v>
      </c>
      <c r="B10" s="124" t="s">
        <v>49</v>
      </c>
      <c r="C10" s="124" t="s">
        <v>50</v>
      </c>
      <c r="D10" s="124" t="s">
        <v>51</v>
      </c>
      <c r="E10" s="124" t="s">
        <v>52</v>
      </c>
      <c r="F10" s="124" t="s">
        <v>53</v>
      </c>
      <c r="G10" s="124" t="s">
        <v>54</v>
      </c>
      <c r="H10" s="124" t="s">
        <v>55</v>
      </c>
      <c r="I10" s="124" t="s">
        <v>56</v>
      </c>
      <c r="J10" s="125" t="s">
        <v>1</v>
      </c>
      <c r="K10" s="17"/>
      <c r="L10" s="17"/>
      <c r="M10" s="17"/>
      <c r="N10" s="17"/>
      <c r="O10" s="17"/>
      <c r="P10" s="17"/>
    </row>
    <row r="11" spans="1:16" ht="20.100000000000001" customHeight="1" x14ac:dyDescent="0.25">
      <c r="A11" s="120" t="s">
        <v>89</v>
      </c>
      <c r="B11" s="121">
        <f>+[9]Enero!B8+[9]Febrero!B8+[9]Marzo!B8+[9]Abril!B8+[9]Mayo!B8+[9]Junio!B8+[9]Julio!B8+[9]Agosto!B8+[9]Septiembre!B8+[9]Octubre!B8+[9]Noviembre!B8+[9]Diciembre!B8</f>
        <v>34725</v>
      </c>
      <c r="C11" s="121">
        <f>+[9]Enero!C8+[9]Febrero!C8+[9]Marzo!C8+[9]Abril!C8+[9]Mayo!C8+[9]Junio!C8+[9]Julio!C8+[9]Agosto!C8+[9]Septiembre!C8+[9]Octubre!C8+[9]Noviembre!C8+[9]Diciembre!C8</f>
        <v>1302378</v>
      </c>
      <c r="D11" s="121">
        <f>+[9]Enero!D8+[9]Febrero!D8+[9]Marzo!D8+[9]Abril!D8+[9]Mayo!D8+[9]Junio!D8+[9]Julio!D8+[9]Agosto!D8+[9]Septiembre!D8+[9]Octubre!D8+[9]Noviembre!D8+[9]Diciembre!D8</f>
        <v>739039</v>
      </c>
      <c r="E11" s="121">
        <f>+[9]Enero!E8+[9]Febrero!E8+[9]Marzo!E8+[9]Abril!E8+[9]Mayo!E8+[9]Junio!E8+[9]Julio!E8+[9]Agosto!E8+[9]Septiembre!E8+[9]Octubre!E8+[9]Noviembre!E8+[9]Diciembre!E8</f>
        <v>502208</v>
      </c>
      <c r="F11" s="121">
        <f>+[9]Enero!F8+[9]Febrero!F8+[9]Marzo!F8+[9]Abril!F8+[9]Mayo!F8+[9]Junio!F8+[9]Julio!F8+[9]Agosto!F8+[9]Septiembre!F8+[9]Octubre!F8+[9]Noviembre!F8+[9]Diciembre!F8</f>
        <v>70566</v>
      </c>
      <c r="G11" s="121">
        <f>+[9]Enero!G8+[9]Febrero!G8+[9]Marzo!G8+[9]Abril!G8+[9]Mayo!G8+[9]Junio!G8+[9]Julio!G8+[9]Agosto!G8+[9]Septiembre!G8+[9]Octubre!G8+[9]Noviembre!G8+[9]Diciembre!G8</f>
        <v>0</v>
      </c>
      <c r="H11" s="121">
        <f>+[9]Enero!H8+[9]Febrero!H8+[9]Marzo!H8+[9]Abril!H8+[9]Mayo!H8+[9]Junio!H8+[9]Julio!H8+[9]Agosto!H8+[9]Septiembre!H8+[9]Octubre!H8+[9]Noviembre!H8+[9]Diciembre!H8</f>
        <v>166160</v>
      </c>
      <c r="I11" s="121">
        <f>+[9]Enero!I8+[9]Febrero!I8+[9]Marzo!I8+[9]Abril!I8+[9]Mayo!I8+[9]Junio!I8+[9]Julio!I8+[9]Agosto!I8+[9]Septiembre!I8+[9]Octubre!I8+[9]Noviembre!I8+[9]Diciembre!I8</f>
        <v>62693</v>
      </c>
      <c r="J11" s="122">
        <f t="shared" ref="J11:J44" si="0">SUM(B11:I11)</f>
        <v>2877769</v>
      </c>
      <c r="K11" s="17"/>
      <c r="L11" s="17"/>
      <c r="M11" s="17"/>
      <c r="N11" s="17"/>
      <c r="O11" s="17"/>
      <c r="P11" s="17"/>
    </row>
    <row r="12" spans="1:16" ht="20.100000000000001" customHeight="1" x14ac:dyDescent="0.25">
      <c r="A12" s="118" t="s">
        <v>90</v>
      </c>
      <c r="B12" s="116">
        <f>+[9]Enero!B9+[9]Febrero!B9+[9]Marzo!B9+[9]Abril!B9+[9]Mayo!B9+[9]Junio!B9+[9]Julio!B9+[9]Agosto!B9+[9]Septiembre!B9+[9]Octubre!B9+[9]Noviembre!B9+[9]Diciembre!B9</f>
        <v>37593</v>
      </c>
      <c r="C12" s="116">
        <f>+[9]Enero!C9+[9]Febrero!C9+[9]Marzo!C9+[9]Abril!C9+[9]Mayo!C9+[9]Junio!C9+[9]Julio!C9+[9]Agosto!C9+[9]Septiembre!C9+[9]Octubre!C9+[9]Noviembre!C9+[9]Diciembre!C9</f>
        <v>12286</v>
      </c>
      <c r="D12" s="116">
        <f>+[9]Enero!D9+[9]Febrero!D9+[9]Marzo!D9+[9]Abril!D9+[9]Mayo!D9+[9]Junio!D9+[9]Julio!D9+[9]Agosto!D9+[9]Septiembre!D9+[9]Octubre!D9+[9]Noviembre!D9+[9]Diciembre!D9</f>
        <v>24023</v>
      </c>
      <c r="E12" s="116">
        <f>+[9]Enero!E9+[9]Febrero!E9+[9]Marzo!E9+[9]Abril!E9+[9]Mayo!E9+[9]Junio!E9+[9]Julio!E9+[9]Agosto!E9+[9]Septiembre!E9+[9]Octubre!E9+[9]Noviembre!E9+[9]Diciembre!E9</f>
        <v>28666</v>
      </c>
      <c r="F12" s="116">
        <f>+[9]Enero!F9+[9]Febrero!F9+[9]Marzo!F9+[9]Abril!F9+[9]Mayo!F9+[9]Junio!F9+[9]Julio!F9+[9]Agosto!F9+[9]Septiembre!F9+[9]Octubre!F9+[9]Noviembre!F9+[9]Diciembre!F9</f>
        <v>43038</v>
      </c>
      <c r="G12" s="116">
        <f>+[9]Enero!G9+[9]Febrero!G9+[9]Marzo!G9+[9]Abril!G9+[9]Mayo!G9+[9]Junio!G9+[9]Julio!G9+[9]Agosto!G9+[9]Septiembre!G9+[9]Octubre!G9+[9]Noviembre!G9+[9]Diciembre!G9</f>
        <v>43335</v>
      </c>
      <c r="H12" s="116">
        <f>+[9]Enero!H9+[9]Febrero!H9+[9]Marzo!H9+[9]Abril!H9+[9]Mayo!H9+[9]Junio!H9+[9]Julio!H9+[9]Agosto!H9+[9]Septiembre!H9+[9]Octubre!H9+[9]Noviembre!H9+[9]Diciembre!H9</f>
        <v>177492</v>
      </c>
      <c r="I12" s="116">
        <f>+[9]Enero!I9+[9]Febrero!I9+[9]Marzo!I9+[9]Abril!I9+[9]Mayo!I9+[9]Junio!I9+[9]Julio!I9+[9]Agosto!I9+[9]Septiembre!I9+[9]Octubre!I9+[9]Noviembre!I9+[9]Diciembre!I9</f>
        <v>14337</v>
      </c>
      <c r="J12" s="119">
        <f t="shared" si="0"/>
        <v>380770</v>
      </c>
      <c r="K12" s="17"/>
      <c r="L12" s="17"/>
      <c r="M12" s="17"/>
      <c r="N12" s="17"/>
      <c r="O12" s="17"/>
      <c r="P12" s="17"/>
    </row>
    <row r="13" spans="1:16" ht="20.100000000000001" customHeight="1" x14ac:dyDescent="0.25">
      <c r="A13" s="118" t="s">
        <v>91</v>
      </c>
      <c r="B13" s="116">
        <f>+[9]Enero!B10+[9]Febrero!B10+[9]Marzo!B10+[9]Abril!B10+[9]Mayo!B10+[9]Junio!B10+[9]Julio!B10+[9]Agosto!B10+[9]Septiembre!B10+[9]Octubre!B10+[9]Noviembre!B10+[9]Diciembre!B10</f>
        <v>0</v>
      </c>
      <c r="C13" s="116">
        <f>+[9]Enero!C10+[9]Febrero!C10+[9]Marzo!C10+[9]Abril!C10+[9]Mayo!C10+[9]Junio!C10+[9]Julio!C10+[9]Agosto!C10+[9]Septiembre!C10+[9]Octubre!C10+[9]Noviembre!C10+[9]Diciembre!C10</f>
        <v>300</v>
      </c>
      <c r="D13" s="116">
        <f>+[9]Enero!D10+[9]Febrero!D10+[9]Marzo!D10+[9]Abril!D10+[9]Mayo!D10+[9]Junio!D10+[9]Julio!D10+[9]Agosto!D10+[9]Septiembre!D10+[9]Octubre!D10+[9]Noviembre!D10+[9]Diciembre!D10</f>
        <v>250</v>
      </c>
      <c r="E13" s="116">
        <f>+[9]Enero!E10+[9]Febrero!E10+[9]Marzo!E10+[9]Abril!E10+[9]Mayo!E10+[9]Junio!E10+[9]Julio!E10+[9]Agosto!E10+[9]Septiembre!E10+[9]Octubre!E10+[9]Noviembre!E10+[9]Diciembre!E10</f>
        <v>0</v>
      </c>
      <c r="F13" s="116">
        <f>+[9]Enero!F10+[9]Febrero!F10+[9]Marzo!F10+[9]Abril!F10+[9]Mayo!F10+[9]Junio!F10+[9]Julio!F10+[9]Agosto!F10+[9]Septiembre!F10+[9]Octubre!F10+[9]Noviembre!F10+[9]Diciembre!F10</f>
        <v>0</v>
      </c>
      <c r="G13" s="116">
        <f>+[9]Enero!G10+[9]Febrero!G10+[9]Marzo!G10+[9]Abril!G10+[9]Mayo!G10+[9]Junio!G10+[9]Julio!G10+[9]Agosto!G10+[9]Septiembre!G10+[9]Octubre!G10+[9]Noviembre!G10+[9]Diciembre!G10</f>
        <v>21310</v>
      </c>
      <c r="H13" s="116">
        <f>+[9]Enero!H10+[9]Febrero!H10+[9]Marzo!H10+[9]Abril!H10+[9]Mayo!H10+[9]Junio!H10+[9]Julio!H10+[9]Agosto!H10+[9]Septiembre!H10+[9]Octubre!H10+[9]Noviembre!H10+[9]Diciembre!H10</f>
        <v>432</v>
      </c>
      <c r="I13" s="116">
        <f>+[9]Enero!I10+[9]Febrero!I10+[9]Marzo!I10+[9]Abril!I10+[9]Mayo!I10+[9]Junio!I10+[9]Julio!I10+[9]Agosto!I10+[9]Septiembre!I10+[9]Octubre!I10+[9]Noviembre!I10+[9]Diciembre!I10</f>
        <v>0</v>
      </c>
      <c r="J13" s="119">
        <f t="shared" si="0"/>
        <v>22292</v>
      </c>
      <c r="K13" s="17"/>
      <c r="L13" s="17"/>
      <c r="M13" s="17"/>
      <c r="N13" s="17"/>
      <c r="O13" s="17"/>
      <c r="P13" s="17"/>
    </row>
    <row r="14" spans="1:16" ht="20.100000000000001" customHeight="1" x14ac:dyDescent="0.25">
      <c r="A14" s="118" t="s">
        <v>92</v>
      </c>
      <c r="B14" s="116">
        <f>+[9]Enero!B11+[9]Febrero!B11+[9]Marzo!B11+[9]Abril!B11+[9]Mayo!B11+[9]Junio!B11+[9]Julio!B11+[9]Agosto!B11+[9]Septiembre!B11+[9]Octubre!B11+[9]Noviembre!B11+[9]Diciembre!B11</f>
        <v>241</v>
      </c>
      <c r="C14" s="116">
        <f>+[9]Enero!C11+[9]Febrero!C11+[9]Marzo!C11+[9]Abril!C11+[9]Mayo!C11+[9]Junio!C11+[9]Julio!C11+[9]Agosto!C11+[9]Septiembre!C11+[9]Octubre!C11+[9]Noviembre!C11+[9]Diciembre!C11</f>
        <v>782</v>
      </c>
      <c r="D14" s="116">
        <f>+[9]Enero!D11+[9]Febrero!D11+[9]Marzo!D11+[9]Abril!D11+[9]Mayo!D11+[9]Junio!D11+[9]Julio!D11+[9]Agosto!D11+[9]Septiembre!D11+[9]Octubre!D11+[9]Noviembre!D11+[9]Diciembre!D11</f>
        <v>394</v>
      </c>
      <c r="E14" s="116">
        <f>+[9]Enero!E11+[9]Febrero!E11+[9]Marzo!E11+[9]Abril!E11+[9]Mayo!E11+[9]Junio!E11+[9]Julio!E11+[9]Agosto!E11+[9]Septiembre!E11+[9]Octubre!E11+[9]Noviembre!E11+[9]Diciembre!E11</f>
        <v>237</v>
      </c>
      <c r="F14" s="116">
        <f>+[9]Enero!F11+[9]Febrero!F11+[9]Marzo!F11+[9]Abril!F11+[9]Mayo!F11+[9]Junio!F11+[9]Julio!F11+[9]Agosto!F11+[9]Septiembre!F11+[9]Octubre!F11+[9]Noviembre!F11+[9]Diciembre!F11</f>
        <v>262</v>
      </c>
      <c r="G14" s="116">
        <f>+[9]Enero!G11+[9]Febrero!G11+[9]Marzo!G11+[9]Abril!G11+[9]Mayo!G11+[9]Junio!G11+[9]Julio!G11+[9]Agosto!G11+[9]Septiembre!G11+[9]Octubre!G11+[9]Noviembre!G11+[9]Diciembre!G11</f>
        <v>200</v>
      </c>
      <c r="H14" s="116">
        <f>+[9]Enero!H11+[9]Febrero!H11+[9]Marzo!H11+[9]Abril!H11+[9]Mayo!H11+[9]Junio!H11+[9]Julio!H11+[9]Agosto!H11+[9]Septiembre!H11+[9]Octubre!H11+[9]Noviembre!H11+[9]Diciembre!H11</f>
        <v>236</v>
      </c>
      <c r="I14" s="116">
        <f>+[9]Enero!I11+[9]Febrero!I11+[9]Marzo!I11+[9]Abril!I11+[9]Mayo!I11+[9]Junio!I11+[9]Julio!I11+[9]Agosto!I11+[9]Septiembre!I11+[9]Octubre!I11+[9]Noviembre!I11+[9]Diciembre!I11</f>
        <v>271</v>
      </c>
      <c r="J14" s="119">
        <f t="shared" si="0"/>
        <v>2623</v>
      </c>
      <c r="K14" s="17"/>
      <c r="L14" s="17"/>
      <c r="M14" s="17"/>
      <c r="N14" s="17"/>
      <c r="O14" s="17"/>
      <c r="P14" s="17"/>
    </row>
    <row r="15" spans="1:16" ht="20.100000000000001" customHeight="1" x14ac:dyDescent="0.25">
      <c r="A15" s="118" t="s">
        <v>93</v>
      </c>
      <c r="B15" s="116">
        <f>+[9]Enero!B12+[9]Febrero!B12+[9]Marzo!B12+[9]Abril!B12+[9]Mayo!B12+[9]Junio!B12+[9]Julio!B12+[9]Agosto!B12+[9]Septiembre!B12+[9]Octubre!B12+[9]Noviembre!B12+[9]Diciembre!B12</f>
        <v>5</v>
      </c>
      <c r="C15" s="116">
        <f>+[9]Enero!C12+[9]Febrero!C12+[9]Marzo!C12+[9]Abril!C12+[9]Mayo!C12+[9]Junio!C12+[9]Julio!C12+[9]Agosto!C12+[9]Septiembre!C12+[9]Octubre!C12+[9]Noviembre!C12+[9]Diciembre!C12</f>
        <v>1</v>
      </c>
      <c r="D15" s="116">
        <f>+[9]Enero!D12+[9]Febrero!D12+[9]Marzo!D12+[9]Abril!D12+[9]Mayo!D12+[9]Junio!D12+[9]Julio!D12+[9]Agosto!D12+[9]Septiembre!D12+[9]Octubre!D12+[9]Noviembre!D12+[9]Diciembre!D12</f>
        <v>11705</v>
      </c>
      <c r="E15" s="116">
        <f>+[9]Enero!E12+[9]Febrero!E12+[9]Marzo!E12+[9]Abril!E12+[9]Mayo!E12+[9]Junio!E12+[9]Julio!E12+[9]Agosto!E12+[9]Septiembre!E12+[9]Octubre!E12+[9]Noviembre!E12+[9]Diciembre!E12</f>
        <v>0</v>
      </c>
      <c r="F15" s="116">
        <f>+[9]Enero!F12+[9]Febrero!F12+[9]Marzo!F12+[9]Abril!F12+[9]Mayo!F12+[9]Junio!F12+[9]Julio!F12+[9]Agosto!F12+[9]Septiembre!F12+[9]Octubre!F12+[9]Noviembre!F12+[9]Diciembre!F12</f>
        <v>97</v>
      </c>
      <c r="G15" s="116">
        <f>+[9]Enero!G12+[9]Febrero!G12+[9]Marzo!G12+[9]Abril!G12+[9]Mayo!G12+[9]Junio!G12+[9]Julio!G12+[9]Agosto!G12+[9]Septiembre!G12+[9]Octubre!G12+[9]Noviembre!G12+[9]Diciembre!G12</f>
        <v>100</v>
      </c>
      <c r="H15" s="116">
        <f>+[9]Enero!H12+[9]Febrero!H12+[9]Marzo!H12+[9]Abril!H12+[9]Mayo!H12+[9]Junio!H12+[9]Julio!H12+[9]Agosto!H12+[9]Septiembre!H12+[9]Octubre!H12+[9]Noviembre!H12+[9]Diciembre!H12</f>
        <v>29240</v>
      </c>
      <c r="I15" s="116">
        <f>+[9]Enero!I12+[9]Febrero!I12+[9]Marzo!I12+[9]Abril!I12+[9]Mayo!I12+[9]Junio!I12+[9]Julio!I12+[9]Agosto!I12+[9]Septiembre!I12+[9]Octubre!I12+[9]Noviembre!I12+[9]Diciembre!I12</f>
        <v>3857</v>
      </c>
      <c r="J15" s="119">
        <f t="shared" si="0"/>
        <v>45005</v>
      </c>
      <c r="K15" s="17"/>
      <c r="L15" s="17"/>
      <c r="M15" s="17"/>
      <c r="N15" s="17"/>
      <c r="O15" s="17"/>
      <c r="P15" s="17"/>
    </row>
    <row r="16" spans="1:16" ht="20.100000000000001" customHeight="1" x14ac:dyDescent="0.25">
      <c r="A16" s="118" t="s">
        <v>94</v>
      </c>
      <c r="B16" s="116">
        <f>+[9]Enero!B13+[9]Febrero!B13+[9]Marzo!B13+[9]Abril!B13+[9]Mayo!B13+[9]Junio!B13+[9]Julio!B13+[9]Agosto!B13+[9]Septiembre!B13+[9]Octubre!B13+[9]Noviembre!B13+[9]Diciembre!B13</f>
        <v>6943</v>
      </c>
      <c r="C16" s="116">
        <f>+[9]Enero!C13+[9]Febrero!C13+[9]Marzo!C13+[9]Abril!C13+[9]Mayo!C13+[9]Junio!C13+[9]Julio!C13+[9]Agosto!C13+[9]Septiembre!C13+[9]Octubre!C13+[9]Noviembre!C13+[9]Diciembre!C13</f>
        <v>2113</v>
      </c>
      <c r="D16" s="116">
        <f>+[9]Enero!D13+[9]Febrero!D13+[9]Marzo!D13+[9]Abril!D13+[9]Mayo!D13+[9]Junio!D13+[9]Julio!D13+[9]Agosto!D13+[9]Septiembre!D13+[9]Octubre!D13+[9]Noviembre!D13+[9]Diciembre!D13</f>
        <v>12119</v>
      </c>
      <c r="E16" s="116">
        <f>+[9]Enero!E13+[9]Febrero!E13+[9]Marzo!E13+[9]Abril!E13+[9]Mayo!E13+[9]Junio!E13+[9]Julio!E13+[9]Agosto!E13+[9]Septiembre!E13+[9]Octubre!E13+[9]Noviembre!E13+[9]Diciembre!E13</f>
        <v>21657</v>
      </c>
      <c r="F16" s="116">
        <f>+[9]Enero!F13+[9]Febrero!F13+[9]Marzo!F13+[9]Abril!F13+[9]Mayo!F13+[9]Junio!F13+[9]Julio!F13+[9]Agosto!F13+[9]Septiembre!F13+[9]Octubre!F13+[9]Noviembre!F13+[9]Diciembre!F13</f>
        <v>22939</v>
      </c>
      <c r="G16" s="116">
        <f>+[9]Enero!G13+[9]Febrero!G13+[9]Marzo!G13+[9]Abril!G13+[9]Mayo!G13+[9]Junio!G13+[9]Julio!G13+[9]Agosto!G13+[9]Septiembre!G13+[9]Octubre!G13+[9]Noviembre!G13+[9]Diciembre!G13</f>
        <v>18100</v>
      </c>
      <c r="H16" s="116">
        <f>+[9]Enero!H13+[9]Febrero!H13+[9]Marzo!H13+[9]Abril!H13+[9]Mayo!H13+[9]Junio!H13+[9]Julio!H13+[9]Agosto!H13+[9]Septiembre!H13+[9]Octubre!H13+[9]Noviembre!H13+[9]Diciembre!H13</f>
        <v>189554</v>
      </c>
      <c r="I16" s="116">
        <f>+[9]Enero!I13+[9]Febrero!I13+[9]Marzo!I13+[9]Abril!I13+[9]Mayo!I13+[9]Junio!I13+[9]Julio!I13+[9]Agosto!I13+[9]Septiembre!I13+[9]Octubre!I13+[9]Noviembre!I13+[9]Diciembre!I13</f>
        <v>39272</v>
      </c>
      <c r="J16" s="119">
        <f t="shared" si="0"/>
        <v>312697</v>
      </c>
      <c r="K16" s="17"/>
      <c r="L16" s="17"/>
      <c r="M16" s="17"/>
      <c r="N16" s="17"/>
      <c r="O16" s="17"/>
      <c r="P16" s="17"/>
    </row>
    <row r="17" spans="1:16" ht="20.100000000000001" customHeight="1" x14ac:dyDescent="0.25">
      <c r="A17" s="118" t="s">
        <v>95</v>
      </c>
      <c r="B17" s="116">
        <f>+[9]Enero!B14+[9]Febrero!B14+[9]Marzo!B14+[9]Abril!B14+[9]Mayo!B14+[9]Junio!B14+[9]Julio!B14+[9]Agosto!B14+[9]Septiembre!B14+[9]Octubre!B14+[9]Noviembre!B14+[9]Diciembre!B14</f>
        <v>2386</v>
      </c>
      <c r="C17" s="116">
        <f>+[9]Enero!C14+[9]Febrero!C14+[9]Marzo!C14+[9]Abril!C14+[9]Mayo!C14+[9]Junio!C14+[9]Julio!C14+[9]Agosto!C14+[9]Septiembre!C14+[9]Octubre!C14+[9]Noviembre!C14+[9]Diciembre!C14</f>
        <v>2625</v>
      </c>
      <c r="D17" s="116">
        <f>+[9]Enero!D14+[9]Febrero!D14+[9]Marzo!D14+[9]Abril!D14+[9]Mayo!D14+[9]Junio!D14+[9]Julio!D14+[9]Agosto!D14+[9]Septiembre!D14+[9]Octubre!D14+[9]Noviembre!D14+[9]Diciembre!D14</f>
        <v>14027</v>
      </c>
      <c r="E17" s="116">
        <f>+[9]Enero!E14+[9]Febrero!E14+[9]Marzo!E14+[9]Abril!E14+[9]Mayo!E14+[9]Junio!E14+[9]Julio!E14+[9]Agosto!E14+[9]Septiembre!E14+[9]Octubre!E14+[9]Noviembre!E14+[9]Diciembre!E14</f>
        <v>5395</v>
      </c>
      <c r="F17" s="116">
        <f>+[9]Enero!F14+[9]Febrero!F14+[9]Marzo!F14+[9]Abril!F14+[9]Mayo!F14+[9]Junio!F14+[9]Julio!F14+[9]Agosto!F14+[9]Septiembre!F14+[9]Octubre!F14+[9]Noviembre!F14+[9]Diciembre!F14</f>
        <v>8271</v>
      </c>
      <c r="G17" s="116">
        <f>+[9]Enero!G14+[9]Febrero!G14+[9]Marzo!G14+[9]Abril!G14+[9]Mayo!G14+[9]Junio!G14+[9]Julio!G14+[9]Agosto!G14+[9]Septiembre!G14+[9]Octubre!G14+[9]Noviembre!G14+[9]Diciembre!G14</f>
        <v>72390</v>
      </c>
      <c r="H17" s="116">
        <f>+[9]Enero!H14+[9]Febrero!H14+[9]Marzo!H14+[9]Abril!H14+[9]Mayo!H14+[9]Junio!H14+[9]Julio!H14+[9]Agosto!H14+[9]Septiembre!H14+[9]Octubre!H14+[9]Noviembre!H14+[9]Diciembre!H14</f>
        <v>119350</v>
      </c>
      <c r="I17" s="116">
        <f>+[9]Enero!I14+[9]Febrero!I14+[9]Marzo!I14+[9]Abril!I14+[9]Mayo!I14+[9]Junio!I14+[9]Julio!I14+[9]Agosto!I14+[9]Septiembre!I14+[9]Octubre!I14+[9]Noviembre!I14+[9]Diciembre!I14</f>
        <v>20612</v>
      </c>
      <c r="J17" s="119">
        <f t="shared" si="0"/>
        <v>245056</v>
      </c>
      <c r="K17" s="17"/>
      <c r="L17" s="17"/>
      <c r="M17" s="17"/>
      <c r="N17" s="17"/>
      <c r="O17" s="17"/>
      <c r="P17" s="17"/>
    </row>
    <row r="18" spans="1:16" ht="20.100000000000001" customHeight="1" x14ac:dyDescent="0.25">
      <c r="A18" s="118" t="s">
        <v>96</v>
      </c>
      <c r="B18" s="116">
        <f>+[9]Enero!B15+[9]Febrero!B15+[9]Marzo!B15+[9]Abril!B15+[9]Mayo!B15+[9]Junio!B15+[9]Julio!B15+[9]Agosto!B15+[9]Septiembre!B15+[9]Octubre!B15+[9]Noviembre!B15+[9]Diciembre!B15</f>
        <v>922</v>
      </c>
      <c r="C18" s="116">
        <f>+[9]Enero!C15+[9]Febrero!C15+[9]Marzo!C15+[9]Abril!C15+[9]Mayo!C15+[9]Junio!C15+[9]Julio!C15+[9]Agosto!C15+[9]Septiembre!C15+[9]Octubre!C15+[9]Noviembre!C15+[9]Diciembre!C15</f>
        <v>10</v>
      </c>
      <c r="D18" s="116">
        <f>+[9]Enero!D15+[9]Febrero!D15+[9]Marzo!D15+[9]Abril!D15+[9]Mayo!D15+[9]Junio!D15+[9]Julio!D15+[9]Agosto!D15+[9]Septiembre!D15+[9]Octubre!D15+[9]Noviembre!D15+[9]Diciembre!D15</f>
        <v>65</v>
      </c>
      <c r="E18" s="116">
        <f>+[9]Enero!E15+[9]Febrero!E15+[9]Marzo!E15+[9]Abril!E15+[9]Mayo!E15+[9]Junio!E15+[9]Julio!E15+[9]Agosto!E15+[9]Septiembre!E15+[9]Octubre!E15+[9]Noviembre!E15+[9]Diciembre!E15</f>
        <v>324</v>
      </c>
      <c r="F18" s="116">
        <f>+[9]Enero!F15+[9]Febrero!F15+[9]Marzo!F15+[9]Abril!F15+[9]Mayo!F15+[9]Junio!F15+[9]Julio!F15+[9]Agosto!F15+[9]Septiembre!F15+[9]Octubre!F15+[9]Noviembre!F15+[9]Diciembre!F15</f>
        <v>1107</v>
      </c>
      <c r="G18" s="116">
        <f>+[9]Enero!G15+[9]Febrero!G15+[9]Marzo!G15+[9]Abril!G15+[9]Mayo!G15+[9]Junio!G15+[9]Julio!G15+[9]Agosto!G15+[9]Septiembre!G15+[9]Octubre!G15+[9]Noviembre!G15+[9]Diciembre!G15</f>
        <v>7925</v>
      </c>
      <c r="H18" s="116">
        <f>+[9]Enero!H15+[9]Febrero!H15+[9]Marzo!H15+[9]Abril!H15+[9]Mayo!H15+[9]Junio!H15+[9]Julio!H15+[9]Agosto!H15+[9]Septiembre!H15+[9]Octubre!H15+[9]Noviembre!H15+[9]Diciembre!H15</f>
        <v>3870</v>
      </c>
      <c r="I18" s="116">
        <f>+[9]Enero!I15+[9]Febrero!I15+[9]Marzo!I15+[9]Abril!I15+[9]Mayo!I15+[9]Junio!I15+[9]Julio!I15+[9]Agosto!I15+[9]Septiembre!I15+[9]Octubre!I15+[9]Noviembre!I15+[9]Diciembre!I15</f>
        <v>0</v>
      </c>
      <c r="J18" s="119">
        <f t="shared" si="0"/>
        <v>14223</v>
      </c>
      <c r="K18" s="17"/>
      <c r="L18" s="17"/>
      <c r="M18" s="17"/>
      <c r="N18" s="17"/>
      <c r="O18" s="17"/>
      <c r="P18" s="17"/>
    </row>
    <row r="19" spans="1:16" ht="20.100000000000001" customHeight="1" x14ac:dyDescent="0.25">
      <c r="A19" s="118" t="s">
        <v>97</v>
      </c>
      <c r="B19" s="116">
        <f>+[9]Enero!B16+[9]Febrero!B16+[9]Marzo!B16+[9]Abril!B16+[9]Mayo!B16+[9]Junio!B16+[9]Julio!B16+[9]Agosto!B16+[9]Septiembre!B16+[9]Octubre!B16+[9]Noviembre!B16+[9]Diciembre!B16</f>
        <v>4829</v>
      </c>
      <c r="C19" s="116">
        <f>+[9]Enero!C16+[9]Febrero!C16+[9]Marzo!C16+[9]Abril!C16+[9]Mayo!C16+[9]Junio!C16+[9]Julio!C16+[9]Agosto!C16+[9]Septiembre!C16+[9]Octubre!C16+[9]Noviembre!C16+[9]Diciembre!C16</f>
        <v>3932</v>
      </c>
      <c r="D19" s="116">
        <f>+[9]Enero!D16+[9]Febrero!D16+[9]Marzo!D16+[9]Abril!D16+[9]Mayo!D16+[9]Junio!D16+[9]Julio!D16+[9]Agosto!D16+[9]Septiembre!D16+[9]Octubre!D16+[9]Noviembre!D16+[9]Diciembre!D16</f>
        <v>9929</v>
      </c>
      <c r="E19" s="116">
        <f>+[9]Enero!E16+[9]Febrero!E16+[9]Marzo!E16+[9]Abril!E16+[9]Mayo!E16+[9]Junio!E16+[9]Julio!E16+[9]Agosto!E16+[9]Septiembre!E16+[9]Octubre!E16+[9]Noviembre!E16+[9]Diciembre!E16</f>
        <v>4959</v>
      </c>
      <c r="F19" s="116">
        <f>+[9]Enero!F16+[9]Febrero!F16+[9]Marzo!F16+[9]Abril!F16+[9]Mayo!F16+[9]Junio!F16+[9]Julio!F16+[9]Agosto!F16+[9]Septiembre!F16+[9]Octubre!F16+[9]Noviembre!F16+[9]Diciembre!F16</f>
        <v>20338</v>
      </c>
      <c r="G19" s="116">
        <f>+[9]Enero!G16+[9]Febrero!G16+[9]Marzo!G16+[9]Abril!G16+[9]Mayo!G16+[9]Junio!G16+[9]Julio!G16+[9]Agosto!G16+[9]Septiembre!G16+[9]Octubre!G16+[9]Noviembre!G16+[9]Diciembre!G16</f>
        <v>57870</v>
      </c>
      <c r="H19" s="116">
        <f>+[9]Enero!H16+[9]Febrero!H16+[9]Marzo!H16+[9]Abril!H16+[9]Mayo!H16+[9]Junio!H16+[9]Julio!H16+[9]Agosto!H16+[9]Septiembre!H16+[9]Octubre!H16+[9]Noviembre!H16+[9]Diciembre!H16</f>
        <v>104896</v>
      </c>
      <c r="I19" s="116">
        <f>+[9]Enero!I16+[9]Febrero!I16+[9]Marzo!I16+[9]Abril!I16+[9]Mayo!I16+[9]Junio!I16+[9]Julio!I16+[9]Agosto!I16+[9]Septiembre!I16+[9]Octubre!I16+[9]Noviembre!I16+[9]Diciembre!I16</f>
        <v>7732</v>
      </c>
      <c r="J19" s="119">
        <f t="shared" si="0"/>
        <v>214485</v>
      </c>
      <c r="K19" s="17"/>
      <c r="L19" s="17"/>
      <c r="M19" s="17"/>
      <c r="N19" s="17"/>
      <c r="O19" s="17"/>
      <c r="P19" s="17"/>
    </row>
    <row r="20" spans="1:16" ht="20.100000000000001" customHeight="1" x14ac:dyDescent="0.25">
      <c r="A20" s="118" t="s">
        <v>98</v>
      </c>
      <c r="B20" s="116">
        <f>+[9]Enero!B17+[9]Febrero!B17+[9]Marzo!B17+[9]Abril!B17+[9]Mayo!B17+[9]Junio!B17+[9]Julio!B17+[9]Agosto!B17+[9]Septiembre!B17+[9]Octubre!B17+[9]Noviembre!B17+[9]Diciembre!B17</f>
        <v>8405</v>
      </c>
      <c r="C20" s="116">
        <f>+[9]Enero!C17+[9]Febrero!C17+[9]Marzo!C17+[9]Abril!C17+[9]Mayo!C17+[9]Junio!C17+[9]Julio!C17+[9]Agosto!C17+[9]Septiembre!C17+[9]Octubre!C17+[9]Noviembre!C17+[9]Diciembre!C17</f>
        <v>6069</v>
      </c>
      <c r="D20" s="116">
        <f>+[9]Enero!D17+[9]Febrero!D17+[9]Marzo!D17+[9]Abril!D17+[9]Mayo!D17+[9]Junio!D17+[9]Julio!D17+[9]Agosto!D17+[9]Septiembre!D17+[9]Octubre!D17+[9]Noviembre!D17+[9]Diciembre!D17</f>
        <v>3813</v>
      </c>
      <c r="E20" s="116">
        <f>+[9]Enero!E17+[9]Febrero!E17+[9]Marzo!E17+[9]Abril!E17+[9]Mayo!E17+[9]Junio!E17+[9]Julio!E17+[9]Agosto!E17+[9]Septiembre!E17+[9]Octubre!E17+[9]Noviembre!E17+[9]Diciembre!E17</f>
        <v>26100</v>
      </c>
      <c r="F20" s="116">
        <f>+[9]Enero!F17+[9]Febrero!F17+[9]Marzo!F17+[9]Abril!F17+[9]Mayo!F17+[9]Junio!F17+[9]Julio!F17+[9]Agosto!F17+[9]Septiembre!F17+[9]Octubre!F17+[9]Noviembre!F17+[9]Diciembre!F17</f>
        <v>6994</v>
      </c>
      <c r="G20" s="116">
        <f>+[9]Enero!G17+[9]Febrero!G17+[9]Marzo!G17+[9]Abril!G17+[9]Mayo!G17+[9]Junio!G17+[9]Julio!G17+[9]Agosto!G17+[9]Septiembre!G17+[9]Octubre!G17+[9]Noviembre!G17+[9]Diciembre!G17</f>
        <v>2442</v>
      </c>
      <c r="H20" s="116">
        <f>+[9]Enero!H17+[9]Febrero!H17+[9]Marzo!H17+[9]Abril!H17+[9]Mayo!H17+[9]Junio!H17+[9]Julio!H17+[9]Agosto!H17+[9]Septiembre!H17+[9]Octubre!H17+[9]Noviembre!H17+[9]Diciembre!H17</f>
        <v>28654</v>
      </c>
      <c r="I20" s="116">
        <f>+[9]Enero!I17+[9]Febrero!I17+[9]Marzo!I17+[9]Abril!I17+[9]Mayo!I17+[9]Junio!I17+[9]Julio!I17+[9]Agosto!I17+[9]Septiembre!I17+[9]Octubre!I17+[9]Noviembre!I17+[9]Diciembre!I17</f>
        <v>4029.6666666666665</v>
      </c>
      <c r="J20" s="119">
        <f t="shared" si="0"/>
        <v>86506.666666666672</v>
      </c>
      <c r="K20" s="17"/>
      <c r="L20" s="17"/>
      <c r="M20" s="17"/>
      <c r="N20" s="17"/>
      <c r="O20" s="17"/>
      <c r="P20" s="17"/>
    </row>
    <row r="21" spans="1:16" ht="20.100000000000001" customHeight="1" x14ac:dyDescent="0.25">
      <c r="A21" s="118" t="s">
        <v>99</v>
      </c>
      <c r="B21" s="116">
        <f>+[9]Enero!B18+[9]Febrero!B18+[9]Marzo!B18+[9]Abril!B18+[9]Mayo!B18+[9]Junio!B18+[9]Julio!B18+[9]Agosto!B18+[9]Septiembre!B18+[9]Octubre!B18+[9]Noviembre!B18+[9]Diciembre!B18</f>
        <v>187</v>
      </c>
      <c r="C21" s="116">
        <f>+[9]Enero!C18+[9]Febrero!C18+[9]Marzo!C18+[9]Abril!C18+[9]Mayo!C18+[9]Junio!C18+[9]Julio!C18+[9]Agosto!C18+[9]Septiembre!C18+[9]Octubre!C18+[9]Noviembre!C18+[9]Diciembre!C18</f>
        <v>22119</v>
      </c>
      <c r="D21" s="116">
        <f>+[9]Enero!D18+[9]Febrero!D18+[9]Marzo!D18+[9]Abril!D18+[9]Mayo!D18+[9]Junio!D18+[9]Julio!D18+[9]Agosto!D18+[9]Septiembre!D18+[9]Octubre!D18+[9]Noviembre!D18+[9]Diciembre!D18</f>
        <v>830</v>
      </c>
      <c r="E21" s="116">
        <f>+[9]Enero!E18+[9]Febrero!E18+[9]Marzo!E18+[9]Abril!E18+[9]Mayo!E18+[9]Junio!E18+[9]Julio!E18+[9]Agosto!E18+[9]Septiembre!E18+[9]Octubre!E18+[9]Noviembre!E18+[9]Diciembre!E18</f>
        <v>1108</v>
      </c>
      <c r="F21" s="116">
        <f>+[9]Enero!F18+[9]Febrero!F18+[9]Marzo!F18+[9]Abril!F18+[9]Mayo!F18+[9]Junio!F18+[9]Julio!F18+[9]Agosto!F18+[9]Septiembre!F18+[9]Octubre!F18+[9]Noviembre!F18+[9]Diciembre!F18</f>
        <v>28422</v>
      </c>
      <c r="G21" s="116">
        <f>+[9]Enero!G18+[9]Febrero!G18+[9]Marzo!G18+[9]Abril!G18+[9]Mayo!G18+[9]Junio!G18+[9]Julio!G18+[9]Agosto!G18+[9]Septiembre!G18+[9]Octubre!G18+[9]Noviembre!G18+[9]Diciembre!G18</f>
        <v>5025</v>
      </c>
      <c r="H21" s="116">
        <f>+[9]Enero!H18+[9]Febrero!H18+[9]Marzo!H18+[9]Abril!H18+[9]Mayo!H18+[9]Junio!H18+[9]Julio!H18+[9]Agosto!H18+[9]Septiembre!H18+[9]Octubre!H18+[9]Noviembre!H18+[9]Diciembre!H18</f>
        <v>222</v>
      </c>
      <c r="I21" s="116">
        <f>+[9]Enero!I18+[9]Febrero!I18+[9]Marzo!I18+[9]Abril!I18+[9]Mayo!I18+[9]Junio!I18+[9]Julio!I18+[9]Agosto!I18+[9]Septiembre!I18+[9]Octubre!I18+[9]Noviembre!I18+[9]Diciembre!I18</f>
        <v>13373</v>
      </c>
      <c r="J21" s="119">
        <f t="shared" si="0"/>
        <v>71286</v>
      </c>
      <c r="K21" s="17"/>
      <c r="L21" s="17"/>
      <c r="M21" s="17"/>
      <c r="N21" s="17"/>
      <c r="O21" s="17"/>
      <c r="P21" s="17"/>
    </row>
    <row r="22" spans="1:16" ht="20.100000000000001" customHeight="1" x14ac:dyDescent="0.25">
      <c r="A22" s="118" t="s">
        <v>100</v>
      </c>
      <c r="B22" s="116">
        <f>+[9]Enero!B19+[9]Febrero!B19+[9]Marzo!B19+[9]Abril!B19+[9]Mayo!B19+[9]Junio!B19+[9]Julio!B19+[9]Agosto!B19+[9]Septiembre!B19+[9]Octubre!B19+[9]Noviembre!B19+[9]Diciembre!B19</f>
        <v>0</v>
      </c>
      <c r="C22" s="116">
        <f>+[9]Enero!C19+[9]Febrero!C19+[9]Marzo!C19+[9]Abril!C19+[9]Mayo!C19+[9]Junio!C19+[9]Julio!C19+[9]Agosto!C19+[9]Septiembre!C19+[9]Octubre!C19+[9]Noviembre!C19+[9]Diciembre!C19</f>
        <v>0</v>
      </c>
      <c r="D22" s="116">
        <f>+[9]Enero!D19+[9]Febrero!D19+[9]Marzo!D19+[9]Abril!D19+[9]Mayo!D19+[9]Junio!D19+[9]Julio!D19+[9]Agosto!D19+[9]Septiembre!D19+[9]Octubre!D19+[9]Noviembre!D19+[9]Diciembre!D19</f>
        <v>1</v>
      </c>
      <c r="E22" s="116">
        <f>+[9]Enero!E19+[9]Febrero!E19+[9]Marzo!E19+[9]Abril!E19+[9]Mayo!E19+[9]Junio!E19+[9]Julio!E19+[9]Agosto!E19+[9]Septiembre!E19+[9]Octubre!E19+[9]Noviembre!E19+[9]Diciembre!E19</f>
        <v>24904</v>
      </c>
      <c r="F22" s="116">
        <f>+[9]Enero!F19+[9]Febrero!F19+[9]Marzo!F19+[9]Abril!F19+[9]Mayo!F19+[9]Junio!F19+[9]Julio!F19+[9]Agosto!F19+[9]Septiembre!F19+[9]Octubre!F19+[9]Noviembre!F19+[9]Diciembre!F19</f>
        <v>6685</v>
      </c>
      <c r="G22" s="116">
        <f>+[9]Enero!G19+[9]Febrero!G19+[9]Marzo!G19+[9]Abril!G19+[9]Mayo!G19+[9]Junio!G19+[9]Julio!G19+[9]Agosto!G19+[9]Septiembre!G19+[9]Octubre!G19+[9]Noviembre!G19+[9]Diciembre!G19</f>
        <v>317</v>
      </c>
      <c r="H22" s="116">
        <f>+[9]Enero!H19+[9]Febrero!H19+[9]Marzo!H19+[9]Abril!H19+[9]Mayo!H19+[9]Junio!H19+[9]Julio!H19+[9]Agosto!H19+[9]Septiembre!H19+[9]Octubre!H19+[9]Noviembre!H19+[9]Diciembre!H19</f>
        <v>89</v>
      </c>
      <c r="I22" s="116">
        <f>+[9]Enero!I19+[9]Febrero!I19+[9]Marzo!I19+[9]Abril!I19+[9]Mayo!I19+[9]Junio!I19+[9]Julio!I19+[9]Agosto!I19+[9]Septiembre!I19+[9]Octubre!I19+[9]Noviembre!I19+[9]Diciembre!I19</f>
        <v>0</v>
      </c>
      <c r="J22" s="119">
        <f t="shared" si="0"/>
        <v>31996</v>
      </c>
      <c r="K22" s="17"/>
      <c r="L22" s="17"/>
      <c r="M22" s="17"/>
      <c r="N22" s="17"/>
      <c r="O22" s="17"/>
      <c r="P22" s="17"/>
    </row>
    <row r="23" spans="1:16" ht="20.100000000000001" customHeight="1" x14ac:dyDescent="0.25">
      <c r="A23" s="118" t="s">
        <v>101</v>
      </c>
      <c r="B23" s="116">
        <f>+[9]Enero!B20+[9]Febrero!B20+[9]Marzo!B20+[9]Abril!B20+[9]Mayo!B20+[9]Junio!B20+[9]Julio!B20+[9]Agosto!B20+[9]Septiembre!B20+[9]Octubre!B20+[9]Noviembre!B20+[9]Diciembre!B20</f>
        <v>7173.333333333333</v>
      </c>
      <c r="C23" s="116">
        <f>+[9]Enero!C20+[9]Febrero!C20+[9]Marzo!C20+[9]Abril!C20+[9]Mayo!C20+[9]Junio!C20+[9]Julio!C20+[9]Agosto!C20+[9]Septiembre!C20+[9]Octubre!C20+[9]Noviembre!C20+[9]Diciembre!C20</f>
        <v>19603</v>
      </c>
      <c r="D23" s="116">
        <f>+[9]Enero!D20+[9]Febrero!D20+[9]Marzo!D20+[9]Abril!D20+[9]Mayo!D20+[9]Junio!D20+[9]Julio!D20+[9]Agosto!D20+[9]Septiembre!D20+[9]Octubre!D20+[9]Noviembre!D20+[9]Diciembre!D20</f>
        <v>2552</v>
      </c>
      <c r="E23" s="116">
        <f>+[9]Enero!E20+[9]Febrero!E20+[9]Marzo!E20+[9]Abril!E20+[9]Mayo!E20+[9]Junio!E20+[9]Julio!E20+[9]Agosto!E20+[9]Septiembre!E20+[9]Octubre!E20+[9]Noviembre!E20+[9]Diciembre!E20</f>
        <v>7831</v>
      </c>
      <c r="F23" s="116">
        <f>+[9]Enero!F20+[9]Febrero!F20+[9]Marzo!F20+[9]Abril!F20+[9]Mayo!F20+[9]Junio!F20+[9]Julio!F20+[9]Agosto!F20+[9]Septiembre!F20+[9]Octubre!F20+[9]Noviembre!F20+[9]Diciembre!F20</f>
        <v>27810.333333333332</v>
      </c>
      <c r="G23" s="116">
        <f>+[9]Enero!G20+[9]Febrero!G20+[9]Marzo!G20+[9]Abril!G20+[9]Mayo!G20+[9]Junio!G20+[9]Julio!G20+[9]Agosto!G20+[9]Septiembre!G20+[9]Octubre!G20+[9]Noviembre!G20+[9]Diciembre!G20</f>
        <v>10670.666666666666</v>
      </c>
      <c r="H23" s="116">
        <f>+[9]Enero!H20+[9]Febrero!H20+[9]Marzo!H20+[9]Abril!H20+[9]Mayo!H20+[9]Junio!H20+[9]Julio!H20+[9]Agosto!H20+[9]Septiembre!H20+[9]Octubre!H20+[9]Noviembre!H20+[9]Diciembre!H20</f>
        <v>1475.6666666666667</v>
      </c>
      <c r="I23" s="116">
        <f>+[9]Enero!I20+[9]Febrero!I20+[9]Marzo!I20+[9]Abril!I20+[9]Mayo!I20+[9]Junio!I20+[9]Julio!I20+[9]Agosto!I20+[9]Septiembre!I20+[9]Octubre!I20+[9]Noviembre!I20+[9]Diciembre!I20</f>
        <v>3796</v>
      </c>
      <c r="J23" s="119">
        <f t="shared" si="0"/>
        <v>80912</v>
      </c>
      <c r="K23" s="17"/>
      <c r="L23" s="17"/>
      <c r="M23" s="17"/>
      <c r="N23" s="17"/>
      <c r="O23" s="17"/>
      <c r="P23" s="17"/>
    </row>
    <row r="24" spans="1:16" ht="20.100000000000001" customHeight="1" x14ac:dyDescent="0.25">
      <c r="A24" s="118" t="s">
        <v>102</v>
      </c>
      <c r="B24" s="116">
        <f>+[9]Enero!B21+[9]Febrero!B21+[9]Marzo!B21+[9]Abril!B21+[9]Mayo!B21+[9]Junio!B21+[9]Julio!B21+[9]Agosto!B21+[9]Septiembre!B21+[9]Octubre!B21+[9]Noviembre!B21+[9]Diciembre!B21</f>
        <v>43014</v>
      </c>
      <c r="C24" s="116">
        <f>+[9]Enero!C21+[9]Febrero!C21+[9]Marzo!C21+[9]Abril!C21+[9]Mayo!C21+[9]Junio!C21+[9]Julio!C21+[9]Agosto!C21+[9]Septiembre!C21+[9]Octubre!C21+[9]Noviembre!C21+[9]Diciembre!C21</f>
        <v>23370</v>
      </c>
      <c r="D24" s="116">
        <f>+[9]Enero!D21+[9]Febrero!D21+[9]Marzo!D21+[9]Abril!D21+[9]Mayo!D21+[9]Junio!D21+[9]Julio!D21+[9]Agosto!D21+[9]Septiembre!D21+[9]Octubre!D21+[9]Noviembre!D21+[9]Diciembre!D21</f>
        <v>34027</v>
      </c>
      <c r="E24" s="116">
        <f>+[9]Enero!E21+[9]Febrero!E21+[9]Marzo!E21+[9]Abril!E21+[9]Mayo!E21+[9]Junio!E21+[9]Julio!E21+[9]Agosto!E21+[9]Septiembre!E21+[9]Octubre!E21+[9]Noviembre!E21+[9]Diciembre!E21</f>
        <v>90017</v>
      </c>
      <c r="F24" s="116">
        <f>+[9]Enero!F21+[9]Febrero!F21+[9]Marzo!F21+[9]Abril!F21+[9]Mayo!F21+[9]Junio!F21+[9]Julio!F21+[9]Agosto!F21+[9]Septiembre!F21+[9]Octubre!F21+[9]Noviembre!F21+[9]Diciembre!F21</f>
        <v>46525</v>
      </c>
      <c r="G24" s="116">
        <f>+[9]Enero!G21+[9]Febrero!G21+[9]Marzo!G21+[9]Abril!G21+[9]Mayo!G21+[9]Junio!G21+[9]Julio!G21+[9]Agosto!G21+[9]Septiembre!G21+[9]Octubre!G21+[9]Noviembre!G21+[9]Diciembre!G21</f>
        <v>11230</v>
      </c>
      <c r="H24" s="116">
        <f>+[9]Enero!H21+[9]Febrero!H21+[9]Marzo!H21+[9]Abril!H21+[9]Mayo!H21+[9]Junio!H21+[9]Julio!H21+[9]Agosto!H21+[9]Septiembre!H21+[9]Octubre!H21+[9]Noviembre!H21+[9]Diciembre!H21</f>
        <v>27214</v>
      </c>
      <c r="I24" s="116">
        <f>+[9]Enero!I21+[9]Febrero!I21+[9]Marzo!I21+[9]Abril!I21+[9]Mayo!I21+[9]Junio!I21+[9]Julio!I21+[9]Agosto!I21+[9]Septiembre!I21+[9]Octubre!I21+[9]Noviembre!I21+[9]Diciembre!I21</f>
        <v>13572</v>
      </c>
      <c r="J24" s="119">
        <f t="shared" si="0"/>
        <v>288969</v>
      </c>
      <c r="K24" s="17"/>
      <c r="L24" s="17"/>
      <c r="M24" s="17"/>
      <c r="N24" s="17"/>
      <c r="O24" s="17"/>
      <c r="P24" s="17"/>
    </row>
    <row r="25" spans="1:16" ht="20.100000000000001" customHeight="1" x14ac:dyDescent="0.25">
      <c r="A25" s="118" t="s">
        <v>103</v>
      </c>
      <c r="B25" s="116">
        <f>+[9]Enero!B22+[9]Febrero!B22+[9]Marzo!B22+[9]Abril!B22+[9]Mayo!B22+[9]Junio!B22+[9]Julio!B22+[9]Agosto!B22+[9]Septiembre!B22+[9]Octubre!B22+[9]Noviembre!B22+[9]Diciembre!B22</f>
        <v>8280</v>
      </c>
      <c r="C25" s="116">
        <f>+[9]Enero!C22+[9]Febrero!C22+[9]Marzo!C22+[9]Abril!C22+[9]Mayo!C22+[9]Junio!C22+[9]Julio!C22+[9]Agosto!C22+[9]Septiembre!C22+[9]Octubre!C22+[9]Noviembre!C22+[9]Diciembre!C22</f>
        <v>1431</v>
      </c>
      <c r="D25" s="116">
        <f>+[9]Enero!D22+[9]Febrero!D22+[9]Marzo!D22+[9]Abril!D22+[9]Mayo!D22+[9]Junio!D22+[9]Julio!D22+[9]Agosto!D22+[9]Septiembre!D22+[9]Octubre!D22+[9]Noviembre!D22+[9]Diciembre!D22</f>
        <v>6704</v>
      </c>
      <c r="E25" s="116">
        <f>+[9]Enero!E22+[9]Febrero!E22+[9]Marzo!E22+[9]Abril!E22+[9]Mayo!E22+[9]Junio!E22+[9]Julio!E22+[9]Agosto!E22+[9]Septiembre!E22+[9]Octubre!E22+[9]Noviembre!E22+[9]Diciembre!E22</f>
        <v>4400</v>
      </c>
      <c r="F25" s="116">
        <f>+[9]Enero!F22+[9]Febrero!F22+[9]Marzo!F22+[9]Abril!F22+[9]Mayo!F22+[9]Junio!F22+[9]Julio!F22+[9]Agosto!F22+[9]Septiembre!F22+[9]Octubre!F22+[9]Noviembre!F22+[9]Diciembre!F22</f>
        <v>9005</v>
      </c>
      <c r="G25" s="116">
        <f>+[9]Enero!G22+[9]Febrero!G22+[9]Marzo!G22+[9]Abril!G22+[9]Mayo!G22+[9]Junio!G22+[9]Julio!G22+[9]Agosto!G22+[9]Septiembre!G22+[9]Octubre!G22+[9]Noviembre!G22+[9]Diciembre!G22</f>
        <v>4317</v>
      </c>
      <c r="H25" s="116">
        <f>+[9]Enero!H22+[9]Febrero!H22+[9]Marzo!H22+[9]Abril!H22+[9]Mayo!H22+[9]Junio!H22+[9]Julio!H22+[9]Agosto!H22+[9]Septiembre!H22+[9]Octubre!H22+[9]Noviembre!H22+[9]Diciembre!H22</f>
        <v>6874</v>
      </c>
      <c r="I25" s="116">
        <f>+[9]Enero!I22+[9]Febrero!I22+[9]Marzo!I22+[9]Abril!I22+[9]Mayo!I22+[9]Junio!I22+[9]Julio!I22+[9]Agosto!I22+[9]Septiembre!I22+[9]Octubre!I22+[9]Noviembre!I22+[9]Diciembre!I22</f>
        <v>863</v>
      </c>
      <c r="J25" s="119">
        <f t="shared" si="0"/>
        <v>41874</v>
      </c>
      <c r="K25" s="17"/>
      <c r="L25" s="17"/>
      <c r="M25" s="17"/>
      <c r="N25" s="17"/>
      <c r="O25" s="17"/>
      <c r="P25" s="17"/>
    </row>
    <row r="26" spans="1:16" ht="20.100000000000001" customHeight="1" x14ac:dyDescent="0.25">
      <c r="A26" s="118" t="s">
        <v>104</v>
      </c>
      <c r="B26" s="116">
        <f>+[9]Enero!B23+[9]Febrero!B23+[9]Marzo!B23+[9]Abril!B23+[9]Mayo!B23+[9]Junio!B23+[9]Julio!B23+[9]Agosto!B23+[9]Septiembre!B23+[9]Octubre!B23+[9]Noviembre!B23+[9]Diciembre!B23</f>
        <v>0</v>
      </c>
      <c r="C26" s="116">
        <f>+[9]Enero!C23+[9]Febrero!C23+[9]Marzo!C23+[9]Abril!C23+[9]Mayo!C23+[9]Junio!C23+[9]Julio!C23+[9]Agosto!C23+[9]Septiembre!C23+[9]Octubre!C23+[9]Noviembre!C23+[9]Diciembre!C23</f>
        <v>0</v>
      </c>
      <c r="D26" s="116">
        <f>+[9]Enero!D23+[9]Febrero!D23+[9]Marzo!D23+[9]Abril!D23+[9]Mayo!D23+[9]Junio!D23+[9]Julio!D23+[9]Agosto!D23+[9]Septiembre!D23+[9]Octubre!D23+[9]Noviembre!D23+[9]Diciembre!D23</f>
        <v>0</v>
      </c>
      <c r="E26" s="116">
        <f>+[9]Enero!E23+[9]Febrero!E23+[9]Marzo!E23+[9]Abril!E23+[9]Mayo!E23+[9]Junio!E23+[9]Julio!E23+[9]Agosto!E23+[9]Septiembre!E23+[9]Octubre!E23+[9]Noviembre!E23+[9]Diciembre!E23</f>
        <v>4523</v>
      </c>
      <c r="F26" s="116">
        <f>+[9]Enero!F23+[9]Febrero!F23+[9]Marzo!F23+[9]Abril!F23+[9]Mayo!F23+[9]Junio!F23+[9]Julio!F23+[9]Agosto!F23+[9]Septiembre!F23+[9]Octubre!F23+[9]Noviembre!F23+[9]Diciembre!F23</f>
        <v>70</v>
      </c>
      <c r="G26" s="116">
        <f>+[9]Enero!G23+[9]Febrero!G23+[9]Marzo!G23+[9]Abril!G23+[9]Mayo!G23+[9]Junio!G23+[9]Julio!G23+[9]Agosto!G23+[9]Septiembre!G23+[9]Octubre!G23+[9]Noviembre!G23+[9]Diciembre!G23</f>
        <v>0</v>
      </c>
      <c r="H26" s="116">
        <f>+[9]Enero!H23+[9]Febrero!H23+[9]Marzo!H23+[9]Abril!H23+[9]Mayo!H23+[9]Junio!H23+[9]Julio!H23+[9]Agosto!H23+[9]Septiembre!H23+[9]Octubre!H23+[9]Noviembre!H23+[9]Diciembre!H23</f>
        <v>80</v>
      </c>
      <c r="I26" s="116">
        <f>+[9]Enero!I23+[9]Febrero!I23+[9]Marzo!I23+[9]Abril!I23+[9]Mayo!I23+[9]Junio!I23+[9]Julio!I23+[9]Agosto!I23+[9]Septiembre!I23+[9]Octubre!I23+[9]Noviembre!I23+[9]Diciembre!I23</f>
        <v>0</v>
      </c>
      <c r="J26" s="119">
        <f t="shared" si="0"/>
        <v>4673</v>
      </c>
      <c r="K26" s="17"/>
      <c r="L26" s="17"/>
      <c r="M26" s="17"/>
      <c r="N26" s="17"/>
      <c r="O26" s="17"/>
      <c r="P26" s="17"/>
    </row>
    <row r="27" spans="1:16" ht="20.100000000000001" customHeight="1" x14ac:dyDescent="0.25">
      <c r="A27" s="118" t="s">
        <v>105</v>
      </c>
      <c r="B27" s="116">
        <f>+[9]Enero!B24+[9]Febrero!B24+[9]Marzo!B24+[9]Abril!B24+[9]Mayo!B24+[9]Junio!B24+[9]Julio!B24+[9]Agosto!B24+[9]Septiembre!B24+[9]Octubre!B24+[9]Noviembre!B24+[9]Diciembre!B24</f>
        <v>15014</v>
      </c>
      <c r="C27" s="116">
        <f>+[9]Enero!C24+[9]Febrero!C24+[9]Marzo!C24+[9]Abril!C24+[9]Mayo!C24+[9]Junio!C24+[9]Julio!C24+[9]Agosto!C24+[9]Septiembre!C24+[9]Octubre!C24+[9]Noviembre!C24+[9]Diciembre!C24</f>
        <v>7911</v>
      </c>
      <c r="D27" s="116">
        <f>+[9]Enero!D24+[9]Febrero!D24+[9]Marzo!D24+[9]Abril!D24+[9]Mayo!D24+[9]Junio!D24+[9]Julio!D24+[9]Agosto!D24+[9]Septiembre!D24+[9]Octubre!D24+[9]Noviembre!D24+[9]Diciembre!D24</f>
        <v>6337</v>
      </c>
      <c r="E27" s="116">
        <f>+[9]Enero!E24+[9]Febrero!E24+[9]Marzo!E24+[9]Abril!E24+[9]Mayo!E24+[9]Junio!E24+[9]Julio!E24+[9]Agosto!E24+[9]Septiembre!E24+[9]Octubre!E24+[9]Noviembre!E24+[9]Diciembre!E24</f>
        <v>7400</v>
      </c>
      <c r="F27" s="116">
        <f>+[9]Enero!F24+[9]Febrero!F24+[9]Marzo!F24+[9]Abril!F24+[9]Mayo!F24+[9]Junio!F24+[9]Julio!F24+[9]Agosto!F24+[9]Septiembre!F24+[9]Octubre!F24+[9]Noviembre!F24+[9]Diciembre!F24</f>
        <v>23671</v>
      </c>
      <c r="G27" s="116">
        <f>+[9]Enero!G24+[9]Febrero!G24+[9]Marzo!G24+[9]Abril!G24+[9]Mayo!G24+[9]Junio!G24+[9]Julio!G24+[9]Agosto!G24+[9]Septiembre!G24+[9]Octubre!G24+[9]Noviembre!G24+[9]Diciembre!G24</f>
        <v>11445</v>
      </c>
      <c r="H27" s="116">
        <f>+[9]Enero!H24+[9]Febrero!H24+[9]Marzo!H24+[9]Abril!H24+[9]Mayo!H24+[9]Junio!H24+[9]Julio!H24+[9]Agosto!H24+[9]Septiembre!H24+[9]Octubre!H24+[9]Noviembre!H24+[9]Diciembre!H24</f>
        <v>6262</v>
      </c>
      <c r="I27" s="116">
        <f>+[9]Enero!I24+[9]Febrero!I24+[9]Marzo!I24+[9]Abril!I24+[9]Mayo!I24+[9]Junio!I24+[9]Julio!I24+[9]Agosto!I24+[9]Septiembre!I24+[9]Octubre!I24+[9]Noviembre!I24+[9]Diciembre!I24</f>
        <v>8717</v>
      </c>
      <c r="J27" s="119">
        <f t="shared" si="0"/>
        <v>86757</v>
      </c>
      <c r="K27" s="17"/>
      <c r="L27" s="17"/>
      <c r="M27" s="17"/>
      <c r="N27" s="17"/>
      <c r="O27" s="17"/>
      <c r="P27" s="17"/>
    </row>
    <row r="28" spans="1:16" ht="20.100000000000001" customHeight="1" x14ac:dyDescent="0.25">
      <c r="A28" s="118" t="s">
        <v>106</v>
      </c>
      <c r="B28" s="116">
        <f>+[9]Enero!B25+[9]Febrero!B25+[9]Marzo!B25+[9]Abril!B25+[9]Mayo!B25+[9]Junio!B25+[9]Julio!B25+[9]Agosto!B25+[9]Septiembre!B25+[9]Octubre!B25+[9]Noviembre!B25+[9]Diciembre!B25</f>
        <v>3168</v>
      </c>
      <c r="C28" s="116">
        <f>+[9]Enero!C25+[9]Febrero!C25+[9]Marzo!C25+[9]Abril!C25+[9]Mayo!C25+[9]Junio!C25+[9]Julio!C25+[9]Agosto!C25+[9]Septiembre!C25+[9]Octubre!C25+[9]Noviembre!C25+[9]Diciembre!C25</f>
        <v>370</v>
      </c>
      <c r="D28" s="116">
        <f>+[9]Enero!D25+[9]Febrero!D25+[9]Marzo!D25+[9]Abril!D25+[9]Mayo!D25+[9]Junio!D25+[9]Julio!D25+[9]Agosto!D25+[9]Septiembre!D25+[9]Octubre!D25+[9]Noviembre!D25+[9]Diciembre!D25</f>
        <v>1695</v>
      </c>
      <c r="E28" s="116">
        <f>+[9]Enero!E25+[9]Febrero!E25+[9]Marzo!E25+[9]Abril!E25+[9]Mayo!E25+[9]Junio!E25+[9]Julio!E25+[9]Agosto!E25+[9]Septiembre!E25+[9]Octubre!E25+[9]Noviembre!E25+[9]Diciembre!E25</f>
        <v>5418</v>
      </c>
      <c r="F28" s="116">
        <f>+[9]Enero!F25+[9]Febrero!F25+[9]Marzo!F25+[9]Abril!F25+[9]Mayo!F25+[9]Junio!F25+[9]Julio!F25+[9]Agosto!F25+[9]Septiembre!F25+[9]Octubre!F25+[9]Noviembre!F25+[9]Diciembre!F25</f>
        <v>2820</v>
      </c>
      <c r="G28" s="116">
        <f>+[9]Enero!G25+[9]Febrero!G25+[9]Marzo!G25+[9]Abril!G25+[9]Mayo!G25+[9]Junio!G25+[9]Julio!G25+[9]Agosto!G25+[9]Septiembre!G25+[9]Octubre!G25+[9]Noviembre!G25+[9]Diciembre!G25</f>
        <v>1413</v>
      </c>
      <c r="H28" s="116">
        <f>+[9]Enero!H25+[9]Febrero!H25+[9]Marzo!H25+[9]Abril!H25+[9]Mayo!H25+[9]Junio!H25+[9]Julio!H25+[9]Agosto!H25+[9]Septiembre!H25+[9]Octubre!H25+[9]Noviembre!H25+[9]Diciembre!H25</f>
        <v>4052</v>
      </c>
      <c r="I28" s="116">
        <f>+[9]Enero!I25+[9]Febrero!I25+[9]Marzo!I25+[9]Abril!I25+[9]Mayo!I25+[9]Junio!I25+[9]Julio!I25+[9]Agosto!I25+[9]Septiembre!I25+[9]Octubre!I25+[9]Noviembre!I25+[9]Diciembre!I25</f>
        <v>277</v>
      </c>
      <c r="J28" s="119">
        <f t="shared" si="0"/>
        <v>19213</v>
      </c>
      <c r="K28" s="17"/>
      <c r="L28" s="17"/>
      <c r="M28" s="17"/>
      <c r="N28" s="17"/>
      <c r="O28" s="17"/>
      <c r="P28" s="17"/>
    </row>
    <row r="29" spans="1:16" ht="20.100000000000001" customHeight="1" x14ac:dyDescent="0.25">
      <c r="A29" s="118" t="s">
        <v>107</v>
      </c>
      <c r="B29" s="116">
        <f>+[9]Enero!B26+[9]Febrero!B26+[9]Marzo!B26+[9]Abril!B26+[9]Mayo!B26+[9]Junio!B26+[9]Julio!B26+[9]Agosto!B26+[9]Septiembre!B26+[9]Octubre!B26+[9]Noviembre!B26+[9]Diciembre!B26</f>
        <v>831</v>
      </c>
      <c r="C29" s="116">
        <f>+[9]Enero!C26+[9]Febrero!C26+[9]Marzo!C26+[9]Abril!C26+[9]Mayo!C26+[9]Junio!C26+[9]Julio!C26+[9]Agosto!C26+[9]Septiembre!C26+[9]Octubre!C26+[9]Noviembre!C26+[9]Diciembre!C26</f>
        <v>28</v>
      </c>
      <c r="D29" s="116">
        <f>+[9]Enero!D26+[9]Febrero!D26+[9]Marzo!D26+[9]Abril!D26+[9]Mayo!D26+[9]Junio!D26+[9]Julio!D26+[9]Agosto!D26+[9]Septiembre!D26+[9]Octubre!D26+[9]Noviembre!D26+[9]Diciembre!D26</f>
        <v>895</v>
      </c>
      <c r="E29" s="116">
        <f>+[9]Enero!E26+[9]Febrero!E26+[9]Marzo!E26+[9]Abril!E26+[9]Mayo!E26+[9]Junio!E26+[9]Julio!E26+[9]Agosto!E26+[9]Septiembre!E26+[9]Octubre!E26+[9]Noviembre!E26+[9]Diciembre!E26</f>
        <v>7643</v>
      </c>
      <c r="F29" s="116">
        <f>+[9]Enero!F26+[9]Febrero!F26+[9]Marzo!F26+[9]Abril!F26+[9]Mayo!F26+[9]Junio!F26+[9]Julio!F26+[9]Agosto!F26+[9]Septiembre!F26+[9]Octubre!F26+[9]Noviembre!F26+[9]Diciembre!F26</f>
        <v>9727</v>
      </c>
      <c r="G29" s="116">
        <f>+[9]Enero!G26+[9]Febrero!G26+[9]Marzo!G26+[9]Abril!G26+[9]Mayo!G26+[9]Junio!G26+[9]Julio!G26+[9]Agosto!G26+[9]Septiembre!G26+[9]Octubre!G26+[9]Noviembre!G26+[9]Diciembre!G26</f>
        <v>4560</v>
      </c>
      <c r="H29" s="116">
        <f>+[9]Enero!H26+[9]Febrero!H26+[9]Marzo!H26+[9]Abril!H26+[9]Mayo!H26+[9]Junio!H26+[9]Julio!H26+[9]Agosto!H26+[9]Septiembre!H26+[9]Octubre!H26+[9]Noviembre!H26+[9]Diciembre!H26</f>
        <v>19931</v>
      </c>
      <c r="I29" s="116">
        <f>+[9]Enero!I26+[9]Febrero!I26+[9]Marzo!I26+[9]Abril!I26+[9]Mayo!I26+[9]Junio!I26+[9]Julio!I26+[9]Agosto!I26+[9]Septiembre!I26+[9]Octubre!I26+[9]Noviembre!I26+[9]Diciembre!I26</f>
        <v>59</v>
      </c>
      <c r="J29" s="119">
        <f t="shared" si="0"/>
        <v>43674</v>
      </c>
      <c r="K29" s="17"/>
      <c r="L29" s="17"/>
      <c r="M29" s="17"/>
      <c r="N29" s="17"/>
      <c r="O29" s="17"/>
      <c r="P29" s="17"/>
    </row>
    <row r="30" spans="1:16" ht="20.100000000000001" customHeight="1" x14ac:dyDescent="0.25">
      <c r="A30" s="118" t="s">
        <v>108</v>
      </c>
      <c r="B30" s="116">
        <f>+[9]Enero!B27+[9]Febrero!B27+[9]Marzo!B27+[9]Abril!B27+[9]Mayo!B27+[9]Junio!B27+[9]Julio!B27+[9]Agosto!B27+[9]Septiembre!B27+[9]Octubre!B27+[9]Noviembre!B27+[9]Diciembre!B27</f>
        <v>708</v>
      </c>
      <c r="C30" s="116">
        <f>+[9]Enero!C27+[9]Febrero!C27+[9]Marzo!C27+[9]Abril!C27+[9]Mayo!C27+[9]Junio!C27+[9]Julio!C27+[9]Agosto!C27+[9]Septiembre!C27+[9]Octubre!C27+[9]Noviembre!C27+[9]Diciembre!C27</f>
        <v>312.66666666666669</v>
      </c>
      <c r="D30" s="116">
        <f>+[9]Enero!D27+[9]Febrero!D27+[9]Marzo!D27+[9]Abril!D27+[9]Mayo!D27+[9]Junio!D27+[9]Julio!D27+[9]Agosto!D27+[9]Septiembre!D27+[9]Octubre!D27+[9]Noviembre!D27+[9]Diciembre!D27</f>
        <v>567</v>
      </c>
      <c r="E30" s="116">
        <f>+[9]Enero!E27+[9]Febrero!E27+[9]Marzo!E27+[9]Abril!E27+[9]Mayo!E27+[9]Junio!E27+[9]Julio!E27+[9]Agosto!E27+[9]Septiembre!E27+[9]Octubre!E27+[9]Noviembre!E27+[9]Diciembre!E27</f>
        <v>1513</v>
      </c>
      <c r="F30" s="116">
        <f>+[9]Enero!F27+[9]Febrero!F27+[9]Marzo!F27+[9]Abril!F27+[9]Mayo!F27+[9]Junio!F27+[9]Julio!F27+[9]Agosto!F27+[9]Septiembre!F27+[9]Octubre!F27+[9]Noviembre!F27+[9]Diciembre!F27</f>
        <v>3684</v>
      </c>
      <c r="G30" s="116">
        <f>+[9]Enero!G27+[9]Febrero!G27+[9]Marzo!G27+[9]Abril!G27+[9]Mayo!G27+[9]Junio!G27+[9]Julio!G27+[9]Agosto!G27+[9]Septiembre!G27+[9]Octubre!G27+[9]Noviembre!G27+[9]Diciembre!G27</f>
        <v>385</v>
      </c>
      <c r="H30" s="116">
        <f>+[9]Enero!H27+[9]Febrero!H27+[9]Marzo!H27+[9]Abril!H27+[9]Mayo!H27+[9]Junio!H27+[9]Julio!H27+[9]Agosto!H27+[9]Septiembre!H27+[9]Octubre!H27+[9]Noviembre!H27+[9]Diciembre!H27</f>
        <v>265</v>
      </c>
      <c r="I30" s="116">
        <f>+[9]Enero!I27+[9]Febrero!I27+[9]Marzo!I27+[9]Abril!I27+[9]Mayo!I27+[9]Junio!I27+[9]Julio!I27+[9]Agosto!I27+[9]Septiembre!I27+[9]Octubre!I27+[9]Noviembre!I27+[9]Diciembre!I27</f>
        <v>98</v>
      </c>
      <c r="J30" s="119">
        <f t="shared" si="0"/>
        <v>7532.666666666667</v>
      </c>
      <c r="K30" s="17"/>
      <c r="L30" s="17"/>
      <c r="M30" s="17"/>
      <c r="N30" s="17"/>
      <c r="O30" s="17"/>
      <c r="P30" s="17"/>
    </row>
    <row r="31" spans="1:16" ht="20.100000000000001" customHeight="1" x14ac:dyDescent="0.25">
      <c r="A31" s="118" t="s">
        <v>109</v>
      </c>
      <c r="B31" s="116">
        <f>+[9]Enero!B28+[9]Febrero!B28+[9]Marzo!B28+[9]Abril!B28+[9]Mayo!B28+[9]Junio!B28+[9]Julio!B28+[9]Agosto!B28+[9]Septiembre!B28+[9]Octubre!B28+[9]Noviembre!B28+[9]Diciembre!B28</f>
        <v>16</v>
      </c>
      <c r="C31" s="116">
        <f>+[9]Enero!C28+[9]Febrero!C28+[9]Marzo!C28+[9]Abril!C28+[9]Mayo!C28+[9]Junio!C28+[9]Julio!C28+[9]Agosto!C28+[9]Septiembre!C28+[9]Octubre!C28+[9]Noviembre!C28+[9]Diciembre!C28</f>
        <v>68</v>
      </c>
      <c r="D31" s="116">
        <f>+[9]Enero!D28+[9]Febrero!D28+[9]Marzo!D28+[9]Abril!D28+[9]Mayo!D28+[9]Junio!D28+[9]Julio!D28+[9]Agosto!D28+[9]Septiembre!D28+[9]Octubre!D28+[9]Noviembre!D28+[9]Diciembre!D28</f>
        <v>1</v>
      </c>
      <c r="E31" s="116">
        <f>+[9]Enero!E28+[9]Febrero!E28+[9]Marzo!E28+[9]Abril!E28+[9]Mayo!E28+[9]Junio!E28+[9]Julio!E28+[9]Agosto!E28+[9]Septiembre!E28+[9]Octubre!E28+[9]Noviembre!E28+[9]Diciembre!E28</f>
        <v>7094</v>
      </c>
      <c r="F31" s="116">
        <f>+[9]Enero!F28+[9]Febrero!F28+[9]Marzo!F28+[9]Abril!F28+[9]Mayo!F28+[9]Junio!F28+[9]Julio!F28+[9]Agosto!F28+[9]Septiembre!F28+[9]Octubre!F28+[9]Noviembre!F28+[9]Diciembre!F28</f>
        <v>3262</v>
      </c>
      <c r="G31" s="116">
        <f>+[9]Enero!G28+[9]Febrero!G28+[9]Marzo!G28+[9]Abril!G28+[9]Mayo!G28+[9]Junio!G28+[9]Julio!G28+[9]Agosto!G28+[9]Septiembre!G28+[9]Octubre!G28+[9]Noviembre!G28+[9]Diciembre!G28</f>
        <v>384</v>
      </c>
      <c r="H31" s="116">
        <f>+[9]Enero!H28+[9]Febrero!H28+[9]Marzo!H28+[9]Abril!H28+[9]Mayo!H28+[9]Junio!H28+[9]Julio!H28+[9]Agosto!H28+[9]Septiembre!H28+[9]Octubre!H28+[9]Noviembre!H28+[9]Diciembre!H28</f>
        <v>77</v>
      </c>
      <c r="I31" s="116">
        <f>+[9]Enero!I28+[9]Febrero!I28+[9]Marzo!I28+[9]Abril!I28+[9]Mayo!I28+[9]Junio!I28+[9]Julio!I28+[9]Agosto!I28+[9]Septiembre!I28+[9]Octubre!I28+[9]Noviembre!I28+[9]Diciembre!I28</f>
        <v>191</v>
      </c>
      <c r="J31" s="119">
        <f t="shared" si="0"/>
        <v>11093</v>
      </c>
      <c r="K31" s="17"/>
      <c r="L31" s="17"/>
      <c r="M31" s="17"/>
      <c r="N31" s="17"/>
      <c r="O31" s="17"/>
      <c r="P31" s="17"/>
    </row>
    <row r="32" spans="1:16" ht="20.100000000000001" customHeight="1" x14ac:dyDescent="0.25">
      <c r="A32" s="118" t="s">
        <v>110</v>
      </c>
      <c r="B32" s="116">
        <f>+[9]Enero!B29+[9]Febrero!B29+[9]Marzo!B29+[9]Abril!B29+[9]Mayo!B29+[9]Junio!B29+[9]Julio!B29+[9]Agosto!B29+[9]Septiembre!B29+[9]Octubre!B29+[9]Noviembre!B29+[9]Diciembre!B29</f>
        <v>1</v>
      </c>
      <c r="C32" s="116">
        <f>+[9]Enero!C29+[9]Febrero!C29+[9]Marzo!C29+[9]Abril!C29+[9]Mayo!C29+[9]Junio!C29+[9]Julio!C29+[9]Agosto!C29+[9]Septiembre!C29+[9]Octubre!C29+[9]Noviembre!C29+[9]Diciembre!C29</f>
        <v>8</v>
      </c>
      <c r="D32" s="116">
        <f>+[9]Enero!D29+[9]Febrero!D29+[9]Marzo!D29+[9]Abril!D29+[9]Mayo!D29+[9]Junio!D29+[9]Julio!D29+[9]Agosto!D29+[9]Septiembre!D29+[9]Octubre!D29+[9]Noviembre!D29+[9]Diciembre!D29</f>
        <v>109</v>
      </c>
      <c r="E32" s="116">
        <f>+[9]Enero!E29+[9]Febrero!E29+[9]Marzo!E29+[9]Abril!E29+[9]Mayo!E29+[9]Junio!E29+[9]Julio!E29+[9]Agosto!E29+[9]Septiembre!E29+[9]Octubre!E29+[9]Noviembre!E29+[9]Diciembre!E29</f>
        <v>7023</v>
      </c>
      <c r="F32" s="116">
        <f>+[9]Enero!F29+[9]Febrero!F29+[9]Marzo!F29+[9]Abril!F29+[9]Mayo!F29+[9]Junio!F29+[9]Julio!F29+[9]Agosto!F29+[9]Septiembre!F29+[9]Octubre!F29+[9]Noviembre!F29+[9]Diciembre!F29</f>
        <v>714</v>
      </c>
      <c r="G32" s="116">
        <f>+[9]Enero!G29+[9]Febrero!G29+[9]Marzo!G29+[9]Abril!G29+[9]Mayo!G29+[9]Junio!G29+[9]Julio!G29+[9]Agosto!G29+[9]Septiembre!G29+[9]Octubre!G29+[9]Noviembre!G29+[9]Diciembre!G29</f>
        <v>9</v>
      </c>
      <c r="H32" s="116">
        <f>+[9]Enero!H29+[9]Febrero!H29+[9]Marzo!H29+[9]Abril!H29+[9]Mayo!H29+[9]Junio!H29+[9]Julio!H29+[9]Agosto!H29+[9]Septiembre!H29+[9]Octubre!H29+[9]Noviembre!H29+[9]Diciembre!H29</f>
        <v>64</v>
      </c>
      <c r="I32" s="116">
        <f>+[9]Enero!I29+[9]Febrero!I29+[9]Marzo!I29+[9]Abril!I29+[9]Mayo!I29+[9]Junio!I29+[9]Julio!I29+[9]Agosto!I29+[9]Septiembre!I29+[9]Octubre!I29+[9]Noviembre!I29+[9]Diciembre!I29</f>
        <v>17</v>
      </c>
      <c r="J32" s="119">
        <f t="shared" si="0"/>
        <v>7945</v>
      </c>
      <c r="K32" s="17"/>
      <c r="L32" s="17"/>
      <c r="M32" s="17"/>
      <c r="N32" s="17"/>
      <c r="O32" s="17"/>
      <c r="P32" s="17"/>
    </row>
    <row r="33" spans="1:16" ht="20.100000000000001" customHeight="1" x14ac:dyDescent="0.25">
      <c r="A33" s="118" t="s">
        <v>111</v>
      </c>
      <c r="B33" s="116">
        <f>+[9]Enero!B30+[9]Febrero!B30+[9]Marzo!B30+[9]Abril!B30+[9]Mayo!B30+[9]Junio!B30+[9]Julio!B30+[9]Agosto!B30+[9]Septiembre!B30+[9]Octubre!B30+[9]Noviembre!B30+[9]Diciembre!B30</f>
        <v>395</v>
      </c>
      <c r="C33" s="116">
        <f>+[9]Enero!C30+[9]Febrero!C30+[9]Marzo!C30+[9]Abril!C30+[9]Mayo!C30+[9]Junio!C30+[9]Julio!C30+[9]Agosto!C30+[9]Septiembre!C30+[9]Octubre!C30+[9]Noviembre!C30+[9]Diciembre!C30</f>
        <v>104</v>
      </c>
      <c r="D33" s="116">
        <f>+[9]Enero!D30+[9]Febrero!D30+[9]Marzo!D30+[9]Abril!D30+[9]Mayo!D30+[9]Junio!D30+[9]Julio!D30+[9]Agosto!D30+[9]Septiembre!D30+[9]Octubre!D30+[9]Noviembre!D30+[9]Diciembre!D30</f>
        <v>193</v>
      </c>
      <c r="E33" s="116">
        <f>+[9]Enero!E30+[9]Febrero!E30+[9]Marzo!E30+[9]Abril!E30+[9]Mayo!E30+[9]Junio!E30+[9]Julio!E30+[9]Agosto!E30+[9]Septiembre!E30+[9]Octubre!E30+[9]Noviembre!E30+[9]Diciembre!E30</f>
        <v>2067</v>
      </c>
      <c r="F33" s="116">
        <f>+[9]Enero!F30+[9]Febrero!F30+[9]Marzo!F30+[9]Abril!F30+[9]Mayo!F30+[9]Junio!F30+[9]Julio!F30+[9]Agosto!F30+[9]Septiembre!F30+[9]Octubre!F30+[9]Noviembre!F30+[9]Diciembre!F30</f>
        <v>6650</v>
      </c>
      <c r="G33" s="116">
        <f>+[9]Enero!G30+[9]Febrero!G30+[9]Marzo!G30+[9]Abril!G30+[9]Mayo!G30+[9]Junio!G30+[9]Julio!G30+[9]Agosto!G30+[9]Septiembre!G30+[9]Octubre!G30+[9]Noviembre!G30+[9]Diciembre!G30</f>
        <v>254</v>
      </c>
      <c r="H33" s="116">
        <f>+[9]Enero!H30+[9]Febrero!H30+[9]Marzo!H30+[9]Abril!H30+[9]Mayo!H30+[9]Junio!H30+[9]Julio!H30+[9]Agosto!H30+[9]Septiembre!H30+[9]Octubre!H30+[9]Noviembre!H30+[9]Diciembre!H30</f>
        <v>792</v>
      </c>
      <c r="I33" s="116">
        <f>+[9]Enero!I30+[9]Febrero!I30+[9]Marzo!I30+[9]Abril!I30+[9]Mayo!I30+[9]Junio!I30+[9]Julio!I30+[9]Agosto!I30+[9]Septiembre!I30+[9]Octubre!I30+[9]Noviembre!I30+[9]Diciembre!I30</f>
        <v>80</v>
      </c>
      <c r="J33" s="119">
        <f t="shared" si="0"/>
        <v>10535</v>
      </c>
      <c r="K33" s="17"/>
      <c r="L33" s="17"/>
      <c r="M33" s="17"/>
      <c r="N33" s="17"/>
      <c r="O33" s="17"/>
      <c r="P33" s="17"/>
    </row>
    <row r="34" spans="1:16" ht="20.100000000000001" customHeight="1" x14ac:dyDescent="0.25">
      <c r="A34" s="118" t="s">
        <v>112</v>
      </c>
      <c r="B34" s="116">
        <f>+[9]Enero!B31+[9]Febrero!B31+[9]Marzo!B31+[9]Abril!B31+[9]Mayo!B31+[9]Junio!B31+[9]Julio!B31+[9]Agosto!B31+[9]Septiembre!B31+[9]Octubre!B31+[9]Noviembre!B31+[9]Diciembre!B31</f>
        <v>0</v>
      </c>
      <c r="C34" s="116">
        <f>+[9]Enero!C31+[9]Febrero!C31+[9]Marzo!C31+[9]Abril!C31+[9]Mayo!C31+[9]Junio!C31+[9]Julio!C31+[9]Agosto!C31+[9]Septiembre!C31+[9]Octubre!C31+[9]Noviembre!C31+[9]Diciembre!C31</f>
        <v>0</v>
      </c>
      <c r="D34" s="116">
        <f>+[9]Enero!D31+[9]Febrero!D31+[9]Marzo!D31+[9]Abril!D31+[9]Mayo!D31+[9]Junio!D31+[9]Julio!D31+[9]Agosto!D31+[9]Septiembre!D31+[9]Octubre!D31+[9]Noviembre!D31+[9]Diciembre!D31</f>
        <v>0</v>
      </c>
      <c r="E34" s="116">
        <f>+[9]Enero!E31+[9]Febrero!E31+[9]Marzo!E31+[9]Abril!E31+[9]Mayo!E31+[9]Junio!E31+[9]Julio!E31+[9]Agosto!E31+[9]Septiembre!E31+[9]Octubre!E31+[9]Noviembre!E31+[9]Diciembre!E31</f>
        <v>0</v>
      </c>
      <c r="F34" s="116">
        <f>+[9]Enero!F31+[9]Febrero!F31+[9]Marzo!F31+[9]Abril!F31+[9]Mayo!F31+[9]Junio!F31+[9]Julio!F31+[9]Agosto!F31+[9]Septiembre!F31+[9]Octubre!F31+[9]Noviembre!F31+[9]Diciembre!F31</f>
        <v>0</v>
      </c>
      <c r="G34" s="116">
        <f>+[9]Enero!G31+[9]Febrero!G31+[9]Marzo!G31+[9]Abril!G31+[9]Mayo!G31+[9]Junio!G31+[9]Julio!G31+[9]Agosto!G31+[9]Septiembre!G31+[9]Octubre!G31+[9]Noviembre!G31+[9]Diciembre!G31</f>
        <v>0</v>
      </c>
      <c r="H34" s="116">
        <f>+[9]Enero!H31+[9]Febrero!H31+[9]Marzo!H31+[9]Abril!H31+[9]Mayo!H31+[9]Junio!H31+[9]Julio!H31+[9]Agosto!H31+[9]Septiembre!H31+[9]Octubre!H31+[9]Noviembre!H31+[9]Diciembre!H31</f>
        <v>0</v>
      </c>
      <c r="I34" s="116">
        <f>+[9]Enero!I31+[9]Febrero!I31+[9]Marzo!I31+[9]Abril!I31+[9]Mayo!I31+[9]Junio!I31+[9]Julio!I31+[9]Agosto!I31+[9]Septiembre!I31+[9]Octubre!I31+[9]Noviembre!I31+[9]Diciembre!I31</f>
        <v>0</v>
      </c>
      <c r="J34" s="119">
        <f t="shared" si="0"/>
        <v>0</v>
      </c>
      <c r="K34" s="17"/>
      <c r="L34" s="17"/>
      <c r="M34" s="17"/>
      <c r="N34" s="17"/>
      <c r="O34" s="17"/>
      <c r="P34" s="17"/>
    </row>
    <row r="35" spans="1:16" ht="20.100000000000001" customHeight="1" x14ac:dyDescent="0.25">
      <c r="A35" s="118" t="s">
        <v>113</v>
      </c>
      <c r="B35" s="116">
        <f>+[9]Enero!B32+[9]Febrero!B32+[9]Marzo!B32+[9]Abril!B32+[9]Mayo!B32+[9]Junio!B32+[9]Julio!B32+[9]Agosto!B32+[9]Septiembre!B32+[9]Octubre!B32+[9]Noviembre!B32+[9]Diciembre!B32</f>
        <v>3</v>
      </c>
      <c r="C35" s="116">
        <f>+[9]Enero!C32+[9]Febrero!C32+[9]Marzo!C32+[9]Abril!C32+[9]Mayo!C32+[9]Junio!C32+[9]Julio!C32+[9]Agosto!C32+[9]Septiembre!C32+[9]Octubre!C32+[9]Noviembre!C32+[9]Diciembre!C32</f>
        <v>25</v>
      </c>
      <c r="D35" s="116">
        <f>+[9]Enero!D32+[9]Febrero!D32+[9]Marzo!D32+[9]Abril!D32+[9]Mayo!D32+[9]Junio!D32+[9]Julio!D32+[9]Agosto!D32+[9]Septiembre!D32+[9]Octubre!D32+[9]Noviembre!D32+[9]Diciembre!D32</f>
        <v>165</v>
      </c>
      <c r="E35" s="116">
        <f>+[9]Enero!E32+[9]Febrero!E32+[9]Marzo!E32+[9]Abril!E32+[9]Mayo!E32+[9]Junio!E32+[9]Julio!E32+[9]Agosto!E32+[9]Septiembre!E32+[9]Octubre!E32+[9]Noviembre!E32+[9]Diciembre!E32</f>
        <v>8800</v>
      </c>
      <c r="F35" s="116">
        <f>+[9]Enero!F32+[9]Febrero!F32+[9]Marzo!F32+[9]Abril!F32+[9]Mayo!F32+[9]Junio!F32+[9]Julio!F32+[9]Agosto!F32+[9]Septiembre!F32+[9]Octubre!F32+[9]Noviembre!F32+[9]Diciembre!F32</f>
        <v>2970</v>
      </c>
      <c r="G35" s="116">
        <f>+[9]Enero!G32+[9]Febrero!G32+[9]Marzo!G32+[9]Abril!G32+[9]Mayo!G32+[9]Junio!G32+[9]Julio!G32+[9]Agosto!G32+[9]Septiembre!G32+[9]Octubre!G32+[9]Noviembre!G32+[9]Diciembre!G32</f>
        <v>1660</v>
      </c>
      <c r="H35" s="116">
        <f>+[9]Enero!H32+[9]Febrero!H32+[9]Marzo!H32+[9]Abril!H32+[9]Mayo!H32+[9]Junio!H32+[9]Julio!H32+[9]Agosto!H32+[9]Septiembre!H32+[9]Octubre!H32+[9]Noviembre!H32+[9]Diciembre!H32</f>
        <v>27</v>
      </c>
      <c r="I35" s="116">
        <f>+[9]Enero!I32+[9]Febrero!I32+[9]Marzo!I32+[9]Abril!I32+[9]Mayo!I32+[9]Junio!I32+[9]Julio!I32+[9]Agosto!I32+[9]Septiembre!I32+[9]Octubre!I32+[9]Noviembre!I32+[9]Diciembre!I32</f>
        <v>155</v>
      </c>
      <c r="J35" s="119">
        <f t="shared" si="0"/>
        <v>13805</v>
      </c>
      <c r="K35" s="17"/>
      <c r="L35" s="17"/>
      <c r="M35" s="17"/>
      <c r="N35" s="17"/>
      <c r="O35" s="17"/>
      <c r="P35" s="17"/>
    </row>
    <row r="36" spans="1:16" ht="20.100000000000001" customHeight="1" x14ac:dyDescent="0.25">
      <c r="A36" s="118" t="s">
        <v>114</v>
      </c>
      <c r="B36" s="116">
        <f>+[9]Enero!B33+[9]Febrero!B33+[9]Marzo!B33+[9]Abril!B33+[9]Mayo!B33+[9]Junio!B33+[9]Julio!B33+[9]Agosto!B33+[9]Septiembre!B33+[9]Octubre!B33+[9]Noviembre!B33+[9]Diciembre!B33</f>
        <v>205</v>
      </c>
      <c r="C36" s="116">
        <f>+[9]Enero!C33+[9]Febrero!C33+[9]Marzo!C33+[9]Abril!C33+[9]Mayo!C33+[9]Junio!C33+[9]Julio!C33+[9]Agosto!C33+[9]Septiembre!C33+[9]Octubre!C33+[9]Noviembre!C33+[9]Diciembre!C33</f>
        <v>0</v>
      </c>
      <c r="D36" s="116">
        <f>+[9]Enero!D33+[9]Febrero!D33+[9]Marzo!D33+[9]Abril!D33+[9]Mayo!D33+[9]Junio!D33+[9]Julio!D33+[9]Agosto!D33+[9]Septiembre!D33+[9]Octubre!D33+[9]Noviembre!D33+[9]Diciembre!D33</f>
        <v>468</v>
      </c>
      <c r="E36" s="116">
        <f>+[9]Enero!E33+[9]Febrero!E33+[9]Marzo!E33+[9]Abril!E33+[9]Mayo!E33+[9]Junio!E33+[9]Julio!E33+[9]Agosto!E33+[9]Septiembre!E33+[9]Octubre!E33+[9]Noviembre!E33+[9]Diciembre!E33</f>
        <v>720</v>
      </c>
      <c r="F36" s="116">
        <f>+[9]Enero!F33+[9]Febrero!F33+[9]Marzo!F33+[9]Abril!F33+[9]Mayo!F33+[9]Junio!F33+[9]Julio!F33+[9]Agosto!F33+[9]Septiembre!F33+[9]Octubre!F33+[9]Noviembre!F33+[9]Diciembre!F33</f>
        <v>2898</v>
      </c>
      <c r="G36" s="116">
        <f>+[9]Enero!G33+[9]Febrero!G33+[9]Marzo!G33+[9]Abril!G33+[9]Mayo!G33+[9]Junio!G33+[9]Julio!G33+[9]Agosto!G33+[9]Septiembre!G33+[9]Octubre!G33+[9]Noviembre!G33+[9]Diciembre!G33</f>
        <v>1544</v>
      </c>
      <c r="H36" s="116">
        <f>+[9]Enero!H33+[9]Febrero!H33+[9]Marzo!H33+[9]Abril!H33+[9]Mayo!H33+[9]Junio!H33+[9]Julio!H33+[9]Agosto!H33+[9]Septiembre!H33+[9]Octubre!H33+[9]Noviembre!H33+[9]Diciembre!H33</f>
        <v>1722</v>
      </c>
      <c r="I36" s="116">
        <f>+[9]Enero!I33+[9]Febrero!I33+[9]Marzo!I33+[9]Abril!I33+[9]Mayo!I33+[9]Junio!I33+[9]Julio!I33+[9]Agosto!I33+[9]Septiembre!I33+[9]Octubre!I33+[9]Noviembre!I33+[9]Diciembre!I33</f>
        <v>193</v>
      </c>
      <c r="J36" s="119">
        <f t="shared" si="0"/>
        <v>7750</v>
      </c>
      <c r="K36" s="17"/>
      <c r="L36" s="17"/>
      <c r="M36" s="17"/>
      <c r="N36" s="17"/>
      <c r="O36" s="17"/>
      <c r="P36" s="17"/>
    </row>
    <row r="37" spans="1:16" ht="20.100000000000001" customHeight="1" x14ac:dyDescent="0.25">
      <c r="A37" s="118" t="s">
        <v>115</v>
      </c>
      <c r="B37" s="116">
        <f>+[9]Enero!B34+[9]Febrero!B34+[9]Marzo!B34+[9]Abril!B34+[9]Mayo!B34+[9]Junio!B34+[9]Julio!B34+[9]Agosto!B34+[9]Septiembre!B34+[9]Octubre!B34+[9]Noviembre!B34+[9]Diciembre!B34</f>
        <v>338</v>
      </c>
      <c r="C37" s="116">
        <f>+[9]Enero!C34+[9]Febrero!C34+[9]Marzo!C34+[9]Abril!C34+[9]Mayo!C34+[9]Junio!C34+[9]Julio!C34+[9]Agosto!C34+[9]Septiembre!C34+[9]Octubre!C34+[9]Noviembre!C34+[9]Diciembre!C34</f>
        <v>1785</v>
      </c>
      <c r="D37" s="116">
        <f>+[9]Enero!D34+[9]Febrero!D34+[9]Marzo!D34+[9]Abril!D34+[9]Mayo!D34+[9]Junio!D34+[9]Julio!D34+[9]Agosto!D34+[9]Septiembre!D34+[9]Octubre!D34+[9]Noviembre!D34+[9]Diciembre!D34</f>
        <v>166</v>
      </c>
      <c r="E37" s="116">
        <f>+[9]Enero!E34+[9]Febrero!E34+[9]Marzo!E34+[9]Abril!E34+[9]Mayo!E34+[9]Junio!E34+[9]Julio!E34+[9]Agosto!E34+[9]Septiembre!E34+[9]Octubre!E34+[9]Noviembre!E34+[9]Diciembre!E34</f>
        <v>1100</v>
      </c>
      <c r="F37" s="116">
        <f>+[9]Enero!F34+[9]Febrero!F34+[9]Marzo!F34+[9]Abril!F34+[9]Mayo!F34+[9]Junio!F34+[9]Julio!F34+[9]Agosto!F34+[9]Septiembre!F34+[9]Octubre!F34+[9]Noviembre!F34+[9]Diciembre!F34</f>
        <v>3690</v>
      </c>
      <c r="G37" s="116">
        <f>+[9]Enero!G34+[9]Febrero!G34+[9]Marzo!G34+[9]Abril!G34+[9]Mayo!G34+[9]Junio!G34+[9]Julio!G34+[9]Agosto!G34+[9]Septiembre!G34+[9]Octubre!G34+[9]Noviembre!G34+[9]Diciembre!G34</f>
        <v>401</v>
      </c>
      <c r="H37" s="116">
        <f>+[9]Enero!H34+[9]Febrero!H34+[9]Marzo!H34+[9]Abril!H34+[9]Mayo!H34+[9]Junio!H34+[9]Julio!H34+[9]Agosto!H34+[9]Septiembre!H34+[9]Octubre!H34+[9]Noviembre!H34+[9]Diciembre!H34</f>
        <v>427</v>
      </c>
      <c r="I37" s="116">
        <f>+[9]Enero!I34+[9]Febrero!I34+[9]Marzo!I34+[9]Abril!I34+[9]Mayo!I34+[9]Junio!I34+[9]Julio!I34+[9]Agosto!I34+[9]Septiembre!I34+[9]Octubre!I34+[9]Noviembre!I34+[9]Diciembre!I34</f>
        <v>10016</v>
      </c>
      <c r="J37" s="119">
        <f t="shared" si="0"/>
        <v>17923</v>
      </c>
      <c r="K37" s="17"/>
      <c r="L37" s="17"/>
      <c r="M37" s="17"/>
      <c r="N37" s="17"/>
      <c r="O37" s="17"/>
      <c r="P37" s="17"/>
    </row>
    <row r="38" spans="1:16" ht="20.100000000000001" customHeight="1" x14ac:dyDescent="0.25">
      <c r="A38" s="118" t="s">
        <v>116</v>
      </c>
      <c r="B38" s="116">
        <f>+[9]Enero!B35+[9]Febrero!B35+[9]Marzo!B35+[9]Abril!B35+[9]Mayo!B35+[9]Junio!B35+[9]Julio!B35+[9]Agosto!B35+[9]Septiembre!B35+[9]Octubre!B35+[9]Noviembre!B35+[9]Diciembre!B35</f>
        <v>1471</v>
      </c>
      <c r="C38" s="116">
        <f>+[9]Enero!C35+[9]Febrero!C35+[9]Marzo!C35+[9]Abril!C35+[9]Mayo!C35+[9]Junio!C35+[9]Julio!C35+[9]Agosto!C35+[9]Septiembre!C35+[9]Octubre!C35+[9]Noviembre!C35+[9]Diciembre!C35</f>
        <v>1137</v>
      </c>
      <c r="D38" s="116">
        <f>+[9]Enero!D35+[9]Febrero!D35+[9]Marzo!D35+[9]Abril!D35+[9]Mayo!D35+[9]Junio!D35+[9]Julio!D35+[9]Agosto!D35+[9]Septiembre!D35+[9]Octubre!D35+[9]Noviembre!D35+[9]Diciembre!D35</f>
        <v>3627</v>
      </c>
      <c r="E38" s="116">
        <f>+[9]Enero!E35+[9]Febrero!E35+[9]Marzo!E35+[9]Abril!E35+[9]Mayo!E35+[9]Junio!E35+[9]Julio!E35+[9]Agosto!E35+[9]Septiembre!E35+[9]Octubre!E35+[9]Noviembre!E35+[9]Diciembre!E35</f>
        <v>2978</v>
      </c>
      <c r="F38" s="116">
        <f>+[9]Enero!F35+[9]Febrero!F35+[9]Marzo!F35+[9]Abril!F35+[9]Mayo!F35+[9]Junio!F35+[9]Julio!F35+[9]Agosto!F35+[9]Septiembre!F35+[9]Octubre!F35+[9]Noviembre!F35+[9]Diciembre!F35</f>
        <v>1941</v>
      </c>
      <c r="G38" s="116">
        <f>+[9]Enero!G35+[9]Febrero!G35+[9]Marzo!G35+[9]Abril!G35+[9]Mayo!G35+[9]Junio!G35+[9]Julio!G35+[9]Agosto!G35+[9]Septiembre!G35+[9]Octubre!G35+[9]Noviembre!G35+[9]Diciembre!G35</f>
        <v>3743</v>
      </c>
      <c r="H38" s="116">
        <f>+[9]Enero!H35+[9]Febrero!H35+[9]Marzo!H35+[9]Abril!H35+[9]Mayo!H35+[9]Junio!H35+[9]Julio!H35+[9]Agosto!H35+[9]Septiembre!H35+[9]Octubre!H35+[9]Noviembre!H35+[9]Diciembre!H35</f>
        <v>1357</v>
      </c>
      <c r="I38" s="116">
        <f>+[9]Enero!I35+[9]Febrero!I35+[9]Marzo!I35+[9]Abril!I35+[9]Mayo!I35+[9]Junio!I35+[9]Julio!I35+[9]Agosto!I35+[9]Septiembre!I35+[9]Octubre!I35+[9]Noviembre!I35+[9]Diciembre!I35</f>
        <v>1502</v>
      </c>
      <c r="J38" s="119">
        <f t="shared" si="0"/>
        <v>17756</v>
      </c>
      <c r="K38" s="17"/>
      <c r="L38" s="17"/>
      <c r="M38" s="17"/>
      <c r="N38" s="17"/>
      <c r="O38" s="17"/>
      <c r="P38" s="17"/>
    </row>
    <row r="39" spans="1:16" ht="20.100000000000001" customHeight="1" x14ac:dyDescent="0.25">
      <c r="A39" s="118" t="s">
        <v>117</v>
      </c>
      <c r="B39" s="116">
        <f>+[9]Enero!B36+[9]Febrero!B36+[9]Marzo!B36+[9]Abril!B36+[9]Mayo!B36+[9]Junio!B36+[9]Julio!B36+[9]Agosto!B36+[9]Septiembre!B36+[9]Octubre!B36+[9]Noviembre!B36+[9]Diciembre!B36</f>
        <v>346</v>
      </c>
      <c r="C39" s="116">
        <f>+[9]Enero!C36+[9]Febrero!C36+[9]Marzo!C36+[9]Abril!C36+[9]Mayo!C36+[9]Junio!C36+[9]Julio!C36+[9]Agosto!C36+[9]Septiembre!C36+[9]Octubre!C36+[9]Noviembre!C36+[9]Diciembre!C36</f>
        <v>0</v>
      </c>
      <c r="D39" s="116">
        <f>+[9]Enero!D36+[9]Febrero!D36+[9]Marzo!D36+[9]Abril!D36+[9]Mayo!D36+[9]Junio!D36+[9]Julio!D36+[9]Agosto!D36+[9]Septiembre!D36+[9]Octubre!D36+[9]Noviembre!D36+[9]Diciembre!D36</f>
        <v>2873</v>
      </c>
      <c r="E39" s="116">
        <f>+[9]Enero!E36+[9]Febrero!E36+[9]Marzo!E36+[9]Abril!E36+[9]Mayo!E36+[9]Junio!E36+[9]Julio!E36+[9]Agosto!E36+[9]Septiembre!E36+[9]Octubre!E36+[9]Noviembre!E36+[9]Diciembre!E36</f>
        <v>0</v>
      </c>
      <c r="F39" s="116">
        <f>+[9]Enero!F36+[9]Febrero!F36+[9]Marzo!F36+[9]Abril!F36+[9]Mayo!F36+[9]Junio!F36+[9]Julio!F36+[9]Agosto!F36+[9]Septiembre!F36+[9]Octubre!F36+[9]Noviembre!F36+[9]Diciembre!F36</f>
        <v>55</v>
      </c>
      <c r="G39" s="116">
        <f>+[9]Enero!G36+[9]Febrero!G36+[9]Marzo!G36+[9]Abril!G36+[9]Mayo!G36+[9]Junio!G36+[9]Julio!G36+[9]Agosto!G36+[9]Septiembre!G36+[9]Octubre!G36+[9]Noviembre!G36+[9]Diciembre!G36</f>
        <v>4246</v>
      </c>
      <c r="H39" s="116">
        <f>+[9]Enero!H36+[9]Febrero!H36+[9]Marzo!H36+[9]Abril!H36+[9]Mayo!H36+[9]Junio!H36+[9]Julio!H36+[9]Agosto!H36+[9]Septiembre!H36+[9]Octubre!H36+[9]Noviembre!H36+[9]Diciembre!H36</f>
        <v>1438</v>
      </c>
      <c r="I39" s="116">
        <f>+[9]Enero!I36+[9]Febrero!I36+[9]Marzo!I36+[9]Abril!I36+[9]Mayo!I36+[9]Junio!I36+[9]Julio!I36+[9]Agosto!I36+[9]Septiembre!I36+[9]Octubre!I36+[9]Noviembre!I36+[9]Diciembre!I36</f>
        <v>1534</v>
      </c>
      <c r="J39" s="119">
        <f t="shared" si="0"/>
        <v>10492</v>
      </c>
      <c r="K39" s="17"/>
      <c r="L39" s="17"/>
      <c r="M39" s="17"/>
      <c r="N39" s="17"/>
      <c r="O39" s="17"/>
      <c r="P39" s="17"/>
    </row>
    <row r="40" spans="1:16" ht="20.100000000000001" customHeight="1" x14ac:dyDescent="0.25">
      <c r="A40" s="118" t="s">
        <v>118</v>
      </c>
      <c r="B40" s="116">
        <f>+[9]Enero!B37+[9]Febrero!B37+[9]Marzo!B37+[9]Abril!B37+[9]Mayo!B37+[9]Junio!B37+[9]Julio!B37+[9]Agosto!B37+[9]Septiembre!B37+[9]Octubre!B37+[9]Noviembre!B37+[9]Diciembre!B37</f>
        <v>38</v>
      </c>
      <c r="C40" s="116">
        <f>+[9]Enero!C37+[9]Febrero!C37+[9]Marzo!C37+[9]Abril!C37+[9]Mayo!C37+[9]Junio!C37+[9]Julio!C37+[9]Agosto!C37+[9]Septiembre!C37+[9]Octubre!C37+[9]Noviembre!C37+[9]Diciembre!C37</f>
        <v>968</v>
      </c>
      <c r="D40" s="116">
        <f>+[9]Enero!D37+[9]Febrero!D37+[9]Marzo!D37+[9]Abril!D37+[9]Mayo!D37+[9]Junio!D37+[9]Julio!D37+[9]Agosto!D37+[9]Septiembre!D37+[9]Octubre!D37+[9]Noviembre!D37+[9]Diciembre!D37</f>
        <v>133</v>
      </c>
      <c r="E40" s="116">
        <f>+[9]Enero!E37+[9]Febrero!E37+[9]Marzo!E37+[9]Abril!E37+[9]Mayo!E37+[9]Junio!E37+[9]Julio!E37+[9]Agosto!E37+[9]Septiembre!E37+[9]Octubre!E37+[9]Noviembre!E37+[9]Diciembre!E37</f>
        <v>463</v>
      </c>
      <c r="F40" s="116">
        <f>+[9]Enero!F37+[9]Febrero!F37+[9]Marzo!F37+[9]Abril!F37+[9]Mayo!F37+[9]Junio!F37+[9]Julio!F37+[9]Agosto!F37+[9]Septiembre!F37+[9]Octubre!F37+[9]Noviembre!F37+[9]Diciembre!F37</f>
        <v>606</v>
      </c>
      <c r="G40" s="116">
        <f>+[9]Enero!G37+[9]Febrero!G37+[9]Marzo!G37+[9]Abril!G37+[9]Mayo!G37+[9]Junio!G37+[9]Julio!G37+[9]Agosto!G37+[9]Septiembre!G37+[9]Octubre!G37+[9]Noviembre!G37+[9]Diciembre!G37</f>
        <v>812</v>
      </c>
      <c r="H40" s="116">
        <f>+[9]Enero!H37+[9]Febrero!H37+[9]Marzo!H37+[9]Abril!H37+[9]Mayo!H37+[9]Junio!H37+[9]Julio!H37+[9]Agosto!H37+[9]Septiembre!H37+[9]Octubre!H37+[9]Noviembre!H37+[9]Diciembre!H37</f>
        <v>496</v>
      </c>
      <c r="I40" s="116">
        <f>+[9]Enero!I37+[9]Febrero!I37+[9]Marzo!I37+[9]Abril!I37+[9]Mayo!I37+[9]Junio!I37+[9]Julio!I37+[9]Agosto!I37+[9]Septiembre!I37+[9]Octubre!I37+[9]Noviembre!I37+[9]Diciembre!I37</f>
        <v>2943</v>
      </c>
      <c r="J40" s="119">
        <f t="shared" si="0"/>
        <v>6459</v>
      </c>
      <c r="K40" s="17"/>
      <c r="L40" s="17"/>
      <c r="M40" s="17"/>
      <c r="N40" s="17"/>
      <c r="O40" s="17"/>
      <c r="P40" s="17"/>
    </row>
    <row r="41" spans="1:16" ht="20.100000000000001" customHeight="1" x14ac:dyDescent="0.25">
      <c r="A41" s="118" t="s">
        <v>119</v>
      </c>
      <c r="B41" s="116">
        <f>+[9]Enero!B38+[9]Febrero!B38+[9]Marzo!B38+[9]Abril!B38+[9]Mayo!B38+[9]Junio!B38+[9]Julio!B38+[9]Agosto!B38+[9]Septiembre!B38+[9]Octubre!B38+[9]Noviembre!B38+[9]Diciembre!B38</f>
        <v>1392</v>
      </c>
      <c r="C41" s="116">
        <f>+[9]Enero!C38+[9]Febrero!C38+[9]Marzo!C38+[9]Abril!C38+[9]Mayo!C38+[9]Junio!C38+[9]Julio!C38+[9]Agosto!C38+[9]Septiembre!C38+[9]Octubre!C38+[9]Noviembre!C38+[9]Diciembre!C38</f>
        <v>15511</v>
      </c>
      <c r="D41" s="116">
        <f>+[9]Enero!D38+[9]Febrero!D38+[9]Marzo!D38+[9]Abril!D38+[9]Mayo!D38+[9]Junio!D38+[9]Julio!D38+[9]Agosto!D38+[9]Septiembre!D38+[9]Octubre!D38+[9]Noviembre!D38+[9]Diciembre!D38</f>
        <v>47</v>
      </c>
      <c r="E41" s="116">
        <f>+[9]Enero!E38+[9]Febrero!E38+[9]Marzo!E38+[9]Abril!E38+[9]Mayo!E38+[9]Junio!E38+[9]Julio!E38+[9]Agosto!E38+[9]Septiembre!E38+[9]Octubre!E38+[9]Noviembre!E38+[9]Diciembre!E38</f>
        <v>801</v>
      </c>
      <c r="F41" s="116">
        <f>+[9]Enero!F38+[9]Febrero!F38+[9]Marzo!F38+[9]Abril!F38+[9]Mayo!F38+[9]Junio!F38+[9]Julio!F38+[9]Agosto!F38+[9]Septiembre!F38+[9]Octubre!F38+[9]Noviembre!F38+[9]Diciembre!F38</f>
        <v>21391</v>
      </c>
      <c r="G41" s="116">
        <f>+[9]Enero!G38+[9]Febrero!G38+[9]Marzo!G38+[9]Abril!G38+[9]Mayo!G38+[9]Junio!G38+[9]Julio!G38+[9]Agosto!G38+[9]Septiembre!G38+[9]Octubre!G38+[9]Noviembre!G38+[9]Diciembre!G38</f>
        <v>62</v>
      </c>
      <c r="H41" s="116">
        <f>+[9]Enero!H38+[9]Febrero!H38+[9]Marzo!H38+[9]Abril!H38+[9]Mayo!H38+[9]Junio!H38+[9]Julio!H38+[9]Agosto!H38+[9]Septiembre!H38+[9]Octubre!H38+[9]Noviembre!H38+[9]Diciembre!H38</f>
        <v>89</v>
      </c>
      <c r="I41" s="116">
        <f>+[9]Enero!I38+[9]Febrero!I38+[9]Marzo!I38+[9]Abril!I38+[9]Mayo!I38+[9]Junio!I38+[9]Julio!I38+[9]Agosto!I38+[9]Septiembre!I38+[9]Octubre!I38+[9]Noviembre!I38+[9]Diciembre!I38</f>
        <v>96</v>
      </c>
      <c r="J41" s="119">
        <f t="shared" si="0"/>
        <v>39389</v>
      </c>
      <c r="K41" s="17"/>
      <c r="L41" s="17"/>
      <c r="M41" s="17"/>
      <c r="N41" s="17"/>
      <c r="O41" s="17"/>
      <c r="P41" s="17"/>
    </row>
    <row r="42" spans="1:16" ht="20.100000000000001" customHeight="1" x14ac:dyDescent="0.25">
      <c r="A42" s="118" t="s">
        <v>120</v>
      </c>
      <c r="B42" s="116">
        <f>+[9]Enero!B39+[9]Febrero!B39+[9]Marzo!B39+[9]Abril!B39+[9]Mayo!B39+[9]Junio!B39+[9]Julio!B39+[9]Agosto!B39+[9]Septiembre!B39+[9]Octubre!B39+[9]Noviembre!B39+[9]Diciembre!B39</f>
        <v>0</v>
      </c>
      <c r="C42" s="116">
        <f>+[9]Enero!C39+[9]Febrero!C39+[9]Marzo!C39+[9]Abril!C39+[9]Mayo!C39+[9]Junio!C39+[9]Julio!C39+[9]Agosto!C39+[9]Septiembre!C39+[9]Octubre!C39+[9]Noviembre!C39+[9]Diciembre!C39</f>
        <v>5</v>
      </c>
      <c r="D42" s="116">
        <f>+[9]Enero!D39+[9]Febrero!D39+[9]Marzo!D39+[9]Abril!D39+[9]Mayo!D39+[9]Junio!D39+[9]Julio!D39+[9]Agosto!D39+[9]Septiembre!D39+[9]Octubre!D39+[9]Noviembre!D39+[9]Diciembre!D39</f>
        <v>18</v>
      </c>
      <c r="E42" s="116">
        <f>+[9]Enero!E39+[9]Febrero!E39+[9]Marzo!E39+[9]Abril!E39+[9]Mayo!E39+[9]Junio!E39+[9]Julio!E39+[9]Agosto!E39+[9]Septiembre!E39+[9]Octubre!E39+[9]Noviembre!E39+[9]Diciembre!E39</f>
        <v>1</v>
      </c>
      <c r="F42" s="116">
        <f>+[9]Enero!F39+[9]Febrero!F39+[9]Marzo!F39+[9]Abril!F39+[9]Mayo!F39+[9]Junio!F39+[9]Julio!F39+[9]Agosto!F39+[9]Septiembre!F39+[9]Octubre!F39+[9]Noviembre!F39+[9]Diciembre!F39</f>
        <v>0</v>
      </c>
      <c r="G42" s="116">
        <f>+[9]Enero!G39+[9]Febrero!G39+[9]Marzo!G39+[9]Abril!G39+[9]Mayo!G39+[9]Junio!G39+[9]Julio!G39+[9]Agosto!G39+[9]Septiembre!G39+[9]Octubre!G39+[9]Noviembre!G39+[9]Diciembre!G39</f>
        <v>1165</v>
      </c>
      <c r="H42" s="116">
        <f>+[9]Enero!H39+[9]Febrero!H39+[9]Marzo!H39+[9]Abril!H39+[9]Mayo!H39+[9]Junio!H39+[9]Julio!H39+[9]Agosto!H39+[9]Septiembre!H39+[9]Octubre!H39+[9]Noviembre!H39+[9]Diciembre!H39</f>
        <v>10</v>
      </c>
      <c r="I42" s="116">
        <f>+[9]Enero!I39+[9]Febrero!I39+[9]Marzo!I39+[9]Abril!I39+[9]Mayo!I39+[9]Junio!I39+[9]Julio!I39+[9]Agosto!I39+[9]Septiembre!I39+[9]Octubre!I39+[9]Noviembre!I39+[9]Diciembre!I39</f>
        <v>0</v>
      </c>
      <c r="J42" s="119">
        <f t="shared" si="0"/>
        <v>1199</v>
      </c>
      <c r="K42" s="17"/>
      <c r="L42" s="17"/>
      <c r="M42" s="17"/>
      <c r="N42" s="17"/>
      <c r="O42" s="17"/>
      <c r="P42" s="17"/>
    </row>
    <row r="43" spans="1:16" ht="20.100000000000001" customHeight="1" x14ac:dyDescent="0.25">
      <c r="A43" s="118" t="s">
        <v>121</v>
      </c>
      <c r="B43" s="116">
        <f>+[9]Enero!B40+[9]Febrero!B40+[9]Marzo!B40+[9]Abril!B40+[9]Mayo!B40+[9]Junio!B40+[9]Julio!B40+[9]Agosto!B40+[9]Septiembre!B40+[9]Octubre!B40+[9]Noviembre!B40+[9]Diciembre!B40</f>
        <v>7763</v>
      </c>
      <c r="C43" s="116">
        <f>+[9]Enero!C40+[9]Febrero!C40+[9]Marzo!C40+[9]Abril!C40+[9]Mayo!C40+[9]Junio!C40+[9]Julio!C40+[9]Agosto!C40+[9]Septiembre!C40+[9]Octubre!C40+[9]Noviembre!C40+[9]Diciembre!C40</f>
        <v>3278</v>
      </c>
      <c r="D43" s="116">
        <f>+[9]Enero!D40+[9]Febrero!D40+[9]Marzo!D40+[9]Abril!D40+[9]Mayo!D40+[9]Junio!D40+[9]Julio!D40+[9]Agosto!D40+[9]Septiembre!D40+[9]Octubre!D40+[9]Noviembre!D40+[9]Diciembre!D40</f>
        <v>37428</v>
      </c>
      <c r="E43" s="116">
        <f>+[9]Enero!E40+[9]Febrero!E40+[9]Marzo!E40+[9]Abril!E40+[9]Mayo!E40+[9]Junio!E40+[9]Julio!E40+[9]Agosto!E40+[9]Septiembre!E40+[9]Octubre!E40+[9]Noviembre!E40+[9]Diciembre!E40</f>
        <v>1597</v>
      </c>
      <c r="F43" s="116">
        <f>+[9]Enero!F40+[9]Febrero!F40+[9]Marzo!F40+[9]Abril!F40+[9]Mayo!F40+[9]Junio!F40+[9]Julio!F40+[9]Agosto!F40+[9]Septiembre!F40+[9]Octubre!F40+[9]Noviembre!F40+[9]Diciembre!F40</f>
        <v>5927</v>
      </c>
      <c r="G43" s="116">
        <f>+[9]Enero!G40+[9]Febrero!G40+[9]Marzo!G40+[9]Abril!G40+[9]Mayo!G40+[9]Junio!G40+[9]Julio!G40+[9]Agosto!G40+[9]Septiembre!G40+[9]Octubre!G40+[9]Noviembre!G40+[9]Diciembre!G40</f>
        <v>2068</v>
      </c>
      <c r="H43" s="116">
        <f>+[9]Enero!H40+[9]Febrero!H40+[9]Marzo!H40+[9]Abril!H40+[9]Mayo!H40+[9]Junio!H40+[9]Julio!H40+[9]Agosto!H40+[9]Septiembre!H40+[9]Octubre!H40+[9]Noviembre!H40+[9]Diciembre!H40</f>
        <v>4681</v>
      </c>
      <c r="I43" s="116">
        <f>+[9]Enero!I40+[9]Febrero!I40+[9]Marzo!I40+[9]Abril!I40+[9]Mayo!I40+[9]Junio!I40+[9]Julio!I40+[9]Agosto!I40+[9]Septiembre!I40+[9]Octubre!I40+[9]Noviembre!I40+[9]Diciembre!I40</f>
        <v>1540</v>
      </c>
      <c r="J43" s="119">
        <f t="shared" si="0"/>
        <v>64282</v>
      </c>
      <c r="K43" s="17"/>
      <c r="L43" s="17"/>
      <c r="M43" s="17"/>
      <c r="N43" s="17"/>
      <c r="O43" s="17"/>
      <c r="P43" s="17"/>
    </row>
    <row r="44" spans="1:16" ht="20.100000000000001" customHeight="1" thickBot="1" x14ac:dyDescent="0.3">
      <c r="A44" s="126" t="s">
        <v>122</v>
      </c>
      <c r="B44" s="127">
        <f>+[9]Enero!B41+[9]Febrero!B41+[9]Marzo!B41+[9]Abril!B41+[9]Mayo!B41+[9]Junio!B41+[9]Julio!B41+[9]Agosto!B41+[9]Septiembre!B41+[9]Octubre!B41+[9]Noviembre!B41+[9]Diciembre!B41</f>
        <v>29168</v>
      </c>
      <c r="C44" s="127">
        <f>+[9]Enero!C41+[9]Febrero!C41+[9]Marzo!C41+[9]Abril!C41+[9]Mayo!C41+[9]Junio!C41+[9]Julio!C41+[9]Agosto!C41+[9]Septiembre!C41+[9]Octubre!C41+[9]Noviembre!C41+[9]Diciembre!C41</f>
        <v>20431</v>
      </c>
      <c r="D44" s="127">
        <f>+[9]Enero!D41+[9]Febrero!D41+[9]Marzo!D41+[9]Abril!D41+[9]Mayo!D41+[9]Junio!D41+[9]Julio!D41+[9]Agosto!D41+[9]Septiembre!D41+[9]Octubre!D41+[9]Noviembre!D41+[9]Diciembre!D41</f>
        <v>21291</v>
      </c>
      <c r="E44" s="127">
        <f>+[9]Enero!E41+[9]Febrero!E41+[9]Marzo!E41+[9]Abril!E41+[9]Mayo!E41+[9]Junio!E41+[9]Julio!E41+[9]Agosto!E41+[9]Septiembre!E41+[9]Octubre!E41+[9]Noviembre!E41+[9]Diciembre!E41</f>
        <v>58065</v>
      </c>
      <c r="F44" s="127">
        <f>+[9]Enero!F41+[9]Febrero!F41+[9]Marzo!F41+[9]Abril!F41+[9]Mayo!F41+[9]Junio!F41+[9]Julio!F41+[9]Agosto!F41+[9]Septiembre!F41+[9]Octubre!F41+[9]Noviembre!F41+[9]Diciembre!F41</f>
        <v>27444</v>
      </c>
      <c r="G44" s="127">
        <f>+[9]Enero!G41+[9]Febrero!G41+[9]Marzo!G41+[9]Abril!G41+[9]Mayo!G41+[9]Junio!G41+[9]Julio!G41+[9]Agosto!G41+[9]Septiembre!G41+[9]Octubre!G41+[9]Noviembre!G41+[9]Diciembre!G41</f>
        <v>25692</v>
      </c>
      <c r="H44" s="127">
        <f>+[9]Enero!H41+[9]Febrero!H41+[9]Marzo!H41+[9]Abril!H41+[9]Mayo!H41+[9]Junio!H41+[9]Julio!H41+[9]Agosto!H41+[9]Septiembre!H41+[9]Octubre!H41+[9]Noviembre!H41+[9]Diciembre!H41</f>
        <v>18619</v>
      </c>
      <c r="I44" s="127">
        <f>+[9]Enero!I41+[9]Febrero!I41+[9]Marzo!I41+[9]Abril!I41+[9]Mayo!I41+[9]Junio!I41+[9]Julio!I41+[9]Agosto!I41+[9]Septiembre!I41+[9]Octubre!I41+[9]Noviembre!I41+[9]Diciembre!I41</f>
        <v>7957</v>
      </c>
      <c r="J44" s="128">
        <f t="shared" si="0"/>
        <v>208667</v>
      </c>
      <c r="K44" s="17"/>
      <c r="L44" s="17"/>
      <c r="M44" s="17"/>
      <c r="N44" s="17"/>
      <c r="O44" s="17"/>
      <c r="P44" s="17"/>
    </row>
    <row r="45" spans="1:16" ht="15" customHeight="1" thickBot="1" x14ac:dyDescent="0.3">
      <c r="A45" s="129" t="s">
        <v>1</v>
      </c>
      <c r="B45" s="130">
        <f t="shared" ref="B45:I45" si="1">SUM(B11:B44)</f>
        <v>215560.33333333331</v>
      </c>
      <c r="C45" s="130">
        <f t="shared" si="1"/>
        <v>1448960.6666666667</v>
      </c>
      <c r="D45" s="130">
        <f t="shared" si="1"/>
        <v>935491</v>
      </c>
      <c r="E45" s="130">
        <f t="shared" si="1"/>
        <v>835012</v>
      </c>
      <c r="F45" s="130">
        <f t="shared" si="1"/>
        <v>409579.33333333337</v>
      </c>
      <c r="G45" s="130">
        <f t="shared" si="1"/>
        <v>315074.66666666663</v>
      </c>
      <c r="H45" s="130">
        <f t="shared" si="1"/>
        <v>916147.66666666663</v>
      </c>
      <c r="I45" s="130">
        <f t="shared" si="1"/>
        <v>219782.66666666666</v>
      </c>
      <c r="J45" s="131">
        <f>SUM(J11:J44)</f>
        <v>5295608.333333334</v>
      </c>
      <c r="K45" s="17"/>
      <c r="L45" s="17"/>
      <c r="M45" s="17"/>
      <c r="N45" s="17"/>
      <c r="O45" s="17"/>
      <c r="P45" s="17"/>
    </row>
    <row r="46" spans="1:16" x14ac:dyDescent="0.2">
      <c r="A46" s="65" t="s">
        <v>131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6" ht="20.100000000000001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6" ht="20.100000000000001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6" ht="20.100000000000001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6" ht="20.100000000000001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6" ht="20.100000000000001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6" ht="20.100000000000001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20.100000000000001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20.100000000000001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20.100000000000001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20.100000000000001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20.100000000000001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20.100000000000001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20.100000000000001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20.100000000000001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20.100000000000001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20.10000000000000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20.10000000000000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20.10000000000000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20.100000000000001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20.100000000000001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20.10000000000000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20.100000000000001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20.100000000000001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20.100000000000001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20.100000000000001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20.100000000000001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20.100000000000001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20.100000000000001" customHeight="1" x14ac:dyDescent="0.2"/>
    <row r="87" spans="1:13" ht="20.100000000000001" customHeight="1" x14ac:dyDescent="0.2"/>
    <row r="88" spans="1:13" ht="20.100000000000001" customHeight="1" x14ac:dyDescent="0.2"/>
    <row r="89" spans="1:13" ht="20.100000000000001" customHeight="1" x14ac:dyDescent="0.2"/>
    <row r="90" spans="1:13" ht="20.100000000000001" customHeight="1" x14ac:dyDescent="0.2"/>
    <row r="91" spans="1:13" ht="20.100000000000001" customHeight="1" x14ac:dyDescent="0.2"/>
    <row r="92" spans="1:13" ht="20.100000000000001" customHeight="1" x14ac:dyDescent="0.2"/>
    <row r="93" spans="1:13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</sheetData>
  <mergeCells count="2">
    <mergeCell ref="A7:J7"/>
    <mergeCell ref="A8:J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D64"/>
  <sheetViews>
    <sheetView topLeftCell="A46" zoomScale="85" zoomScaleNormal="85" zoomScaleSheetLayoutView="80" zoomScalePageLayoutView="60" workbookViewId="0">
      <selection activeCell="A56" sqref="A56:A59"/>
    </sheetView>
  </sheetViews>
  <sheetFormatPr baseColWidth="10" defaultColWidth="14.85546875" defaultRowHeight="14.25" x14ac:dyDescent="0.2"/>
  <cols>
    <col min="1" max="10" width="14.85546875" style="2" customWidth="1"/>
    <col min="11" max="11" width="14.85546875" style="31" customWidth="1"/>
    <col min="12" max="12" width="14.85546875" style="1" customWidth="1"/>
    <col min="13" max="13" width="21.5703125" style="2" customWidth="1"/>
    <col min="14" max="16384" width="14.85546875" style="2"/>
  </cols>
  <sheetData>
    <row r="1" spans="1:15" s="21" customFormat="1" x14ac:dyDescent="0.2">
      <c r="K1" s="31"/>
      <c r="L1" s="31"/>
    </row>
    <row r="2" spans="1:15" s="21" customFormat="1" x14ac:dyDescent="0.2">
      <c r="K2" s="31"/>
      <c r="L2" s="31"/>
    </row>
    <row r="3" spans="1:15" s="21" customFormat="1" x14ac:dyDescent="0.2">
      <c r="K3" s="31"/>
      <c r="L3" s="31"/>
    </row>
    <row r="4" spans="1:15" s="21" customFormat="1" x14ac:dyDescent="0.2">
      <c r="K4" s="31"/>
      <c r="L4" s="31"/>
    </row>
    <row r="5" spans="1:15" s="21" customFormat="1" x14ac:dyDescent="0.2">
      <c r="K5" s="31"/>
      <c r="L5" s="31"/>
    </row>
    <row r="6" spans="1:15" s="3" customFormat="1" ht="15.75" x14ac:dyDescent="0.25">
      <c r="A6" s="187" t="s">
        <v>47</v>
      </c>
      <c r="B6" s="187"/>
      <c r="C6" s="187"/>
      <c r="D6" s="187"/>
      <c r="E6" s="187"/>
      <c r="F6" s="187"/>
      <c r="G6" s="187"/>
      <c r="H6" s="187"/>
      <c r="I6" s="187"/>
      <c r="J6" s="187"/>
      <c r="K6" s="31"/>
      <c r="L6" s="1"/>
      <c r="M6" s="2"/>
    </row>
    <row r="7" spans="1:15" s="3" customFormat="1" ht="15.75" x14ac:dyDescent="0.25">
      <c r="A7" s="187" t="s">
        <v>48</v>
      </c>
      <c r="B7" s="187"/>
      <c r="C7" s="187"/>
      <c r="D7" s="187"/>
      <c r="E7" s="187"/>
      <c r="F7" s="187"/>
      <c r="G7" s="187"/>
      <c r="H7" s="187"/>
      <c r="I7" s="187"/>
      <c r="J7" s="187"/>
      <c r="K7" s="31"/>
      <c r="L7" s="1"/>
      <c r="M7" s="2"/>
    </row>
    <row r="8" spans="1:15" s="21" customFormat="1" ht="15" thickBot="1" x14ac:dyDescent="0.25">
      <c r="A8" s="22"/>
      <c r="K8" s="31"/>
      <c r="L8" s="31"/>
    </row>
    <row r="9" spans="1:15" ht="19.5" customHeight="1" x14ac:dyDescent="0.2">
      <c r="A9" s="33" t="s">
        <v>0</v>
      </c>
      <c r="B9" s="34" t="s">
        <v>49</v>
      </c>
      <c r="C9" s="34" t="s">
        <v>50</v>
      </c>
      <c r="D9" s="34" t="s">
        <v>51</v>
      </c>
      <c r="E9" s="34" t="s">
        <v>52</v>
      </c>
      <c r="F9" s="34" t="s">
        <v>53</v>
      </c>
      <c r="G9" s="34" t="s">
        <v>54</v>
      </c>
      <c r="H9" s="34" t="s">
        <v>55</v>
      </c>
      <c r="I9" s="34" t="s">
        <v>56</v>
      </c>
      <c r="J9" s="35" t="s">
        <v>1</v>
      </c>
    </row>
    <row r="10" spans="1:15" ht="20.100000000000001" customHeight="1" x14ac:dyDescent="0.35">
      <c r="A10" s="4" t="s">
        <v>31</v>
      </c>
      <c r="B10" s="5">
        <v>31898</v>
      </c>
      <c r="C10" s="5">
        <v>1309153</v>
      </c>
      <c r="D10" s="5">
        <v>690178</v>
      </c>
      <c r="E10" s="5">
        <v>387265</v>
      </c>
      <c r="F10" s="5">
        <v>24518</v>
      </c>
      <c r="G10" s="5">
        <v>0</v>
      </c>
      <c r="H10" s="5">
        <v>147279</v>
      </c>
      <c r="I10" s="5">
        <v>60465</v>
      </c>
      <c r="J10" s="6">
        <f>SUM(B10:I10)</f>
        <v>2650756</v>
      </c>
      <c r="L10" s="7"/>
      <c r="M10" s="8"/>
      <c r="N10" s="9"/>
      <c r="O10" s="9"/>
    </row>
    <row r="11" spans="1:15" ht="20.100000000000001" customHeight="1" x14ac:dyDescent="0.35">
      <c r="A11" s="4" t="s">
        <v>32</v>
      </c>
      <c r="B11" s="5">
        <v>35829</v>
      </c>
      <c r="C11" s="5">
        <v>14055</v>
      </c>
      <c r="D11" s="5">
        <v>34398</v>
      </c>
      <c r="E11" s="5">
        <v>20586</v>
      </c>
      <c r="F11" s="5">
        <v>39007</v>
      </c>
      <c r="G11" s="5">
        <v>50273</v>
      </c>
      <c r="H11" s="5">
        <v>213907</v>
      </c>
      <c r="I11" s="5">
        <v>18143</v>
      </c>
      <c r="J11" s="6">
        <f t="shared" ref="J11:J54" si="0">SUM(B11:I11)</f>
        <v>426198</v>
      </c>
      <c r="L11" s="7"/>
      <c r="M11" s="8"/>
      <c r="N11" s="9"/>
      <c r="O11" s="9"/>
    </row>
    <row r="12" spans="1:15" ht="20.100000000000001" customHeight="1" x14ac:dyDescent="0.35">
      <c r="A12" s="4" t="s">
        <v>2</v>
      </c>
      <c r="B12" s="5">
        <v>170</v>
      </c>
      <c r="C12" s="5">
        <v>60</v>
      </c>
      <c r="D12" s="5">
        <v>160</v>
      </c>
      <c r="E12" s="5">
        <v>0</v>
      </c>
      <c r="F12" s="5">
        <v>0</v>
      </c>
      <c r="G12" s="5">
        <v>21210</v>
      </c>
      <c r="H12" s="5">
        <v>0</v>
      </c>
      <c r="I12" s="5">
        <v>0</v>
      </c>
      <c r="J12" s="6">
        <f t="shared" si="0"/>
        <v>21600</v>
      </c>
      <c r="L12" s="7"/>
      <c r="M12" s="8"/>
      <c r="N12" s="9"/>
      <c r="O12" s="9"/>
    </row>
    <row r="13" spans="1:15" ht="20.100000000000001" customHeight="1" x14ac:dyDescent="0.35">
      <c r="A13" s="4" t="s">
        <v>3</v>
      </c>
      <c r="B13" s="5">
        <v>116</v>
      </c>
      <c r="C13" s="5">
        <v>571</v>
      </c>
      <c r="D13" s="5">
        <v>119</v>
      </c>
      <c r="E13" s="5">
        <v>172</v>
      </c>
      <c r="F13" s="5">
        <v>261</v>
      </c>
      <c r="G13" s="5">
        <v>93</v>
      </c>
      <c r="H13" s="5">
        <v>45</v>
      </c>
      <c r="I13" s="5">
        <v>135</v>
      </c>
      <c r="J13" s="6">
        <f t="shared" si="0"/>
        <v>1512</v>
      </c>
      <c r="L13" s="7"/>
      <c r="M13" s="8"/>
      <c r="N13" s="9"/>
      <c r="O13" s="9"/>
    </row>
    <row r="14" spans="1:15" ht="20.100000000000001" customHeight="1" x14ac:dyDescent="0.35">
      <c r="A14" s="4" t="s">
        <v>33</v>
      </c>
      <c r="B14" s="5">
        <v>0</v>
      </c>
      <c r="C14" s="5">
        <v>402</v>
      </c>
      <c r="D14" s="5">
        <v>8200</v>
      </c>
      <c r="E14" s="5">
        <v>182</v>
      </c>
      <c r="F14" s="5">
        <v>74</v>
      </c>
      <c r="G14" s="5">
        <v>32</v>
      </c>
      <c r="H14" s="5">
        <v>29856</v>
      </c>
      <c r="I14" s="5">
        <v>2750</v>
      </c>
      <c r="J14" s="6">
        <f t="shared" si="0"/>
        <v>41496</v>
      </c>
      <c r="L14" s="7"/>
      <c r="M14" s="8"/>
      <c r="N14" s="9"/>
      <c r="O14" s="9"/>
    </row>
    <row r="15" spans="1:15" ht="20.100000000000001" customHeight="1" x14ac:dyDescent="0.35">
      <c r="A15" s="4" t="s">
        <v>34</v>
      </c>
      <c r="B15" s="5">
        <v>8388</v>
      </c>
      <c r="C15" s="5">
        <v>4884</v>
      </c>
      <c r="D15" s="5">
        <v>24427</v>
      </c>
      <c r="E15" s="5">
        <v>17785</v>
      </c>
      <c r="F15" s="5">
        <v>28538</v>
      </c>
      <c r="G15" s="5">
        <v>18171</v>
      </c>
      <c r="H15" s="5">
        <v>284591</v>
      </c>
      <c r="I15" s="5">
        <v>21914</v>
      </c>
      <c r="J15" s="6">
        <f t="shared" si="0"/>
        <v>408698</v>
      </c>
      <c r="L15" s="7"/>
      <c r="M15" s="8"/>
      <c r="N15" s="9"/>
      <c r="O15" s="9"/>
    </row>
    <row r="16" spans="1:15" ht="20.100000000000001" customHeight="1" x14ac:dyDescent="0.35">
      <c r="A16" s="4" t="s">
        <v>4</v>
      </c>
      <c r="B16" s="5">
        <v>3401</v>
      </c>
      <c r="C16" s="5">
        <v>3412</v>
      </c>
      <c r="D16" s="5">
        <v>16448</v>
      </c>
      <c r="E16" s="5">
        <v>5301</v>
      </c>
      <c r="F16" s="5">
        <v>7512</v>
      </c>
      <c r="G16" s="5">
        <v>85960</v>
      </c>
      <c r="H16" s="5">
        <v>160603</v>
      </c>
      <c r="I16" s="5">
        <v>8543</v>
      </c>
      <c r="J16" s="6">
        <f t="shared" si="0"/>
        <v>291180</v>
      </c>
      <c r="L16" s="7"/>
      <c r="M16" s="8"/>
      <c r="N16" s="9"/>
      <c r="O16" s="9"/>
    </row>
    <row r="17" spans="1:15" ht="20.100000000000001" customHeight="1" x14ac:dyDescent="0.35">
      <c r="A17" s="4" t="s">
        <v>5</v>
      </c>
      <c r="B17" s="5">
        <v>685</v>
      </c>
      <c r="C17" s="5">
        <v>0</v>
      </c>
      <c r="D17" s="5">
        <v>23</v>
      </c>
      <c r="E17" s="5">
        <v>1</v>
      </c>
      <c r="F17" s="5">
        <v>935</v>
      </c>
      <c r="G17" s="5">
        <v>5384</v>
      </c>
      <c r="H17" s="5">
        <v>7786</v>
      </c>
      <c r="I17" s="5">
        <v>0</v>
      </c>
      <c r="J17" s="6">
        <f t="shared" si="0"/>
        <v>14814</v>
      </c>
      <c r="L17" s="7"/>
      <c r="M17" s="8"/>
      <c r="N17" s="9"/>
      <c r="O17" s="9"/>
    </row>
    <row r="18" spans="1:15" ht="20.100000000000001" customHeight="1" x14ac:dyDescent="0.35">
      <c r="A18" s="4" t="s">
        <v>35</v>
      </c>
      <c r="B18" s="5">
        <v>4010</v>
      </c>
      <c r="C18" s="5">
        <v>3158</v>
      </c>
      <c r="D18" s="5">
        <v>12044</v>
      </c>
      <c r="E18" s="5">
        <v>5679</v>
      </c>
      <c r="F18" s="5">
        <v>17400</v>
      </c>
      <c r="G18" s="5">
        <v>81679</v>
      </c>
      <c r="H18" s="5">
        <v>113509</v>
      </c>
      <c r="I18" s="5">
        <v>5574</v>
      </c>
      <c r="J18" s="6">
        <f t="shared" si="0"/>
        <v>243053</v>
      </c>
      <c r="L18" s="7"/>
      <c r="M18" s="8"/>
      <c r="N18" s="9"/>
      <c r="O18" s="9"/>
    </row>
    <row r="19" spans="1:15" s="10" customFormat="1" ht="20.100000000000001" customHeight="1" x14ac:dyDescent="0.35">
      <c r="A19" s="4" t="s">
        <v>6</v>
      </c>
      <c r="B19" s="5">
        <v>10345</v>
      </c>
      <c r="C19" s="5">
        <v>7921</v>
      </c>
      <c r="D19" s="5">
        <v>4388</v>
      </c>
      <c r="E19" s="5">
        <v>22288</v>
      </c>
      <c r="F19" s="5">
        <v>6709</v>
      </c>
      <c r="G19" s="5">
        <v>2909</v>
      </c>
      <c r="H19" s="5">
        <v>28790</v>
      </c>
      <c r="I19" s="5">
        <v>5607</v>
      </c>
      <c r="J19" s="6">
        <f t="shared" si="0"/>
        <v>88957</v>
      </c>
      <c r="K19" s="31"/>
      <c r="L19" s="7"/>
      <c r="M19" s="8"/>
      <c r="N19" s="9"/>
      <c r="O19" s="9"/>
    </row>
    <row r="20" spans="1:15" s="10" customFormat="1" ht="20.100000000000001" customHeight="1" x14ac:dyDescent="0.35">
      <c r="A20" s="4" t="s">
        <v>7</v>
      </c>
      <c r="B20" s="5">
        <v>100</v>
      </c>
      <c r="C20" s="5">
        <v>23076</v>
      </c>
      <c r="D20" s="5">
        <v>2782</v>
      </c>
      <c r="E20" s="5">
        <v>706</v>
      </c>
      <c r="F20" s="5">
        <v>24308</v>
      </c>
      <c r="G20" s="5">
        <v>2199</v>
      </c>
      <c r="H20" s="5">
        <v>348</v>
      </c>
      <c r="I20" s="5">
        <v>9819</v>
      </c>
      <c r="J20" s="6">
        <f t="shared" si="0"/>
        <v>63338</v>
      </c>
      <c r="K20" s="31"/>
      <c r="L20" s="7"/>
      <c r="M20" s="8"/>
      <c r="N20" s="9"/>
      <c r="O20" s="9"/>
    </row>
    <row r="21" spans="1:15" s="10" customFormat="1" ht="20.100000000000001" customHeight="1" x14ac:dyDescent="0.35">
      <c r="A21" s="4" t="s">
        <v>8</v>
      </c>
      <c r="B21" s="5">
        <v>0</v>
      </c>
      <c r="C21" s="5">
        <v>0</v>
      </c>
      <c r="D21" s="5">
        <v>3</v>
      </c>
      <c r="E21" s="5">
        <v>25919</v>
      </c>
      <c r="F21" s="5">
        <v>8262</v>
      </c>
      <c r="G21" s="5">
        <v>436</v>
      </c>
      <c r="H21" s="5">
        <v>0</v>
      </c>
      <c r="I21" s="5">
        <v>10</v>
      </c>
      <c r="J21" s="6">
        <f t="shared" si="0"/>
        <v>34630</v>
      </c>
      <c r="K21" s="31"/>
      <c r="L21" s="7"/>
      <c r="M21" s="8"/>
      <c r="N21" s="9"/>
      <c r="O21" s="9"/>
    </row>
    <row r="22" spans="1:15" s="10" customFormat="1" ht="20.100000000000001" customHeight="1" x14ac:dyDescent="0.35">
      <c r="A22" s="4" t="s">
        <v>36</v>
      </c>
      <c r="B22" s="5">
        <v>6204</v>
      </c>
      <c r="C22" s="5">
        <v>18852</v>
      </c>
      <c r="D22" s="5">
        <v>3635</v>
      </c>
      <c r="E22" s="5">
        <v>5679</v>
      </c>
      <c r="F22" s="5">
        <v>22454</v>
      </c>
      <c r="G22" s="5">
        <v>8553</v>
      </c>
      <c r="H22" s="5">
        <v>1915</v>
      </c>
      <c r="I22" s="5">
        <v>5325</v>
      </c>
      <c r="J22" s="6">
        <f t="shared" si="0"/>
        <v>72617</v>
      </c>
      <c r="K22" s="31"/>
      <c r="L22" s="7"/>
      <c r="M22" s="8"/>
      <c r="N22" s="9"/>
      <c r="O22" s="9"/>
    </row>
    <row r="23" spans="1:15" s="10" customFormat="1" ht="20.100000000000001" customHeight="1" x14ac:dyDescent="0.35">
      <c r="A23" s="4" t="s">
        <v>9</v>
      </c>
      <c r="B23" s="5">
        <v>38709</v>
      </c>
      <c r="C23" s="5">
        <v>29037</v>
      </c>
      <c r="D23" s="5">
        <v>45156</v>
      </c>
      <c r="E23" s="5">
        <v>76774</v>
      </c>
      <c r="F23" s="5">
        <v>42141</v>
      </c>
      <c r="G23" s="5">
        <v>15759</v>
      </c>
      <c r="H23" s="5">
        <v>30966</v>
      </c>
      <c r="I23" s="5">
        <v>15562</v>
      </c>
      <c r="J23" s="6">
        <f t="shared" si="0"/>
        <v>294104</v>
      </c>
      <c r="K23" s="31"/>
      <c r="L23" s="7"/>
      <c r="M23" s="8"/>
      <c r="N23" s="9"/>
      <c r="O23" s="9"/>
    </row>
    <row r="24" spans="1:15" s="10" customFormat="1" ht="20.100000000000001" customHeight="1" x14ac:dyDescent="0.35">
      <c r="A24" s="4" t="s">
        <v>37</v>
      </c>
      <c r="B24" s="5">
        <v>6742</v>
      </c>
      <c r="C24" s="5">
        <v>1800</v>
      </c>
      <c r="D24" s="5">
        <v>8442</v>
      </c>
      <c r="E24" s="5">
        <v>4662</v>
      </c>
      <c r="F24" s="5">
        <v>6892</v>
      </c>
      <c r="G24" s="5">
        <v>3808</v>
      </c>
      <c r="H24" s="5">
        <v>8350</v>
      </c>
      <c r="I24" s="5">
        <v>1786</v>
      </c>
      <c r="J24" s="6">
        <f t="shared" si="0"/>
        <v>42482</v>
      </c>
      <c r="K24" s="31"/>
      <c r="L24" s="7"/>
      <c r="M24" s="8"/>
      <c r="N24" s="9"/>
      <c r="O24" s="9"/>
    </row>
    <row r="25" spans="1:15" s="10" customFormat="1" ht="20.100000000000001" customHeight="1" x14ac:dyDescent="0.35">
      <c r="A25" s="4" t="s">
        <v>10</v>
      </c>
      <c r="B25" s="5">
        <v>1</v>
      </c>
      <c r="C25" s="5">
        <v>0</v>
      </c>
      <c r="D25" s="5">
        <v>0</v>
      </c>
      <c r="E25" s="5">
        <v>10063</v>
      </c>
      <c r="F25" s="5">
        <v>0</v>
      </c>
      <c r="G25" s="5">
        <v>2</v>
      </c>
      <c r="H25" s="5">
        <v>0</v>
      </c>
      <c r="I25" s="5">
        <v>0</v>
      </c>
      <c r="J25" s="6">
        <f t="shared" si="0"/>
        <v>10066</v>
      </c>
      <c r="K25" s="31"/>
      <c r="L25" s="7"/>
      <c r="M25" s="8"/>
      <c r="N25" s="9"/>
      <c r="O25" s="9"/>
    </row>
    <row r="26" spans="1:15" s="10" customFormat="1" ht="20.100000000000001" customHeight="1" x14ac:dyDescent="0.35">
      <c r="A26" s="4" t="s">
        <v>11</v>
      </c>
      <c r="B26" s="5">
        <v>4251</v>
      </c>
      <c r="C26" s="5">
        <v>10166</v>
      </c>
      <c r="D26" s="5">
        <v>7900</v>
      </c>
      <c r="E26" s="5">
        <v>5382</v>
      </c>
      <c r="F26" s="5">
        <v>27354</v>
      </c>
      <c r="G26" s="5">
        <v>17988</v>
      </c>
      <c r="H26" s="5">
        <v>10830</v>
      </c>
      <c r="I26" s="5">
        <v>10441</v>
      </c>
      <c r="J26" s="6">
        <f t="shared" si="0"/>
        <v>94312</v>
      </c>
      <c r="K26" s="31"/>
      <c r="L26" s="7"/>
      <c r="M26" s="8"/>
      <c r="N26" s="9"/>
      <c r="O26" s="9"/>
    </row>
    <row r="27" spans="1:15" s="10" customFormat="1" ht="20.100000000000001" customHeight="1" x14ac:dyDescent="0.35">
      <c r="A27" s="4" t="s">
        <v>12</v>
      </c>
      <c r="B27" s="5">
        <v>2528</v>
      </c>
      <c r="C27" s="5">
        <v>595</v>
      </c>
      <c r="D27" s="5">
        <v>1785</v>
      </c>
      <c r="E27" s="5">
        <v>5018</v>
      </c>
      <c r="F27" s="5">
        <v>3614</v>
      </c>
      <c r="G27" s="5">
        <v>2421</v>
      </c>
      <c r="H27" s="5">
        <v>3200</v>
      </c>
      <c r="I27" s="5">
        <v>375</v>
      </c>
      <c r="J27" s="6">
        <f t="shared" si="0"/>
        <v>19536</v>
      </c>
      <c r="K27" s="31"/>
      <c r="L27" s="7"/>
      <c r="M27" s="8"/>
      <c r="N27" s="9"/>
      <c r="O27" s="9"/>
    </row>
    <row r="28" spans="1:15" s="10" customFormat="1" ht="20.100000000000001" customHeight="1" x14ac:dyDescent="0.35">
      <c r="A28" s="4" t="s">
        <v>13</v>
      </c>
      <c r="B28" s="5">
        <v>1130</v>
      </c>
      <c r="C28" s="5">
        <v>0</v>
      </c>
      <c r="D28" s="5">
        <v>1628</v>
      </c>
      <c r="E28" s="5">
        <v>9374</v>
      </c>
      <c r="F28" s="5">
        <v>12273</v>
      </c>
      <c r="G28" s="5">
        <v>4415</v>
      </c>
      <c r="H28" s="5">
        <v>15403</v>
      </c>
      <c r="I28" s="5">
        <v>841</v>
      </c>
      <c r="J28" s="6">
        <f t="shared" si="0"/>
        <v>45064</v>
      </c>
      <c r="K28" s="31"/>
      <c r="L28" s="7"/>
      <c r="M28" s="8"/>
      <c r="N28" s="9"/>
      <c r="O28" s="9"/>
    </row>
    <row r="29" spans="1:15" s="10" customFormat="1" ht="20.100000000000001" customHeight="1" x14ac:dyDescent="0.35">
      <c r="A29" s="4" t="s">
        <v>14</v>
      </c>
      <c r="B29" s="5">
        <v>352</v>
      </c>
      <c r="C29" s="5">
        <v>183</v>
      </c>
      <c r="D29" s="5">
        <v>523</v>
      </c>
      <c r="E29" s="5">
        <v>1345</v>
      </c>
      <c r="F29" s="5">
        <v>3268</v>
      </c>
      <c r="G29" s="5">
        <v>57</v>
      </c>
      <c r="H29" s="5">
        <v>1596</v>
      </c>
      <c r="I29" s="5">
        <v>131</v>
      </c>
      <c r="J29" s="6">
        <f t="shared" si="0"/>
        <v>7455</v>
      </c>
      <c r="K29" s="31"/>
      <c r="L29" s="7"/>
      <c r="M29" s="8"/>
      <c r="N29" s="9"/>
      <c r="O29" s="9"/>
    </row>
    <row r="30" spans="1:15" s="10" customFormat="1" ht="20.100000000000001" customHeight="1" x14ac:dyDescent="0.35">
      <c r="A30" s="4" t="s">
        <v>15</v>
      </c>
      <c r="B30" s="5">
        <v>147</v>
      </c>
      <c r="C30" s="5">
        <v>143</v>
      </c>
      <c r="D30" s="5">
        <v>27</v>
      </c>
      <c r="E30" s="5">
        <v>12897</v>
      </c>
      <c r="F30" s="5">
        <v>35</v>
      </c>
      <c r="G30" s="5">
        <v>33</v>
      </c>
      <c r="H30" s="5">
        <v>362</v>
      </c>
      <c r="I30" s="5">
        <v>125</v>
      </c>
      <c r="J30" s="6">
        <f t="shared" si="0"/>
        <v>13769</v>
      </c>
      <c r="K30" s="31"/>
      <c r="L30" s="7"/>
      <c r="M30" s="8"/>
      <c r="N30" s="9"/>
      <c r="O30" s="9"/>
    </row>
    <row r="31" spans="1:15" s="10" customFormat="1" ht="20.100000000000001" customHeight="1" x14ac:dyDescent="0.35">
      <c r="A31" s="4" t="s">
        <v>16</v>
      </c>
      <c r="B31" s="5">
        <v>5</v>
      </c>
      <c r="C31" s="5">
        <v>42</v>
      </c>
      <c r="D31" s="5">
        <v>0</v>
      </c>
      <c r="E31" s="5">
        <v>8284</v>
      </c>
      <c r="F31" s="5">
        <v>2373</v>
      </c>
      <c r="G31" s="5">
        <v>379</v>
      </c>
      <c r="H31" s="5">
        <v>148</v>
      </c>
      <c r="I31" s="5">
        <v>109</v>
      </c>
      <c r="J31" s="6">
        <f t="shared" si="0"/>
        <v>11340</v>
      </c>
      <c r="K31" s="31"/>
      <c r="L31" s="7"/>
      <c r="M31" s="8"/>
      <c r="N31" s="9"/>
      <c r="O31" s="9"/>
    </row>
    <row r="32" spans="1:15" s="10" customFormat="1" ht="20.100000000000001" customHeight="1" x14ac:dyDescent="0.35">
      <c r="A32" s="4" t="s">
        <v>17</v>
      </c>
      <c r="B32" s="5">
        <v>0</v>
      </c>
      <c r="C32" s="5">
        <v>79</v>
      </c>
      <c r="D32" s="5">
        <v>0</v>
      </c>
      <c r="E32" s="5">
        <v>5301</v>
      </c>
      <c r="F32" s="5">
        <v>1064</v>
      </c>
      <c r="G32" s="5">
        <v>5</v>
      </c>
      <c r="H32" s="5">
        <v>0</v>
      </c>
      <c r="I32" s="5">
        <v>19</v>
      </c>
      <c r="J32" s="6">
        <f t="shared" si="0"/>
        <v>6468</v>
      </c>
      <c r="K32" s="31"/>
      <c r="L32" s="7"/>
      <c r="M32" s="8"/>
      <c r="N32" s="9"/>
      <c r="O32" s="9"/>
    </row>
    <row r="33" spans="1:15" s="10" customFormat="1" ht="20.100000000000001" customHeight="1" x14ac:dyDescent="0.35">
      <c r="A33" s="4" t="s">
        <v>18</v>
      </c>
      <c r="B33" s="5">
        <v>368</v>
      </c>
      <c r="C33" s="5">
        <v>183</v>
      </c>
      <c r="D33" s="5">
        <v>286</v>
      </c>
      <c r="E33" s="5">
        <v>1564</v>
      </c>
      <c r="F33" s="5">
        <v>7019</v>
      </c>
      <c r="G33" s="5">
        <v>283</v>
      </c>
      <c r="H33" s="5">
        <v>1353</v>
      </c>
      <c r="I33" s="5">
        <v>101</v>
      </c>
      <c r="J33" s="6">
        <f t="shared" si="0"/>
        <v>11157</v>
      </c>
      <c r="K33" s="31"/>
      <c r="L33" s="7"/>
      <c r="M33" s="8"/>
      <c r="N33" s="9"/>
      <c r="O33" s="9"/>
    </row>
    <row r="34" spans="1:15" s="10" customFormat="1" ht="20.100000000000001" customHeight="1" x14ac:dyDescent="0.35">
      <c r="A34" s="4" t="s">
        <v>38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68662</v>
      </c>
      <c r="I34" s="5">
        <v>0</v>
      </c>
      <c r="J34" s="6">
        <f t="shared" si="0"/>
        <v>68662</v>
      </c>
      <c r="K34" s="31"/>
      <c r="L34" s="7"/>
      <c r="M34" s="8"/>
      <c r="N34" s="9"/>
      <c r="O34" s="9"/>
    </row>
    <row r="35" spans="1:15" s="10" customFormat="1" ht="20.100000000000001" customHeight="1" x14ac:dyDescent="0.35">
      <c r="A35" s="4" t="s">
        <v>19</v>
      </c>
      <c r="B35" s="5">
        <v>0</v>
      </c>
      <c r="C35" s="5">
        <v>19</v>
      </c>
      <c r="D35" s="5">
        <v>14</v>
      </c>
      <c r="E35" s="5">
        <v>10314</v>
      </c>
      <c r="F35" s="5">
        <v>3316</v>
      </c>
      <c r="G35" s="5">
        <v>2680</v>
      </c>
      <c r="H35" s="5">
        <v>30</v>
      </c>
      <c r="I35" s="5">
        <v>3</v>
      </c>
      <c r="J35" s="6">
        <f t="shared" si="0"/>
        <v>16376</v>
      </c>
      <c r="K35" s="31"/>
      <c r="L35" s="7"/>
      <c r="M35" s="8"/>
      <c r="N35" s="9"/>
      <c r="O35" s="9"/>
    </row>
    <row r="36" spans="1:15" s="10" customFormat="1" ht="20.100000000000001" customHeight="1" x14ac:dyDescent="0.35">
      <c r="A36" s="4" t="s">
        <v>20</v>
      </c>
      <c r="B36" s="5">
        <v>0</v>
      </c>
      <c r="C36" s="5">
        <v>27</v>
      </c>
      <c r="D36" s="5">
        <v>92</v>
      </c>
      <c r="E36" s="5">
        <v>2376</v>
      </c>
      <c r="F36" s="5">
        <v>471</v>
      </c>
      <c r="G36" s="5">
        <v>539</v>
      </c>
      <c r="H36" s="5">
        <v>250</v>
      </c>
      <c r="I36" s="5">
        <v>17</v>
      </c>
      <c r="J36" s="6">
        <f t="shared" si="0"/>
        <v>3772</v>
      </c>
      <c r="K36" s="31"/>
      <c r="L36" s="7"/>
      <c r="M36" s="8"/>
      <c r="N36" s="9"/>
      <c r="O36" s="9"/>
    </row>
    <row r="37" spans="1:15" s="10" customFormat="1" ht="20.100000000000001" customHeight="1" x14ac:dyDescent="0.35">
      <c r="A37" s="4" t="s">
        <v>39</v>
      </c>
      <c r="B37" s="5">
        <v>71</v>
      </c>
      <c r="C37" s="5">
        <v>0</v>
      </c>
      <c r="D37" s="5">
        <v>3</v>
      </c>
      <c r="E37" s="5">
        <v>414</v>
      </c>
      <c r="F37" s="5">
        <v>10</v>
      </c>
      <c r="G37" s="5">
        <v>4</v>
      </c>
      <c r="H37" s="5">
        <v>0</v>
      </c>
      <c r="I37" s="5">
        <v>0</v>
      </c>
      <c r="J37" s="6">
        <f t="shared" si="0"/>
        <v>502</v>
      </c>
      <c r="K37" s="31"/>
      <c r="L37" s="7"/>
      <c r="M37" s="8"/>
      <c r="N37" s="9"/>
      <c r="O37" s="9"/>
    </row>
    <row r="38" spans="1:15" s="10" customFormat="1" ht="20.100000000000001" customHeight="1" x14ac:dyDescent="0.35">
      <c r="A38" s="4" t="s">
        <v>40</v>
      </c>
      <c r="B38" s="5">
        <v>10</v>
      </c>
      <c r="C38" s="5">
        <v>0</v>
      </c>
      <c r="D38" s="5">
        <v>0</v>
      </c>
      <c r="E38" s="5">
        <v>5751</v>
      </c>
      <c r="F38" s="5">
        <v>0</v>
      </c>
      <c r="G38" s="5">
        <v>0</v>
      </c>
      <c r="H38" s="5">
        <v>0</v>
      </c>
      <c r="I38" s="5">
        <v>0</v>
      </c>
      <c r="J38" s="6">
        <f t="shared" si="0"/>
        <v>5761</v>
      </c>
      <c r="K38" s="31"/>
      <c r="L38" s="7"/>
      <c r="M38" s="8"/>
      <c r="N38" s="9"/>
      <c r="O38" s="9"/>
    </row>
    <row r="39" spans="1:15" s="10" customFormat="1" ht="20.100000000000001" customHeight="1" x14ac:dyDescent="0.35">
      <c r="A39" s="4" t="s">
        <v>21</v>
      </c>
      <c r="B39" s="5">
        <v>0</v>
      </c>
      <c r="C39" s="5">
        <v>0</v>
      </c>
      <c r="D39" s="5">
        <v>0</v>
      </c>
      <c r="E39" s="5">
        <v>3575</v>
      </c>
      <c r="F39" s="5">
        <v>0</v>
      </c>
      <c r="G39" s="5">
        <v>0</v>
      </c>
      <c r="H39" s="5">
        <v>0</v>
      </c>
      <c r="I39" s="5">
        <v>0</v>
      </c>
      <c r="J39" s="6">
        <f t="shared" si="0"/>
        <v>3575</v>
      </c>
      <c r="K39" s="31"/>
      <c r="L39" s="7"/>
      <c r="M39" s="8"/>
      <c r="N39" s="9"/>
      <c r="O39" s="9"/>
    </row>
    <row r="40" spans="1:15" s="10" customFormat="1" ht="20.100000000000001" customHeight="1" x14ac:dyDescent="0.35">
      <c r="A40" s="4" t="s">
        <v>41</v>
      </c>
      <c r="B40" s="5">
        <v>1168</v>
      </c>
      <c r="C40" s="5">
        <v>471</v>
      </c>
      <c r="D40" s="5">
        <v>699</v>
      </c>
      <c r="E40" s="5">
        <v>1956</v>
      </c>
      <c r="F40" s="5">
        <v>1330</v>
      </c>
      <c r="G40" s="5">
        <v>14</v>
      </c>
      <c r="H40" s="5">
        <v>516</v>
      </c>
      <c r="I40" s="5">
        <v>1322</v>
      </c>
      <c r="J40" s="6">
        <f t="shared" si="0"/>
        <v>7476</v>
      </c>
      <c r="K40" s="31"/>
      <c r="L40" s="7"/>
      <c r="M40" s="8"/>
      <c r="N40" s="9"/>
      <c r="O40" s="9"/>
    </row>
    <row r="41" spans="1:15" s="10" customFormat="1" ht="20.100000000000001" customHeight="1" x14ac:dyDescent="0.35">
      <c r="A41" s="4" t="s">
        <v>42</v>
      </c>
      <c r="B41" s="5">
        <v>0</v>
      </c>
      <c r="C41" s="5">
        <v>320</v>
      </c>
      <c r="D41" s="5">
        <v>0</v>
      </c>
      <c r="E41" s="5">
        <v>7091</v>
      </c>
      <c r="F41" s="5">
        <v>800</v>
      </c>
      <c r="G41" s="5">
        <v>0</v>
      </c>
      <c r="H41" s="5">
        <v>0</v>
      </c>
      <c r="I41" s="5">
        <v>2</v>
      </c>
      <c r="J41" s="6">
        <f t="shared" si="0"/>
        <v>8213</v>
      </c>
      <c r="K41" s="31"/>
      <c r="L41" s="7"/>
      <c r="M41" s="8"/>
      <c r="N41" s="9"/>
      <c r="O41" s="9"/>
    </row>
    <row r="42" spans="1:15" s="10" customFormat="1" ht="20.100000000000001" customHeight="1" x14ac:dyDescent="0.35">
      <c r="A42" s="4" t="s">
        <v>22</v>
      </c>
      <c r="B42" s="5">
        <v>328</v>
      </c>
      <c r="C42" s="5">
        <v>10</v>
      </c>
      <c r="D42" s="5">
        <v>36</v>
      </c>
      <c r="E42" s="5">
        <v>530</v>
      </c>
      <c r="F42" s="5">
        <v>0</v>
      </c>
      <c r="G42" s="5">
        <v>0</v>
      </c>
      <c r="H42" s="5">
        <v>440</v>
      </c>
      <c r="I42" s="5">
        <v>0</v>
      </c>
      <c r="J42" s="6">
        <f t="shared" si="0"/>
        <v>1344</v>
      </c>
      <c r="K42" s="31"/>
      <c r="L42" s="7"/>
      <c r="M42" s="8"/>
      <c r="N42" s="9"/>
      <c r="O42" s="9"/>
    </row>
    <row r="43" spans="1:15" s="10" customFormat="1" ht="20.100000000000001" customHeight="1" x14ac:dyDescent="0.35">
      <c r="A43" s="4" t="s">
        <v>23</v>
      </c>
      <c r="B43" s="5">
        <v>173</v>
      </c>
      <c r="C43" s="5">
        <v>0</v>
      </c>
      <c r="D43" s="5">
        <v>1003</v>
      </c>
      <c r="E43" s="5">
        <v>497</v>
      </c>
      <c r="F43" s="5">
        <v>0</v>
      </c>
      <c r="G43" s="5">
        <v>36</v>
      </c>
      <c r="H43" s="5">
        <v>78</v>
      </c>
      <c r="I43" s="5">
        <v>0</v>
      </c>
      <c r="J43" s="6">
        <f t="shared" si="0"/>
        <v>1787</v>
      </c>
      <c r="K43" s="31"/>
      <c r="L43" s="7"/>
      <c r="M43" s="8"/>
      <c r="N43" s="9"/>
      <c r="O43" s="9"/>
    </row>
    <row r="44" spans="1:15" s="10" customFormat="1" ht="20.100000000000001" customHeight="1" x14ac:dyDescent="0.35">
      <c r="A44" s="4" t="s">
        <v>24</v>
      </c>
      <c r="B44" s="5">
        <v>186</v>
      </c>
      <c r="C44" s="5">
        <v>0</v>
      </c>
      <c r="D44" s="5">
        <v>132</v>
      </c>
      <c r="E44" s="5">
        <v>411</v>
      </c>
      <c r="F44" s="5">
        <v>1357</v>
      </c>
      <c r="G44" s="5">
        <v>451</v>
      </c>
      <c r="H44" s="5">
        <v>2682</v>
      </c>
      <c r="I44" s="5">
        <v>2648</v>
      </c>
      <c r="J44" s="6">
        <f t="shared" si="0"/>
        <v>7867</v>
      </c>
      <c r="K44" s="31"/>
      <c r="L44" s="7"/>
      <c r="M44" s="8"/>
      <c r="N44" s="9"/>
      <c r="O44" s="9"/>
    </row>
    <row r="45" spans="1:15" s="10" customFormat="1" ht="20.100000000000001" customHeight="1" x14ac:dyDescent="0.35">
      <c r="A45" s="4" t="s">
        <v>25</v>
      </c>
      <c r="B45" s="5">
        <v>53</v>
      </c>
      <c r="C45" s="5">
        <v>1999</v>
      </c>
      <c r="D45" s="5">
        <v>117</v>
      </c>
      <c r="E45" s="5">
        <v>1172</v>
      </c>
      <c r="F45" s="5">
        <v>10029</v>
      </c>
      <c r="G45" s="5">
        <v>180</v>
      </c>
      <c r="H45" s="5">
        <v>200</v>
      </c>
      <c r="I45" s="5">
        <v>6659</v>
      </c>
      <c r="J45" s="6">
        <f t="shared" si="0"/>
        <v>20409</v>
      </c>
      <c r="K45" s="31"/>
      <c r="L45" s="7"/>
      <c r="M45" s="8"/>
      <c r="N45" s="9"/>
      <c r="O45" s="9"/>
    </row>
    <row r="46" spans="1:15" s="10" customFormat="1" ht="20.100000000000001" customHeight="1" x14ac:dyDescent="0.35">
      <c r="A46" s="4" t="s">
        <v>26</v>
      </c>
      <c r="B46" s="5">
        <v>876</v>
      </c>
      <c r="C46" s="5">
        <v>1316</v>
      </c>
      <c r="D46" s="5">
        <v>4459</v>
      </c>
      <c r="E46" s="5">
        <v>1905</v>
      </c>
      <c r="F46" s="5">
        <v>4431</v>
      </c>
      <c r="G46" s="5">
        <v>2510</v>
      </c>
      <c r="H46" s="5">
        <v>2317</v>
      </c>
      <c r="I46" s="5">
        <v>2505</v>
      </c>
      <c r="J46" s="6">
        <f t="shared" si="0"/>
        <v>20319</v>
      </c>
      <c r="K46" s="31"/>
      <c r="L46" s="7"/>
      <c r="M46" s="8"/>
      <c r="N46" s="9"/>
      <c r="O46" s="9"/>
    </row>
    <row r="47" spans="1:15" s="10" customFormat="1" ht="20.100000000000001" customHeight="1" x14ac:dyDescent="0.35">
      <c r="A47" s="4" t="s">
        <v>43</v>
      </c>
      <c r="B47" s="5">
        <v>200</v>
      </c>
      <c r="C47" s="5">
        <v>0</v>
      </c>
      <c r="D47" s="5">
        <v>3296</v>
      </c>
      <c r="E47" s="5">
        <v>0</v>
      </c>
      <c r="F47" s="5">
        <v>52</v>
      </c>
      <c r="G47" s="5">
        <v>2699</v>
      </c>
      <c r="H47" s="5">
        <v>2318</v>
      </c>
      <c r="I47" s="5">
        <v>767</v>
      </c>
      <c r="J47" s="6">
        <f t="shared" si="0"/>
        <v>9332</v>
      </c>
      <c r="K47" s="31"/>
      <c r="L47" s="7"/>
      <c r="M47" s="8"/>
      <c r="N47" s="9"/>
      <c r="O47" s="9"/>
    </row>
    <row r="48" spans="1:15" s="10" customFormat="1" ht="20.100000000000001" customHeight="1" x14ac:dyDescent="0.35">
      <c r="A48" s="4" t="s">
        <v>27</v>
      </c>
      <c r="B48" s="5">
        <v>18</v>
      </c>
      <c r="C48" s="5">
        <v>571</v>
      </c>
      <c r="D48" s="5">
        <v>60</v>
      </c>
      <c r="E48" s="5">
        <v>182</v>
      </c>
      <c r="F48" s="5">
        <v>123</v>
      </c>
      <c r="G48" s="5">
        <v>35</v>
      </c>
      <c r="H48" s="5">
        <v>37</v>
      </c>
      <c r="I48" s="5">
        <v>1847</v>
      </c>
      <c r="J48" s="6">
        <f t="shared" si="0"/>
        <v>2873</v>
      </c>
      <c r="K48" s="31"/>
      <c r="L48" s="7"/>
      <c r="M48" s="8"/>
      <c r="N48" s="9"/>
      <c r="O48" s="9"/>
    </row>
    <row r="49" spans="1:30" s="10" customFormat="1" ht="20.100000000000001" customHeight="1" x14ac:dyDescent="0.35">
      <c r="A49" s="4" t="s">
        <v>28</v>
      </c>
      <c r="B49" s="5">
        <v>1164</v>
      </c>
      <c r="C49" s="5">
        <v>19603</v>
      </c>
      <c r="D49" s="5">
        <v>470</v>
      </c>
      <c r="E49" s="5">
        <v>417</v>
      </c>
      <c r="F49" s="5">
        <v>55287</v>
      </c>
      <c r="G49" s="5">
        <v>0</v>
      </c>
      <c r="H49" s="5">
        <v>389</v>
      </c>
      <c r="I49" s="5">
        <v>423</v>
      </c>
      <c r="J49" s="6">
        <f t="shared" si="0"/>
        <v>77753</v>
      </c>
      <c r="K49" s="31"/>
      <c r="L49" s="7"/>
      <c r="M49" s="8"/>
      <c r="N49" s="9"/>
      <c r="O49" s="9"/>
    </row>
    <row r="50" spans="1:30" s="10" customFormat="1" ht="20.100000000000001" customHeight="1" x14ac:dyDescent="0.35">
      <c r="A50" s="4" t="s">
        <v>44</v>
      </c>
      <c r="B50" s="5">
        <v>138</v>
      </c>
      <c r="C50" s="5">
        <v>42</v>
      </c>
      <c r="D50" s="5">
        <v>179</v>
      </c>
      <c r="E50" s="5">
        <v>242</v>
      </c>
      <c r="F50" s="5">
        <v>13636</v>
      </c>
      <c r="G50" s="5">
        <v>370</v>
      </c>
      <c r="H50" s="5">
        <v>1403</v>
      </c>
      <c r="I50" s="5">
        <v>60</v>
      </c>
      <c r="J50" s="6">
        <f t="shared" si="0"/>
        <v>16070</v>
      </c>
      <c r="K50" s="31"/>
      <c r="L50" s="7"/>
      <c r="M50" s="8"/>
      <c r="N50" s="9"/>
      <c r="O50" s="9"/>
    </row>
    <row r="51" spans="1:30" s="10" customFormat="1" ht="20.100000000000001" customHeight="1" x14ac:dyDescent="0.35">
      <c r="A51" s="4" t="s">
        <v>45</v>
      </c>
      <c r="B51" s="5">
        <v>0</v>
      </c>
      <c r="C51" s="5">
        <v>0</v>
      </c>
      <c r="D51" s="5">
        <v>23</v>
      </c>
      <c r="E51" s="5">
        <v>0</v>
      </c>
      <c r="F51" s="5">
        <v>850</v>
      </c>
      <c r="G51" s="5">
        <v>0</v>
      </c>
      <c r="H51" s="5">
        <v>0</v>
      </c>
      <c r="I51" s="5">
        <v>35</v>
      </c>
      <c r="J51" s="6">
        <f t="shared" si="0"/>
        <v>908</v>
      </c>
      <c r="K51" s="31"/>
      <c r="L51" s="7"/>
      <c r="M51" s="8"/>
      <c r="N51" s="9"/>
      <c r="O51" s="9"/>
    </row>
    <row r="52" spans="1:30" s="10" customFormat="1" ht="20.100000000000001" customHeight="1" x14ac:dyDescent="0.35">
      <c r="A52" s="4" t="s">
        <v>29</v>
      </c>
      <c r="B52" s="5">
        <v>34</v>
      </c>
      <c r="C52" s="5">
        <v>0</v>
      </c>
      <c r="D52" s="5">
        <v>0</v>
      </c>
      <c r="E52" s="5">
        <v>0</v>
      </c>
      <c r="F52" s="5">
        <v>2550</v>
      </c>
      <c r="G52" s="5">
        <v>0</v>
      </c>
      <c r="H52" s="5">
        <v>0</v>
      </c>
      <c r="I52" s="5">
        <v>75</v>
      </c>
      <c r="J52" s="6">
        <f t="shared" si="0"/>
        <v>2659</v>
      </c>
      <c r="K52" s="31"/>
      <c r="L52" s="7"/>
      <c r="M52" s="8"/>
      <c r="N52" s="9"/>
      <c r="O52" s="9"/>
    </row>
    <row r="53" spans="1:30" s="10" customFormat="1" ht="20.100000000000001" customHeight="1" x14ac:dyDescent="0.35">
      <c r="A53" s="4" t="s">
        <v>30</v>
      </c>
      <c r="B53" s="5">
        <v>4474</v>
      </c>
      <c r="C53" s="5">
        <v>4115</v>
      </c>
      <c r="D53" s="5">
        <v>38806</v>
      </c>
      <c r="E53" s="5">
        <v>1532</v>
      </c>
      <c r="F53" s="5">
        <v>10100</v>
      </c>
      <c r="G53" s="5">
        <v>2263</v>
      </c>
      <c r="H53" s="5">
        <v>6613</v>
      </c>
      <c r="I53" s="5">
        <v>1415</v>
      </c>
      <c r="J53" s="6">
        <f>SUM(B53:I53)</f>
        <v>69318</v>
      </c>
      <c r="K53" s="31"/>
      <c r="L53" s="7"/>
      <c r="M53" s="8"/>
      <c r="N53" s="9"/>
      <c r="O53" s="9"/>
    </row>
    <row r="54" spans="1:30" s="10" customFormat="1" ht="20.100000000000001" customHeight="1" x14ac:dyDescent="0.35">
      <c r="A54" s="4" t="s">
        <v>46</v>
      </c>
      <c r="B54" s="5">
        <v>27059</v>
      </c>
      <c r="C54" s="5">
        <v>25306</v>
      </c>
      <c r="D54" s="5">
        <v>24307</v>
      </c>
      <c r="E54" s="5">
        <v>53750</v>
      </c>
      <c r="F54" s="5">
        <v>33144</v>
      </c>
      <c r="G54" s="5">
        <v>26640</v>
      </c>
      <c r="H54" s="5">
        <v>24488</v>
      </c>
      <c r="I54" s="5">
        <v>10683</v>
      </c>
      <c r="J54" s="6">
        <f t="shared" si="0"/>
        <v>225377</v>
      </c>
      <c r="K54" s="31"/>
      <c r="L54" s="7"/>
      <c r="M54" s="8"/>
      <c r="N54" s="9"/>
      <c r="O54" s="9"/>
    </row>
    <row r="55" spans="1:30" s="10" customFormat="1" ht="20.100000000000001" customHeight="1" thickBot="1" x14ac:dyDescent="0.4">
      <c r="A55" s="36" t="s">
        <v>1</v>
      </c>
      <c r="B55" s="37">
        <f t="shared" ref="B55:J55" si="1">SUM(B10:B54)</f>
        <v>191331</v>
      </c>
      <c r="C55" s="37">
        <f t="shared" si="1"/>
        <v>1481571</v>
      </c>
      <c r="D55" s="37">
        <f t="shared" si="1"/>
        <v>936248</v>
      </c>
      <c r="E55" s="37">
        <f t="shared" si="1"/>
        <v>724342</v>
      </c>
      <c r="F55" s="37">
        <f t="shared" si="1"/>
        <v>423497</v>
      </c>
      <c r="G55" s="37">
        <f t="shared" si="1"/>
        <v>360470</v>
      </c>
      <c r="H55" s="37">
        <f t="shared" si="1"/>
        <v>1171260</v>
      </c>
      <c r="I55" s="37">
        <f t="shared" si="1"/>
        <v>196236</v>
      </c>
      <c r="J55" s="38">
        <f t="shared" si="1"/>
        <v>5484955</v>
      </c>
      <c r="K55" s="31"/>
      <c r="L55" s="7"/>
      <c r="M55" s="8"/>
      <c r="N55" s="9"/>
      <c r="O55" s="9"/>
    </row>
    <row r="56" spans="1:30" s="21" customFormat="1" ht="21" x14ac:dyDescent="0.35">
      <c r="A56" s="18" t="s">
        <v>144</v>
      </c>
      <c r="F56" s="21" t="s">
        <v>57</v>
      </c>
      <c r="K56" s="31"/>
      <c r="L56" s="32"/>
      <c r="M56" s="27"/>
      <c r="N56" s="28"/>
      <c r="O56" s="28"/>
    </row>
    <row r="57" spans="1:30" s="29" customFormat="1" ht="21" x14ac:dyDescent="0.35">
      <c r="A57" s="20" t="s">
        <v>145</v>
      </c>
      <c r="B57" s="21"/>
      <c r="C57" s="21"/>
      <c r="D57" s="21"/>
      <c r="E57" s="21"/>
      <c r="F57" s="21" t="s">
        <v>58</v>
      </c>
      <c r="G57" s="21"/>
      <c r="H57" s="21"/>
      <c r="I57" s="21"/>
      <c r="J57" s="21"/>
      <c r="K57" s="31"/>
      <c r="L57" s="32"/>
      <c r="M57" s="27"/>
      <c r="N57" s="28"/>
      <c r="O57" s="28"/>
    </row>
    <row r="58" spans="1:30" s="29" customFormat="1" ht="15" customHeight="1" x14ac:dyDescent="0.35">
      <c r="A58" s="21" t="s">
        <v>58</v>
      </c>
      <c r="B58" s="21"/>
      <c r="C58" s="30"/>
      <c r="D58" s="30"/>
      <c r="E58" s="30"/>
      <c r="F58" s="30"/>
      <c r="G58" s="30"/>
      <c r="H58" s="30"/>
      <c r="I58" s="30"/>
      <c r="J58" s="30"/>
      <c r="K58" s="31"/>
      <c r="L58" s="32"/>
      <c r="M58" s="27"/>
      <c r="N58" s="28"/>
      <c r="O58" s="28"/>
    </row>
    <row r="59" spans="1:30" ht="14.25" customHeight="1" x14ac:dyDescent="0.35">
      <c r="A59" s="94" t="s">
        <v>143</v>
      </c>
      <c r="L59" s="7"/>
      <c r="M59" s="8"/>
      <c r="N59" s="9"/>
      <c r="O59" s="9"/>
    </row>
    <row r="60" spans="1:30" ht="19.5" hidden="1" customHeight="1" x14ac:dyDescent="0.35">
      <c r="K60" s="24"/>
      <c r="L60" s="12"/>
      <c r="M60" s="8"/>
      <c r="N60" s="9"/>
      <c r="O60" s="9"/>
    </row>
    <row r="61" spans="1:30" s="1" customForma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4"/>
      <c r="L61" s="12"/>
      <c r="O61" s="11"/>
      <c r="AB61" s="11"/>
      <c r="AC61" s="11"/>
      <c r="AD61" s="11"/>
    </row>
    <row r="62" spans="1:30" s="1" customForma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4"/>
      <c r="L62" s="12"/>
      <c r="O62" s="11"/>
      <c r="AB62" s="11"/>
      <c r="AC62" s="11"/>
      <c r="AD62" s="11"/>
    </row>
    <row r="63" spans="1:30" s="1" customForma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4"/>
      <c r="L63" s="12"/>
      <c r="O63" s="11"/>
      <c r="AB63" s="11"/>
      <c r="AC63" s="11"/>
      <c r="AD63" s="11"/>
    </row>
    <row r="64" spans="1:30" s="1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4"/>
      <c r="L64" s="12"/>
      <c r="O64" s="11"/>
      <c r="AB64" s="11"/>
      <c r="AC64" s="11"/>
      <c r="AD64" s="11"/>
    </row>
  </sheetData>
  <sheetProtection formatCells="0" formatColumns="0" formatRows="0" insertColumns="0" insertRows="0" insertHyperlinks="0" deleteColumns="0" deleteRows="0" sort="0" autoFilter="0" pivotTables="0"/>
  <mergeCells count="2">
    <mergeCell ref="A6:J6"/>
    <mergeCell ref="A7:J7"/>
  </mergeCells>
  <pageMargins left="0.74803149606299213" right="0.74803149606299213" top="0.82677165354330717" bottom="0.78740157480314965" header="0" footer="0"/>
  <pageSetup scale="60" firstPageNumber="12" orientation="portrait" useFirstPageNumber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D204"/>
  <sheetViews>
    <sheetView topLeftCell="A46" zoomScale="85" zoomScaleNormal="85" zoomScaleSheetLayoutView="80" zoomScalePageLayoutView="60" workbookViewId="0">
      <selection activeCell="A57" sqref="A57:A60"/>
    </sheetView>
  </sheetViews>
  <sheetFormatPr baseColWidth="10" defaultColWidth="14.85546875" defaultRowHeight="12.75" x14ac:dyDescent="0.2"/>
  <cols>
    <col min="1" max="10" width="14.85546875" style="2" customWidth="1"/>
    <col min="11" max="11" width="14.85546875" style="24" customWidth="1"/>
    <col min="12" max="12" width="14.85546875" style="12" customWidth="1"/>
    <col min="13" max="13" width="21.5703125" style="2" customWidth="1"/>
    <col min="14" max="16384" width="14.85546875" style="2"/>
  </cols>
  <sheetData>
    <row r="1" spans="1:18" s="21" customFormat="1" x14ac:dyDescent="0.2">
      <c r="K1" s="24"/>
      <c r="L1" s="24"/>
    </row>
    <row r="2" spans="1:18" s="21" customFormat="1" x14ac:dyDescent="0.2">
      <c r="K2" s="24"/>
      <c r="L2" s="24"/>
    </row>
    <row r="3" spans="1:18" s="21" customFormat="1" x14ac:dyDescent="0.2">
      <c r="K3" s="24"/>
      <c r="L3" s="24"/>
    </row>
    <row r="4" spans="1:18" s="21" customFormat="1" x14ac:dyDescent="0.2">
      <c r="K4" s="24"/>
      <c r="L4" s="24"/>
    </row>
    <row r="5" spans="1:18" s="21" customFormat="1" x14ac:dyDescent="0.2">
      <c r="K5" s="24"/>
      <c r="L5" s="24"/>
    </row>
    <row r="6" spans="1:18" s="21" customFormat="1" x14ac:dyDescent="0.2">
      <c r="K6" s="24"/>
      <c r="L6" s="24"/>
    </row>
    <row r="7" spans="1:18" s="25" customFormat="1" ht="15.75" x14ac:dyDescent="0.25">
      <c r="A7" s="188" t="s">
        <v>59</v>
      </c>
      <c r="B7" s="188"/>
      <c r="C7" s="188"/>
      <c r="D7" s="188"/>
      <c r="E7" s="188"/>
      <c r="F7" s="188"/>
      <c r="G7" s="188"/>
      <c r="H7" s="188"/>
      <c r="I7" s="188"/>
      <c r="J7" s="188"/>
      <c r="K7" s="24"/>
      <c r="L7" s="24"/>
      <c r="M7" s="21"/>
    </row>
    <row r="8" spans="1:18" s="25" customFormat="1" ht="15.75" x14ac:dyDescent="0.25">
      <c r="A8" s="188" t="s">
        <v>48</v>
      </c>
      <c r="B8" s="188"/>
      <c r="C8" s="188"/>
      <c r="D8" s="188"/>
      <c r="E8" s="188"/>
      <c r="F8" s="188"/>
      <c r="G8" s="188"/>
      <c r="H8" s="188"/>
      <c r="I8" s="188"/>
      <c r="J8" s="188"/>
      <c r="K8" s="24"/>
      <c r="L8" s="24"/>
      <c r="M8" s="21"/>
    </row>
    <row r="9" spans="1:18" s="21" customFormat="1" ht="13.5" thickBot="1" x14ac:dyDescent="0.25">
      <c r="A9" s="22"/>
      <c r="K9" s="24"/>
      <c r="L9" s="24"/>
    </row>
    <row r="10" spans="1:18" ht="19.5" customHeight="1" x14ac:dyDescent="0.2">
      <c r="A10" s="33" t="s">
        <v>0</v>
      </c>
      <c r="B10" s="34" t="s">
        <v>49</v>
      </c>
      <c r="C10" s="34" t="s">
        <v>50</v>
      </c>
      <c r="D10" s="34" t="s">
        <v>51</v>
      </c>
      <c r="E10" s="34" t="s">
        <v>52</v>
      </c>
      <c r="F10" s="34" t="s">
        <v>53</v>
      </c>
      <c r="G10" s="34" t="s">
        <v>54</v>
      </c>
      <c r="H10" s="34" t="s">
        <v>55</v>
      </c>
      <c r="I10" s="34" t="s">
        <v>56</v>
      </c>
      <c r="J10" s="35" t="s">
        <v>1</v>
      </c>
    </row>
    <row r="11" spans="1:18" ht="20.100000000000001" customHeight="1" x14ac:dyDescent="0.35">
      <c r="A11" s="4" t="s">
        <v>31</v>
      </c>
      <c r="B11" s="5">
        <v>39210.13158139131</v>
      </c>
      <c r="C11" s="5">
        <v>1338950.6349261985</v>
      </c>
      <c r="D11" s="5">
        <v>738595.1344124194</v>
      </c>
      <c r="E11" s="5">
        <v>454080.58286224428</v>
      </c>
      <c r="F11" s="5">
        <v>39503.892939206293</v>
      </c>
      <c r="G11" s="5">
        <v>0</v>
      </c>
      <c r="H11" s="5">
        <v>128224.38573281685</v>
      </c>
      <c r="I11" s="5">
        <v>28699.23754572335</v>
      </c>
      <c r="J11" s="6">
        <f t="shared" ref="J11:J55" si="0">SUM(B11:I11)</f>
        <v>2767264.0000000005</v>
      </c>
      <c r="L11" s="24"/>
      <c r="M11" s="27"/>
      <c r="N11" s="28"/>
      <c r="O11" s="28"/>
      <c r="P11" s="21"/>
      <c r="Q11" s="21"/>
      <c r="R11" s="21"/>
    </row>
    <row r="12" spans="1:18" ht="20.100000000000001" customHeight="1" x14ac:dyDescent="0.35">
      <c r="A12" s="4" t="s">
        <v>32</v>
      </c>
      <c r="B12" s="5">
        <v>57177</v>
      </c>
      <c r="C12" s="5">
        <v>19452</v>
      </c>
      <c r="D12" s="5">
        <v>33691</v>
      </c>
      <c r="E12" s="5">
        <v>29269</v>
      </c>
      <c r="F12" s="5">
        <v>34431</v>
      </c>
      <c r="G12" s="5">
        <v>48895</v>
      </c>
      <c r="H12" s="5">
        <v>211534</v>
      </c>
      <c r="I12" s="5">
        <v>24274</v>
      </c>
      <c r="J12" s="6">
        <f t="shared" si="0"/>
        <v>458723</v>
      </c>
      <c r="L12" s="24"/>
      <c r="M12" s="27"/>
      <c r="N12" s="28"/>
      <c r="O12" s="28"/>
      <c r="P12" s="21"/>
      <c r="Q12" s="21"/>
      <c r="R12" s="21"/>
    </row>
    <row r="13" spans="1:18" ht="20.100000000000001" customHeight="1" x14ac:dyDescent="0.35">
      <c r="A13" s="4" t="s">
        <v>2</v>
      </c>
      <c r="B13" s="5">
        <v>0</v>
      </c>
      <c r="C13" s="5">
        <v>0</v>
      </c>
      <c r="D13" s="5">
        <v>9188</v>
      </c>
      <c r="E13" s="5">
        <v>0</v>
      </c>
      <c r="F13" s="5">
        <v>0</v>
      </c>
      <c r="G13" s="5">
        <v>23850</v>
      </c>
      <c r="H13" s="5">
        <v>5595</v>
      </c>
      <c r="I13" s="5">
        <v>0</v>
      </c>
      <c r="J13" s="6">
        <f t="shared" si="0"/>
        <v>38633</v>
      </c>
      <c r="L13" s="24"/>
      <c r="M13" s="27"/>
      <c r="N13" s="28"/>
      <c r="O13" s="28"/>
      <c r="P13" s="21"/>
      <c r="Q13" s="21"/>
      <c r="R13" s="21"/>
    </row>
    <row r="14" spans="1:18" ht="20.100000000000001" customHeight="1" x14ac:dyDescent="0.35">
      <c r="A14" s="4" t="s">
        <v>3</v>
      </c>
      <c r="B14" s="5">
        <v>175</v>
      </c>
      <c r="C14" s="5">
        <v>349</v>
      </c>
      <c r="D14" s="5">
        <v>119</v>
      </c>
      <c r="E14" s="5">
        <v>166</v>
      </c>
      <c r="F14" s="5">
        <v>231</v>
      </c>
      <c r="G14" s="5">
        <v>146</v>
      </c>
      <c r="H14" s="5">
        <v>129</v>
      </c>
      <c r="I14" s="5">
        <v>219</v>
      </c>
      <c r="J14" s="6">
        <f t="shared" si="0"/>
        <v>1534</v>
      </c>
      <c r="L14" s="24"/>
      <c r="M14" s="27"/>
      <c r="N14" s="28"/>
      <c r="O14" s="28"/>
      <c r="P14" s="21"/>
      <c r="Q14" s="21"/>
      <c r="R14" s="21"/>
    </row>
    <row r="15" spans="1:18" ht="20.100000000000001" customHeight="1" x14ac:dyDescent="0.35">
      <c r="A15" s="4" t="s">
        <v>33</v>
      </c>
      <c r="B15" s="5">
        <v>100</v>
      </c>
      <c r="C15" s="5">
        <v>688</v>
      </c>
      <c r="D15" s="5">
        <v>13916</v>
      </c>
      <c r="E15" s="5">
        <v>134</v>
      </c>
      <c r="F15" s="5">
        <v>48</v>
      </c>
      <c r="G15" s="5">
        <v>62</v>
      </c>
      <c r="H15" s="5">
        <v>41548</v>
      </c>
      <c r="I15" s="5">
        <v>4930</v>
      </c>
      <c r="J15" s="6">
        <f t="shared" si="0"/>
        <v>61426</v>
      </c>
      <c r="L15" s="24"/>
      <c r="M15" s="27"/>
      <c r="N15" s="28"/>
      <c r="O15" s="28"/>
      <c r="P15" s="21"/>
      <c r="Q15" s="21"/>
      <c r="R15" s="21"/>
    </row>
    <row r="16" spans="1:18" ht="20.100000000000001" customHeight="1" x14ac:dyDescent="0.35">
      <c r="A16" s="4" t="s">
        <v>34</v>
      </c>
      <c r="B16" s="5">
        <v>8350</v>
      </c>
      <c r="C16" s="5">
        <v>4183</v>
      </c>
      <c r="D16" s="5">
        <v>13354</v>
      </c>
      <c r="E16" s="5">
        <v>26055</v>
      </c>
      <c r="F16" s="5">
        <v>23741</v>
      </c>
      <c r="G16" s="5">
        <v>23942</v>
      </c>
      <c r="H16" s="5">
        <v>264079</v>
      </c>
      <c r="I16" s="5">
        <v>15614</v>
      </c>
      <c r="J16" s="6">
        <f t="shared" si="0"/>
        <v>379318</v>
      </c>
      <c r="L16" s="24"/>
      <c r="M16" s="27"/>
      <c r="N16" s="28"/>
      <c r="O16" s="28"/>
      <c r="P16" s="21"/>
      <c r="Q16" s="21"/>
      <c r="R16" s="21"/>
    </row>
    <row r="17" spans="1:18" ht="20.100000000000001" customHeight="1" x14ac:dyDescent="0.35">
      <c r="A17" s="4" t="s">
        <v>4</v>
      </c>
      <c r="B17" s="5">
        <v>1275</v>
      </c>
      <c r="C17" s="5">
        <v>3395</v>
      </c>
      <c r="D17" s="5">
        <v>12985</v>
      </c>
      <c r="E17" s="5">
        <v>2230</v>
      </c>
      <c r="F17" s="5">
        <v>10445</v>
      </c>
      <c r="G17" s="5">
        <v>75619</v>
      </c>
      <c r="H17" s="5">
        <v>178773</v>
      </c>
      <c r="I17" s="5">
        <v>43893</v>
      </c>
      <c r="J17" s="6">
        <f t="shared" si="0"/>
        <v>328615</v>
      </c>
      <c r="L17" s="24"/>
      <c r="M17" s="27"/>
      <c r="N17" s="28"/>
      <c r="O17" s="28"/>
      <c r="P17" s="21"/>
      <c r="Q17" s="21"/>
      <c r="R17" s="21"/>
    </row>
    <row r="18" spans="1:18" ht="20.100000000000001" customHeight="1" x14ac:dyDescent="0.35">
      <c r="A18" s="4" t="s">
        <v>5</v>
      </c>
      <c r="B18" s="5">
        <v>63</v>
      </c>
      <c r="C18" s="5">
        <v>268</v>
      </c>
      <c r="D18" s="5">
        <v>59</v>
      </c>
      <c r="E18" s="5">
        <v>87</v>
      </c>
      <c r="F18" s="5">
        <v>1880</v>
      </c>
      <c r="G18" s="5">
        <v>4486</v>
      </c>
      <c r="H18" s="5">
        <v>2951</v>
      </c>
      <c r="I18" s="5">
        <v>135</v>
      </c>
      <c r="J18" s="6">
        <f t="shared" si="0"/>
        <v>9929</v>
      </c>
      <c r="L18" s="24"/>
      <c r="M18" s="27"/>
      <c r="N18" s="28"/>
      <c r="O18" s="28"/>
      <c r="P18" s="21"/>
      <c r="Q18" s="21"/>
      <c r="R18" s="21"/>
    </row>
    <row r="19" spans="1:18" ht="20.100000000000001" customHeight="1" x14ac:dyDescent="0.35">
      <c r="A19" s="4" t="s">
        <v>35</v>
      </c>
      <c r="B19" s="5">
        <v>12216</v>
      </c>
      <c r="C19" s="5">
        <v>3781</v>
      </c>
      <c r="D19" s="5">
        <v>15154</v>
      </c>
      <c r="E19" s="5">
        <v>9561</v>
      </c>
      <c r="F19" s="5">
        <v>25016</v>
      </c>
      <c r="G19" s="5">
        <v>58718</v>
      </c>
      <c r="H19" s="5">
        <v>124866</v>
      </c>
      <c r="I19" s="5">
        <v>6572</v>
      </c>
      <c r="J19" s="6">
        <f t="shared" si="0"/>
        <v>255884</v>
      </c>
      <c r="L19" s="24"/>
      <c r="M19" s="27"/>
      <c r="N19" s="28"/>
      <c r="O19" s="28"/>
      <c r="P19" s="21"/>
      <c r="Q19" s="21"/>
      <c r="R19" s="21"/>
    </row>
    <row r="20" spans="1:18" s="10" customFormat="1" ht="20.100000000000001" customHeight="1" x14ac:dyDescent="0.35">
      <c r="A20" s="4" t="s">
        <v>6</v>
      </c>
      <c r="B20" s="5">
        <v>11232</v>
      </c>
      <c r="C20" s="5">
        <v>13331</v>
      </c>
      <c r="D20" s="5">
        <v>3445</v>
      </c>
      <c r="E20" s="5">
        <v>22452</v>
      </c>
      <c r="F20" s="5">
        <v>5476</v>
      </c>
      <c r="G20" s="5">
        <v>3029</v>
      </c>
      <c r="H20" s="5">
        <v>35661</v>
      </c>
      <c r="I20" s="5">
        <v>6548</v>
      </c>
      <c r="J20" s="6">
        <f t="shared" si="0"/>
        <v>101174</v>
      </c>
      <c r="K20" s="24"/>
      <c r="L20" s="24"/>
      <c r="M20" s="27"/>
      <c r="N20" s="28"/>
      <c r="O20" s="28"/>
      <c r="P20" s="29"/>
      <c r="Q20" s="29"/>
      <c r="R20" s="29"/>
    </row>
    <row r="21" spans="1:18" s="10" customFormat="1" ht="20.100000000000001" customHeight="1" x14ac:dyDescent="0.35">
      <c r="A21" s="4" t="s">
        <v>7</v>
      </c>
      <c r="B21" s="5">
        <v>578</v>
      </c>
      <c r="C21" s="5">
        <v>18862</v>
      </c>
      <c r="D21" s="5">
        <v>490</v>
      </c>
      <c r="E21" s="5">
        <v>1642</v>
      </c>
      <c r="F21" s="5">
        <v>13352</v>
      </c>
      <c r="G21" s="5">
        <v>9869</v>
      </c>
      <c r="H21" s="5">
        <v>252</v>
      </c>
      <c r="I21" s="5">
        <v>8935</v>
      </c>
      <c r="J21" s="6">
        <f t="shared" si="0"/>
        <v>53980</v>
      </c>
      <c r="K21" s="24"/>
      <c r="L21" s="24"/>
      <c r="M21" s="27"/>
      <c r="N21" s="28"/>
      <c r="O21" s="28"/>
      <c r="P21" s="29"/>
      <c r="Q21" s="29"/>
      <c r="R21" s="29"/>
    </row>
    <row r="22" spans="1:18" s="10" customFormat="1" ht="20.100000000000001" customHeight="1" x14ac:dyDescent="0.35">
      <c r="A22" s="4" t="s">
        <v>8</v>
      </c>
      <c r="B22" s="5">
        <v>0</v>
      </c>
      <c r="C22" s="5">
        <v>0</v>
      </c>
      <c r="D22" s="5">
        <v>8</v>
      </c>
      <c r="E22" s="5">
        <v>33089</v>
      </c>
      <c r="F22" s="5">
        <v>5772</v>
      </c>
      <c r="G22" s="5">
        <v>318</v>
      </c>
      <c r="H22" s="5">
        <v>47</v>
      </c>
      <c r="I22" s="5">
        <v>0</v>
      </c>
      <c r="J22" s="6">
        <f t="shared" si="0"/>
        <v>39234</v>
      </c>
      <c r="K22" s="24"/>
      <c r="L22" s="24"/>
      <c r="M22" s="27"/>
      <c r="N22" s="28"/>
      <c r="O22" s="28"/>
      <c r="P22" s="29"/>
      <c r="Q22" s="29"/>
      <c r="R22" s="29"/>
    </row>
    <row r="23" spans="1:18" s="10" customFormat="1" ht="20.100000000000001" customHeight="1" x14ac:dyDescent="0.35">
      <c r="A23" s="4" t="s">
        <v>36</v>
      </c>
      <c r="B23" s="5">
        <v>8364</v>
      </c>
      <c r="C23" s="5">
        <v>20528</v>
      </c>
      <c r="D23" s="5">
        <v>2304</v>
      </c>
      <c r="E23" s="5">
        <v>5488</v>
      </c>
      <c r="F23" s="5">
        <v>18205</v>
      </c>
      <c r="G23" s="5">
        <v>11587</v>
      </c>
      <c r="H23" s="5">
        <v>800</v>
      </c>
      <c r="I23" s="5">
        <v>5127</v>
      </c>
      <c r="J23" s="6">
        <f t="shared" si="0"/>
        <v>72403</v>
      </c>
      <c r="K23" s="24"/>
      <c r="L23" s="24"/>
      <c r="M23" s="27"/>
      <c r="N23" s="28"/>
      <c r="O23" s="28"/>
      <c r="P23" s="29"/>
      <c r="Q23" s="29"/>
      <c r="R23" s="29"/>
    </row>
    <row r="24" spans="1:18" s="10" customFormat="1" ht="20.100000000000001" customHeight="1" x14ac:dyDescent="0.35">
      <c r="A24" s="4" t="s">
        <v>9</v>
      </c>
      <c r="B24" s="5">
        <v>53814</v>
      </c>
      <c r="C24" s="5">
        <v>32254</v>
      </c>
      <c r="D24" s="5">
        <v>49011</v>
      </c>
      <c r="E24" s="5">
        <v>86682</v>
      </c>
      <c r="F24" s="5">
        <v>25773</v>
      </c>
      <c r="G24" s="5">
        <v>14871</v>
      </c>
      <c r="H24" s="5">
        <v>28035</v>
      </c>
      <c r="I24" s="5">
        <v>19851</v>
      </c>
      <c r="J24" s="6">
        <f t="shared" si="0"/>
        <v>310291</v>
      </c>
      <c r="K24" s="24"/>
      <c r="L24" s="24"/>
      <c r="M24" s="27"/>
      <c r="N24" s="28"/>
      <c r="O24" s="28"/>
      <c r="P24" s="29"/>
      <c r="Q24" s="29"/>
      <c r="R24" s="29"/>
    </row>
    <row r="25" spans="1:18" s="10" customFormat="1" ht="20.100000000000001" customHeight="1" x14ac:dyDescent="0.35">
      <c r="A25" s="4" t="s">
        <v>37</v>
      </c>
      <c r="B25" s="5">
        <v>4991</v>
      </c>
      <c r="C25" s="5">
        <v>1959</v>
      </c>
      <c r="D25" s="5">
        <v>7263</v>
      </c>
      <c r="E25" s="5">
        <v>6969</v>
      </c>
      <c r="F25" s="5">
        <v>10398</v>
      </c>
      <c r="G25" s="5">
        <v>3422</v>
      </c>
      <c r="H25" s="5">
        <v>10379</v>
      </c>
      <c r="I25" s="5">
        <v>736</v>
      </c>
      <c r="J25" s="6">
        <f t="shared" si="0"/>
        <v>46117</v>
      </c>
      <c r="K25" s="24"/>
      <c r="L25" s="24"/>
      <c r="M25" s="27"/>
      <c r="N25" s="28"/>
      <c r="O25" s="28"/>
      <c r="P25" s="29"/>
      <c r="Q25" s="29"/>
      <c r="R25" s="29"/>
    </row>
    <row r="26" spans="1:18" s="10" customFormat="1" ht="20.100000000000001" customHeight="1" x14ac:dyDescent="0.35">
      <c r="A26" s="4" t="s">
        <v>10</v>
      </c>
      <c r="B26" s="5">
        <v>0</v>
      </c>
      <c r="C26" s="5">
        <v>0</v>
      </c>
      <c r="D26" s="5">
        <v>0</v>
      </c>
      <c r="E26" s="5">
        <v>9336</v>
      </c>
      <c r="F26" s="5">
        <v>99</v>
      </c>
      <c r="G26" s="5">
        <v>5</v>
      </c>
      <c r="H26" s="5">
        <v>0</v>
      </c>
      <c r="I26" s="5">
        <v>0</v>
      </c>
      <c r="J26" s="6">
        <f t="shared" si="0"/>
        <v>9440</v>
      </c>
      <c r="K26" s="24"/>
      <c r="L26" s="24"/>
      <c r="M26" s="27"/>
      <c r="N26" s="28"/>
      <c r="O26" s="28"/>
      <c r="P26" s="29"/>
      <c r="Q26" s="29"/>
      <c r="R26" s="29"/>
    </row>
    <row r="27" spans="1:18" s="10" customFormat="1" ht="20.100000000000001" customHeight="1" x14ac:dyDescent="0.35">
      <c r="A27" s="4" t="s">
        <v>11</v>
      </c>
      <c r="B27" s="5">
        <v>7386</v>
      </c>
      <c r="C27" s="5">
        <v>10763</v>
      </c>
      <c r="D27" s="5">
        <v>10674</v>
      </c>
      <c r="E27" s="5">
        <v>6215</v>
      </c>
      <c r="F27" s="5">
        <v>27985</v>
      </c>
      <c r="G27" s="5">
        <v>13926</v>
      </c>
      <c r="H27" s="5">
        <v>12459</v>
      </c>
      <c r="I27" s="5">
        <v>10189</v>
      </c>
      <c r="J27" s="6">
        <f t="shared" si="0"/>
        <v>99597</v>
      </c>
      <c r="K27" s="24"/>
      <c r="L27" s="24"/>
      <c r="M27" s="27"/>
      <c r="N27" s="28"/>
      <c r="O27" s="28"/>
      <c r="P27" s="29"/>
      <c r="Q27" s="29"/>
      <c r="R27" s="29"/>
    </row>
    <row r="28" spans="1:18" s="10" customFormat="1" ht="20.100000000000001" customHeight="1" x14ac:dyDescent="0.35">
      <c r="A28" s="4" t="s">
        <v>12</v>
      </c>
      <c r="B28" s="5">
        <v>3943</v>
      </c>
      <c r="C28" s="5">
        <v>609</v>
      </c>
      <c r="D28" s="5">
        <v>1702</v>
      </c>
      <c r="E28" s="5">
        <v>4540</v>
      </c>
      <c r="F28" s="5">
        <v>4684</v>
      </c>
      <c r="G28" s="5">
        <v>1161</v>
      </c>
      <c r="H28" s="5">
        <v>3776</v>
      </c>
      <c r="I28" s="5">
        <v>323</v>
      </c>
      <c r="J28" s="6">
        <f t="shared" si="0"/>
        <v>20738</v>
      </c>
      <c r="K28" s="24"/>
      <c r="L28" s="24"/>
      <c r="M28" s="27"/>
      <c r="N28" s="28"/>
      <c r="O28" s="28"/>
      <c r="P28" s="29"/>
      <c r="Q28" s="29"/>
      <c r="R28" s="29"/>
    </row>
    <row r="29" spans="1:18" s="10" customFormat="1" ht="20.100000000000001" customHeight="1" x14ac:dyDescent="0.35">
      <c r="A29" s="4" t="s">
        <v>13</v>
      </c>
      <c r="B29" s="5">
        <v>2784</v>
      </c>
      <c r="C29" s="5">
        <v>0</v>
      </c>
      <c r="D29" s="5">
        <v>1259</v>
      </c>
      <c r="E29" s="5">
        <v>10810</v>
      </c>
      <c r="F29" s="5">
        <v>11197</v>
      </c>
      <c r="G29" s="5">
        <v>4750</v>
      </c>
      <c r="H29" s="5">
        <v>20332</v>
      </c>
      <c r="I29" s="5">
        <v>29</v>
      </c>
      <c r="J29" s="6">
        <f t="shared" si="0"/>
        <v>51161</v>
      </c>
      <c r="K29" s="24"/>
      <c r="L29" s="24"/>
      <c r="M29" s="27"/>
      <c r="N29" s="28"/>
      <c r="O29" s="28"/>
      <c r="P29" s="29"/>
      <c r="Q29" s="29"/>
      <c r="R29" s="29"/>
    </row>
    <row r="30" spans="1:18" s="10" customFormat="1" ht="20.100000000000001" customHeight="1" x14ac:dyDescent="0.35">
      <c r="A30" s="4" t="s">
        <v>14</v>
      </c>
      <c r="B30" s="5">
        <v>1051</v>
      </c>
      <c r="C30" s="5">
        <v>146</v>
      </c>
      <c r="D30" s="5">
        <v>508</v>
      </c>
      <c r="E30" s="5">
        <v>940</v>
      </c>
      <c r="F30" s="5">
        <v>4268</v>
      </c>
      <c r="G30" s="5">
        <v>196</v>
      </c>
      <c r="H30" s="5">
        <v>956</v>
      </c>
      <c r="I30" s="5">
        <v>160</v>
      </c>
      <c r="J30" s="6">
        <f t="shared" si="0"/>
        <v>8225</v>
      </c>
      <c r="K30" s="24"/>
      <c r="L30" s="24"/>
      <c r="M30" s="27"/>
      <c r="N30" s="28"/>
      <c r="O30" s="28"/>
      <c r="P30" s="29"/>
      <c r="Q30" s="29"/>
      <c r="R30" s="29"/>
    </row>
    <row r="31" spans="1:18" s="10" customFormat="1" ht="20.100000000000001" customHeight="1" x14ac:dyDescent="0.35">
      <c r="A31" s="4" t="s">
        <v>15</v>
      </c>
      <c r="B31" s="5">
        <v>176</v>
      </c>
      <c r="C31" s="5">
        <v>140</v>
      </c>
      <c r="D31" s="5">
        <v>22</v>
      </c>
      <c r="E31" s="5">
        <v>13061</v>
      </c>
      <c r="F31" s="5">
        <v>169</v>
      </c>
      <c r="G31" s="5">
        <v>28</v>
      </c>
      <c r="H31" s="5">
        <v>21</v>
      </c>
      <c r="I31" s="5">
        <v>122</v>
      </c>
      <c r="J31" s="6">
        <f t="shared" si="0"/>
        <v>13739</v>
      </c>
      <c r="K31" s="24"/>
      <c r="L31" s="24"/>
      <c r="M31" s="27"/>
      <c r="N31" s="28"/>
      <c r="O31" s="28"/>
      <c r="P31" s="29"/>
      <c r="Q31" s="29"/>
      <c r="R31" s="29"/>
    </row>
    <row r="32" spans="1:18" s="10" customFormat="1" ht="20.100000000000001" customHeight="1" x14ac:dyDescent="0.35">
      <c r="A32" s="4" t="s">
        <v>16</v>
      </c>
      <c r="B32" s="5">
        <v>42</v>
      </c>
      <c r="C32" s="5">
        <v>98</v>
      </c>
      <c r="D32" s="5">
        <v>73</v>
      </c>
      <c r="E32" s="5">
        <v>8088</v>
      </c>
      <c r="F32" s="5">
        <v>2248</v>
      </c>
      <c r="G32" s="5">
        <v>458</v>
      </c>
      <c r="H32" s="5">
        <v>0</v>
      </c>
      <c r="I32" s="5">
        <v>197</v>
      </c>
      <c r="J32" s="6">
        <f t="shared" si="0"/>
        <v>11204</v>
      </c>
      <c r="K32" s="24"/>
      <c r="L32" s="24"/>
      <c r="M32" s="27"/>
      <c r="N32" s="28"/>
      <c r="O32" s="28"/>
      <c r="P32" s="29"/>
      <c r="Q32" s="29"/>
      <c r="R32" s="29"/>
    </row>
    <row r="33" spans="1:18" s="10" customFormat="1" ht="20.100000000000001" customHeight="1" x14ac:dyDescent="0.35">
      <c r="A33" s="4" t="s">
        <v>17</v>
      </c>
      <c r="B33" s="5">
        <v>0</v>
      </c>
      <c r="C33" s="5">
        <v>38</v>
      </c>
      <c r="D33" s="5">
        <v>52</v>
      </c>
      <c r="E33" s="5">
        <v>367</v>
      </c>
      <c r="F33" s="5">
        <v>192</v>
      </c>
      <c r="G33" s="5">
        <v>58</v>
      </c>
      <c r="H33" s="5">
        <v>2514</v>
      </c>
      <c r="I33" s="5">
        <v>99</v>
      </c>
      <c r="J33" s="6">
        <f t="shared" si="0"/>
        <v>3320</v>
      </c>
      <c r="K33" s="24"/>
      <c r="L33" s="24"/>
      <c r="M33" s="27"/>
      <c r="N33" s="28"/>
      <c r="O33" s="28"/>
      <c r="P33" s="29"/>
      <c r="Q33" s="29"/>
      <c r="R33" s="29"/>
    </row>
    <row r="34" spans="1:18" s="10" customFormat="1" ht="20.100000000000001" customHeight="1" x14ac:dyDescent="0.35">
      <c r="A34" s="4" t="s">
        <v>18</v>
      </c>
      <c r="B34" s="5">
        <v>612</v>
      </c>
      <c r="C34" s="5">
        <v>149</v>
      </c>
      <c r="D34" s="5">
        <v>417</v>
      </c>
      <c r="E34" s="5">
        <v>1194</v>
      </c>
      <c r="F34" s="5">
        <v>9779</v>
      </c>
      <c r="G34" s="5">
        <v>217</v>
      </c>
      <c r="H34" s="5">
        <v>1492</v>
      </c>
      <c r="I34" s="5">
        <v>271</v>
      </c>
      <c r="J34" s="6">
        <f t="shared" si="0"/>
        <v>14131</v>
      </c>
      <c r="K34" s="24"/>
      <c r="L34" s="24"/>
      <c r="M34" s="27"/>
      <c r="N34" s="28"/>
      <c r="O34" s="28"/>
      <c r="P34" s="29"/>
      <c r="Q34" s="29"/>
      <c r="R34" s="29"/>
    </row>
    <row r="35" spans="1:18" s="10" customFormat="1" ht="20.100000000000001" customHeight="1" x14ac:dyDescent="0.35">
      <c r="A35" s="4" t="s">
        <v>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54513</v>
      </c>
      <c r="I35" s="5">
        <v>0</v>
      </c>
      <c r="J35" s="6">
        <f t="shared" si="0"/>
        <v>54513</v>
      </c>
      <c r="K35" s="24"/>
      <c r="L35" s="24"/>
      <c r="M35" s="27"/>
      <c r="N35" s="28"/>
      <c r="O35" s="28"/>
      <c r="P35" s="29"/>
      <c r="Q35" s="29"/>
      <c r="R35" s="29"/>
    </row>
    <row r="36" spans="1:18" s="10" customFormat="1" ht="20.100000000000001" customHeight="1" x14ac:dyDescent="0.35">
      <c r="A36" s="4" t="s">
        <v>19</v>
      </c>
      <c r="B36" s="5">
        <v>129</v>
      </c>
      <c r="C36" s="5">
        <v>183</v>
      </c>
      <c r="D36" s="5">
        <v>89</v>
      </c>
      <c r="E36" s="5">
        <v>9624</v>
      </c>
      <c r="F36" s="5">
        <v>4883</v>
      </c>
      <c r="G36" s="5">
        <v>2543</v>
      </c>
      <c r="H36" s="5">
        <v>74</v>
      </c>
      <c r="I36" s="5">
        <v>161</v>
      </c>
      <c r="J36" s="6">
        <f t="shared" si="0"/>
        <v>17686</v>
      </c>
      <c r="K36" s="24"/>
      <c r="L36" s="24"/>
      <c r="M36" s="27"/>
      <c r="N36" s="28"/>
      <c r="O36" s="28"/>
      <c r="P36" s="29"/>
      <c r="Q36" s="29"/>
      <c r="R36" s="29"/>
    </row>
    <row r="37" spans="1:18" s="10" customFormat="1" ht="20.100000000000001" customHeight="1" x14ac:dyDescent="0.35">
      <c r="A37" s="4" t="s">
        <v>20</v>
      </c>
      <c r="B37" s="5">
        <v>1</v>
      </c>
      <c r="C37" s="5">
        <v>24</v>
      </c>
      <c r="D37" s="5">
        <v>15</v>
      </c>
      <c r="E37" s="5">
        <v>2779</v>
      </c>
      <c r="F37" s="5">
        <v>340</v>
      </c>
      <c r="G37" s="5">
        <v>603</v>
      </c>
      <c r="H37" s="5">
        <v>485</v>
      </c>
      <c r="I37" s="5">
        <v>31</v>
      </c>
      <c r="J37" s="6">
        <f t="shared" si="0"/>
        <v>4278</v>
      </c>
      <c r="K37" s="24"/>
      <c r="L37" s="24"/>
      <c r="M37" s="27"/>
      <c r="N37" s="28"/>
      <c r="O37" s="28"/>
      <c r="P37" s="29"/>
      <c r="Q37" s="29"/>
      <c r="R37" s="29"/>
    </row>
    <row r="38" spans="1:18" s="10" customFormat="1" ht="20.100000000000001" customHeight="1" x14ac:dyDescent="0.35">
      <c r="A38" s="4" t="s">
        <v>39</v>
      </c>
      <c r="B38" s="5">
        <v>118</v>
      </c>
      <c r="C38" s="5">
        <v>1</v>
      </c>
      <c r="D38" s="5">
        <v>0</v>
      </c>
      <c r="E38" s="5">
        <v>539</v>
      </c>
      <c r="F38" s="5">
        <v>42</v>
      </c>
      <c r="G38" s="5">
        <v>7</v>
      </c>
      <c r="H38" s="5">
        <v>0</v>
      </c>
      <c r="I38" s="5">
        <v>28</v>
      </c>
      <c r="J38" s="6">
        <f t="shared" si="0"/>
        <v>735</v>
      </c>
      <c r="K38" s="24"/>
      <c r="L38" s="24"/>
      <c r="M38" s="27"/>
      <c r="N38" s="28"/>
      <c r="O38" s="28"/>
      <c r="P38" s="29"/>
      <c r="Q38" s="29"/>
      <c r="R38" s="29"/>
    </row>
    <row r="39" spans="1:18" s="10" customFormat="1" ht="20.100000000000001" customHeight="1" x14ac:dyDescent="0.35">
      <c r="A39" s="4" t="s">
        <v>40</v>
      </c>
      <c r="B39" s="5">
        <v>0</v>
      </c>
      <c r="C39" s="5">
        <v>0</v>
      </c>
      <c r="D39" s="5">
        <v>1</v>
      </c>
      <c r="E39" s="5">
        <v>5334</v>
      </c>
      <c r="F39" s="5">
        <v>0</v>
      </c>
      <c r="G39" s="5">
        <v>1</v>
      </c>
      <c r="H39" s="5">
        <v>0</v>
      </c>
      <c r="I39" s="5">
        <v>16</v>
      </c>
      <c r="J39" s="6">
        <f t="shared" si="0"/>
        <v>5352</v>
      </c>
      <c r="K39" s="24"/>
      <c r="L39" s="24"/>
      <c r="M39" s="27"/>
      <c r="N39" s="28"/>
      <c r="O39" s="28"/>
      <c r="P39" s="29"/>
      <c r="Q39" s="29"/>
      <c r="R39" s="29"/>
    </row>
    <row r="40" spans="1:18" s="10" customFormat="1" ht="20.100000000000001" customHeight="1" x14ac:dyDescent="0.35">
      <c r="A40" s="4" t="s">
        <v>21</v>
      </c>
      <c r="B40" s="5">
        <v>0</v>
      </c>
      <c r="C40" s="5">
        <v>0</v>
      </c>
      <c r="D40" s="5">
        <v>0</v>
      </c>
      <c r="E40" s="5">
        <v>3000</v>
      </c>
      <c r="F40" s="5">
        <v>35</v>
      </c>
      <c r="G40" s="5">
        <v>0</v>
      </c>
      <c r="H40" s="5">
        <v>0</v>
      </c>
      <c r="I40" s="5">
        <v>13</v>
      </c>
      <c r="J40" s="6">
        <f t="shared" si="0"/>
        <v>3048</v>
      </c>
      <c r="K40" s="24"/>
      <c r="L40" s="24"/>
      <c r="M40" s="27"/>
      <c r="N40" s="28"/>
      <c r="O40" s="28"/>
      <c r="P40" s="29"/>
      <c r="Q40" s="29"/>
      <c r="R40" s="29"/>
    </row>
    <row r="41" spans="1:18" s="10" customFormat="1" ht="20.100000000000001" customHeight="1" x14ac:dyDescent="0.35">
      <c r="A41" s="4" t="s">
        <v>41</v>
      </c>
      <c r="B41" s="5">
        <v>1617</v>
      </c>
      <c r="C41" s="5">
        <v>675</v>
      </c>
      <c r="D41" s="5">
        <v>388</v>
      </c>
      <c r="E41" s="5">
        <v>2041</v>
      </c>
      <c r="F41" s="5">
        <v>1153</v>
      </c>
      <c r="G41" s="5">
        <v>20</v>
      </c>
      <c r="H41" s="5">
        <v>1795</v>
      </c>
      <c r="I41" s="5">
        <v>1819</v>
      </c>
      <c r="J41" s="6">
        <f t="shared" si="0"/>
        <v>9508</v>
      </c>
      <c r="K41" s="24"/>
      <c r="L41" s="24"/>
      <c r="M41" s="27"/>
      <c r="N41" s="28"/>
      <c r="O41" s="28"/>
      <c r="P41" s="29"/>
      <c r="Q41" s="29"/>
      <c r="R41" s="29"/>
    </row>
    <row r="42" spans="1:18" s="10" customFormat="1" ht="20.100000000000001" customHeight="1" x14ac:dyDescent="0.35">
      <c r="A42" s="4" t="s">
        <v>42</v>
      </c>
      <c r="B42" s="5">
        <v>0</v>
      </c>
      <c r="C42" s="5">
        <v>2950</v>
      </c>
      <c r="D42" s="5">
        <v>93</v>
      </c>
      <c r="E42" s="5">
        <v>27</v>
      </c>
      <c r="F42" s="5">
        <v>430</v>
      </c>
      <c r="G42" s="5">
        <v>0</v>
      </c>
      <c r="H42" s="5">
        <v>0</v>
      </c>
      <c r="I42" s="5">
        <v>50</v>
      </c>
      <c r="J42" s="6">
        <f t="shared" si="0"/>
        <v>3550</v>
      </c>
      <c r="K42" s="24"/>
      <c r="L42" s="24"/>
      <c r="M42" s="27"/>
      <c r="N42" s="28"/>
      <c r="O42" s="28"/>
      <c r="P42" s="29"/>
      <c r="Q42" s="29"/>
      <c r="R42" s="29"/>
    </row>
    <row r="43" spans="1:18" s="10" customFormat="1" ht="20.100000000000001" customHeight="1" x14ac:dyDescent="0.35">
      <c r="A43" s="4" t="s">
        <v>22</v>
      </c>
      <c r="B43" s="5">
        <v>123</v>
      </c>
      <c r="C43" s="5">
        <v>2</v>
      </c>
      <c r="D43" s="5">
        <v>127</v>
      </c>
      <c r="E43" s="5">
        <v>1163</v>
      </c>
      <c r="F43" s="5">
        <v>0</v>
      </c>
      <c r="G43" s="5">
        <v>0</v>
      </c>
      <c r="H43" s="5">
        <v>391</v>
      </c>
      <c r="I43" s="5">
        <v>0</v>
      </c>
      <c r="J43" s="6">
        <f t="shared" si="0"/>
        <v>1806</v>
      </c>
      <c r="K43" s="24"/>
      <c r="L43" s="24"/>
      <c r="M43" s="27"/>
      <c r="N43" s="28"/>
      <c r="O43" s="28"/>
      <c r="P43" s="29"/>
      <c r="Q43" s="29"/>
      <c r="R43" s="29"/>
    </row>
    <row r="44" spans="1:18" s="10" customFormat="1" ht="20.100000000000001" customHeight="1" x14ac:dyDescent="0.35">
      <c r="A44" s="4" t="s">
        <v>23</v>
      </c>
      <c r="B44" s="5">
        <v>57</v>
      </c>
      <c r="C44" s="5">
        <v>4</v>
      </c>
      <c r="D44" s="5">
        <v>475</v>
      </c>
      <c r="E44" s="5">
        <v>559</v>
      </c>
      <c r="F44" s="5">
        <v>0</v>
      </c>
      <c r="G44" s="5">
        <v>0</v>
      </c>
      <c r="H44" s="5">
        <v>63</v>
      </c>
      <c r="I44" s="5">
        <v>0</v>
      </c>
      <c r="J44" s="6">
        <f t="shared" si="0"/>
        <v>1158</v>
      </c>
      <c r="K44" s="24"/>
      <c r="L44" s="24"/>
      <c r="M44" s="27"/>
      <c r="N44" s="28"/>
      <c r="O44" s="28"/>
      <c r="P44" s="29"/>
      <c r="Q44" s="29"/>
      <c r="R44" s="29"/>
    </row>
    <row r="45" spans="1:18" s="10" customFormat="1" ht="20.100000000000001" customHeight="1" x14ac:dyDescent="0.35">
      <c r="A45" s="4" t="s">
        <v>24</v>
      </c>
      <c r="B45" s="5">
        <v>509</v>
      </c>
      <c r="C45" s="5">
        <v>140</v>
      </c>
      <c r="D45" s="5">
        <v>1154</v>
      </c>
      <c r="E45" s="5">
        <v>407</v>
      </c>
      <c r="F45" s="5">
        <v>5881</v>
      </c>
      <c r="G45" s="5">
        <v>961</v>
      </c>
      <c r="H45" s="5">
        <v>14265</v>
      </c>
      <c r="I45" s="5">
        <v>444</v>
      </c>
      <c r="J45" s="6">
        <f t="shared" si="0"/>
        <v>23761</v>
      </c>
      <c r="K45" s="24"/>
      <c r="L45" s="24"/>
      <c r="M45" s="27"/>
      <c r="N45" s="28"/>
      <c r="O45" s="28"/>
      <c r="P45" s="29"/>
      <c r="Q45" s="29"/>
      <c r="R45" s="29"/>
    </row>
    <row r="46" spans="1:18" s="10" customFormat="1" ht="20.100000000000001" customHeight="1" x14ac:dyDescent="0.35">
      <c r="A46" s="4" t="s">
        <v>25</v>
      </c>
      <c r="B46" s="5">
        <v>278</v>
      </c>
      <c r="C46" s="5">
        <v>5859</v>
      </c>
      <c r="D46" s="5">
        <v>527</v>
      </c>
      <c r="E46" s="5">
        <v>1486</v>
      </c>
      <c r="F46" s="5">
        <v>3053</v>
      </c>
      <c r="G46" s="5">
        <v>801</v>
      </c>
      <c r="H46" s="5">
        <v>0</v>
      </c>
      <c r="I46" s="5">
        <v>6525</v>
      </c>
      <c r="J46" s="6">
        <f t="shared" si="0"/>
        <v>18529</v>
      </c>
      <c r="K46" s="24"/>
      <c r="L46" s="24"/>
      <c r="M46" s="27"/>
      <c r="N46" s="28"/>
      <c r="O46" s="28"/>
      <c r="P46" s="29"/>
      <c r="Q46" s="29"/>
      <c r="R46" s="29"/>
    </row>
    <row r="47" spans="1:18" s="10" customFormat="1" ht="20.100000000000001" customHeight="1" x14ac:dyDescent="0.35">
      <c r="A47" s="4" t="s">
        <v>26</v>
      </c>
      <c r="B47" s="5">
        <v>1326</v>
      </c>
      <c r="C47" s="5">
        <v>2939</v>
      </c>
      <c r="D47" s="5">
        <v>5835</v>
      </c>
      <c r="E47" s="5">
        <v>3607</v>
      </c>
      <c r="F47" s="5">
        <v>6403</v>
      </c>
      <c r="G47" s="5">
        <v>2824</v>
      </c>
      <c r="H47" s="5">
        <v>2205</v>
      </c>
      <c r="I47" s="5">
        <v>1320</v>
      </c>
      <c r="J47" s="6">
        <f t="shared" si="0"/>
        <v>26459</v>
      </c>
      <c r="K47" s="24"/>
      <c r="L47" s="24"/>
      <c r="M47" s="27"/>
      <c r="N47" s="28"/>
      <c r="O47" s="28"/>
      <c r="P47" s="29"/>
      <c r="Q47" s="29"/>
      <c r="R47" s="29"/>
    </row>
    <row r="48" spans="1:18" s="10" customFormat="1" ht="20.100000000000001" customHeight="1" x14ac:dyDescent="0.35">
      <c r="A48" s="4" t="s">
        <v>43</v>
      </c>
      <c r="B48" s="5">
        <v>484</v>
      </c>
      <c r="C48" s="5">
        <v>69</v>
      </c>
      <c r="D48" s="5">
        <v>1465</v>
      </c>
      <c r="E48" s="5">
        <v>0</v>
      </c>
      <c r="F48" s="5">
        <v>95</v>
      </c>
      <c r="G48" s="5">
        <v>2782</v>
      </c>
      <c r="H48" s="5">
        <v>2071</v>
      </c>
      <c r="I48" s="5">
        <v>2163</v>
      </c>
      <c r="J48" s="6">
        <f t="shared" si="0"/>
        <v>9129</v>
      </c>
      <c r="K48" s="24"/>
      <c r="L48" s="24"/>
      <c r="M48" s="27"/>
      <c r="N48" s="28"/>
      <c r="O48" s="28"/>
      <c r="P48" s="29"/>
      <c r="Q48" s="29"/>
      <c r="R48" s="29"/>
    </row>
    <row r="49" spans="1:30" s="10" customFormat="1" ht="20.100000000000001" customHeight="1" x14ac:dyDescent="0.35">
      <c r="A49" s="4" t="s">
        <v>27</v>
      </c>
      <c r="B49" s="5">
        <v>168</v>
      </c>
      <c r="C49" s="5">
        <v>234</v>
      </c>
      <c r="D49" s="5">
        <v>388</v>
      </c>
      <c r="E49" s="5">
        <v>152</v>
      </c>
      <c r="F49" s="5">
        <v>94</v>
      </c>
      <c r="G49" s="5">
        <v>1487</v>
      </c>
      <c r="H49" s="5">
        <v>526</v>
      </c>
      <c r="I49" s="5">
        <v>260</v>
      </c>
      <c r="J49" s="6">
        <f t="shared" si="0"/>
        <v>3309</v>
      </c>
      <c r="K49" s="24"/>
      <c r="L49" s="24"/>
      <c r="M49" s="27"/>
      <c r="N49" s="28"/>
      <c r="O49" s="28"/>
      <c r="P49" s="29"/>
      <c r="Q49" s="29"/>
      <c r="R49" s="29"/>
    </row>
    <row r="50" spans="1:30" s="10" customFormat="1" ht="20.100000000000001" customHeight="1" x14ac:dyDescent="0.35">
      <c r="A50" s="4" t="s">
        <v>28</v>
      </c>
      <c r="B50" s="5">
        <v>6167</v>
      </c>
      <c r="C50" s="5">
        <v>29967</v>
      </c>
      <c r="D50" s="5">
        <v>609</v>
      </c>
      <c r="E50" s="5">
        <v>688</v>
      </c>
      <c r="F50" s="5">
        <v>48047</v>
      </c>
      <c r="G50" s="5">
        <v>0</v>
      </c>
      <c r="H50" s="5">
        <v>0</v>
      </c>
      <c r="I50" s="5">
        <v>460</v>
      </c>
      <c r="J50" s="6">
        <f t="shared" si="0"/>
        <v>85938</v>
      </c>
      <c r="K50" s="24"/>
      <c r="L50" s="24"/>
      <c r="M50" s="27"/>
      <c r="N50" s="28"/>
      <c r="O50" s="28"/>
      <c r="P50" s="29"/>
      <c r="Q50" s="29"/>
      <c r="R50" s="29"/>
    </row>
    <row r="51" spans="1:30" s="10" customFormat="1" ht="20.100000000000001" customHeight="1" x14ac:dyDescent="0.35">
      <c r="A51" s="4" t="s">
        <v>44</v>
      </c>
      <c r="B51" s="5">
        <v>454</v>
      </c>
      <c r="C51" s="5">
        <v>4</v>
      </c>
      <c r="D51" s="5">
        <v>371</v>
      </c>
      <c r="E51" s="5">
        <v>441</v>
      </c>
      <c r="F51" s="5">
        <v>3085</v>
      </c>
      <c r="G51" s="5">
        <v>730</v>
      </c>
      <c r="H51" s="5">
        <v>1026</v>
      </c>
      <c r="I51" s="5">
        <v>100</v>
      </c>
      <c r="J51" s="6">
        <f t="shared" si="0"/>
        <v>6211</v>
      </c>
      <c r="K51" s="24"/>
      <c r="L51" s="24"/>
      <c r="M51" s="27"/>
      <c r="N51" s="28"/>
      <c r="O51" s="28"/>
      <c r="P51" s="29"/>
      <c r="Q51" s="29"/>
      <c r="R51" s="29"/>
    </row>
    <row r="52" spans="1:30" s="10" customFormat="1" ht="20.100000000000001" customHeight="1" x14ac:dyDescent="0.35">
      <c r="A52" s="4" t="s">
        <v>45</v>
      </c>
      <c r="B52" s="5">
        <v>0</v>
      </c>
      <c r="C52" s="5">
        <v>0</v>
      </c>
      <c r="D52" s="5">
        <v>17</v>
      </c>
      <c r="E52" s="5">
        <v>0</v>
      </c>
      <c r="F52" s="5">
        <v>7140</v>
      </c>
      <c r="G52" s="5">
        <v>0</v>
      </c>
      <c r="H52" s="5">
        <v>0</v>
      </c>
      <c r="I52" s="5">
        <v>200</v>
      </c>
      <c r="J52" s="6">
        <f t="shared" si="0"/>
        <v>7357</v>
      </c>
      <c r="K52" s="24"/>
      <c r="L52" s="24"/>
      <c r="M52" s="27"/>
      <c r="N52" s="28"/>
      <c r="O52" s="28"/>
      <c r="P52" s="29"/>
      <c r="Q52" s="29"/>
      <c r="R52" s="29"/>
    </row>
    <row r="53" spans="1:30" s="10" customFormat="1" ht="20.100000000000001" customHeight="1" x14ac:dyDescent="0.35">
      <c r="A53" s="4" t="s">
        <v>29</v>
      </c>
      <c r="B53" s="5">
        <v>0</v>
      </c>
      <c r="C53" s="5">
        <v>230</v>
      </c>
      <c r="D53" s="5">
        <v>163</v>
      </c>
      <c r="E53" s="5">
        <v>19</v>
      </c>
      <c r="F53" s="5">
        <v>0</v>
      </c>
      <c r="G53" s="5">
        <v>0</v>
      </c>
      <c r="H53" s="5">
        <v>0</v>
      </c>
      <c r="I53" s="5">
        <v>0</v>
      </c>
      <c r="J53" s="6">
        <f t="shared" si="0"/>
        <v>412</v>
      </c>
      <c r="K53" s="24"/>
      <c r="L53" s="24"/>
      <c r="M53" s="27"/>
      <c r="N53" s="28"/>
      <c r="O53" s="28"/>
      <c r="P53" s="29"/>
      <c r="Q53" s="29"/>
      <c r="R53" s="29"/>
    </row>
    <row r="54" spans="1:30" s="10" customFormat="1" ht="20.100000000000001" customHeight="1" x14ac:dyDescent="0.35">
      <c r="A54" s="4" t="s">
        <v>30</v>
      </c>
      <c r="B54" s="5">
        <v>6835</v>
      </c>
      <c r="C54" s="5">
        <v>4445</v>
      </c>
      <c r="D54" s="5">
        <v>27149</v>
      </c>
      <c r="E54" s="5">
        <v>1630</v>
      </c>
      <c r="F54" s="5">
        <v>17590</v>
      </c>
      <c r="G54" s="5">
        <v>3169</v>
      </c>
      <c r="H54" s="5">
        <v>7964</v>
      </c>
      <c r="I54" s="5">
        <v>1586</v>
      </c>
      <c r="J54" s="6">
        <f>SUM(B54:I54)</f>
        <v>70368</v>
      </c>
      <c r="K54" s="24"/>
      <c r="L54" s="24"/>
      <c r="M54" s="27"/>
      <c r="N54" s="28"/>
      <c r="O54" s="28"/>
      <c r="P54" s="29"/>
      <c r="Q54" s="29"/>
      <c r="R54" s="29"/>
    </row>
    <row r="55" spans="1:30" s="10" customFormat="1" ht="20.100000000000001" customHeight="1" x14ac:dyDescent="0.35">
      <c r="A55" s="4" t="s">
        <v>46</v>
      </c>
      <c r="B55" s="5">
        <v>31432</v>
      </c>
      <c r="C55" s="5">
        <v>35073</v>
      </c>
      <c r="D55" s="5">
        <v>27425</v>
      </c>
      <c r="E55" s="5">
        <v>45611</v>
      </c>
      <c r="F55" s="5">
        <v>42155</v>
      </c>
      <c r="G55" s="5">
        <v>28041</v>
      </c>
      <c r="H55" s="5">
        <v>26106</v>
      </c>
      <c r="I55" s="5">
        <v>13650</v>
      </c>
      <c r="J55" s="6">
        <f t="shared" si="0"/>
        <v>249493</v>
      </c>
      <c r="K55" s="24"/>
      <c r="L55" s="24"/>
      <c r="M55" s="27"/>
      <c r="N55" s="28"/>
      <c r="O55" s="28"/>
      <c r="P55" s="29"/>
      <c r="Q55" s="29"/>
      <c r="R55" s="29"/>
    </row>
    <row r="56" spans="1:30" s="10" customFormat="1" ht="20.100000000000001" customHeight="1" thickBot="1" x14ac:dyDescent="0.4">
      <c r="A56" s="36" t="s">
        <v>1</v>
      </c>
      <c r="B56" s="37">
        <f t="shared" ref="B56:J56" si="1">SUM(B11:B55)</f>
        <v>263237.13158139132</v>
      </c>
      <c r="C56" s="37">
        <f t="shared" si="1"/>
        <v>1552742.6349261985</v>
      </c>
      <c r="D56" s="37">
        <f t="shared" si="1"/>
        <v>980580.1344124194</v>
      </c>
      <c r="E56" s="37">
        <f t="shared" si="1"/>
        <v>811562.58286224422</v>
      </c>
      <c r="F56" s="37">
        <f t="shared" si="1"/>
        <v>415318.89293920633</v>
      </c>
      <c r="G56" s="37">
        <f t="shared" si="1"/>
        <v>343582</v>
      </c>
      <c r="H56" s="37">
        <f t="shared" si="1"/>
        <v>1185907.385732817</v>
      </c>
      <c r="I56" s="37">
        <f t="shared" si="1"/>
        <v>205749.23754572336</v>
      </c>
      <c r="J56" s="38">
        <f t="shared" si="1"/>
        <v>5758680</v>
      </c>
      <c r="K56" s="24"/>
      <c r="L56" s="24"/>
      <c r="M56" s="27"/>
      <c r="N56" s="28"/>
      <c r="O56" s="28"/>
      <c r="P56" s="29"/>
      <c r="Q56" s="29"/>
      <c r="R56" s="29"/>
    </row>
    <row r="57" spans="1:30" s="21" customFormat="1" ht="21" x14ac:dyDescent="0.35">
      <c r="A57" s="18" t="s">
        <v>144</v>
      </c>
      <c r="K57" s="24"/>
      <c r="L57" s="24"/>
      <c r="M57" s="27"/>
      <c r="N57" s="28"/>
      <c r="O57" s="28"/>
    </row>
    <row r="58" spans="1:30" s="29" customFormat="1" ht="21" x14ac:dyDescent="0.35">
      <c r="A58" s="20" t="s">
        <v>145</v>
      </c>
      <c r="B58" s="21"/>
      <c r="C58" s="21"/>
      <c r="D58" s="21"/>
      <c r="E58" s="21"/>
      <c r="F58" s="21"/>
      <c r="G58" s="21"/>
      <c r="H58" s="21"/>
      <c r="I58" s="21"/>
      <c r="J58" s="21"/>
      <c r="K58" s="24"/>
      <c r="L58" s="24"/>
      <c r="M58" s="27"/>
      <c r="N58" s="28"/>
      <c r="O58" s="28"/>
    </row>
    <row r="59" spans="1:30" s="29" customFormat="1" ht="15" customHeight="1" x14ac:dyDescent="0.35">
      <c r="A59" s="21" t="s">
        <v>58</v>
      </c>
      <c r="B59" s="21"/>
      <c r="C59" s="30"/>
      <c r="D59" s="30"/>
      <c r="E59" s="30"/>
      <c r="F59" s="30"/>
      <c r="G59" s="30"/>
      <c r="H59" s="30"/>
      <c r="I59" s="30"/>
      <c r="J59" s="30"/>
      <c r="K59" s="24"/>
      <c r="L59" s="24"/>
      <c r="M59" s="27"/>
      <c r="N59" s="28"/>
      <c r="O59" s="28"/>
    </row>
    <row r="60" spans="1:30" s="21" customFormat="1" ht="20.100000000000001" customHeight="1" x14ac:dyDescent="0.35">
      <c r="A60" s="94" t="s">
        <v>143</v>
      </c>
      <c r="K60" s="24"/>
      <c r="L60" s="24"/>
      <c r="M60" s="27"/>
      <c r="N60" s="28"/>
      <c r="O60" s="28"/>
    </row>
    <row r="61" spans="1:30" ht="19.5" hidden="1" customHeight="1" thickBot="1" x14ac:dyDescent="0.4">
      <c r="A61" s="21"/>
      <c r="B61" s="21"/>
      <c r="C61" s="21"/>
      <c r="D61" s="21"/>
      <c r="E61" s="21"/>
      <c r="F61" s="21"/>
      <c r="G61" s="21"/>
      <c r="H61" s="21"/>
      <c r="I61" s="21"/>
      <c r="J61" s="21"/>
      <c r="L61" s="24"/>
      <c r="M61" s="8"/>
      <c r="N61" s="9"/>
      <c r="O61" s="9"/>
    </row>
    <row r="62" spans="1:30" s="1" customFormat="1" ht="14.25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4"/>
      <c r="L62" s="24"/>
      <c r="O62" s="11"/>
      <c r="AB62" s="11"/>
      <c r="AC62" s="11"/>
      <c r="AD62" s="11"/>
    </row>
    <row r="63" spans="1:30" s="1" customFormat="1" ht="14.2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4"/>
      <c r="L63" s="24"/>
      <c r="M63" s="31"/>
      <c r="N63" s="31"/>
      <c r="O63" s="39"/>
      <c r="P63" s="31"/>
      <c r="Q63" s="31"/>
      <c r="R63" s="31"/>
      <c r="S63" s="31"/>
      <c r="T63" s="31"/>
      <c r="U63" s="31"/>
      <c r="V63" s="31"/>
      <c r="W63" s="31"/>
      <c r="X63" s="31"/>
      <c r="AB63" s="11"/>
      <c r="AC63" s="11"/>
      <c r="AD63" s="11"/>
    </row>
    <row r="64" spans="1:30" s="1" customFormat="1" ht="14.2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4"/>
      <c r="L64" s="24"/>
      <c r="M64" s="31"/>
      <c r="N64" s="31"/>
      <c r="O64" s="39"/>
      <c r="P64" s="31"/>
      <c r="Q64" s="31"/>
      <c r="R64" s="31"/>
      <c r="S64" s="31"/>
      <c r="T64" s="31"/>
      <c r="U64" s="31"/>
      <c r="V64" s="31"/>
      <c r="W64" s="31"/>
      <c r="X64" s="31"/>
      <c r="AB64" s="11"/>
      <c r="AC64" s="11"/>
      <c r="AD64" s="11"/>
    </row>
    <row r="65" spans="1:30" s="1" customFormat="1" ht="14.25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4"/>
      <c r="L65" s="24"/>
      <c r="M65" s="31"/>
      <c r="N65" s="31"/>
      <c r="O65" s="39"/>
      <c r="P65" s="31"/>
      <c r="Q65" s="31"/>
      <c r="R65" s="31"/>
      <c r="S65" s="31"/>
      <c r="T65" s="31"/>
      <c r="U65" s="31"/>
      <c r="V65" s="31"/>
      <c r="W65" s="31"/>
      <c r="X65" s="31"/>
      <c r="AB65" s="11"/>
      <c r="AC65" s="11"/>
      <c r="AD65" s="11"/>
    </row>
    <row r="66" spans="1:30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L66" s="24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3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L67" s="24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3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L68" s="24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3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L69" s="24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3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L70" s="24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3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L71" s="24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3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L72" s="24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30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L73" s="24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30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L74" s="24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30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L75" s="24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30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L76" s="24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30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L77" s="24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30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L78" s="24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30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L79" s="24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30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L80" s="24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L81" s="24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L82" s="24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L83" s="24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L84" s="24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L85" s="24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4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L86" s="24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</row>
    <row r="87" spans="1:24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L87" s="24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</row>
    <row r="88" spans="1:24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L88" s="24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</row>
    <row r="89" spans="1:24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L89" s="24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</row>
    <row r="90" spans="1:24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L90" s="24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L91" s="24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</row>
    <row r="92" spans="1:24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L92" s="24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</row>
    <row r="93" spans="1:24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L93" s="24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</row>
    <row r="94" spans="1:24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L94" s="24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</row>
    <row r="95" spans="1:24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L95" s="24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</row>
    <row r="96" spans="1:24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L96" s="24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</row>
    <row r="97" spans="1:24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L97" s="24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</row>
    <row r="98" spans="1:24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L98" s="24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</row>
    <row r="99" spans="1:24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L99" s="24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</row>
    <row r="100" spans="1:24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L100" s="24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1:24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L101" s="24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</row>
    <row r="102" spans="1:24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L102" s="24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24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L103" s="24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</row>
    <row r="104" spans="1:24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L104" s="24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24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L105" s="24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24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L106" s="24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24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L107" s="24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</row>
    <row r="108" spans="1:24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L108" s="24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</row>
    <row r="109" spans="1:24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L109" s="24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</row>
    <row r="110" spans="1:24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L110" s="24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</row>
    <row r="111" spans="1:24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L111" s="24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</row>
    <row r="112" spans="1:24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L112" s="24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1:24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L113" s="24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</row>
    <row r="114" spans="1:24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L114" s="24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</row>
    <row r="115" spans="1:24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L115" s="24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</row>
    <row r="116" spans="1:24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L116" s="24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L117" s="24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</row>
    <row r="118" spans="1:24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L118" s="24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L119" s="24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L120" s="24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L121" s="24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L122" s="24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L123" s="24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L124" s="24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L125" s="24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L126" s="24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L127" s="24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L128" s="24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L129" s="24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L130" s="24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L131" s="24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spans="1:24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L132" s="24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</row>
    <row r="133" spans="1:24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L133" s="24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L134" s="24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</row>
    <row r="135" spans="1:24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L135" s="24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</row>
    <row r="136" spans="1:24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L136" s="24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</row>
    <row r="137" spans="1:24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L137" s="24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</row>
    <row r="138" spans="1:24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L138" s="24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</row>
    <row r="139" spans="1:24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L139" s="24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</row>
    <row r="140" spans="1:24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L140" s="24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1:24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L141" s="24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24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L142" s="24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L143" s="24"/>
    </row>
    <row r="144" spans="1:24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L144" s="24"/>
    </row>
    <row r="145" spans="1:12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L145" s="24"/>
    </row>
    <row r="146" spans="1:12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L146" s="24"/>
    </row>
    <row r="147" spans="1:12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L147" s="24"/>
    </row>
    <row r="148" spans="1:12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L148" s="24"/>
    </row>
    <row r="149" spans="1:12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L149" s="24"/>
    </row>
    <row r="150" spans="1:12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L150" s="24"/>
    </row>
    <row r="151" spans="1:12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L151" s="24"/>
    </row>
    <row r="152" spans="1:12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L152" s="24"/>
    </row>
    <row r="153" spans="1:12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L153" s="24"/>
    </row>
    <row r="154" spans="1:12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L154" s="24"/>
    </row>
    <row r="155" spans="1:12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L155" s="24"/>
    </row>
    <row r="156" spans="1:12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L156" s="24"/>
    </row>
    <row r="157" spans="1:12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L157" s="24"/>
    </row>
    <row r="158" spans="1:12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L158" s="24"/>
    </row>
    <row r="159" spans="1:12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L159" s="24"/>
    </row>
    <row r="160" spans="1:12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L160" s="24"/>
    </row>
    <row r="161" spans="1:12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L161" s="24"/>
    </row>
    <row r="162" spans="1:12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L162" s="24"/>
    </row>
    <row r="163" spans="1:12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L163" s="24"/>
    </row>
    <row r="164" spans="1:12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L164" s="24"/>
    </row>
    <row r="165" spans="1:12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L165" s="24"/>
    </row>
    <row r="166" spans="1:12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L166" s="24"/>
    </row>
    <row r="167" spans="1:12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L167" s="24"/>
    </row>
    <row r="168" spans="1:12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L168" s="24"/>
    </row>
    <row r="169" spans="1:12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L169" s="24"/>
    </row>
    <row r="170" spans="1:12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L170" s="24"/>
    </row>
    <row r="171" spans="1:12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L171" s="24"/>
    </row>
    <row r="172" spans="1:12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L172" s="24"/>
    </row>
    <row r="173" spans="1:12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L173" s="24"/>
    </row>
    <row r="174" spans="1:12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L174" s="24"/>
    </row>
    <row r="175" spans="1:12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L175" s="24"/>
    </row>
    <row r="176" spans="1:12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L176" s="24"/>
    </row>
    <row r="177" spans="1:12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L177" s="24"/>
    </row>
    <row r="178" spans="1:12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L178" s="24"/>
    </row>
    <row r="179" spans="1:12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L179" s="24"/>
    </row>
    <row r="180" spans="1:12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L180" s="24"/>
    </row>
    <row r="181" spans="1:12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L181" s="24"/>
    </row>
    <row r="182" spans="1:12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L182" s="24"/>
    </row>
    <row r="183" spans="1:12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L183" s="24"/>
    </row>
    <row r="184" spans="1:12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L184" s="24"/>
    </row>
    <row r="185" spans="1:12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L185" s="24"/>
    </row>
    <row r="186" spans="1:12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L186" s="24"/>
    </row>
    <row r="187" spans="1:12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L187" s="24"/>
    </row>
    <row r="188" spans="1:12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L188" s="24"/>
    </row>
    <row r="189" spans="1:12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L189" s="24"/>
    </row>
    <row r="190" spans="1:12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L190" s="24"/>
    </row>
    <row r="191" spans="1:12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L191" s="24"/>
    </row>
    <row r="192" spans="1:12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L192" s="24"/>
    </row>
    <row r="193" spans="1:12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L193" s="24"/>
    </row>
    <row r="194" spans="1:12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L194" s="24"/>
    </row>
    <row r="195" spans="1:12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L195" s="24"/>
    </row>
    <row r="196" spans="1:12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L196" s="24"/>
    </row>
    <row r="197" spans="1:12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L197" s="24"/>
    </row>
    <row r="198" spans="1:12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L198" s="24"/>
    </row>
    <row r="199" spans="1:12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L199" s="24"/>
    </row>
    <row r="200" spans="1:12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L200" s="24"/>
    </row>
    <row r="201" spans="1:12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L201" s="24"/>
    </row>
    <row r="202" spans="1:12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L202" s="24"/>
    </row>
    <row r="203" spans="1:12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L203" s="24"/>
    </row>
    <row r="204" spans="1:12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L204" s="24"/>
    </row>
  </sheetData>
  <sheetProtection formatCells="0" formatColumns="0" formatRows="0" insertColumns="0" insertRows="0" insertHyperlinks="0" deleteColumns="0" deleteRows="0" sort="0" autoFilter="0" pivotTables="0"/>
  <mergeCells count="2">
    <mergeCell ref="A7:J7"/>
    <mergeCell ref="A8:J8"/>
  </mergeCells>
  <pageMargins left="0.74803149606299213" right="0.74803149606299213" top="0.82677165354330717" bottom="0.78740157480314965" header="0" footer="0"/>
  <pageSetup scale="60" firstPageNumber="12" orientation="portrait" useFirstPageNumber="1" horizontalDpi="240" verticalDpi="144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AD98"/>
  <sheetViews>
    <sheetView topLeftCell="A46" zoomScale="85" zoomScaleNormal="85" zoomScaleSheetLayoutView="80" zoomScalePageLayoutView="60" workbookViewId="0">
      <selection activeCell="A58" sqref="A58:A61"/>
    </sheetView>
  </sheetViews>
  <sheetFormatPr baseColWidth="10" defaultColWidth="14.85546875" defaultRowHeight="12.75" x14ac:dyDescent="0.2"/>
  <cols>
    <col min="1" max="10" width="14.85546875" style="2" customWidth="1"/>
    <col min="11" max="11" width="14.85546875" style="24" customWidth="1"/>
    <col min="12" max="12" width="14.85546875" style="12" customWidth="1"/>
    <col min="13" max="13" width="21.5703125" style="2" customWidth="1"/>
    <col min="14" max="16384" width="14.85546875" style="2"/>
  </cols>
  <sheetData>
    <row r="1" spans="1:21" s="21" customFormat="1" x14ac:dyDescent="0.2">
      <c r="K1" s="24"/>
      <c r="L1" s="24"/>
    </row>
    <row r="2" spans="1:21" s="21" customFormat="1" x14ac:dyDescent="0.2">
      <c r="K2" s="24"/>
      <c r="L2" s="24"/>
    </row>
    <row r="3" spans="1:21" s="21" customFormat="1" x14ac:dyDescent="0.2">
      <c r="K3" s="24"/>
      <c r="L3" s="24"/>
    </row>
    <row r="4" spans="1:21" s="21" customFormat="1" x14ac:dyDescent="0.2">
      <c r="K4" s="24"/>
      <c r="L4" s="24"/>
    </row>
    <row r="5" spans="1:21" s="21" customFormat="1" x14ac:dyDescent="0.2">
      <c r="K5" s="24"/>
      <c r="L5" s="24"/>
    </row>
    <row r="6" spans="1:21" s="21" customFormat="1" ht="21.75" customHeight="1" x14ac:dyDescent="0.2">
      <c r="K6" s="24"/>
      <c r="L6" s="24"/>
    </row>
    <row r="7" spans="1:21" s="21" customFormat="1" x14ac:dyDescent="0.2">
      <c r="K7" s="24"/>
      <c r="L7" s="24"/>
    </row>
    <row r="8" spans="1:21" s="3" customFormat="1" ht="15.75" x14ac:dyDescent="0.25">
      <c r="A8" s="187" t="s">
        <v>60</v>
      </c>
      <c r="B8" s="187"/>
      <c r="C8" s="187"/>
      <c r="D8" s="187"/>
      <c r="E8" s="187"/>
      <c r="F8" s="187"/>
      <c r="G8" s="187"/>
      <c r="H8" s="187"/>
      <c r="I8" s="187"/>
      <c r="J8" s="187"/>
      <c r="K8" s="24"/>
      <c r="L8" s="24"/>
      <c r="M8" s="21"/>
      <c r="N8" s="25"/>
      <c r="O8" s="25"/>
      <c r="P8" s="25"/>
      <c r="Q8" s="25"/>
      <c r="R8" s="25"/>
      <c r="S8" s="25"/>
      <c r="T8" s="25"/>
      <c r="U8" s="25"/>
    </row>
    <row r="9" spans="1:21" s="3" customFormat="1" ht="15.75" x14ac:dyDescent="0.25">
      <c r="A9" s="187" t="s">
        <v>48</v>
      </c>
      <c r="B9" s="187"/>
      <c r="C9" s="187"/>
      <c r="D9" s="187"/>
      <c r="E9" s="187"/>
      <c r="F9" s="187"/>
      <c r="G9" s="187"/>
      <c r="H9" s="187"/>
      <c r="I9" s="187"/>
      <c r="J9" s="187"/>
      <c r="K9" s="24"/>
      <c r="L9" s="24"/>
      <c r="M9" s="21"/>
      <c r="N9" s="25"/>
      <c r="O9" s="25"/>
      <c r="P9" s="25"/>
      <c r="Q9" s="25"/>
      <c r="R9" s="25"/>
      <c r="S9" s="25"/>
      <c r="T9" s="25"/>
      <c r="U9" s="25"/>
    </row>
    <row r="10" spans="1:21" s="21" customFormat="1" ht="13.5" thickBot="1" x14ac:dyDescent="0.25">
      <c r="A10" s="22"/>
      <c r="K10" s="24"/>
      <c r="L10" s="24"/>
    </row>
    <row r="11" spans="1:21" ht="19.5" customHeight="1" x14ac:dyDescent="0.2">
      <c r="A11" s="33" t="s">
        <v>0</v>
      </c>
      <c r="B11" s="34" t="s">
        <v>49</v>
      </c>
      <c r="C11" s="34" t="s">
        <v>50</v>
      </c>
      <c r="D11" s="34" t="s">
        <v>51</v>
      </c>
      <c r="E11" s="34" t="s">
        <v>52</v>
      </c>
      <c r="F11" s="34" t="s">
        <v>53</v>
      </c>
      <c r="G11" s="34" t="s">
        <v>54</v>
      </c>
      <c r="H11" s="34" t="s">
        <v>55</v>
      </c>
      <c r="I11" s="34" t="s">
        <v>56</v>
      </c>
      <c r="J11" s="35" t="s">
        <v>1</v>
      </c>
      <c r="L11" s="24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0.100000000000001" customHeight="1" x14ac:dyDescent="0.35">
      <c r="A12" s="4" t="s">
        <v>31</v>
      </c>
      <c r="B12" s="5">
        <v>43080</v>
      </c>
      <c r="C12" s="5">
        <v>1196891</v>
      </c>
      <c r="D12" s="5">
        <v>729563</v>
      </c>
      <c r="E12" s="5">
        <v>441404</v>
      </c>
      <c r="F12" s="5">
        <v>53999</v>
      </c>
      <c r="G12" s="5">
        <v>812</v>
      </c>
      <c r="H12" s="5">
        <v>93228</v>
      </c>
      <c r="I12" s="5">
        <v>57472</v>
      </c>
      <c r="J12" s="6">
        <f t="shared" ref="J12:J56" si="0">SUM(B12:I12)</f>
        <v>2616449</v>
      </c>
      <c r="L12" s="24"/>
      <c r="M12" s="27"/>
      <c r="N12" s="28"/>
      <c r="O12" s="28"/>
      <c r="P12" s="21"/>
      <c r="Q12" s="21"/>
      <c r="R12" s="21"/>
      <c r="S12" s="21"/>
      <c r="T12" s="21"/>
      <c r="U12" s="21"/>
    </row>
    <row r="13" spans="1:21" ht="20.100000000000001" customHeight="1" x14ac:dyDescent="0.35">
      <c r="A13" s="4" t="s">
        <v>32</v>
      </c>
      <c r="B13" s="5">
        <v>55394.729950679008</v>
      </c>
      <c r="C13" s="5">
        <v>21658.565096952909</v>
      </c>
      <c r="D13" s="5">
        <v>38495.320991824876</v>
      </c>
      <c r="E13" s="5">
        <v>26400.669279102764</v>
      </c>
      <c r="F13" s="5">
        <v>33195.034389568274</v>
      </c>
      <c r="G13" s="5">
        <v>46820.733801770148</v>
      </c>
      <c r="H13" s="5">
        <v>210002.56975880009</v>
      </c>
      <c r="I13" s="5">
        <v>16918.376731301942</v>
      </c>
      <c r="J13" s="6">
        <f t="shared" si="0"/>
        <v>448886</v>
      </c>
      <c r="L13" s="24"/>
      <c r="M13" s="27"/>
      <c r="N13" s="28"/>
      <c r="O13" s="28"/>
      <c r="P13" s="21"/>
      <c r="Q13" s="21"/>
      <c r="R13" s="21"/>
      <c r="S13" s="21"/>
      <c r="T13" s="21"/>
      <c r="U13" s="21"/>
    </row>
    <row r="14" spans="1:21" ht="20.100000000000001" customHeight="1" x14ac:dyDescent="0.35">
      <c r="A14" s="4" t="s">
        <v>2</v>
      </c>
      <c r="B14" s="5">
        <v>30</v>
      </c>
      <c r="C14" s="5">
        <v>0</v>
      </c>
      <c r="D14" s="5">
        <v>1539</v>
      </c>
      <c r="E14" s="5">
        <v>0</v>
      </c>
      <c r="F14" s="5">
        <v>0</v>
      </c>
      <c r="G14" s="5">
        <v>14809</v>
      </c>
      <c r="H14" s="5">
        <v>1871</v>
      </c>
      <c r="I14" s="5">
        <v>0</v>
      </c>
      <c r="J14" s="6">
        <f t="shared" si="0"/>
        <v>18249</v>
      </c>
      <c r="L14" s="24"/>
      <c r="M14" s="27"/>
      <c r="N14" s="28"/>
      <c r="O14" s="28"/>
      <c r="P14" s="21"/>
      <c r="Q14" s="21"/>
      <c r="R14" s="21"/>
      <c r="S14" s="21"/>
      <c r="T14" s="21"/>
      <c r="U14" s="21"/>
    </row>
    <row r="15" spans="1:21" ht="20.100000000000001" customHeight="1" x14ac:dyDescent="0.35">
      <c r="A15" s="4" t="s">
        <v>3</v>
      </c>
      <c r="B15" s="5">
        <v>118</v>
      </c>
      <c r="C15" s="5">
        <v>776</v>
      </c>
      <c r="D15" s="5">
        <v>90</v>
      </c>
      <c r="E15" s="5">
        <v>113</v>
      </c>
      <c r="F15" s="5">
        <v>260</v>
      </c>
      <c r="G15" s="5">
        <v>406</v>
      </c>
      <c r="H15" s="5">
        <v>187</v>
      </c>
      <c r="I15" s="5">
        <v>312</v>
      </c>
      <c r="J15" s="6">
        <f t="shared" si="0"/>
        <v>2262</v>
      </c>
      <c r="L15" s="24"/>
      <c r="M15" s="27"/>
      <c r="N15" s="28"/>
      <c r="O15" s="28"/>
      <c r="P15" s="21"/>
      <c r="Q15" s="21"/>
      <c r="R15" s="21"/>
      <c r="S15" s="21"/>
      <c r="T15" s="21"/>
      <c r="U15" s="21"/>
    </row>
    <row r="16" spans="1:21" ht="20.100000000000001" customHeight="1" x14ac:dyDescent="0.35">
      <c r="A16" s="4" t="s">
        <v>33</v>
      </c>
      <c r="B16" s="5">
        <v>6</v>
      </c>
      <c r="C16" s="5">
        <v>764</v>
      </c>
      <c r="D16" s="5">
        <v>21156</v>
      </c>
      <c r="E16" s="5">
        <v>14</v>
      </c>
      <c r="F16" s="5">
        <v>110</v>
      </c>
      <c r="G16" s="5">
        <v>178</v>
      </c>
      <c r="H16" s="5">
        <v>34285</v>
      </c>
      <c r="I16" s="5">
        <v>5063</v>
      </c>
      <c r="J16" s="6">
        <f t="shared" si="0"/>
        <v>61576</v>
      </c>
      <c r="L16" s="24"/>
      <c r="M16" s="27"/>
      <c r="N16" s="28"/>
      <c r="O16" s="28"/>
      <c r="P16" s="21"/>
      <c r="Q16" s="21"/>
      <c r="R16" s="21"/>
      <c r="S16" s="21"/>
      <c r="T16" s="21"/>
      <c r="U16" s="21"/>
    </row>
    <row r="17" spans="1:21" ht="20.100000000000001" customHeight="1" x14ac:dyDescent="0.35">
      <c r="A17" s="4" t="s">
        <v>34</v>
      </c>
      <c r="B17" s="5">
        <v>5711</v>
      </c>
      <c r="C17" s="5">
        <v>5648</v>
      </c>
      <c r="D17" s="5">
        <v>12320</v>
      </c>
      <c r="E17" s="5">
        <v>15285</v>
      </c>
      <c r="F17" s="5">
        <v>15164</v>
      </c>
      <c r="G17" s="5">
        <v>9414</v>
      </c>
      <c r="H17" s="5">
        <v>250905</v>
      </c>
      <c r="I17" s="5">
        <v>17296</v>
      </c>
      <c r="J17" s="6">
        <f t="shared" si="0"/>
        <v>331743</v>
      </c>
      <c r="L17" s="24"/>
      <c r="M17" s="27"/>
      <c r="N17" s="28"/>
      <c r="O17" s="28"/>
      <c r="P17" s="21"/>
      <c r="Q17" s="21"/>
      <c r="R17" s="21"/>
      <c r="S17" s="21"/>
      <c r="T17" s="21"/>
      <c r="U17" s="21"/>
    </row>
    <row r="18" spans="1:21" ht="20.100000000000001" customHeight="1" x14ac:dyDescent="0.35">
      <c r="A18" s="4" t="s">
        <v>4</v>
      </c>
      <c r="B18" s="5">
        <v>1053.32988972722</v>
      </c>
      <c r="C18" s="5">
        <v>2388.7905977945443</v>
      </c>
      <c r="D18" s="5">
        <v>21360.083807312825</v>
      </c>
      <c r="E18" s="5">
        <v>1510.3185142193847</v>
      </c>
      <c r="F18" s="5">
        <v>5517.7621590249564</v>
      </c>
      <c r="G18" s="5">
        <v>58401.174347069064</v>
      </c>
      <c r="H18" s="5">
        <v>141381.95101567035</v>
      </c>
      <c r="I18" s="5">
        <v>45825.58966918166</v>
      </c>
      <c r="J18" s="6">
        <f t="shared" si="0"/>
        <v>277439</v>
      </c>
      <c r="L18" s="24"/>
      <c r="M18" s="27"/>
      <c r="N18" s="28"/>
      <c r="O18" s="28"/>
      <c r="P18" s="21"/>
      <c r="Q18" s="21"/>
      <c r="R18" s="21"/>
      <c r="S18" s="21"/>
      <c r="T18" s="21"/>
      <c r="U18" s="21"/>
    </row>
    <row r="19" spans="1:21" ht="20.100000000000001" customHeight="1" x14ac:dyDescent="0.35">
      <c r="A19" s="4" t="s">
        <v>5</v>
      </c>
      <c r="B19" s="5">
        <v>169</v>
      </c>
      <c r="C19" s="5">
        <v>300</v>
      </c>
      <c r="D19" s="5">
        <v>32</v>
      </c>
      <c r="E19" s="5">
        <v>106</v>
      </c>
      <c r="F19" s="5">
        <v>1243</v>
      </c>
      <c r="G19" s="5">
        <v>3530</v>
      </c>
      <c r="H19" s="5">
        <v>3837</v>
      </c>
      <c r="I19" s="5">
        <v>103</v>
      </c>
      <c r="J19" s="6">
        <f t="shared" si="0"/>
        <v>9320</v>
      </c>
      <c r="L19" s="24"/>
      <c r="M19" s="27"/>
      <c r="N19" s="28"/>
      <c r="O19" s="28"/>
      <c r="P19" s="21"/>
      <c r="Q19" s="21"/>
      <c r="R19" s="21"/>
      <c r="S19" s="21"/>
      <c r="T19" s="21"/>
      <c r="U19" s="21"/>
    </row>
    <row r="20" spans="1:21" ht="20.100000000000001" customHeight="1" x14ac:dyDescent="0.35">
      <c r="A20" s="4" t="s">
        <v>35</v>
      </c>
      <c r="B20" s="5">
        <v>5789.353783231084</v>
      </c>
      <c r="C20" s="5">
        <v>3447.5475460122698</v>
      </c>
      <c r="D20" s="5">
        <v>14728.073108384458</v>
      </c>
      <c r="E20" s="5">
        <v>2236.4851738241309</v>
      </c>
      <c r="F20" s="5">
        <v>20238.798568507158</v>
      </c>
      <c r="G20" s="5">
        <v>41476.365030674846</v>
      </c>
      <c r="H20" s="5">
        <v>146839.39877300613</v>
      </c>
      <c r="I20" s="5">
        <v>3774.978016359918</v>
      </c>
      <c r="J20" s="6">
        <f t="shared" si="0"/>
        <v>238531</v>
      </c>
      <c r="L20" s="24"/>
      <c r="M20" s="27"/>
      <c r="N20" s="28"/>
      <c r="O20" s="28"/>
      <c r="P20" s="21"/>
      <c r="Q20" s="21"/>
      <c r="R20" s="21"/>
      <c r="S20" s="21"/>
      <c r="T20" s="21"/>
      <c r="U20" s="21"/>
    </row>
    <row r="21" spans="1:21" s="10" customFormat="1" ht="20.100000000000001" customHeight="1" x14ac:dyDescent="0.35">
      <c r="A21" s="4" t="s">
        <v>6</v>
      </c>
      <c r="B21" s="5">
        <v>12656.73067863152</v>
      </c>
      <c r="C21" s="5">
        <v>7438.8864834548513</v>
      </c>
      <c r="D21" s="5">
        <v>2505.4684240044867</v>
      </c>
      <c r="E21" s="5">
        <v>23733.044307347169</v>
      </c>
      <c r="F21" s="5">
        <v>5017.5114974761636</v>
      </c>
      <c r="G21" s="5">
        <v>2630.4592260235559</v>
      </c>
      <c r="H21" s="5">
        <v>23055.86909702748</v>
      </c>
      <c r="I21" s="5">
        <v>3614.0302860347729</v>
      </c>
      <c r="J21" s="6">
        <f t="shared" si="0"/>
        <v>80652.000000000015</v>
      </c>
      <c r="K21" s="24"/>
      <c r="L21" s="24"/>
      <c r="M21" s="27"/>
      <c r="N21" s="28"/>
      <c r="O21" s="28"/>
      <c r="P21" s="29"/>
      <c r="Q21" s="29"/>
      <c r="R21" s="29"/>
      <c r="S21" s="29"/>
      <c r="T21" s="29"/>
      <c r="U21" s="29"/>
    </row>
    <row r="22" spans="1:21" s="10" customFormat="1" ht="20.100000000000001" customHeight="1" x14ac:dyDescent="0.35">
      <c r="A22" s="4" t="s">
        <v>7</v>
      </c>
      <c r="B22" s="5">
        <v>1190</v>
      </c>
      <c r="C22" s="5">
        <v>24208</v>
      </c>
      <c r="D22" s="5">
        <v>432</v>
      </c>
      <c r="E22" s="5">
        <v>3136</v>
      </c>
      <c r="F22" s="5">
        <v>19440</v>
      </c>
      <c r="G22" s="5">
        <v>14541</v>
      </c>
      <c r="H22" s="5">
        <v>245</v>
      </c>
      <c r="I22" s="5">
        <v>12370</v>
      </c>
      <c r="J22" s="6">
        <f t="shared" si="0"/>
        <v>75562</v>
      </c>
      <c r="K22" s="24"/>
      <c r="L22" s="24"/>
      <c r="M22" s="27"/>
      <c r="N22" s="28"/>
      <c r="O22" s="28"/>
      <c r="P22" s="29"/>
      <c r="Q22" s="29"/>
      <c r="R22" s="29"/>
      <c r="S22" s="29"/>
      <c r="T22" s="29"/>
      <c r="U22" s="29"/>
    </row>
    <row r="23" spans="1:21" s="10" customFormat="1" ht="20.100000000000001" customHeight="1" x14ac:dyDescent="0.35">
      <c r="A23" s="4" t="s">
        <v>8</v>
      </c>
      <c r="B23" s="5">
        <v>0</v>
      </c>
      <c r="C23" s="5">
        <v>0</v>
      </c>
      <c r="D23" s="5">
        <v>0</v>
      </c>
      <c r="E23" s="5">
        <v>38451</v>
      </c>
      <c r="F23" s="5">
        <v>4356</v>
      </c>
      <c r="G23" s="5">
        <v>1893</v>
      </c>
      <c r="H23" s="5">
        <v>0</v>
      </c>
      <c r="I23" s="5">
        <v>0</v>
      </c>
      <c r="J23" s="6">
        <f t="shared" si="0"/>
        <v>44700</v>
      </c>
      <c r="K23" s="24"/>
      <c r="L23" s="24"/>
      <c r="M23" s="27"/>
      <c r="N23" s="28"/>
      <c r="O23" s="28"/>
      <c r="P23" s="29"/>
      <c r="Q23" s="29"/>
      <c r="R23" s="29"/>
      <c r="S23" s="29"/>
      <c r="T23" s="29"/>
      <c r="U23" s="29"/>
    </row>
    <row r="24" spans="1:21" s="10" customFormat="1" ht="20.100000000000001" customHeight="1" x14ac:dyDescent="0.35">
      <c r="A24" s="4" t="s">
        <v>36</v>
      </c>
      <c r="B24" s="5">
        <v>11627</v>
      </c>
      <c r="C24" s="5">
        <v>18473</v>
      </c>
      <c r="D24" s="5">
        <v>1488</v>
      </c>
      <c r="E24" s="5">
        <v>5107</v>
      </c>
      <c r="F24" s="5">
        <v>20995</v>
      </c>
      <c r="G24" s="5">
        <v>16838</v>
      </c>
      <c r="H24" s="5">
        <v>467</v>
      </c>
      <c r="I24" s="5">
        <v>10116</v>
      </c>
      <c r="J24" s="6">
        <f t="shared" si="0"/>
        <v>85111</v>
      </c>
      <c r="K24" s="24"/>
      <c r="L24" s="24"/>
      <c r="M24" s="27"/>
      <c r="N24" s="28"/>
      <c r="O24" s="28"/>
      <c r="P24" s="29"/>
      <c r="Q24" s="29"/>
      <c r="R24" s="29"/>
      <c r="S24" s="29"/>
      <c r="T24" s="29"/>
      <c r="U24" s="29"/>
    </row>
    <row r="25" spans="1:21" s="10" customFormat="1" ht="20.100000000000001" customHeight="1" x14ac:dyDescent="0.35">
      <c r="A25" s="4" t="s">
        <v>9</v>
      </c>
      <c r="B25" s="5">
        <v>55001.792441860467</v>
      </c>
      <c r="C25" s="5">
        <v>31840.993604651165</v>
      </c>
      <c r="D25" s="5">
        <v>50414.093837209301</v>
      </c>
      <c r="E25" s="5">
        <v>82069.60523255814</v>
      </c>
      <c r="F25" s="5">
        <v>36108.131162790698</v>
      </c>
      <c r="G25" s="5">
        <v>14128.17465116279</v>
      </c>
      <c r="H25" s="5">
        <v>23138.323255813953</v>
      </c>
      <c r="I25" s="5">
        <v>16312.885813953488</v>
      </c>
      <c r="J25" s="6">
        <f t="shared" si="0"/>
        <v>309014.00000000006</v>
      </c>
      <c r="K25" s="24"/>
      <c r="L25" s="24"/>
      <c r="M25" s="27"/>
      <c r="N25" s="28"/>
      <c r="O25" s="28"/>
      <c r="P25" s="29"/>
      <c r="Q25" s="29"/>
      <c r="R25" s="29"/>
      <c r="S25" s="29"/>
      <c r="T25" s="29"/>
      <c r="U25" s="29"/>
    </row>
    <row r="26" spans="1:21" s="10" customFormat="1" ht="20.100000000000001" customHeight="1" x14ac:dyDescent="0.35">
      <c r="A26" s="4" t="s">
        <v>37</v>
      </c>
      <c r="B26" s="5">
        <v>9366.0264248704661</v>
      </c>
      <c r="C26" s="5">
        <v>4067.8225388601036</v>
      </c>
      <c r="D26" s="5">
        <v>8937.5805699481862</v>
      </c>
      <c r="E26" s="5">
        <v>5982.0189119170982</v>
      </c>
      <c r="F26" s="5">
        <v>9521.6966321243526</v>
      </c>
      <c r="G26" s="5">
        <v>4317.4927461139896</v>
      </c>
      <c r="H26" s="5">
        <v>8683.9808290155433</v>
      </c>
      <c r="I26" s="5">
        <v>884.3813471502591</v>
      </c>
      <c r="J26" s="6">
        <f t="shared" si="0"/>
        <v>51760.999999999993</v>
      </c>
      <c r="K26" s="24"/>
      <c r="L26" s="24"/>
      <c r="M26" s="27"/>
      <c r="N26" s="28"/>
      <c r="O26" s="28"/>
      <c r="P26" s="29"/>
      <c r="Q26" s="29"/>
      <c r="R26" s="29"/>
      <c r="S26" s="29"/>
      <c r="T26" s="29"/>
      <c r="U26" s="29"/>
    </row>
    <row r="27" spans="1:21" s="10" customFormat="1" ht="20.100000000000001" customHeight="1" x14ac:dyDescent="0.35">
      <c r="A27" s="4" t="s">
        <v>10</v>
      </c>
      <c r="B27" s="5">
        <v>0</v>
      </c>
      <c r="C27" s="5">
        <v>0</v>
      </c>
      <c r="D27" s="5">
        <v>0</v>
      </c>
      <c r="E27" s="5">
        <v>10063.855493133582</v>
      </c>
      <c r="F27" s="5">
        <v>105.14450686641698</v>
      </c>
      <c r="G27" s="5">
        <v>0</v>
      </c>
      <c r="H27" s="5">
        <v>0</v>
      </c>
      <c r="I27" s="5">
        <v>0</v>
      </c>
      <c r="J27" s="6">
        <f t="shared" si="0"/>
        <v>10168.999999999998</v>
      </c>
      <c r="K27" s="24"/>
      <c r="L27" s="24"/>
      <c r="M27" s="27"/>
      <c r="N27" s="28"/>
      <c r="O27" s="28"/>
      <c r="P27" s="29"/>
      <c r="Q27" s="29"/>
      <c r="R27" s="29"/>
      <c r="S27" s="29"/>
      <c r="T27" s="29"/>
      <c r="U27" s="29"/>
    </row>
    <row r="28" spans="1:21" s="10" customFormat="1" ht="20.100000000000001" customHeight="1" x14ac:dyDescent="0.35">
      <c r="A28" s="4" t="s">
        <v>11</v>
      </c>
      <c r="B28" s="5">
        <v>12861.761694986364</v>
      </c>
      <c r="C28" s="5">
        <v>12350.436123348018</v>
      </c>
      <c r="D28" s="5">
        <v>7995.1357247744909</v>
      </c>
      <c r="E28" s="5">
        <v>9196.9593035452071</v>
      </c>
      <c r="F28" s="5">
        <v>28298.559051814558</v>
      </c>
      <c r="G28" s="5">
        <v>6956.8621774701069</v>
      </c>
      <c r="H28" s="5">
        <v>14692.249423117264</v>
      </c>
      <c r="I28" s="5">
        <v>6180.0365009439902</v>
      </c>
      <c r="J28" s="6">
        <f t="shared" si="0"/>
        <v>98531.999999999985</v>
      </c>
      <c r="K28" s="24"/>
      <c r="L28" s="24"/>
      <c r="M28" s="27"/>
      <c r="N28" s="28"/>
      <c r="O28" s="28"/>
      <c r="P28" s="29"/>
      <c r="Q28" s="29"/>
      <c r="R28" s="29"/>
      <c r="S28" s="29"/>
      <c r="T28" s="29"/>
      <c r="U28" s="29"/>
    </row>
    <row r="29" spans="1:21" s="10" customFormat="1" ht="20.100000000000001" customHeight="1" x14ac:dyDescent="0.35">
      <c r="A29" s="4" t="s">
        <v>12</v>
      </c>
      <c r="B29" s="5">
        <v>3914.5065748278021</v>
      </c>
      <c r="C29" s="5">
        <v>879.29743268628681</v>
      </c>
      <c r="D29" s="5">
        <v>1683.7507827175955</v>
      </c>
      <c r="E29" s="5">
        <v>4936.0344395742013</v>
      </c>
      <c r="F29" s="5">
        <v>2461.817157169693</v>
      </c>
      <c r="G29" s="5">
        <v>2022.0131496556044</v>
      </c>
      <c r="H29" s="5">
        <v>9704.8515967438943</v>
      </c>
      <c r="I29" s="5">
        <v>262.72886662492175</v>
      </c>
      <c r="J29" s="6">
        <f t="shared" si="0"/>
        <v>25865</v>
      </c>
      <c r="K29" s="24"/>
      <c r="L29" s="24"/>
      <c r="M29" s="27"/>
      <c r="N29" s="28"/>
      <c r="O29" s="28"/>
      <c r="P29" s="29"/>
      <c r="Q29" s="29"/>
      <c r="R29" s="29"/>
      <c r="S29" s="29"/>
      <c r="T29" s="29"/>
      <c r="U29" s="29"/>
    </row>
    <row r="30" spans="1:21" s="10" customFormat="1" ht="20.100000000000001" customHeight="1" x14ac:dyDescent="0.35">
      <c r="A30" s="4" t="s">
        <v>13</v>
      </c>
      <c r="B30" s="5">
        <v>2526</v>
      </c>
      <c r="C30" s="5">
        <v>37</v>
      </c>
      <c r="D30" s="5">
        <v>2600</v>
      </c>
      <c r="E30" s="5">
        <v>11203</v>
      </c>
      <c r="F30" s="5">
        <v>9493</v>
      </c>
      <c r="G30" s="5">
        <v>6761</v>
      </c>
      <c r="H30" s="5">
        <v>28554</v>
      </c>
      <c r="I30" s="5">
        <v>157</v>
      </c>
      <c r="J30" s="6">
        <f t="shared" si="0"/>
        <v>61331</v>
      </c>
      <c r="K30" s="24"/>
      <c r="L30" s="24"/>
      <c r="M30" s="27"/>
      <c r="N30" s="28"/>
      <c r="O30" s="28"/>
      <c r="P30" s="29"/>
      <c r="Q30" s="29"/>
      <c r="R30" s="29"/>
      <c r="S30" s="29"/>
      <c r="T30" s="29"/>
      <c r="U30" s="29"/>
    </row>
    <row r="31" spans="1:21" s="10" customFormat="1" ht="20.100000000000001" customHeight="1" x14ac:dyDescent="0.35">
      <c r="A31" s="4" t="s">
        <v>14</v>
      </c>
      <c r="B31" s="5">
        <v>1932.382275132275</v>
      </c>
      <c r="C31" s="5">
        <v>177.91931216931218</v>
      </c>
      <c r="D31" s="5">
        <v>495.43518518518522</v>
      </c>
      <c r="E31" s="5">
        <v>1197.202380952381</v>
      </c>
      <c r="F31" s="5">
        <v>3817.787037037037</v>
      </c>
      <c r="G31" s="5">
        <v>196.91931216931218</v>
      </c>
      <c r="H31" s="5">
        <v>922.43518518518522</v>
      </c>
      <c r="I31" s="5">
        <v>144.91931216931215</v>
      </c>
      <c r="J31" s="6">
        <f t="shared" si="0"/>
        <v>8885</v>
      </c>
      <c r="K31" s="24"/>
      <c r="L31" s="24"/>
      <c r="M31" s="27"/>
      <c r="N31" s="28"/>
      <c r="O31" s="28"/>
      <c r="P31" s="29"/>
      <c r="Q31" s="29"/>
      <c r="R31" s="29"/>
      <c r="S31" s="29"/>
      <c r="T31" s="29"/>
      <c r="U31" s="29"/>
    </row>
    <row r="32" spans="1:21" s="10" customFormat="1" ht="20.100000000000001" customHeight="1" x14ac:dyDescent="0.35">
      <c r="A32" s="4" t="s">
        <v>15</v>
      </c>
      <c r="B32" s="5">
        <v>435</v>
      </c>
      <c r="C32" s="5">
        <v>101</v>
      </c>
      <c r="D32" s="5">
        <v>24</v>
      </c>
      <c r="E32" s="5">
        <v>12176</v>
      </c>
      <c r="F32" s="5">
        <v>76</v>
      </c>
      <c r="G32" s="5">
        <v>119</v>
      </c>
      <c r="H32" s="5">
        <v>26</v>
      </c>
      <c r="I32" s="5">
        <v>109</v>
      </c>
      <c r="J32" s="6">
        <f t="shared" si="0"/>
        <v>13066</v>
      </c>
      <c r="K32" s="24"/>
      <c r="L32" s="24"/>
      <c r="M32" s="27"/>
      <c r="N32" s="28"/>
      <c r="O32" s="28"/>
      <c r="P32" s="29"/>
      <c r="Q32" s="29"/>
      <c r="R32" s="29"/>
      <c r="S32" s="29"/>
      <c r="T32" s="29"/>
      <c r="U32" s="29"/>
    </row>
    <row r="33" spans="1:21" s="10" customFormat="1" ht="20.100000000000001" customHeight="1" x14ac:dyDescent="0.35">
      <c r="A33" s="4" t="s">
        <v>16</v>
      </c>
      <c r="B33" s="5">
        <v>231</v>
      </c>
      <c r="C33" s="5">
        <v>68</v>
      </c>
      <c r="D33" s="5">
        <v>2</v>
      </c>
      <c r="E33" s="5">
        <v>8418.3090909090915</v>
      </c>
      <c r="F33" s="5">
        <v>1983.6666666666665</v>
      </c>
      <c r="G33" s="5">
        <v>182.02424242424243</v>
      </c>
      <c r="H33" s="5">
        <v>49</v>
      </c>
      <c r="I33" s="5">
        <v>37</v>
      </c>
      <c r="J33" s="6">
        <f t="shared" si="0"/>
        <v>10971</v>
      </c>
      <c r="K33" s="24"/>
      <c r="L33" s="24"/>
      <c r="M33" s="27"/>
      <c r="N33" s="28"/>
      <c r="O33" s="28"/>
      <c r="P33" s="29"/>
      <c r="Q33" s="29"/>
      <c r="R33" s="29"/>
      <c r="S33" s="29"/>
      <c r="T33" s="29"/>
      <c r="U33" s="29"/>
    </row>
    <row r="34" spans="1:21" s="10" customFormat="1" ht="20.100000000000001" customHeight="1" x14ac:dyDescent="0.35">
      <c r="A34" s="4" t="s">
        <v>17</v>
      </c>
      <c r="B34" s="5">
        <v>0</v>
      </c>
      <c r="C34" s="5">
        <v>36</v>
      </c>
      <c r="D34" s="5">
        <v>10</v>
      </c>
      <c r="E34" s="5">
        <v>3181</v>
      </c>
      <c r="F34" s="5">
        <v>730</v>
      </c>
      <c r="G34" s="5">
        <v>15</v>
      </c>
      <c r="H34" s="5">
        <v>0</v>
      </c>
      <c r="I34" s="5">
        <v>6</v>
      </c>
      <c r="J34" s="6">
        <f t="shared" si="0"/>
        <v>3978</v>
      </c>
      <c r="K34" s="24"/>
      <c r="L34" s="24"/>
      <c r="M34" s="27"/>
      <c r="N34" s="28"/>
      <c r="O34" s="28"/>
      <c r="P34" s="29"/>
      <c r="Q34" s="29"/>
      <c r="R34" s="29"/>
      <c r="S34" s="29"/>
      <c r="T34" s="29"/>
      <c r="U34" s="29"/>
    </row>
    <row r="35" spans="1:21" s="10" customFormat="1" ht="20.100000000000001" customHeight="1" x14ac:dyDescent="0.35">
      <c r="A35" s="4" t="s">
        <v>18</v>
      </c>
      <c r="B35" s="5">
        <v>1297</v>
      </c>
      <c r="C35" s="5">
        <v>141</v>
      </c>
      <c r="D35" s="5">
        <v>100</v>
      </c>
      <c r="E35" s="5">
        <v>1479</v>
      </c>
      <c r="F35" s="5">
        <v>11081</v>
      </c>
      <c r="G35" s="5">
        <v>1005</v>
      </c>
      <c r="H35" s="5">
        <v>1040</v>
      </c>
      <c r="I35" s="5">
        <v>144</v>
      </c>
      <c r="J35" s="6">
        <f t="shared" si="0"/>
        <v>16287</v>
      </c>
      <c r="K35" s="24"/>
      <c r="L35" s="24"/>
      <c r="M35" s="27"/>
      <c r="N35" s="28"/>
      <c r="O35" s="28"/>
      <c r="P35" s="29"/>
      <c r="Q35" s="29"/>
      <c r="R35" s="29"/>
      <c r="S35" s="29"/>
      <c r="T35" s="29"/>
      <c r="U35" s="29"/>
    </row>
    <row r="36" spans="1:21" s="10" customFormat="1" ht="20.100000000000001" customHeight="1" x14ac:dyDescent="0.35">
      <c r="A36" s="4" t="s">
        <v>38</v>
      </c>
      <c r="B36" s="5">
        <v>0</v>
      </c>
      <c r="C36" s="5">
        <v>0</v>
      </c>
      <c r="D36" s="5">
        <v>7780.9999999999991</v>
      </c>
      <c r="E36" s="5">
        <v>0</v>
      </c>
      <c r="F36" s="5">
        <v>0</v>
      </c>
      <c r="G36" s="5">
        <v>0</v>
      </c>
      <c r="H36" s="5">
        <v>57204.999999999985</v>
      </c>
      <c r="I36" s="5">
        <v>0</v>
      </c>
      <c r="J36" s="6">
        <f t="shared" si="0"/>
        <v>64985.999999999985</v>
      </c>
      <c r="K36" s="24"/>
      <c r="L36" s="24"/>
      <c r="M36" s="27"/>
      <c r="N36" s="28"/>
      <c r="O36" s="28"/>
      <c r="P36" s="29"/>
      <c r="Q36" s="29"/>
      <c r="R36" s="29"/>
      <c r="S36" s="29"/>
      <c r="T36" s="29"/>
      <c r="U36" s="29"/>
    </row>
    <row r="37" spans="1:21" s="10" customFormat="1" ht="20.100000000000001" customHeight="1" x14ac:dyDescent="0.35">
      <c r="A37" s="4" t="s">
        <v>19</v>
      </c>
      <c r="B37" s="5">
        <v>18</v>
      </c>
      <c r="C37" s="5">
        <v>89</v>
      </c>
      <c r="D37" s="5">
        <v>0</v>
      </c>
      <c r="E37" s="5">
        <v>12684</v>
      </c>
      <c r="F37" s="5">
        <v>3587</v>
      </c>
      <c r="G37" s="5">
        <v>1639</v>
      </c>
      <c r="H37" s="5">
        <v>75</v>
      </c>
      <c r="I37" s="5">
        <v>23</v>
      </c>
      <c r="J37" s="6">
        <f t="shared" si="0"/>
        <v>18115</v>
      </c>
      <c r="K37" s="24"/>
      <c r="L37" s="24"/>
      <c r="M37" s="27"/>
      <c r="N37" s="28"/>
      <c r="O37" s="28"/>
      <c r="P37" s="29"/>
      <c r="Q37" s="29"/>
      <c r="R37" s="29"/>
      <c r="S37" s="29"/>
      <c r="T37" s="29"/>
      <c r="U37" s="29"/>
    </row>
    <row r="38" spans="1:21" s="10" customFormat="1" ht="20.100000000000001" customHeight="1" x14ac:dyDescent="0.35">
      <c r="A38" s="4" t="s">
        <v>20</v>
      </c>
      <c r="B38" s="5">
        <v>14</v>
      </c>
      <c r="C38" s="5">
        <v>9</v>
      </c>
      <c r="D38" s="5">
        <v>20</v>
      </c>
      <c r="E38" s="5">
        <v>2079</v>
      </c>
      <c r="F38" s="5">
        <v>500</v>
      </c>
      <c r="G38" s="5">
        <v>430</v>
      </c>
      <c r="H38" s="5">
        <v>663</v>
      </c>
      <c r="I38" s="5">
        <v>23</v>
      </c>
      <c r="J38" s="6">
        <f t="shared" si="0"/>
        <v>3738</v>
      </c>
      <c r="K38" s="24"/>
      <c r="L38" s="24"/>
      <c r="M38" s="27"/>
      <c r="N38" s="28"/>
      <c r="O38" s="28"/>
      <c r="P38" s="29"/>
      <c r="Q38" s="29"/>
      <c r="R38" s="29"/>
      <c r="S38" s="29"/>
      <c r="T38" s="29"/>
      <c r="U38" s="29"/>
    </row>
    <row r="39" spans="1:21" s="10" customFormat="1" ht="20.100000000000001" customHeight="1" x14ac:dyDescent="0.35">
      <c r="A39" s="4" t="s">
        <v>39</v>
      </c>
      <c r="B39" s="5">
        <v>488</v>
      </c>
      <c r="C39" s="5">
        <v>0</v>
      </c>
      <c r="D39" s="5">
        <v>0</v>
      </c>
      <c r="E39" s="5">
        <v>617</v>
      </c>
      <c r="F39" s="5">
        <v>0</v>
      </c>
      <c r="G39" s="5">
        <v>8</v>
      </c>
      <c r="H39" s="5">
        <v>1</v>
      </c>
      <c r="I39" s="5">
        <v>8</v>
      </c>
      <c r="J39" s="6">
        <f t="shared" si="0"/>
        <v>1122</v>
      </c>
      <c r="K39" s="24"/>
      <c r="L39" s="24"/>
      <c r="M39" s="27"/>
      <c r="N39" s="28"/>
      <c r="O39" s="28"/>
      <c r="P39" s="29"/>
      <c r="Q39" s="29"/>
      <c r="R39" s="29"/>
      <c r="S39" s="29"/>
      <c r="T39" s="29"/>
      <c r="U39" s="29"/>
    </row>
    <row r="40" spans="1:21" s="10" customFormat="1" ht="20.100000000000001" customHeight="1" x14ac:dyDescent="0.35">
      <c r="A40" s="4" t="s">
        <v>40</v>
      </c>
      <c r="B40" s="5">
        <v>0</v>
      </c>
      <c r="C40" s="5">
        <v>0</v>
      </c>
      <c r="D40" s="5">
        <v>0</v>
      </c>
      <c r="E40" s="5">
        <v>4700</v>
      </c>
      <c r="F40" s="5">
        <v>0</v>
      </c>
      <c r="G40" s="5">
        <v>3</v>
      </c>
      <c r="H40" s="5">
        <v>0</v>
      </c>
      <c r="I40" s="5">
        <v>4</v>
      </c>
      <c r="J40" s="6">
        <f t="shared" si="0"/>
        <v>4707</v>
      </c>
      <c r="K40" s="24"/>
      <c r="L40" s="24"/>
      <c r="M40" s="27"/>
      <c r="N40" s="28"/>
      <c r="O40" s="28"/>
      <c r="P40" s="29"/>
      <c r="Q40" s="29"/>
      <c r="R40" s="29"/>
      <c r="S40" s="29"/>
      <c r="T40" s="29"/>
      <c r="U40" s="29"/>
    </row>
    <row r="41" spans="1:21" s="10" customFormat="1" ht="20.100000000000001" customHeight="1" x14ac:dyDescent="0.35">
      <c r="A41" s="4" t="s">
        <v>21</v>
      </c>
      <c r="B41" s="5">
        <v>1</v>
      </c>
      <c r="C41" s="5">
        <v>0</v>
      </c>
      <c r="D41" s="5">
        <v>0</v>
      </c>
      <c r="E41" s="5">
        <v>1917</v>
      </c>
      <c r="F41" s="5">
        <v>0</v>
      </c>
      <c r="G41" s="5">
        <v>2</v>
      </c>
      <c r="H41" s="5">
        <v>0</v>
      </c>
      <c r="I41" s="5">
        <v>1</v>
      </c>
      <c r="J41" s="6">
        <f t="shared" si="0"/>
        <v>1921</v>
      </c>
      <c r="K41" s="24"/>
      <c r="L41" s="24"/>
      <c r="M41" s="27"/>
      <c r="N41" s="28"/>
      <c r="O41" s="28"/>
      <c r="P41" s="29"/>
      <c r="Q41" s="29"/>
      <c r="R41" s="29"/>
      <c r="S41" s="29"/>
      <c r="T41" s="29"/>
      <c r="U41" s="29"/>
    </row>
    <row r="42" spans="1:21" s="10" customFormat="1" ht="20.100000000000001" customHeight="1" x14ac:dyDescent="0.35">
      <c r="A42" s="4" t="s">
        <v>41</v>
      </c>
      <c r="B42" s="5">
        <v>1784</v>
      </c>
      <c r="C42" s="5">
        <v>847</v>
      </c>
      <c r="D42" s="5">
        <v>409</v>
      </c>
      <c r="E42" s="5">
        <v>392</v>
      </c>
      <c r="F42" s="5">
        <v>1041</v>
      </c>
      <c r="G42" s="5">
        <v>1520</v>
      </c>
      <c r="H42" s="5">
        <v>2749</v>
      </c>
      <c r="I42" s="5">
        <v>1590</v>
      </c>
      <c r="J42" s="6">
        <f t="shared" si="0"/>
        <v>10332</v>
      </c>
      <c r="K42" s="24"/>
      <c r="L42" s="24"/>
      <c r="M42" s="27"/>
      <c r="N42" s="28"/>
      <c r="O42" s="28"/>
      <c r="P42" s="29"/>
      <c r="Q42" s="29"/>
      <c r="R42" s="29"/>
      <c r="S42" s="29"/>
      <c r="T42" s="29"/>
      <c r="U42" s="29"/>
    </row>
    <row r="43" spans="1:21" s="10" customFormat="1" ht="20.100000000000001" customHeight="1" x14ac:dyDescent="0.35">
      <c r="A43" s="4" t="s">
        <v>42</v>
      </c>
      <c r="B43" s="5">
        <v>0</v>
      </c>
      <c r="C43" s="5">
        <v>1868</v>
      </c>
      <c r="D43" s="5">
        <v>97</v>
      </c>
      <c r="E43" s="5">
        <v>692</v>
      </c>
      <c r="F43" s="5">
        <v>5190</v>
      </c>
      <c r="G43" s="5">
        <v>1</v>
      </c>
      <c r="H43" s="5">
        <v>0</v>
      </c>
      <c r="I43" s="5">
        <v>0</v>
      </c>
      <c r="J43" s="6">
        <f t="shared" si="0"/>
        <v>7848</v>
      </c>
      <c r="K43" s="24"/>
      <c r="L43" s="24"/>
      <c r="M43" s="27"/>
      <c r="N43" s="28"/>
      <c r="O43" s="28"/>
      <c r="P43" s="29"/>
      <c r="Q43" s="29"/>
      <c r="R43" s="29"/>
      <c r="S43" s="29"/>
      <c r="T43" s="29"/>
      <c r="U43" s="29"/>
    </row>
    <row r="44" spans="1:21" s="10" customFormat="1" ht="20.100000000000001" customHeight="1" x14ac:dyDescent="0.35">
      <c r="A44" s="4" t="s">
        <v>22</v>
      </c>
      <c r="B44" s="5">
        <v>147</v>
      </c>
      <c r="C44" s="5">
        <v>14</v>
      </c>
      <c r="D44" s="5">
        <v>54</v>
      </c>
      <c r="E44" s="5">
        <v>1652</v>
      </c>
      <c r="F44" s="5">
        <v>0</v>
      </c>
      <c r="G44" s="5">
        <v>200</v>
      </c>
      <c r="H44" s="5">
        <v>402</v>
      </c>
      <c r="I44" s="5">
        <v>0</v>
      </c>
      <c r="J44" s="6">
        <f t="shared" si="0"/>
        <v>2469</v>
      </c>
      <c r="K44" s="24"/>
      <c r="L44" s="24"/>
      <c r="M44" s="27"/>
      <c r="N44" s="28"/>
      <c r="O44" s="28"/>
      <c r="P44" s="29"/>
      <c r="Q44" s="29"/>
      <c r="R44" s="29"/>
      <c r="S44" s="29"/>
      <c r="T44" s="29"/>
      <c r="U44" s="29"/>
    </row>
    <row r="45" spans="1:21" s="10" customFormat="1" ht="20.100000000000001" customHeight="1" x14ac:dyDescent="0.35">
      <c r="A45" s="4" t="s">
        <v>23</v>
      </c>
      <c r="B45" s="5">
        <v>7</v>
      </c>
      <c r="C45" s="5">
        <v>5</v>
      </c>
      <c r="D45" s="5">
        <v>322</v>
      </c>
      <c r="E45" s="5">
        <v>660</v>
      </c>
      <c r="F45" s="5">
        <v>0</v>
      </c>
      <c r="G45" s="5">
        <v>0</v>
      </c>
      <c r="H45" s="5">
        <v>0</v>
      </c>
      <c r="I45" s="5">
        <v>0</v>
      </c>
      <c r="J45" s="6">
        <f t="shared" si="0"/>
        <v>994</v>
      </c>
      <c r="K45" s="24"/>
      <c r="L45" s="24"/>
      <c r="M45" s="27"/>
      <c r="N45" s="28"/>
      <c r="O45" s="28"/>
      <c r="P45" s="29"/>
      <c r="Q45" s="29"/>
      <c r="R45" s="29"/>
      <c r="S45" s="29"/>
      <c r="T45" s="29"/>
      <c r="U45" s="29"/>
    </row>
    <row r="46" spans="1:21" s="10" customFormat="1" ht="20.100000000000001" customHeight="1" x14ac:dyDescent="0.35">
      <c r="A46" s="4" t="s">
        <v>24</v>
      </c>
      <c r="B46" s="5">
        <v>709</v>
      </c>
      <c r="C46" s="5">
        <v>1047</v>
      </c>
      <c r="D46" s="5">
        <v>837</v>
      </c>
      <c r="E46" s="5">
        <v>477.72164948453604</v>
      </c>
      <c r="F46" s="5">
        <v>3205</v>
      </c>
      <c r="G46" s="5">
        <v>1188</v>
      </c>
      <c r="H46" s="5">
        <v>14789.278350515464</v>
      </c>
      <c r="I46" s="5">
        <v>254</v>
      </c>
      <c r="J46" s="6">
        <f t="shared" si="0"/>
        <v>22507</v>
      </c>
      <c r="K46" s="24"/>
      <c r="L46" s="24"/>
      <c r="M46" s="27"/>
      <c r="N46" s="28"/>
      <c r="O46" s="28"/>
      <c r="P46" s="29"/>
      <c r="Q46" s="29"/>
      <c r="R46" s="29"/>
      <c r="S46" s="29"/>
      <c r="T46" s="29"/>
      <c r="U46" s="29"/>
    </row>
    <row r="47" spans="1:21" s="10" customFormat="1" ht="20.100000000000001" customHeight="1" x14ac:dyDescent="0.35">
      <c r="A47" s="4" t="s">
        <v>25</v>
      </c>
      <c r="B47" s="5">
        <v>295</v>
      </c>
      <c r="C47" s="5">
        <v>5372</v>
      </c>
      <c r="D47" s="5">
        <v>282</v>
      </c>
      <c r="E47" s="5">
        <v>2773</v>
      </c>
      <c r="F47" s="5">
        <v>2625</v>
      </c>
      <c r="G47" s="5">
        <v>2413</v>
      </c>
      <c r="H47" s="5">
        <v>492</v>
      </c>
      <c r="I47" s="5">
        <v>13141</v>
      </c>
      <c r="J47" s="6">
        <f t="shared" si="0"/>
        <v>27393</v>
      </c>
      <c r="K47" s="24"/>
      <c r="L47" s="24"/>
      <c r="M47" s="27"/>
      <c r="N47" s="28"/>
      <c r="O47" s="28"/>
      <c r="P47" s="29"/>
      <c r="Q47" s="29"/>
      <c r="R47" s="29"/>
      <c r="S47" s="29"/>
      <c r="T47" s="29"/>
      <c r="U47" s="29"/>
    </row>
    <row r="48" spans="1:21" s="10" customFormat="1" ht="20.100000000000001" customHeight="1" x14ac:dyDescent="0.35">
      <c r="A48" s="4" t="s">
        <v>26</v>
      </c>
      <c r="B48" s="5">
        <v>1229.2952853598015</v>
      </c>
      <c r="C48" s="5">
        <v>4156.461538461539</v>
      </c>
      <c r="D48" s="5">
        <v>4166.5260545905712</v>
      </c>
      <c r="E48" s="5">
        <v>3041.5632754342432</v>
      </c>
      <c r="F48" s="5">
        <v>2990</v>
      </c>
      <c r="G48" s="5">
        <v>5024.7196029776678</v>
      </c>
      <c r="H48" s="5">
        <v>2297.8337468982631</v>
      </c>
      <c r="I48" s="5">
        <v>1510.6004962779157</v>
      </c>
      <c r="J48" s="6">
        <f t="shared" si="0"/>
        <v>24417.000000000004</v>
      </c>
      <c r="K48" s="24"/>
      <c r="L48" s="24"/>
      <c r="M48" s="27"/>
      <c r="N48" s="28"/>
      <c r="O48" s="28"/>
      <c r="P48" s="29"/>
      <c r="Q48" s="29"/>
      <c r="R48" s="29"/>
      <c r="S48" s="29"/>
      <c r="T48" s="29"/>
      <c r="U48" s="29"/>
    </row>
    <row r="49" spans="1:21" s="10" customFormat="1" ht="20.100000000000001" customHeight="1" x14ac:dyDescent="0.35">
      <c r="A49" s="4" t="s">
        <v>43</v>
      </c>
      <c r="B49" s="5">
        <v>403</v>
      </c>
      <c r="C49" s="5">
        <v>39</v>
      </c>
      <c r="D49" s="5">
        <v>2235</v>
      </c>
      <c r="E49" s="5">
        <v>0</v>
      </c>
      <c r="F49" s="5">
        <v>359</v>
      </c>
      <c r="G49" s="5">
        <v>3197</v>
      </c>
      <c r="H49" s="5">
        <v>2047</v>
      </c>
      <c r="I49" s="5">
        <v>1791</v>
      </c>
      <c r="J49" s="6">
        <f t="shared" si="0"/>
        <v>10071</v>
      </c>
      <c r="K49" s="24"/>
      <c r="L49" s="24"/>
      <c r="M49" s="27"/>
      <c r="N49" s="28"/>
      <c r="O49" s="28"/>
      <c r="P49" s="29"/>
      <c r="Q49" s="29"/>
      <c r="R49" s="29"/>
      <c r="S49" s="29"/>
      <c r="T49" s="29"/>
      <c r="U49" s="29"/>
    </row>
    <row r="50" spans="1:21" s="10" customFormat="1" ht="20.100000000000001" customHeight="1" x14ac:dyDescent="0.35">
      <c r="A50" s="4" t="s">
        <v>27</v>
      </c>
      <c r="B50" s="5">
        <v>0</v>
      </c>
      <c r="C50" s="5">
        <v>436</v>
      </c>
      <c r="D50" s="5">
        <v>36</v>
      </c>
      <c r="E50" s="5">
        <v>23</v>
      </c>
      <c r="F50" s="5">
        <v>7650</v>
      </c>
      <c r="G50" s="5">
        <v>20</v>
      </c>
      <c r="H50" s="5">
        <v>23</v>
      </c>
      <c r="I50" s="5">
        <v>65</v>
      </c>
      <c r="J50" s="6">
        <f t="shared" si="0"/>
        <v>8253</v>
      </c>
      <c r="K50" s="24"/>
      <c r="L50" s="24"/>
      <c r="M50" s="27"/>
      <c r="N50" s="28"/>
      <c r="O50" s="28"/>
      <c r="P50" s="29"/>
      <c r="Q50" s="29"/>
      <c r="R50" s="29"/>
      <c r="S50" s="29"/>
      <c r="T50" s="29"/>
      <c r="U50" s="29"/>
    </row>
    <row r="51" spans="1:21" s="10" customFormat="1" ht="20.100000000000001" customHeight="1" x14ac:dyDescent="0.35">
      <c r="A51" s="4" t="s">
        <v>28</v>
      </c>
      <c r="B51" s="5">
        <v>1313.3623616236164</v>
      </c>
      <c r="C51" s="5">
        <v>22169.558671586718</v>
      </c>
      <c r="D51" s="5">
        <v>199.88265682656828</v>
      </c>
      <c r="E51" s="5">
        <v>1024.8826568265681</v>
      </c>
      <c r="F51" s="5">
        <v>45044.313653136531</v>
      </c>
      <c r="G51" s="5">
        <v>0</v>
      </c>
      <c r="H51" s="5">
        <v>0</v>
      </c>
      <c r="I51" s="5">
        <v>147</v>
      </c>
      <c r="J51" s="6">
        <f t="shared" si="0"/>
        <v>69899</v>
      </c>
      <c r="K51" s="24"/>
      <c r="L51" s="24"/>
      <c r="M51" s="27"/>
      <c r="N51" s="28"/>
      <c r="O51" s="28"/>
      <c r="P51" s="29"/>
      <c r="Q51" s="29"/>
      <c r="R51" s="29"/>
      <c r="S51" s="29"/>
      <c r="T51" s="29"/>
      <c r="U51" s="29"/>
    </row>
    <row r="52" spans="1:21" s="10" customFormat="1" ht="20.100000000000001" customHeight="1" x14ac:dyDescent="0.35">
      <c r="A52" s="4" t="s">
        <v>44</v>
      </c>
      <c r="B52" s="5">
        <v>403</v>
      </c>
      <c r="C52" s="5">
        <v>231</v>
      </c>
      <c r="D52" s="5">
        <v>1151</v>
      </c>
      <c r="E52" s="5">
        <v>155</v>
      </c>
      <c r="F52" s="5">
        <v>1024</v>
      </c>
      <c r="G52" s="5">
        <v>1607</v>
      </c>
      <c r="H52" s="5">
        <v>2584</v>
      </c>
      <c r="I52" s="5">
        <v>163</v>
      </c>
      <c r="J52" s="6">
        <f t="shared" si="0"/>
        <v>7318</v>
      </c>
      <c r="K52" s="24"/>
      <c r="L52" s="24"/>
      <c r="M52" s="27"/>
      <c r="N52" s="28"/>
      <c r="O52" s="28"/>
      <c r="P52" s="29"/>
      <c r="Q52" s="29"/>
      <c r="R52" s="29"/>
      <c r="S52" s="29"/>
      <c r="T52" s="29"/>
      <c r="U52" s="29"/>
    </row>
    <row r="53" spans="1:21" s="10" customFormat="1" ht="20.100000000000001" customHeight="1" x14ac:dyDescent="0.35">
      <c r="A53" s="4" t="s">
        <v>45</v>
      </c>
      <c r="B53" s="5">
        <v>0</v>
      </c>
      <c r="C53" s="5">
        <v>0</v>
      </c>
      <c r="D53" s="5">
        <v>47</v>
      </c>
      <c r="E53" s="5">
        <v>0</v>
      </c>
      <c r="F53" s="5">
        <v>0</v>
      </c>
      <c r="G53" s="5">
        <v>0</v>
      </c>
      <c r="H53" s="5">
        <v>0</v>
      </c>
      <c r="I53" s="5">
        <v>20</v>
      </c>
      <c r="J53" s="6">
        <f t="shared" si="0"/>
        <v>67</v>
      </c>
      <c r="K53" s="24"/>
      <c r="L53" s="24"/>
      <c r="M53" s="27"/>
      <c r="N53" s="28"/>
      <c r="O53" s="28"/>
      <c r="P53" s="29"/>
      <c r="Q53" s="29"/>
      <c r="R53" s="29"/>
      <c r="S53" s="29"/>
      <c r="T53" s="29"/>
      <c r="U53" s="29"/>
    </row>
    <row r="54" spans="1:21" s="10" customFormat="1" ht="20.100000000000001" customHeight="1" x14ac:dyDescent="0.35">
      <c r="A54" s="4" t="s">
        <v>29</v>
      </c>
      <c r="B54" s="5">
        <v>0</v>
      </c>
      <c r="C54" s="5">
        <v>0</v>
      </c>
      <c r="D54" s="5">
        <v>10</v>
      </c>
      <c r="E54" s="5">
        <v>40</v>
      </c>
      <c r="F54" s="5">
        <v>200</v>
      </c>
      <c r="G54" s="5">
        <v>4</v>
      </c>
      <c r="H54" s="5">
        <v>0</v>
      </c>
      <c r="I54" s="5">
        <v>10</v>
      </c>
      <c r="J54" s="6">
        <f t="shared" si="0"/>
        <v>264</v>
      </c>
      <c r="K54" s="24"/>
      <c r="L54" s="24"/>
      <c r="M54" s="27"/>
      <c r="N54" s="28"/>
      <c r="O54" s="28"/>
      <c r="P54" s="29"/>
      <c r="Q54" s="29"/>
      <c r="R54" s="29"/>
      <c r="S54" s="29"/>
      <c r="T54" s="29"/>
      <c r="U54" s="29"/>
    </row>
    <row r="55" spans="1:21" s="10" customFormat="1" ht="20.100000000000001" customHeight="1" x14ac:dyDescent="0.35">
      <c r="A55" s="4" t="s">
        <v>30</v>
      </c>
      <c r="B55" s="5">
        <v>5926.0667155425217</v>
      </c>
      <c r="C55" s="5">
        <v>9040.293499511241</v>
      </c>
      <c r="D55" s="5">
        <v>27838.214565004888</v>
      </c>
      <c r="E55" s="5">
        <v>2899.8030303030305</v>
      </c>
      <c r="F55" s="5">
        <v>8169.4215542521997</v>
      </c>
      <c r="G55" s="5">
        <v>4644.9213098729224</v>
      </c>
      <c r="H55" s="5">
        <v>9118.5821114369501</v>
      </c>
      <c r="I55" s="5">
        <v>1347.6972140762464</v>
      </c>
      <c r="J55" s="6">
        <f>SUM(B55:I55)</f>
        <v>68985.000000000015</v>
      </c>
      <c r="K55" s="24"/>
      <c r="L55" s="24"/>
      <c r="M55" s="27"/>
      <c r="N55" s="28"/>
      <c r="O55" s="28"/>
      <c r="P55" s="29"/>
      <c r="Q55" s="29"/>
      <c r="R55" s="29"/>
      <c r="S55" s="29"/>
      <c r="T55" s="29"/>
      <c r="U55" s="29"/>
    </row>
    <row r="56" spans="1:21" s="10" customFormat="1" ht="20.100000000000001" customHeight="1" x14ac:dyDescent="0.35">
      <c r="A56" s="4" t="s">
        <v>46</v>
      </c>
      <c r="B56" s="5">
        <v>47746.645368644342</v>
      </c>
      <c r="C56" s="5">
        <v>40709.838722118657</v>
      </c>
      <c r="D56" s="5">
        <v>20570.602686893359</v>
      </c>
      <c r="E56" s="5">
        <v>57849.88018255448</v>
      </c>
      <c r="F56" s="5">
        <v>21643.571511216815</v>
      </c>
      <c r="G56" s="5">
        <v>25968.531400655655</v>
      </c>
      <c r="H56" s="5">
        <v>31178.123545670758</v>
      </c>
      <c r="I56" s="5">
        <v>9814.8065822459339</v>
      </c>
      <c r="J56" s="6">
        <f t="shared" si="0"/>
        <v>255482</v>
      </c>
      <c r="K56" s="24"/>
      <c r="L56" s="24"/>
      <c r="M56" s="27"/>
      <c r="N56" s="28"/>
      <c r="O56" s="28"/>
      <c r="P56" s="29"/>
      <c r="Q56" s="29"/>
      <c r="R56" s="29"/>
      <c r="S56" s="29"/>
      <c r="T56" s="29"/>
      <c r="U56" s="29"/>
    </row>
    <row r="57" spans="1:21" s="10" customFormat="1" ht="20.100000000000001" customHeight="1" thickBot="1" x14ac:dyDescent="0.4">
      <c r="A57" s="36" t="s">
        <v>1</v>
      </c>
      <c r="B57" s="37">
        <f t="shared" ref="B57:J57" si="1">SUM(B12:B56)</f>
        <v>284874.98344511649</v>
      </c>
      <c r="C57" s="37">
        <f t="shared" si="1"/>
        <v>1417726.4111676076</v>
      </c>
      <c r="D57" s="37">
        <f t="shared" si="1"/>
        <v>982027.16839467676</v>
      </c>
      <c r="E57" s="37">
        <f t="shared" si="1"/>
        <v>801077.35292168579</v>
      </c>
      <c r="F57" s="37">
        <f t="shared" si="1"/>
        <v>386441.21554765152</v>
      </c>
      <c r="G57" s="37">
        <f t="shared" si="1"/>
        <v>295323.39099803986</v>
      </c>
      <c r="H57" s="37">
        <f t="shared" si="1"/>
        <v>1116740.4466889009</v>
      </c>
      <c r="I57" s="37">
        <f t="shared" si="1"/>
        <v>227016.03083632037</v>
      </c>
      <c r="J57" s="38">
        <f t="shared" si="1"/>
        <v>5511227</v>
      </c>
      <c r="K57" s="24"/>
      <c r="L57" s="24"/>
      <c r="M57" s="27"/>
      <c r="N57" s="28"/>
      <c r="O57" s="28"/>
      <c r="P57" s="29"/>
      <c r="Q57" s="29"/>
      <c r="R57" s="29"/>
      <c r="S57" s="29"/>
      <c r="T57" s="29"/>
      <c r="U57" s="29"/>
    </row>
    <row r="58" spans="1:21" s="21" customFormat="1" ht="21" x14ac:dyDescent="0.35">
      <c r="A58" s="18" t="s">
        <v>144</v>
      </c>
      <c r="K58" s="24"/>
      <c r="L58" s="24"/>
      <c r="M58" s="27"/>
      <c r="N58" s="28"/>
      <c r="O58" s="28"/>
    </row>
    <row r="59" spans="1:21" s="29" customFormat="1" ht="21" x14ac:dyDescent="0.35">
      <c r="A59" s="20" t="s">
        <v>145</v>
      </c>
      <c r="B59" s="21"/>
      <c r="C59" s="21"/>
      <c r="D59" s="21"/>
      <c r="E59" s="21"/>
      <c r="F59" s="21"/>
      <c r="G59" s="21"/>
      <c r="H59" s="21"/>
      <c r="I59" s="21"/>
      <c r="J59" s="21"/>
      <c r="K59" s="24"/>
      <c r="L59" s="24"/>
      <c r="M59" s="27"/>
      <c r="N59" s="28"/>
      <c r="O59" s="28"/>
    </row>
    <row r="60" spans="1:21" s="29" customFormat="1" ht="15" customHeight="1" x14ac:dyDescent="0.35">
      <c r="A60" s="21" t="s">
        <v>58</v>
      </c>
      <c r="B60" s="21"/>
      <c r="C60" s="30"/>
      <c r="D60" s="30"/>
      <c r="E60" s="30"/>
      <c r="F60" s="30"/>
      <c r="G60" s="30"/>
      <c r="H60" s="30"/>
      <c r="I60" s="30"/>
      <c r="J60" s="30"/>
      <c r="K60" s="24"/>
      <c r="L60" s="24"/>
      <c r="M60" s="27"/>
      <c r="N60" s="28"/>
      <c r="O60" s="28"/>
    </row>
    <row r="61" spans="1:21" s="21" customFormat="1" ht="20.100000000000001" customHeight="1" x14ac:dyDescent="0.2">
      <c r="A61" s="94" t="s">
        <v>143</v>
      </c>
      <c r="K61" s="24"/>
      <c r="L61" s="24"/>
      <c r="N61" s="28"/>
      <c r="O61" s="28"/>
    </row>
    <row r="62" spans="1:21" ht="20.100000000000001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L62" s="24"/>
      <c r="M62" s="21"/>
      <c r="N62" s="28"/>
      <c r="O62" s="28"/>
      <c r="P62" s="21"/>
      <c r="Q62" s="21"/>
      <c r="R62" s="21"/>
      <c r="S62" s="21"/>
      <c r="T62" s="21"/>
      <c r="U62" s="21"/>
    </row>
    <row r="63" spans="1:21" ht="20.100000000000001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L63" s="24"/>
      <c r="M63" s="21"/>
      <c r="N63" s="28"/>
      <c r="O63" s="28"/>
      <c r="P63" s="21"/>
      <c r="Q63" s="21"/>
      <c r="R63" s="21"/>
      <c r="S63" s="21"/>
      <c r="T63" s="21"/>
      <c r="U63" s="21"/>
    </row>
    <row r="64" spans="1:21" ht="20.100000000000001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L64" s="24"/>
      <c r="M64" s="21"/>
      <c r="N64" s="28"/>
      <c r="O64" s="28"/>
      <c r="P64" s="21"/>
      <c r="Q64" s="21"/>
      <c r="R64" s="21"/>
      <c r="S64" s="21"/>
      <c r="T64" s="21"/>
      <c r="U64" s="21"/>
    </row>
    <row r="65" spans="1:21" ht="20.100000000000001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L65" s="24"/>
      <c r="M65" s="21"/>
      <c r="N65" s="28"/>
      <c r="O65" s="28"/>
      <c r="P65" s="21"/>
      <c r="Q65" s="21"/>
      <c r="R65" s="21"/>
      <c r="S65" s="21"/>
      <c r="T65" s="21"/>
      <c r="U65" s="21"/>
    </row>
    <row r="66" spans="1:21" ht="20.100000000000001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L66" s="24"/>
      <c r="M66" s="21"/>
      <c r="N66" s="28"/>
      <c r="O66" s="28"/>
      <c r="P66" s="21"/>
      <c r="Q66" s="21"/>
      <c r="R66" s="21"/>
      <c r="S66" s="21"/>
      <c r="T66" s="21"/>
      <c r="U66" s="21"/>
    </row>
    <row r="67" spans="1:21" ht="20.100000000000001" customHeight="1" x14ac:dyDescent="0.35">
      <c r="A67" s="21"/>
      <c r="B67" s="21"/>
      <c r="C67" s="21"/>
      <c r="D67" s="21"/>
      <c r="E67" s="21"/>
      <c r="F67" s="21"/>
      <c r="G67" s="21"/>
      <c r="H67" s="21"/>
      <c r="I67" s="21"/>
      <c r="J67" s="21"/>
      <c r="L67" s="24"/>
      <c r="M67" s="27"/>
      <c r="N67" s="28"/>
      <c r="O67" s="28"/>
      <c r="P67" s="21"/>
      <c r="Q67" s="21"/>
      <c r="R67" s="21"/>
      <c r="S67" s="21"/>
      <c r="T67" s="21"/>
      <c r="U67" s="21"/>
    </row>
    <row r="68" spans="1:21" ht="20.100000000000001" customHeight="1" x14ac:dyDescent="0.35">
      <c r="A68" s="21"/>
      <c r="B68" s="21"/>
      <c r="C68" s="21"/>
      <c r="D68" s="21"/>
      <c r="E68" s="21"/>
      <c r="F68" s="21"/>
      <c r="G68" s="21"/>
      <c r="H68" s="21"/>
      <c r="I68" s="21"/>
      <c r="J68" s="21"/>
      <c r="L68" s="24"/>
      <c r="M68" s="27"/>
      <c r="N68" s="28"/>
      <c r="O68" s="28"/>
      <c r="P68" s="21"/>
      <c r="Q68" s="21"/>
      <c r="R68" s="21"/>
      <c r="S68" s="21"/>
      <c r="T68" s="21"/>
      <c r="U68" s="21"/>
    </row>
    <row r="69" spans="1:21" ht="20.100000000000001" customHeight="1" x14ac:dyDescent="0.35">
      <c r="A69" s="21"/>
      <c r="B69" s="21"/>
      <c r="C69" s="21"/>
      <c r="D69" s="21"/>
      <c r="E69" s="21"/>
      <c r="F69" s="21"/>
      <c r="G69" s="21"/>
      <c r="H69" s="21"/>
      <c r="I69" s="21"/>
      <c r="J69" s="21"/>
      <c r="L69" s="24"/>
      <c r="M69" s="27"/>
      <c r="N69" s="28"/>
      <c r="O69" s="28"/>
      <c r="P69" s="21"/>
      <c r="Q69" s="21"/>
      <c r="R69" s="21"/>
      <c r="S69" s="21"/>
      <c r="T69" s="21"/>
      <c r="U69" s="21"/>
    </row>
    <row r="70" spans="1:21" ht="20.100000000000001" customHeight="1" x14ac:dyDescent="0.35">
      <c r="A70" s="21"/>
      <c r="B70" s="21"/>
      <c r="C70" s="21"/>
      <c r="D70" s="21"/>
      <c r="E70" s="21"/>
      <c r="F70" s="21"/>
      <c r="G70" s="21"/>
      <c r="H70" s="21"/>
      <c r="I70" s="21"/>
      <c r="J70" s="21"/>
      <c r="L70" s="24"/>
      <c r="M70" s="27"/>
      <c r="N70" s="28"/>
      <c r="O70" s="28"/>
      <c r="P70" s="21"/>
      <c r="Q70" s="21"/>
      <c r="R70" s="21"/>
      <c r="S70" s="21"/>
      <c r="T70" s="21"/>
      <c r="U70" s="21"/>
    </row>
    <row r="71" spans="1:21" ht="20.100000000000001" customHeight="1" x14ac:dyDescent="0.35">
      <c r="A71" s="21"/>
      <c r="B71" s="21"/>
      <c r="C71" s="21"/>
      <c r="D71" s="21"/>
      <c r="E71" s="21"/>
      <c r="F71" s="21"/>
      <c r="G71" s="21"/>
      <c r="H71" s="21"/>
      <c r="I71" s="21"/>
      <c r="J71" s="21"/>
      <c r="L71" s="24"/>
      <c r="M71" s="27"/>
      <c r="N71" s="28"/>
      <c r="O71" s="28"/>
      <c r="P71" s="21"/>
      <c r="Q71" s="21"/>
      <c r="R71" s="21"/>
      <c r="S71" s="21"/>
      <c r="T71" s="21"/>
      <c r="U71" s="21"/>
    </row>
    <row r="72" spans="1:21" ht="20.100000000000001" customHeight="1" x14ac:dyDescent="0.35">
      <c r="A72" s="21"/>
      <c r="B72" s="21"/>
      <c r="C72" s="21"/>
      <c r="D72" s="21"/>
      <c r="E72" s="21"/>
      <c r="F72" s="21"/>
      <c r="G72" s="21"/>
      <c r="H72" s="21"/>
      <c r="I72" s="21"/>
      <c r="J72" s="21"/>
      <c r="L72" s="24"/>
      <c r="M72" s="27"/>
      <c r="N72" s="28"/>
      <c r="O72" s="28"/>
      <c r="P72" s="21"/>
      <c r="Q72" s="21"/>
      <c r="R72" s="21"/>
      <c r="S72" s="21"/>
      <c r="T72" s="21"/>
      <c r="U72" s="21"/>
    </row>
    <row r="73" spans="1:21" ht="20.100000000000001" customHeight="1" x14ac:dyDescent="0.35">
      <c r="A73" s="21"/>
      <c r="B73" s="21"/>
      <c r="C73" s="21"/>
      <c r="D73" s="21"/>
      <c r="E73" s="21"/>
      <c r="F73" s="21"/>
      <c r="G73" s="21"/>
      <c r="H73" s="21"/>
      <c r="I73" s="21"/>
      <c r="J73" s="21"/>
      <c r="L73" s="24"/>
      <c r="M73" s="27"/>
      <c r="N73" s="28"/>
      <c r="O73" s="28"/>
      <c r="P73" s="21"/>
      <c r="Q73" s="21"/>
      <c r="R73" s="21"/>
      <c r="S73" s="21"/>
      <c r="T73" s="21"/>
      <c r="U73" s="21"/>
    </row>
    <row r="74" spans="1:21" ht="20.100000000000001" customHeight="1" x14ac:dyDescent="0.35">
      <c r="A74" s="21"/>
      <c r="B74" s="21"/>
      <c r="C74" s="21"/>
      <c r="D74" s="21"/>
      <c r="E74" s="21"/>
      <c r="F74" s="21"/>
      <c r="G74" s="21"/>
      <c r="H74" s="21"/>
      <c r="I74" s="21"/>
      <c r="J74" s="21"/>
      <c r="L74" s="24"/>
      <c r="M74" s="27"/>
      <c r="N74" s="28"/>
      <c r="O74" s="28"/>
      <c r="P74" s="21"/>
      <c r="Q74" s="21"/>
      <c r="R74" s="21"/>
      <c r="S74" s="21"/>
      <c r="T74" s="21"/>
      <c r="U74" s="21"/>
    </row>
    <row r="75" spans="1:21" ht="20.100000000000001" customHeight="1" x14ac:dyDescent="0.35">
      <c r="A75" s="21"/>
      <c r="B75" s="21"/>
      <c r="C75" s="21"/>
      <c r="D75" s="21"/>
      <c r="E75" s="21"/>
      <c r="F75" s="21"/>
      <c r="G75" s="21"/>
      <c r="H75" s="21"/>
      <c r="I75" s="21"/>
      <c r="J75" s="21"/>
      <c r="L75" s="24"/>
      <c r="M75" s="27"/>
      <c r="N75" s="28"/>
      <c r="O75" s="28"/>
      <c r="P75" s="21"/>
      <c r="Q75" s="21"/>
      <c r="R75" s="21"/>
      <c r="S75" s="21"/>
      <c r="T75" s="21"/>
      <c r="U75" s="21"/>
    </row>
    <row r="76" spans="1:21" ht="20.100000000000001" customHeight="1" x14ac:dyDescent="0.35">
      <c r="A76" s="21"/>
      <c r="B76" s="21"/>
      <c r="C76" s="21"/>
      <c r="D76" s="21"/>
      <c r="E76" s="21"/>
      <c r="F76" s="21"/>
      <c r="G76" s="21"/>
      <c r="H76" s="21"/>
      <c r="I76" s="21"/>
      <c r="J76" s="21"/>
      <c r="L76" s="24"/>
      <c r="M76" s="27"/>
      <c r="N76" s="28"/>
      <c r="O76" s="28"/>
      <c r="P76" s="21"/>
      <c r="Q76" s="21"/>
      <c r="R76" s="21"/>
      <c r="S76" s="21"/>
      <c r="T76" s="21"/>
      <c r="U76" s="21"/>
    </row>
    <row r="77" spans="1:21" ht="20.100000000000001" customHeight="1" x14ac:dyDescent="0.35">
      <c r="A77" s="21"/>
      <c r="B77" s="21"/>
      <c r="C77" s="21"/>
      <c r="D77" s="21"/>
      <c r="E77" s="21"/>
      <c r="F77" s="21"/>
      <c r="G77" s="21"/>
      <c r="H77" s="21"/>
      <c r="I77" s="21"/>
      <c r="J77" s="21"/>
      <c r="L77" s="24"/>
      <c r="M77" s="27"/>
      <c r="N77" s="28"/>
      <c r="O77" s="28"/>
      <c r="P77" s="21"/>
      <c r="Q77" s="21"/>
      <c r="R77" s="21"/>
      <c r="S77" s="21"/>
      <c r="T77" s="21"/>
      <c r="U77" s="21"/>
    </row>
    <row r="78" spans="1:21" ht="20.100000000000001" customHeight="1" x14ac:dyDescent="0.35">
      <c r="A78" s="21"/>
      <c r="B78" s="21"/>
      <c r="C78" s="21"/>
      <c r="D78" s="21"/>
      <c r="E78" s="21"/>
      <c r="F78" s="21"/>
      <c r="G78" s="21"/>
      <c r="H78" s="21"/>
      <c r="I78" s="21"/>
      <c r="J78" s="21"/>
      <c r="L78" s="24"/>
      <c r="M78" s="27"/>
      <c r="N78" s="28"/>
      <c r="O78" s="28"/>
      <c r="P78" s="21"/>
      <c r="Q78" s="21"/>
      <c r="R78" s="21"/>
      <c r="S78" s="21"/>
      <c r="T78" s="21"/>
      <c r="U78" s="21"/>
    </row>
    <row r="79" spans="1:21" ht="20.100000000000001" customHeight="1" x14ac:dyDescent="0.35">
      <c r="A79" s="21"/>
      <c r="B79" s="21"/>
      <c r="C79" s="21"/>
      <c r="D79" s="21"/>
      <c r="E79" s="21"/>
      <c r="F79" s="21"/>
      <c r="G79" s="21"/>
      <c r="H79" s="21"/>
      <c r="I79" s="21"/>
      <c r="J79" s="21"/>
      <c r="L79" s="24"/>
      <c r="M79" s="27"/>
      <c r="N79" s="28"/>
      <c r="O79" s="28"/>
      <c r="P79" s="21"/>
      <c r="Q79" s="21"/>
      <c r="R79" s="21"/>
      <c r="S79" s="21"/>
      <c r="T79" s="21"/>
      <c r="U79" s="21"/>
    </row>
    <row r="80" spans="1:21" ht="20.100000000000001" customHeight="1" x14ac:dyDescent="0.35">
      <c r="A80" s="21"/>
      <c r="B80" s="21"/>
      <c r="C80" s="21"/>
      <c r="D80" s="21"/>
      <c r="E80" s="21"/>
      <c r="F80" s="21"/>
      <c r="G80" s="21"/>
      <c r="H80" s="21"/>
      <c r="I80" s="21"/>
      <c r="J80" s="21"/>
      <c r="L80" s="24"/>
      <c r="M80" s="27"/>
      <c r="N80" s="28"/>
      <c r="O80" s="28"/>
      <c r="P80" s="21"/>
      <c r="Q80" s="21"/>
      <c r="R80" s="21"/>
      <c r="S80" s="21"/>
      <c r="T80" s="21"/>
      <c r="U80" s="21"/>
    </row>
    <row r="81" spans="1:30" ht="20.100000000000001" customHeight="1" x14ac:dyDescent="0.35">
      <c r="A81" s="21"/>
      <c r="B81" s="21"/>
      <c r="C81" s="21"/>
      <c r="D81" s="21"/>
      <c r="E81" s="21"/>
      <c r="F81" s="21"/>
      <c r="G81" s="21"/>
      <c r="H81" s="21"/>
      <c r="I81" s="21"/>
      <c r="J81" s="21"/>
      <c r="L81" s="24"/>
      <c r="M81" s="27"/>
      <c r="N81" s="28"/>
      <c r="O81" s="28"/>
      <c r="P81" s="21"/>
      <c r="Q81" s="21"/>
      <c r="R81" s="21"/>
      <c r="S81" s="21"/>
      <c r="T81" s="21"/>
      <c r="U81" s="21"/>
    </row>
    <row r="82" spans="1:30" ht="20.100000000000001" customHeight="1" x14ac:dyDescent="0.35">
      <c r="A82" s="21"/>
      <c r="B82" s="21"/>
      <c r="C82" s="21"/>
      <c r="D82" s="21"/>
      <c r="E82" s="21"/>
      <c r="F82" s="21"/>
      <c r="G82" s="21"/>
      <c r="H82" s="21"/>
      <c r="I82" s="21"/>
      <c r="J82" s="21"/>
      <c r="L82" s="24"/>
      <c r="M82" s="27"/>
      <c r="N82" s="28"/>
      <c r="O82" s="28"/>
      <c r="P82" s="21"/>
      <c r="Q82" s="21"/>
      <c r="R82" s="21"/>
      <c r="S82" s="21"/>
      <c r="T82" s="21"/>
      <c r="U82" s="21"/>
    </row>
    <row r="83" spans="1:30" ht="20.100000000000001" customHeight="1" x14ac:dyDescent="0.35">
      <c r="A83" s="21"/>
      <c r="B83" s="21"/>
      <c r="C83" s="21"/>
      <c r="D83" s="21"/>
      <c r="E83" s="21"/>
      <c r="F83" s="21"/>
      <c r="G83" s="21"/>
      <c r="H83" s="21"/>
      <c r="I83" s="21"/>
      <c r="J83" s="21"/>
      <c r="L83" s="24"/>
      <c r="M83" s="27"/>
      <c r="N83" s="28"/>
      <c r="O83" s="28"/>
      <c r="P83" s="21"/>
      <c r="Q83" s="21"/>
      <c r="R83" s="21"/>
      <c r="S83" s="21"/>
      <c r="T83" s="21"/>
      <c r="U83" s="21"/>
    </row>
    <row r="84" spans="1:30" ht="20.100000000000001" customHeight="1" x14ac:dyDescent="0.35">
      <c r="A84" s="21"/>
      <c r="B84" s="21"/>
      <c r="C84" s="21"/>
      <c r="D84" s="21"/>
      <c r="E84" s="21"/>
      <c r="F84" s="21"/>
      <c r="G84" s="21"/>
      <c r="H84" s="21"/>
      <c r="I84" s="21"/>
      <c r="J84" s="21"/>
      <c r="L84" s="24"/>
      <c r="M84" s="27"/>
      <c r="N84" s="28"/>
      <c r="O84" s="28"/>
      <c r="P84" s="21"/>
      <c r="Q84" s="21"/>
      <c r="R84" s="21"/>
      <c r="S84" s="21"/>
      <c r="T84" s="21"/>
      <c r="U84" s="21"/>
    </row>
    <row r="85" spans="1:30" ht="20.100000000000001" customHeight="1" x14ac:dyDescent="0.35">
      <c r="A85" s="21"/>
      <c r="B85" s="21"/>
      <c r="C85" s="21"/>
      <c r="D85" s="21"/>
      <c r="E85" s="21"/>
      <c r="F85" s="21"/>
      <c r="G85" s="21"/>
      <c r="H85" s="21"/>
      <c r="I85" s="21"/>
      <c r="J85" s="21"/>
      <c r="L85" s="24"/>
      <c r="M85" s="27"/>
      <c r="N85" s="28"/>
      <c r="O85" s="28"/>
      <c r="P85" s="21"/>
      <c r="Q85" s="21"/>
      <c r="R85" s="21"/>
      <c r="S85" s="21"/>
      <c r="T85" s="21"/>
      <c r="U85" s="21"/>
    </row>
    <row r="86" spans="1:30" ht="20.100000000000001" customHeight="1" x14ac:dyDescent="0.35">
      <c r="A86" s="21"/>
      <c r="B86" s="21"/>
      <c r="C86" s="21"/>
      <c r="D86" s="21"/>
      <c r="E86" s="21"/>
      <c r="F86" s="21"/>
      <c r="G86" s="21"/>
      <c r="H86" s="21"/>
      <c r="I86" s="21"/>
      <c r="J86" s="21"/>
      <c r="L86" s="24"/>
      <c r="M86" s="27"/>
      <c r="N86" s="28"/>
      <c r="O86" s="28"/>
      <c r="P86" s="21"/>
      <c r="Q86" s="21"/>
      <c r="R86" s="21"/>
      <c r="S86" s="21"/>
      <c r="T86" s="21"/>
      <c r="U86" s="21"/>
    </row>
    <row r="87" spans="1:30" ht="20.100000000000001" customHeight="1" x14ac:dyDescent="0.35">
      <c r="A87" s="21"/>
      <c r="B87" s="21"/>
      <c r="C87" s="21"/>
      <c r="D87" s="21"/>
      <c r="E87" s="21"/>
      <c r="F87" s="21"/>
      <c r="G87" s="21"/>
      <c r="H87" s="21"/>
      <c r="I87" s="21"/>
      <c r="J87" s="21"/>
      <c r="L87" s="24"/>
      <c r="M87" s="27"/>
      <c r="N87" s="28"/>
      <c r="O87" s="28"/>
      <c r="P87" s="21"/>
      <c r="Q87" s="21"/>
      <c r="R87" s="21"/>
      <c r="S87" s="21"/>
      <c r="T87" s="21"/>
      <c r="U87" s="21"/>
    </row>
    <row r="88" spans="1:30" ht="20.100000000000001" customHeight="1" x14ac:dyDescent="0.35">
      <c r="A88" s="21"/>
      <c r="B88" s="21"/>
      <c r="C88" s="21"/>
      <c r="D88" s="21"/>
      <c r="E88" s="21"/>
      <c r="F88" s="21"/>
      <c r="G88" s="21"/>
      <c r="H88" s="21"/>
      <c r="I88" s="21"/>
      <c r="J88" s="21"/>
      <c r="L88" s="24"/>
      <c r="M88" s="27"/>
      <c r="N88" s="28"/>
      <c r="O88" s="28"/>
      <c r="P88" s="21"/>
      <c r="Q88" s="21"/>
      <c r="R88" s="21"/>
      <c r="S88" s="21"/>
      <c r="T88" s="21"/>
      <c r="U88" s="21"/>
    </row>
    <row r="89" spans="1:30" ht="20.100000000000001" customHeight="1" x14ac:dyDescent="0.35">
      <c r="A89" s="21"/>
      <c r="B89" s="21"/>
      <c r="C89" s="21"/>
      <c r="D89" s="21"/>
      <c r="E89" s="21"/>
      <c r="F89" s="21"/>
      <c r="G89" s="21"/>
      <c r="H89" s="21"/>
      <c r="I89" s="21"/>
      <c r="J89" s="21"/>
      <c r="L89" s="24"/>
      <c r="M89" s="27"/>
      <c r="N89" s="28"/>
      <c r="O89" s="28"/>
      <c r="P89" s="21"/>
      <c r="Q89" s="21"/>
      <c r="R89" s="21"/>
      <c r="S89" s="21"/>
      <c r="T89" s="21"/>
      <c r="U89" s="21"/>
    </row>
    <row r="90" spans="1:30" ht="20.100000000000001" customHeight="1" x14ac:dyDescent="0.35">
      <c r="A90" s="21"/>
      <c r="B90" s="21"/>
      <c r="C90" s="21"/>
      <c r="D90" s="21"/>
      <c r="E90" s="21"/>
      <c r="F90" s="21"/>
      <c r="G90" s="21"/>
      <c r="H90" s="21"/>
      <c r="I90" s="21"/>
      <c r="J90" s="21"/>
      <c r="L90" s="24"/>
      <c r="M90" s="27"/>
      <c r="N90" s="28"/>
      <c r="O90" s="28"/>
      <c r="P90" s="21"/>
      <c r="Q90" s="21"/>
      <c r="R90" s="21"/>
      <c r="S90" s="21"/>
      <c r="T90" s="21"/>
      <c r="U90" s="21"/>
    </row>
    <row r="91" spans="1:30" ht="20.100000000000001" customHeight="1" x14ac:dyDescent="0.35">
      <c r="L91" s="24"/>
      <c r="M91" s="27"/>
      <c r="N91" s="28"/>
      <c r="O91" s="28"/>
      <c r="P91" s="21"/>
      <c r="Q91" s="21"/>
      <c r="R91" s="21"/>
      <c r="S91" s="21"/>
      <c r="T91" s="21"/>
      <c r="U91" s="21"/>
    </row>
    <row r="92" spans="1:30" ht="20.100000000000001" customHeight="1" x14ac:dyDescent="0.35">
      <c r="L92" s="24"/>
      <c r="M92" s="27"/>
      <c r="N92" s="28"/>
      <c r="O92" s="28"/>
      <c r="P92" s="21"/>
      <c r="Q92" s="21"/>
      <c r="R92" s="21"/>
      <c r="S92" s="21"/>
      <c r="T92" s="21"/>
      <c r="U92" s="21"/>
    </row>
    <row r="93" spans="1:30" ht="20.100000000000001" customHeight="1" x14ac:dyDescent="0.35">
      <c r="M93" s="8"/>
      <c r="N93" s="9"/>
      <c r="O93" s="9"/>
    </row>
    <row r="94" spans="1:30" ht="19.5" hidden="1" customHeight="1" x14ac:dyDescent="0.35">
      <c r="M94" s="8"/>
      <c r="N94" s="9"/>
      <c r="O94" s="9"/>
    </row>
    <row r="95" spans="1:30" s="1" customFormat="1" ht="14.2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4"/>
      <c r="L95" s="12"/>
      <c r="O95" s="11"/>
      <c r="AB95" s="11"/>
      <c r="AC95" s="11"/>
      <c r="AD95" s="11"/>
    </row>
    <row r="96" spans="1:30" s="1" customFormat="1" ht="14.2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4"/>
      <c r="L96" s="12"/>
      <c r="O96" s="11"/>
      <c r="AB96" s="11"/>
      <c r="AC96" s="11"/>
      <c r="AD96" s="11"/>
    </row>
    <row r="97" spans="1:30" s="1" customFormat="1" ht="14.2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4"/>
      <c r="L97" s="12"/>
      <c r="O97" s="11"/>
      <c r="AB97" s="11"/>
      <c r="AC97" s="11"/>
      <c r="AD97" s="11"/>
    </row>
    <row r="98" spans="1:30" s="1" customFormat="1" ht="14.2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4"/>
      <c r="L98" s="12"/>
      <c r="O98" s="11"/>
      <c r="AB98" s="11"/>
      <c r="AC98" s="11"/>
      <c r="AD98" s="11"/>
    </row>
  </sheetData>
  <sheetProtection formatCells="0" formatColumns="0" formatRows="0" insertColumns="0" insertRows="0" insertHyperlinks="0" deleteColumns="0" deleteRows="0" sort="0" autoFilter="0" pivotTables="0"/>
  <mergeCells count="2">
    <mergeCell ref="A8:J8"/>
    <mergeCell ref="A9:J9"/>
  </mergeCells>
  <pageMargins left="0.74803149606299213" right="0.74803149606299213" top="0.82677165354330717" bottom="0.78740157480314965" header="0" footer="0"/>
  <pageSetup scale="60" firstPageNumber="12" orientation="portrait" useFirstPageNumber="1" horizontalDpi="240" verticalDpi="144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D66"/>
  <sheetViews>
    <sheetView zoomScale="85" zoomScaleNormal="85" zoomScaleSheetLayoutView="80" zoomScalePageLayoutView="60" workbookViewId="0">
      <selection activeCell="L59" sqref="L59"/>
    </sheetView>
  </sheetViews>
  <sheetFormatPr baseColWidth="10" defaultColWidth="14.85546875" defaultRowHeight="12.75" x14ac:dyDescent="0.2"/>
  <cols>
    <col min="1" max="10" width="14.85546875" style="2" customWidth="1"/>
    <col min="11" max="11" width="12.28515625" style="24" bestFit="1" customWidth="1"/>
    <col min="12" max="12" width="21.5703125" style="12" customWidth="1"/>
    <col min="13" max="13" width="21.5703125" style="2" customWidth="1"/>
    <col min="14" max="16384" width="14.85546875" style="2"/>
  </cols>
  <sheetData>
    <row r="1" spans="1:15" s="21" customFormat="1" ht="22.5" customHeight="1" x14ac:dyDescent="0.2">
      <c r="K1" s="24"/>
      <c r="L1" s="24"/>
    </row>
    <row r="2" spans="1:15" s="21" customFormat="1" ht="22.5" customHeight="1" x14ac:dyDescent="0.2">
      <c r="K2" s="24"/>
      <c r="L2" s="24"/>
    </row>
    <row r="3" spans="1:15" s="21" customFormat="1" ht="22.5" customHeight="1" x14ac:dyDescent="0.2">
      <c r="K3" s="24"/>
      <c r="L3" s="24"/>
    </row>
    <row r="4" spans="1:15" s="21" customFormat="1" x14ac:dyDescent="0.2">
      <c r="K4" s="24"/>
      <c r="L4" s="24"/>
    </row>
    <row r="5" spans="1:15" s="21" customFormat="1" x14ac:dyDescent="0.2">
      <c r="K5" s="24"/>
      <c r="L5" s="24"/>
    </row>
    <row r="6" spans="1:15" s="25" customFormat="1" ht="15.75" x14ac:dyDescent="0.25">
      <c r="A6" s="188" t="s">
        <v>61</v>
      </c>
      <c r="B6" s="188"/>
      <c r="C6" s="188"/>
      <c r="D6" s="188"/>
      <c r="E6" s="188"/>
      <c r="F6" s="188"/>
      <c r="G6" s="188"/>
      <c r="H6" s="188"/>
      <c r="I6" s="188"/>
      <c r="J6" s="188"/>
      <c r="K6" s="24"/>
      <c r="L6" s="24"/>
      <c r="M6" s="21"/>
    </row>
    <row r="7" spans="1:15" s="25" customFormat="1" ht="15.75" x14ac:dyDescent="0.25">
      <c r="A7" s="188" t="s">
        <v>48</v>
      </c>
      <c r="B7" s="188"/>
      <c r="C7" s="188"/>
      <c r="D7" s="188"/>
      <c r="E7" s="188"/>
      <c r="F7" s="188"/>
      <c r="G7" s="188"/>
      <c r="H7" s="188"/>
      <c r="I7" s="188"/>
      <c r="J7" s="188"/>
      <c r="K7" s="24"/>
      <c r="L7" s="24"/>
      <c r="M7" s="21"/>
    </row>
    <row r="8" spans="1:15" s="21" customFormat="1" ht="13.5" thickBot="1" x14ac:dyDescent="0.25">
      <c r="A8" s="22"/>
      <c r="K8" s="24"/>
      <c r="L8" s="24"/>
    </row>
    <row r="9" spans="1:15" ht="21" customHeight="1" x14ac:dyDescent="0.2">
      <c r="A9" s="33" t="s">
        <v>0</v>
      </c>
      <c r="B9" s="34" t="s">
        <v>49</v>
      </c>
      <c r="C9" s="34" t="s">
        <v>50</v>
      </c>
      <c r="D9" s="34" t="s">
        <v>51</v>
      </c>
      <c r="E9" s="34" t="s">
        <v>52</v>
      </c>
      <c r="F9" s="34" t="s">
        <v>53</v>
      </c>
      <c r="G9" s="34" t="s">
        <v>54</v>
      </c>
      <c r="H9" s="34" t="s">
        <v>55</v>
      </c>
      <c r="I9" s="34" t="s">
        <v>56</v>
      </c>
      <c r="J9" s="35" t="s">
        <v>1</v>
      </c>
    </row>
    <row r="10" spans="1:15" ht="20.100000000000001" customHeight="1" x14ac:dyDescent="0.35">
      <c r="A10" s="4" t="s">
        <v>31</v>
      </c>
      <c r="B10" s="5">
        <v>25933.453920386997</v>
      </c>
      <c r="C10" s="5">
        <v>1295120.2648400101</v>
      </c>
      <c r="D10" s="5">
        <v>661630.22572161024</v>
      </c>
      <c r="E10" s="5">
        <v>455507.22626747686</v>
      </c>
      <c r="F10" s="5">
        <v>27733.139750336362</v>
      </c>
      <c r="G10" s="5">
        <v>0</v>
      </c>
      <c r="H10" s="5">
        <v>71083.881290453472</v>
      </c>
      <c r="I10" s="5">
        <v>34134.808209725874</v>
      </c>
      <c r="J10" s="6">
        <f t="shared" ref="J10:J54" si="0">SUM(B10:I10)</f>
        <v>2571142.9999999995</v>
      </c>
      <c r="M10" s="8"/>
      <c r="N10" s="9"/>
      <c r="O10" s="9"/>
    </row>
    <row r="11" spans="1:15" ht="20.100000000000001" customHeight="1" x14ac:dyDescent="0.35">
      <c r="A11" s="4" t="s">
        <v>32</v>
      </c>
      <c r="B11" s="5">
        <v>54234.168546607892</v>
      </c>
      <c r="C11" s="5">
        <v>19402.3644741303</v>
      </c>
      <c r="D11" s="5">
        <v>33333.677700433604</v>
      </c>
      <c r="E11" s="5">
        <v>18770.588201469756</v>
      </c>
      <c r="F11" s="5">
        <v>23906.15979420194</v>
      </c>
      <c r="G11" s="5">
        <v>48963.276798014893</v>
      </c>
      <c r="H11" s="5">
        <v>237638.29800004518</v>
      </c>
      <c r="I11" s="5">
        <v>22818.46648509644</v>
      </c>
      <c r="J11" s="6">
        <f t="shared" si="0"/>
        <v>459067</v>
      </c>
      <c r="M11" s="8"/>
      <c r="N11" s="9"/>
      <c r="O11" s="9"/>
    </row>
    <row r="12" spans="1:15" ht="20.100000000000001" customHeight="1" x14ac:dyDescent="0.35">
      <c r="A12" s="4" t="s">
        <v>2</v>
      </c>
      <c r="B12" s="5">
        <v>0</v>
      </c>
      <c r="C12" s="5">
        <v>614.85714285714289</v>
      </c>
      <c r="D12" s="5">
        <v>936.99783046644961</v>
      </c>
      <c r="E12" s="5">
        <v>0</v>
      </c>
      <c r="F12" s="5">
        <v>0</v>
      </c>
      <c r="G12" s="5">
        <v>11040.512751544133</v>
      </c>
      <c r="H12" s="5">
        <v>2263.632275132275</v>
      </c>
      <c r="I12" s="5">
        <v>0</v>
      </c>
      <c r="J12" s="6">
        <f t="shared" si="0"/>
        <v>14856</v>
      </c>
      <c r="M12" s="8"/>
      <c r="N12" s="9"/>
      <c r="O12" s="9"/>
    </row>
    <row r="13" spans="1:15" ht="20.100000000000001" customHeight="1" x14ac:dyDescent="0.35">
      <c r="A13" s="4" t="s">
        <v>3</v>
      </c>
      <c r="B13" s="5">
        <v>46</v>
      </c>
      <c r="C13" s="5">
        <v>2253</v>
      </c>
      <c r="D13" s="5">
        <v>457.9473684210526</v>
      </c>
      <c r="E13" s="5">
        <v>32</v>
      </c>
      <c r="F13" s="5">
        <v>3</v>
      </c>
      <c r="G13" s="5">
        <v>609.05263157894728</v>
      </c>
      <c r="H13" s="5">
        <v>4</v>
      </c>
      <c r="I13" s="5">
        <v>76</v>
      </c>
      <c r="J13" s="6">
        <f t="shared" si="0"/>
        <v>3481</v>
      </c>
      <c r="M13" s="8"/>
      <c r="N13" s="9"/>
      <c r="O13" s="9"/>
    </row>
    <row r="14" spans="1:15" ht="20.100000000000001" customHeight="1" x14ac:dyDescent="0.35">
      <c r="A14" s="4" t="s">
        <v>33</v>
      </c>
      <c r="B14" s="5">
        <v>1.1172214182344429</v>
      </c>
      <c r="C14" s="5">
        <v>1948.7273038493013</v>
      </c>
      <c r="D14" s="5">
        <v>16919.950034664405</v>
      </c>
      <c r="E14" s="5">
        <v>97.162520137921007</v>
      </c>
      <c r="F14" s="5">
        <v>146.27506619856592</v>
      </c>
      <c r="G14" s="5">
        <v>120.10978734723345</v>
      </c>
      <c r="H14" s="5">
        <v>37981.602629398549</v>
      </c>
      <c r="I14" s="5">
        <v>6378.0554369857955</v>
      </c>
      <c r="J14" s="6">
        <f t="shared" si="0"/>
        <v>63593.000000000007</v>
      </c>
      <c r="M14" s="8"/>
      <c r="N14" s="9"/>
      <c r="O14" s="9"/>
    </row>
    <row r="15" spans="1:15" ht="20.100000000000001" customHeight="1" x14ac:dyDescent="0.35">
      <c r="A15" s="4" t="s">
        <v>34</v>
      </c>
      <c r="B15" s="5">
        <v>6989.1423614998084</v>
      </c>
      <c r="C15" s="5">
        <v>1835.9623320630697</v>
      </c>
      <c r="D15" s="5">
        <v>10793.330631013085</v>
      </c>
      <c r="E15" s="5">
        <v>13088.829316219408</v>
      </c>
      <c r="F15" s="5">
        <v>19819.356139109314</v>
      </c>
      <c r="G15" s="5">
        <v>13919.337221464655</v>
      </c>
      <c r="H15" s="5">
        <v>188958.85616680456</v>
      </c>
      <c r="I15" s="5">
        <v>18640.185831826089</v>
      </c>
      <c r="J15" s="6">
        <f t="shared" si="0"/>
        <v>274044.99999999994</v>
      </c>
      <c r="M15" s="8"/>
      <c r="N15" s="9"/>
      <c r="O15" s="9"/>
    </row>
    <row r="16" spans="1:15" ht="20.100000000000001" customHeight="1" x14ac:dyDescent="0.35">
      <c r="A16" s="4" t="s">
        <v>4</v>
      </c>
      <c r="B16" s="5">
        <v>272.20909891398225</v>
      </c>
      <c r="C16" s="5">
        <v>3258.3494362952019</v>
      </c>
      <c r="D16" s="5">
        <v>13620.916149589137</v>
      </c>
      <c r="E16" s="5">
        <v>670.94133117668434</v>
      </c>
      <c r="F16" s="5">
        <v>4273.7877428521269</v>
      </c>
      <c r="G16" s="5">
        <v>57333.368075673199</v>
      </c>
      <c r="H16" s="5">
        <v>114257.00748997934</v>
      </c>
      <c r="I16" s="5">
        <v>27106.42067552033</v>
      </c>
      <c r="J16" s="6">
        <f t="shared" si="0"/>
        <v>220793</v>
      </c>
      <c r="M16" s="8"/>
      <c r="N16" s="9"/>
      <c r="O16" s="9"/>
    </row>
    <row r="17" spans="1:15" ht="20.100000000000001" customHeight="1" x14ac:dyDescent="0.35">
      <c r="A17" s="4" t="s">
        <v>5</v>
      </c>
      <c r="B17" s="5">
        <v>160.55138736752309</v>
      </c>
      <c r="C17" s="5">
        <v>128.80161317602048</v>
      </c>
      <c r="D17" s="5">
        <v>33.845525257862505</v>
      </c>
      <c r="E17" s="5">
        <v>141.77931604040486</v>
      </c>
      <c r="F17" s="5">
        <v>1360.3133100088398</v>
      </c>
      <c r="G17" s="5">
        <v>3597.1069037825746</v>
      </c>
      <c r="H17" s="5">
        <v>4714.3709008443448</v>
      </c>
      <c r="I17" s="5">
        <v>58.231043522429374</v>
      </c>
      <c r="J17" s="6">
        <f t="shared" si="0"/>
        <v>10195</v>
      </c>
      <c r="M17" s="8"/>
      <c r="N17" s="9"/>
      <c r="O17" s="9"/>
    </row>
    <row r="18" spans="1:15" ht="20.100000000000001" customHeight="1" x14ac:dyDescent="0.35">
      <c r="A18" s="4" t="s">
        <v>35</v>
      </c>
      <c r="B18" s="5">
        <v>3666.6835745291301</v>
      </c>
      <c r="C18" s="5">
        <v>1365.712581530089</v>
      </c>
      <c r="D18" s="5">
        <v>13660.801696109189</v>
      </c>
      <c r="E18" s="5">
        <v>1298.3967902964944</v>
      </c>
      <c r="F18" s="5">
        <v>14626.857846995765</v>
      </c>
      <c r="G18" s="5">
        <v>64548.018681082845</v>
      </c>
      <c r="H18" s="5">
        <v>124256.03520796241</v>
      </c>
      <c r="I18" s="5">
        <v>3594.4936214940722</v>
      </c>
      <c r="J18" s="6">
        <f t="shared" si="0"/>
        <v>227017</v>
      </c>
      <c r="M18" s="8"/>
      <c r="N18" s="9"/>
      <c r="O18" s="9"/>
    </row>
    <row r="19" spans="1:15" s="10" customFormat="1" ht="20.100000000000001" customHeight="1" x14ac:dyDescent="0.35">
      <c r="A19" s="4" t="s">
        <v>6</v>
      </c>
      <c r="B19" s="5">
        <v>13638.680947889114</v>
      </c>
      <c r="C19" s="5">
        <v>13453.733042711912</v>
      </c>
      <c r="D19" s="5">
        <v>2461.4300661138004</v>
      </c>
      <c r="E19" s="5">
        <v>23532.775561369075</v>
      </c>
      <c r="F19" s="5">
        <v>4036.0866357878808</v>
      </c>
      <c r="G19" s="5">
        <v>2845.5500690836529</v>
      </c>
      <c r="H19" s="5">
        <v>29323.5184700881</v>
      </c>
      <c r="I19" s="5">
        <v>2398.2252069564593</v>
      </c>
      <c r="J19" s="6">
        <f t="shared" si="0"/>
        <v>91690</v>
      </c>
      <c r="K19" s="24"/>
      <c r="L19" s="12"/>
      <c r="M19" s="8"/>
      <c r="N19" s="9"/>
      <c r="O19" s="9"/>
    </row>
    <row r="20" spans="1:15" s="10" customFormat="1" ht="20.100000000000001" customHeight="1" x14ac:dyDescent="0.35">
      <c r="A20" s="4" t="s">
        <v>7</v>
      </c>
      <c r="B20" s="5">
        <v>594</v>
      </c>
      <c r="C20" s="5">
        <v>29145.038940238712</v>
      </c>
      <c r="D20" s="5">
        <v>1527.8885223880695</v>
      </c>
      <c r="E20" s="5">
        <v>3757.496209345401</v>
      </c>
      <c r="F20" s="5">
        <v>11686.569371805377</v>
      </c>
      <c r="G20" s="5">
        <v>13935.315346610034</v>
      </c>
      <c r="H20" s="5">
        <v>358.06354701895054</v>
      </c>
      <c r="I20" s="5">
        <v>11615.62806259346</v>
      </c>
      <c r="J20" s="6">
        <f t="shared" si="0"/>
        <v>72620</v>
      </c>
      <c r="K20" s="24"/>
      <c r="L20" s="12"/>
      <c r="M20" s="8"/>
      <c r="N20" s="9"/>
      <c r="O20" s="9"/>
    </row>
    <row r="21" spans="1:15" s="10" customFormat="1" ht="20.100000000000001" customHeight="1" x14ac:dyDescent="0.35">
      <c r="A21" s="4" t="s">
        <v>8</v>
      </c>
      <c r="B21" s="5">
        <v>0</v>
      </c>
      <c r="C21" s="5">
        <v>0</v>
      </c>
      <c r="D21" s="5">
        <v>0</v>
      </c>
      <c r="E21" s="5">
        <v>37632.99589922851</v>
      </c>
      <c r="F21" s="5">
        <v>3735.6928762816979</v>
      </c>
      <c r="G21" s="5">
        <v>5.829081632653061</v>
      </c>
      <c r="H21" s="5">
        <v>24.482142857142858</v>
      </c>
      <c r="I21" s="5">
        <v>0</v>
      </c>
      <c r="J21" s="6">
        <f t="shared" si="0"/>
        <v>41399.000000000007</v>
      </c>
      <c r="K21" s="24"/>
      <c r="L21" s="12"/>
      <c r="M21" s="8"/>
      <c r="N21" s="9"/>
      <c r="O21" s="9"/>
    </row>
    <row r="22" spans="1:15" s="10" customFormat="1" ht="20.100000000000001" customHeight="1" x14ac:dyDescent="0.35">
      <c r="A22" s="4" t="s">
        <v>36</v>
      </c>
      <c r="B22" s="5">
        <v>9856.254617567407</v>
      </c>
      <c r="C22" s="5">
        <v>17773.98994983072</v>
      </c>
      <c r="D22" s="5">
        <v>1259.6232960578368</v>
      </c>
      <c r="E22" s="5">
        <v>8125.0605409198115</v>
      </c>
      <c r="F22" s="5">
        <v>14292.253739962711</v>
      </c>
      <c r="G22" s="5">
        <v>14331.241477962441</v>
      </c>
      <c r="H22" s="5">
        <v>284.8126603795244</v>
      </c>
      <c r="I22" s="5">
        <v>4987.7637173195471</v>
      </c>
      <c r="J22" s="6">
        <f t="shared" si="0"/>
        <v>70911</v>
      </c>
      <c r="K22" s="24"/>
      <c r="L22" s="12"/>
      <c r="M22" s="8"/>
      <c r="N22" s="9"/>
      <c r="O22" s="9"/>
    </row>
    <row r="23" spans="1:15" s="10" customFormat="1" ht="20.100000000000001" customHeight="1" x14ac:dyDescent="0.35">
      <c r="A23" s="4" t="s">
        <v>9</v>
      </c>
      <c r="B23" s="5">
        <v>52275.267384979816</v>
      </c>
      <c r="C23" s="5">
        <v>43863.867234061363</v>
      </c>
      <c r="D23" s="5">
        <v>40543.020860626886</v>
      </c>
      <c r="E23" s="5">
        <v>75038.926797648615</v>
      </c>
      <c r="F23" s="5">
        <v>25177.017812958573</v>
      </c>
      <c r="G23" s="5">
        <v>11511.222972041149</v>
      </c>
      <c r="H23" s="5">
        <v>28743.46633211022</v>
      </c>
      <c r="I23" s="5">
        <v>13824.21060557338</v>
      </c>
      <c r="J23" s="6">
        <f t="shared" si="0"/>
        <v>290976.99999999994</v>
      </c>
      <c r="K23" s="24"/>
      <c r="L23" s="12"/>
      <c r="M23" s="8"/>
      <c r="N23" s="9"/>
      <c r="O23" s="9"/>
    </row>
    <row r="24" spans="1:15" s="10" customFormat="1" ht="20.100000000000001" customHeight="1" x14ac:dyDescent="0.35">
      <c r="A24" s="4" t="s">
        <v>37</v>
      </c>
      <c r="B24" s="5">
        <v>9888.9072648495476</v>
      </c>
      <c r="C24" s="5">
        <v>1483.4890286058016</v>
      </c>
      <c r="D24" s="5">
        <v>6411.3773052976412</v>
      </c>
      <c r="E24" s="5">
        <v>3228.2495824228595</v>
      </c>
      <c r="F24" s="5">
        <v>10974.044652228171</v>
      </c>
      <c r="G24" s="5">
        <v>3776.3372989691479</v>
      </c>
      <c r="H24" s="5">
        <v>9435.5712192567826</v>
      </c>
      <c r="I24" s="5">
        <v>593.02364837004393</v>
      </c>
      <c r="J24" s="6">
        <f t="shared" si="0"/>
        <v>45790.999999999993</v>
      </c>
      <c r="K24" s="24"/>
      <c r="L24" s="12"/>
      <c r="M24" s="8"/>
      <c r="N24" s="9"/>
      <c r="O24" s="9"/>
    </row>
    <row r="25" spans="1:15" s="10" customFormat="1" ht="20.100000000000001" customHeight="1" x14ac:dyDescent="0.35">
      <c r="A25" s="4" t="s">
        <v>10</v>
      </c>
      <c r="B25" s="5">
        <v>0</v>
      </c>
      <c r="C25" s="5">
        <v>0</v>
      </c>
      <c r="D25" s="5">
        <v>0</v>
      </c>
      <c r="E25" s="5">
        <v>6860.3896955503515</v>
      </c>
      <c r="F25" s="5">
        <v>15.610304449648712</v>
      </c>
      <c r="G25" s="5">
        <v>31</v>
      </c>
      <c r="H25" s="5">
        <v>0</v>
      </c>
      <c r="I25" s="5">
        <v>0</v>
      </c>
      <c r="J25" s="6">
        <f t="shared" si="0"/>
        <v>6907</v>
      </c>
      <c r="K25" s="24"/>
      <c r="L25" s="12"/>
      <c r="M25" s="8"/>
      <c r="N25" s="9"/>
      <c r="O25" s="9"/>
    </row>
    <row r="26" spans="1:15" s="10" customFormat="1" ht="20.100000000000001" customHeight="1" x14ac:dyDescent="0.35">
      <c r="A26" s="4" t="s">
        <v>11</v>
      </c>
      <c r="B26" s="5">
        <v>10230.669381188656</v>
      </c>
      <c r="C26" s="5">
        <v>14711.764572410433</v>
      </c>
      <c r="D26" s="5">
        <v>7453.6998802135968</v>
      </c>
      <c r="E26" s="5">
        <v>5699.1686202620058</v>
      </c>
      <c r="F26" s="5">
        <v>29024.558576401007</v>
      </c>
      <c r="G26" s="5">
        <v>6045.115542986804</v>
      </c>
      <c r="H26" s="5">
        <v>11827.213249599832</v>
      </c>
      <c r="I26" s="5">
        <v>3716.8101769376617</v>
      </c>
      <c r="J26" s="6">
        <f t="shared" si="0"/>
        <v>88709.000000000015</v>
      </c>
      <c r="K26" s="24"/>
      <c r="L26" s="12"/>
      <c r="M26" s="8"/>
      <c r="N26" s="9"/>
      <c r="O26" s="9"/>
    </row>
    <row r="27" spans="1:15" s="10" customFormat="1" ht="20.100000000000001" customHeight="1" x14ac:dyDescent="0.35">
      <c r="A27" s="4" t="s">
        <v>12</v>
      </c>
      <c r="B27" s="5">
        <v>5433.8890529975906</v>
      </c>
      <c r="C27" s="5">
        <v>391.26541891327525</v>
      </c>
      <c r="D27" s="5">
        <v>837.36491104041477</v>
      </c>
      <c r="E27" s="5">
        <v>6560.5415241516976</v>
      </c>
      <c r="F27" s="5">
        <v>2864.6142823781306</v>
      </c>
      <c r="G27" s="5">
        <v>1435.6435113023003</v>
      </c>
      <c r="H27" s="5">
        <v>3944.2342625723122</v>
      </c>
      <c r="I27" s="5">
        <v>156.44703664427948</v>
      </c>
      <c r="J27" s="6">
        <f t="shared" si="0"/>
        <v>21624.000000000004</v>
      </c>
      <c r="K27" s="24"/>
      <c r="L27" s="12"/>
      <c r="M27" s="8"/>
      <c r="N27" s="9"/>
      <c r="O27" s="9"/>
    </row>
    <row r="28" spans="1:15" s="10" customFormat="1" ht="20.100000000000001" customHeight="1" x14ac:dyDescent="0.35">
      <c r="A28" s="4" t="s">
        <v>13</v>
      </c>
      <c r="B28" s="5">
        <v>7183.6342400765034</v>
      </c>
      <c r="C28" s="5">
        <v>0</v>
      </c>
      <c r="D28" s="5">
        <v>1438.5356697405311</v>
      </c>
      <c r="E28" s="5">
        <v>9044.7318157327391</v>
      </c>
      <c r="F28" s="5">
        <v>10584.786290801178</v>
      </c>
      <c r="G28" s="5">
        <v>6143.6860119438343</v>
      </c>
      <c r="H28" s="5">
        <v>24789.827946201309</v>
      </c>
      <c r="I28" s="5">
        <v>427.79802550390787</v>
      </c>
      <c r="J28" s="6">
        <f t="shared" si="0"/>
        <v>59613</v>
      </c>
      <c r="K28" s="24"/>
      <c r="L28" s="12"/>
      <c r="M28" s="8"/>
      <c r="N28" s="9"/>
      <c r="O28" s="9"/>
    </row>
    <row r="29" spans="1:15" s="10" customFormat="1" ht="20.100000000000001" customHeight="1" x14ac:dyDescent="0.35">
      <c r="A29" s="4" t="s">
        <v>14</v>
      </c>
      <c r="B29" s="5">
        <v>3751.0333604233588</v>
      </c>
      <c r="C29" s="5">
        <v>72.391063882548309</v>
      </c>
      <c r="D29" s="5">
        <v>243.15245016237077</v>
      </c>
      <c r="E29" s="5">
        <v>913.20391319312466</v>
      </c>
      <c r="F29" s="5">
        <v>3120.4782242606925</v>
      </c>
      <c r="G29" s="5">
        <v>234.92918290204975</v>
      </c>
      <c r="H29" s="5">
        <v>876.4981731453496</v>
      </c>
      <c r="I29" s="5">
        <v>87.313632030505246</v>
      </c>
      <c r="J29" s="6">
        <f t="shared" si="0"/>
        <v>9299</v>
      </c>
      <c r="K29" s="24"/>
      <c r="L29" s="12"/>
      <c r="M29" s="8"/>
      <c r="N29" s="9"/>
      <c r="O29" s="9"/>
    </row>
    <row r="30" spans="1:15" s="10" customFormat="1" ht="20.100000000000001" customHeight="1" x14ac:dyDescent="0.35">
      <c r="A30" s="4" t="s">
        <v>15</v>
      </c>
      <c r="B30" s="5">
        <v>403.05615343477626</v>
      </c>
      <c r="C30" s="5">
        <v>48.842767295597483</v>
      </c>
      <c r="D30" s="5">
        <v>19.611000907259616</v>
      </c>
      <c r="E30" s="5">
        <v>13413.000668224617</v>
      </c>
      <c r="F30" s="5">
        <v>28.603911980440099</v>
      </c>
      <c r="G30" s="5">
        <v>12.709506471282319</v>
      </c>
      <c r="H30" s="5">
        <v>26.953299195768171</v>
      </c>
      <c r="I30" s="5">
        <v>95.222692490257884</v>
      </c>
      <c r="J30" s="6">
        <f t="shared" si="0"/>
        <v>14047.999999999998</v>
      </c>
      <c r="K30" s="24"/>
      <c r="L30" s="12"/>
      <c r="M30" s="8"/>
      <c r="N30" s="9"/>
      <c r="O30" s="9"/>
    </row>
    <row r="31" spans="1:15" s="10" customFormat="1" ht="20.100000000000001" customHeight="1" x14ac:dyDescent="0.35">
      <c r="A31" s="4" t="s">
        <v>16</v>
      </c>
      <c r="B31" s="5">
        <v>4.7253086419753085</v>
      </c>
      <c r="C31" s="5">
        <v>8.1759259259259256</v>
      </c>
      <c r="D31" s="5">
        <v>5.2954528449477944</v>
      </c>
      <c r="E31" s="5">
        <v>7140.4239801276472</v>
      </c>
      <c r="F31" s="5">
        <v>1639.8820169510395</v>
      </c>
      <c r="G31" s="5">
        <v>180.15869012128516</v>
      </c>
      <c r="H31" s="5">
        <v>15.450617283950617</v>
      </c>
      <c r="I31" s="5">
        <v>127.88800810322809</v>
      </c>
      <c r="J31" s="6">
        <f t="shared" si="0"/>
        <v>9121.9999999999982</v>
      </c>
      <c r="K31" s="24"/>
      <c r="L31" s="12"/>
      <c r="M31" s="8"/>
      <c r="N31" s="9"/>
      <c r="O31" s="9"/>
    </row>
    <row r="32" spans="1:15" s="10" customFormat="1" ht="20.100000000000001" customHeight="1" x14ac:dyDescent="0.35">
      <c r="A32" s="4" t="s">
        <v>17</v>
      </c>
      <c r="B32" s="5">
        <v>0</v>
      </c>
      <c r="C32" s="5">
        <v>1</v>
      </c>
      <c r="D32" s="5">
        <v>282</v>
      </c>
      <c r="E32" s="5">
        <v>8925.5686274509808</v>
      </c>
      <c r="F32" s="5">
        <v>100</v>
      </c>
      <c r="G32" s="5">
        <v>42.431372549019606</v>
      </c>
      <c r="H32" s="5">
        <v>2</v>
      </c>
      <c r="I32" s="5">
        <v>0</v>
      </c>
      <c r="J32" s="6">
        <f t="shared" si="0"/>
        <v>9353</v>
      </c>
      <c r="K32" s="24"/>
      <c r="L32" s="12"/>
      <c r="M32" s="8"/>
      <c r="N32" s="9"/>
      <c r="O32" s="9"/>
    </row>
    <row r="33" spans="1:15" s="10" customFormat="1" ht="20.100000000000001" customHeight="1" x14ac:dyDescent="0.35">
      <c r="A33" s="4" t="s">
        <v>18</v>
      </c>
      <c r="B33" s="5">
        <v>4006.1944424389926</v>
      </c>
      <c r="C33" s="5">
        <v>55.191685608893792</v>
      </c>
      <c r="D33" s="5">
        <v>62.897877984084886</v>
      </c>
      <c r="E33" s="5">
        <v>676.18746484486292</v>
      </c>
      <c r="F33" s="5">
        <v>11026.256941301705</v>
      </c>
      <c r="G33" s="5">
        <v>149.15685012017357</v>
      </c>
      <c r="H33" s="5">
        <v>690.02782607398785</v>
      </c>
      <c r="I33" s="5">
        <v>83.086911627299912</v>
      </c>
      <c r="J33" s="6">
        <f t="shared" si="0"/>
        <v>16748.999999999996</v>
      </c>
      <c r="K33" s="24"/>
      <c r="L33" s="12"/>
      <c r="M33" s="8"/>
      <c r="N33" s="9"/>
      <c r="O33" s="9"/>
    </row>
    <row r="34" spans="1:15" s="10" customFormat="1" ht="20.100000000000001" customHeight="1" x14ac:dyDescent="0.35">
      <c r="A34" s="4" t="s">
        <v>38</v>
      </c>
      <c r="B34" s="5">
        <v>0</v>
      </c>
      <c r="C34" s="5">
        <v>0</v>
      </c>
      <c r="D34" s="5">
        <v>8912</v>
      </c>
      <c r="E34" s="5">
        <v>0</v>
      </c>
      <c r="F34" s="5">
        <v>0</v>
      </c>
      <c r="G34" s="5">
        <v>0</v>
      </c>
      <c r="H34" s="5">
        <v>63729</v>
      </c>
      <c r="I34" s="5">
        <v>0</v>
      </c>
      <c r="J34" s="6">
        <f t="shared" si="0"/>
        <v>72641</v>
      </c>
      <c r="K34" s="24"/>
      <c r="L34" s="12"/>
      <c r="M34" s="8"/>
      <c r="N34" s="9"/>
      <c r="O34" s="9"/>
    </row>
    <row r="35" spans="1:15" s="10" customFormat="1" ht="20.100000000000001" customHeight="1" x14ac:dyDescent="0.35">
      <c r="A35" s="4" t="s">
        <v>19</v>
      </c>
      <c r="B35" s="5">
        <v>11.090237188751653</v>
      </c>
      <c r="C35" s="5">
        <v>21.881939014855355</v>
      </c>
      <c r="D35" s="5">
        <v>51.720093823299457</v>
      </c>
      <c r="E35" s="5">
        <v>12089.005521666386</v>
      </c>
      <c r="F35" s="5">
        <v>2728.066348008233</v>
      </c>
      <c r="G35" s="5">
        <v>513.09461322134007</v>
      </c>
      <c r="H35" s="5">
        <v>34.364077413334641</v>
      </c>
      <c r="I35" s="5">
        <v>14.777169663799842</v>
      </c>
      <c r="J35" s="6">
        <f t="shared" si="0"/>
        <v>15463.999999999998</v>
      </c>
      <c r="K35" s="24"/>
      <c r="L35" s="12"/>
      <c r="M35" s="8"/>
      <c r="N35" s="9"/>
      <c r="O35" s="9"/>
    </row>
    <row r="36" spans="1:15" s="10" customFormat="1" ht="20.100000000000001" customHeight="1" x14ac:dyDescent="0.35">
      <c r="A36" s="4" t="s">
        <v>20</v>
      </c>
      <c r="B36" s="5">
        <v>4.6441947565543078</v>
      </c>
      <c r="C36" s="5">
        <v>0</v>
      </c>
      <c r="D36" s="5">
        <v>0</v>
      </c>
      <c r="E36" s="5">
        <v>2729.6513067122955</v>
      </c>
      <c r="F36" s="5">
        <v>175.51434575558832</v>
      </c>
      <c r="G36" s="5">
        <v>274.48138356466183</v>
      </c>
      <c r="H36" s="5">
        <v>680.7087692109003</v>
      </c>
      <c r="I36" s="5">
        <v>1</v>
      </c>
      <c r="J36" s="6">
        <f t="shared" si="0"/>
        <v>3866.0000000000005</v>
      </c>
      <c r="K36" s="24"/>
      <c r="L36" s="12"/>
      <c r="M36" s="8"/>
      <c r="N36" s="9"/>
      <c r="O36" s="9"/>
    </row>
    <row r="37" spans="1:15" s="10" customFormat="1" ht="20.100000000000001" customHeight="1" x14ac:dyDescent="0.35">
      <c r="A37" s="4" t="s">
        <v>39</v>
      </c>
      <c r="B37" s="5">
        <v>378.28571428571428</v>
      </c>
      <c r="C37" s="5">
        <v>2</v>
      </c>
      <c r="D37" s="5">
        <v>0</v>
      </c>
      <c r="E37" s="5">
        <v>716.71428571428578</v>
      </c>
      <c r="F37" s="5">
        <v>0</v>
      </c>
      <c r="G37" s="5">
        <v>2</v>
      </c>
      <c r="H37" s="5">
        <v>0</v>
      </c>
      <c r="I37" s="5">
        <v>29</v>
      </c>
      <c r="J37" s="6">
        <f t="shared" si="0"/>
        <v>1128</v>
      </c>
      <c r="K37" s="24"/>
      <c r="L37" s="12"/>
      <c r="M37" s="8"/>
      <c r="N37" s="9"/>
      <c r="O37" s="9"/>
    </row>
    <row r="38" spans="1:15" s="10" customFormat="1" ht="20.100000000000001" customHeight="1" x14ac:dyDescent="0.35">
      <c r="A38" s="4" t="s">
        <v>40</v>
      </c>
      <c r="B38" s="5">
        <v>0</v>
      </c>
      <c r="C38" s="5">
        <v>0</v>
      </c>
      <c r="D38" s="5">
        <v>0</v>
      </c>
      <c r="E38" s="5">
        <v>5510</v>
      </c>
      <c r="F38" s="5">
        <v>0</v>
      </c>
      <c r="G38" s="5">
        <v>0</v>
      </c>
      <c r="H38" s="5">
        <v>0</v>
      </c>
      <c r="I38" s="5">
        <v>0</v>
      </c>
      <c r="J38" s="6">
        <f t="shared" si="0"/>
        <v>5510</v>
      </c>
      <c r="K38" s="24"/>
      <c r="L38" s="12"/>
      <c r="M38" s="8"/>
      <c r="N38" s="9"/>
      <c r="O38" s="9"/>
    </row>
    <row r="39" spans="1:15" s="10" customFormat="1" ht="20.100000000000001" customHeight="1" x14ac:dyDescent="0.35">
      <c r="A39" s="4" t="s">
        <v>21</v>
      </c>
      <c r="B39" s="5">
        <v>0</v>
      </c>
      <c r="C39" s="5">
        <v>0</v>
      </c>
      <c r="D39" s="5">
        <v>0</v>
      </c>
      <c r="E39" s="5">
        <v>1897</v>
      </c>
      <c r="F39" s="5">
        <v>0</v>
      </c>
      <c r="G39" s="5">
        <v>1</v>
      </c>
      <c r="H39" s="5">
        <v>105</v>
      </c>
      <c r="I39" s="5">
        <v>0</v>
      </c>
      <c r="J39" s="6">
        <f t="shared" si="0"/>
        <v>2003</v>
      </c>
      <c r="K39" s="24"/>
      <c r="L39" s="12"/>
      <c r="M39" s="8"/>
      <c r="N39" s="9"/>
      <c r="O39" s="9"/>
    </row>
    <row r="40" spans="1:15" s="10" customFormat="1" ht="20.100000000000001" customHeight="1" x14ac:dyDescent="0.35">
      <c r="A40" s="4" t="s">
        <v>41</v>
      </c>
      <c r="B40" s="5">
        <v>1574.8863841432703</v>
      </c>
      <c r="C40" s="5">
        <v>540.23964232362812</v>
      </c>
      <c r="D40" s="5">
        <v>478.57164838420715</v>
      </c>
      <c r="E40" s="5">
        <v>297.46911605673984</v>
      </c>
      <c r="F40" s="5">
        <v>1882.2322526454341</v>
      </c>
      <c r="G40" s="5">
        <v>785.39032170125802</v>
      </c>
      <c r="H40" s="5">
        <v>2839.1397155039153</v>
      </c>
      <c r="I40" s="5">
        <v>1649.070919241547</v>
      </c>
      <c r="J40" s="6">
        <f t="shared" si="0"/>
        <v>10047</v>
      </c>
      <c r="K40" s="24"/>
      <c r="L40" s="12"/>
      <c r="M40" s="8"/>
      <c r="N40" s="9"/>
      <c r="O40" s="9"/>
    </row>
    <row r="41" spans="1:15" s="10" customFormat="1" ht="20.100000000000001" customHeight="1" x14ac:dyDescent="0.35">
      <c r="A41" s="4" t="s">
        <v>42</v>
      </c>
      <c r="B41" s="5">
        <v>0</v>
      </c>
      <c r="C41" s="5">
        <v>807.63436123348015</v>
      </c>
      <c r="D41" s="5">
        <v>125</v>
      </c>
      <c r="E41" s="5">
        <v>324</v>
      </c>
      <c r="F41" s="5">
        <v>179.36563876651985</v>
      </c>
      <c r="G41" s="5">
        <v>0</v>
      </c>
      <c r="H41" s="5">
        <v>0</v>
      </c>
      <c r="I41" s="5">
        <v>0</v>
      </c>
      <c r="J41" s="6">
        <f t="shared" si="0"/>
        <v>1436</v>
      </c>
      <c r="K41" s="24"/>
      <c r="L41" s="12"/>
      <c r="M41" s="8"/>
      <c r="N41" s="9"/>
      <c r="O41" s="9"/>
    </row>
    <row r="42" spans="1:15" s="10" customFormat="1" ht="20.100000000000001" customHeight="1" x14ac:dyDescent="0.35">
      <c r="A42" s="4" t="s">
        <v>22</v>
      </c>
      <c r="B42" s="5">
        <v>413.39444444444445</v>
      </c>
      <c r="C42" s="5">
        <v>28</v>
      </c>
      <c r="D42" s="5">
        <v>129</v>
      </c>
      <c r="E42" s="5">
        <v>1570.5388888888888</v>
      </c>
      <c r="F42" s="5">
        <v>0</v>
      </c>
      <c r="G42" s="5">
        <v>0</v>
      </c>
      <c r="H42" s="5">
        <v>373.06666666666666</v>
      </c>
      <c r="I42" s="5">
        <v>0</v>
      </c>
      <c r="J42" s="6">
        <f t="shared" si="0"/>
        <v>2514</v>
      </c>
      <c r="K42" s="24"/>
      <c r="L42" s="12"/>
      <c r="M42" s="8"/>
      <c r="N42" s="9"/>
      <c r="O42" s="9"/>
    </row>
    <row r="43" spans="1:15" s="10" customFormat="1" ht="20.100000000000001" customHeight="1" x14ac:dyDescent="0.35">
      <c r="A43" s="4" t="s">
        <v>23</v>
      </c>
      <c r="B43" s="5">
        <v>481</v>
      </c>
      <c r="C43" s="5">
        <v>0</v>
      </c>
      <c r="D43" s="5">
        <v>677.33333333333326</v>
      </c>
      <c r="E43" s="5">
        <v>583.66666666666674</v>
      </c>
      <c r="F43" s="5">
        <v>0</v>
      </c>
      <c r="G43" s="5">
        <v>0</v>
      </c>
      <c r="H43" s="5">
        <v>0</v>
      </c>
      <c r="I43" s="5">
        <v>0</v>
      </c>
      <c r="J43" s="6">
        <f t="shared" si="0"/>
        <v>1742</v>
      </c>
      <c r="K43" s="24"/>
      <c r="L43" s="12"/>
      <c r="M43" s="8"/>
      <c r="N43" s="9"/>
      <c r="O43" s="9"/>
    </row>
    <row r="44" spans="1:15" s="10" customFormat="1" ht="20.100000000000001" customHeight="1" x14ac:dyDescent="0.35">
      <c r="A44" s="4" t="s">
        <v>24</v>
      </c>
      <c r="B44" s="5">
        <v>956.36945692424013</v>
      </c>
      <c r="C44" s="5">
        <v>2855.909933596251</v>
      </c>
      <c r="D44" s="5">
        <v>288.53082549634274</v>
      </c>
      <c r="E44" s="5">
        <v>112</v>
      </c>
      <c r="F44" s="5">
        <v>1261.1724137931035</v>
      </c>
      <c r="G44" s="5">
        <v>8131.4536973501108</v>
      </c>
      <c r="H44" s="5">
        <v>5252.5709873645083</v>
      </c>
      <c r="I44" s="5">
        <v>325.99268547544409</v>
      </c>
      <c r="J44" s="6">
        <f t="shared" si="0"/>
        <v>19184</v>
      </c>
      <c r="K44" s="24"/>
      <c r="L44" s="12"/>
      <c r="M44" s="8"/>
      <c r="N44" s="9"/>
      <c r="O44" s="9"/>
    </row>
    <row r="45" spans="1:15" s="10" customFormat="1" ht="20.100000000000001" customHeight="1" x14ac:dyDescent="0.35">
      <c r="A45" s="4" t="s">
        <v>25</v>
      </c>
      <c r="B45" s="5">
        <v>1368.977595969254</v>
      </c>
      <c r="C45" s="5">
        <v>4633.8909071311364</v>
      </c>
      <c r="D45" s="5">
        <v>746.42724616976068</v>
      </c>
      <c r="E45" s="5">
        <v>1485.7845063336451</v>
      </c>
      <c r="F45" s="5">
        <v>6270.8951960669638</v>
      </c>
      <c r="G45" s="5">
        <v>3802.7406702915159</v>
      </c>
      <c r="H45" s="5">
        <v>341.94345634890499</v>
      </c>
      <c r="I45" s="5">
        <v>12849.340421688818</v>
      </c>
      <c r="J45" s="6">
        <f t="shared" si="0"/>
        <v>31500</v>
      </c>
      <c r="K45" s="24"/>
      <c r="L45" s="12"/>
      <c r="M45" s="8"/>
      <c r="N45" s="9"/>
      <c r="O45" s="9"/>
    </row>
    <row r="46" spans="1:15" s="10" customFormat="1" ht="20.100000000000001" customHeight="1" x14ac:dyDescent="0.35">
      <c r="A46" s="4" t="s">
        <v>26</v>
      </c>
      <c r="B46" s="5">
        <v>1965.0747238943345</v>
      </c>
      <c r="C46" s="5">
        <v>3656.2854273727662</v>
      </c>
      <c r="D46" s="5">
        <v>3952.6091846937252</v>
      </c>
      <c r="E46" s="5">
        <v>1617.0488075433175</v>
      </c>
      <c r="F46" s="5">
        <v>1437.2414636403271</v>
      </c>
      <c r="G46" s="5">
        <v>3890.262494064013</v>
      </c>
      <c r="H46" s="5">
        <v>3896.8085017760368</v>
      </c>
      <c r="I46" s="5">
        <v>950.66939701547949</v>
      </c>
      <c r="J46" s="6">
        <f t="shared" si="0"/>
        <v>21366</v>
      </c>
      <c r="K46" s="24"/>
      <c r="L46" s="12"/>
      <c r="M46" s="8"/>
      <c r="N46" s="9"/>
      <c r="O46" s="9"/>
    </row>
    <row r="47" spans="1:15" s="10" customFormat="1" ht="20.100000000000001" customHeight="1" x14ac:dyDescent="0.35">
      <c r="A47" s="4" t="s">
        <v>43</v>
      </c>
      <c r="B47" s="5">
        <v>597.39793895870741</v>
      </c>
      <c r="C47" s="5">
        <v>8.2019748653500901</v>
      </c>
      <c r="D47" s="5">
        <v>2548.5961527577965</v>
      </c>
      <c r="E47" s="5">
        <v>0</v>
      </c>
      <c r="F47" s="5">
        <v>497.04310444986635</v>
      </c>
      <c r="G47" s="5">
        <v>4910.306425640355</v>
      </c>
      <c r="H47" s="5">
        <v>2763.4416216686386</v>
      </c>
      <c r="I47" s="5">
        <v>1562.0127816592858</v>
      </c>
      <c r="J47" s="6">
        <f t="shared" si="0"/>
        <v>12887</v>
      </c>
      <c r="K47" s="24"/>
      <c r="L47" s="12"/>
      <c r="M47" s="8"/>
      <c r="N47" s="9"/>
      <c r="O47" s="9"/>
    </row>
    <row r="48" spans="1:15" s="10" customFormat="1" ht="20.100000000000001" customHeight="1" x14ac:dyDescent="0.35">
      <c r="A48" s="4" t="s">
        <v>27</v>
      </c>
      <c r="B48" s="5">
        <v>86</v>
      </c>
      <c r="C48" s="5">
        <v>5.9375</v>
      </c>
      <c r="D48" s="5">
        <v>133.5625</v>
      </c>
      <c r="E48" s="5">
        <v>4</v>
      </c>
      <c r="F48" s="5">
        <v>22.1875</v>
      </c>
      <c r="G48" s="5">
        <v>100</v>
      </c>
      <c r="H48" s="5">
        <v>10</v>
      </c>
      <c r="I48" s="5">
        <v>34.3125</v>
      </c>
      <c r="J48" s="6">
        <f t="shared" si="0"/>
        <v>396</v>
      </c>
      <c r="K48" s="24"/>
      <c r="L48" s="12"/>
      <c r="M48" s="8"/>
      <c r="N48" s="9"/>
      <c r="O48" s="9"/>
    </row>
    <row r="49" spans="1:30" s="10" customFormat="1" ht="20.100000000000001" customHeight="1" x14ac:dyDescent="0.35">
      <c r="A49" s="4" t="s">
        <v>28</v>
      </c>
      <c r="B49" s="5">
        <v>588.05035521278762</v>
      </c>
      <c r="C49" s="5">
        <v>19353.496670857035</v>
      </c>
      <c r="D49" s="5">
        <v>100.70362055006157</v>
      </c>
      <c r="E49" s="5">
        <v>482.97356680178257</v>
      </c>
      <c r="F49" s="5">
        <v>29283.329187912794</v>
      </c>
      <c r="G49" s="5">
        <v>0</v>
      </c>
      <c r="H49" s="5">
        <v>2</v>
      </c>
      <c r="I49" s="5">
        <v>74.446598665541842</v>
      </c>
      <c r="J49" s="6">
        <f t="shared" si="0"/>
        <v>49885</v>
      </c>
      <c r="K49" s="24"/>
      <c r="L49" s="12"/>
      <c r="M49" s="8"/>
      <c r="N49" s="9"/>
      <c r="O49" s="9"/>
    </row>
    <row r="50" spans="1:30" s="10" customFormat="1" ht="20.100000000000001" customHeight="1" x14ac:dyDescent="0.35">
      <c r="A50" s="4" t="s">
        <v>44</v>
      </c>
      <c r="B50" s="5">
        <v>473.26470588235293</v>
      </c>
      <c r="C50" s="5">
        <v>56.985294117647058</v>
      </c>
      <c r="D50" s="5">
        <v>2048.1958765143772</v>
      </c>
      <c r="E50" s="5">
        <v>927.02592360821404</v>
      </c>
      <c r="F50" s="5">
        <v>848.64705882352939</v>
      </c>
      <c r="G50" s="5">
        <v>2138.0561884922095</v>
      </c>
      <c r="H50" s="5">
        <v>1654.8249525616698</v>
      </c>
      <c r="I50" s="5">
        <v>46</v>
      </c>
      <c r="J50" s="6">
        <f t="shared" si="0"/>
        <v>8193</v>
      </c>
      <c r="K50" s="24"/>
      <c r="L50" s="12"/>
      <c r="M50" s="8"/>
      <c r="N50" s="9"/>
      <c r="O50" s="9"/>
    </row>
    <row r="51" spans="1:30" s="10" customFormat="1" ht="20.100000000000001" customHeight="1" x14ac:dyDescent="0.35">
      <c r="A51" s="4" t="s">
        <v>45</v>
      </c>
      <c r="B51" s="5">
        <v>0</v>
      </c>
      <c r="C51" s="5">
        <v>0</v>
      </c>
      <c r="D51" s="5">
        <v>0</v>
      </c>
      <c r="E51" s="5">
        <v>68</v>
      </c>
      <c r="F51" s="5">
        <v>0</v>
      </c>
      <c r="G51" s="5">
        <v>44</v>
      </c>
      <c r="H51" s="5">
        <v>0</v>
      </c>
      <c r="I51" s="5">
        <v>70</v>
      </c>
      <c r="J51" s="6">
        <f t="shared" si="0"/>
        <v>182</v>
      </c>
      <c r="K51" s="24"/>
      <c r="L51" s="12"/>
      <c r="M51" s="8"/>
      <c r="N51" s="9"/>
      <c r="O51" s="9"/>
    </row>
    <row r="52" spans="1:30" s="10" customFormat="1" ht="20.100000000000001" customHeight="1" x14ac:dyDescent="0.35">
      <c r="A52" s="4" t="s">
        <v>29</v>
      </c>
      <c r="B52" s="5">
        <v>0</v>
      </c>
      <c r="C52" s="5">
        <v>75</v>
      </c>
      <c r="D52" s="5">
        <v>254</v>
      </c>
      <c r="E52" s="5">
        <v>0</v>
      </c>
      <c r="F52" s="5">
        <v>0</v>
      </c>
      <c r="G52" s="5">
        <v>8</v>
      </c>
      <c r="H52" s="5">
        <v>0</v>
      </c>
      <c r="I52" s="5">
        <v>0</v>
      </c>
      <c r="J52" s="6">
        <f t="shared" si="0"/>
        <v>337</v>
      </c>
      <c r="K52" s="24"/>
      <c r="L52" s="12"/>
      <c r="M52" s="8"/>
      <c r="N52" s="9"/>
      <c r="O52" s="9"/>
    </row>
    <row r="53" spans="1:30" s="10" customFormat="1" ht="20.100000000000001" customHeight="1" x14ac:dyDescent="0.35">
      <c r="A53" s="4" t="s">
        <v>30</v>
      </c>
      <c r="B53" s="5">
        <v>10386.85553375286</v>
      </c>
      <c r="C53" s="5">
        <v>7333.6190905329213</v>
      </c>
      <c r="D53" s="5">
        <v>27557.739914711259</v>
      </c>
      <c r="E53" s="5">
        <v>1419.2807196197589</v>
      </c>
      <c r="F53" s="5">
        <v>7482.0317453259777</v>
      </c>
      <c r="G53" s="5">
        <v>3717.844352338177</v>
      </c>
      <c r="H53" s="5">
        <v>9374.3808409772992</v>
      </c>
      <c r="I53" s="5">
        <v>1347.2478027417403</v>
      </c>
      <c r="J53" s="6">
        <f>SUM(B53:I53)</f>
        <v>68619</v>
      </c>
      <c r="K53" s="24"/>
      <c r="L53" s="12"/>
      <c r="M53" s="8"/>
      <c r="N53" s="9"/>
      <c r="O53" s="9"/>
    </row>
    <row r="54" spans="1:30" s="10" customFormat="1" ht="20.100000000000001" customHeight="1" x14ac:dyDescent="0.35">
      <c r="A54" s="4" t="s">
        <v>46</v>
      </c>
      <c r="B54" s="5">
        <v>48009.566211860583</v>
      </c>
      <c r="C54" s="5">
        <v>38539.88191729079</v>
      </c>
      <c r="D54" s="5">
        <v>20503.949256088061</v>
      </c>
      <c r="E54" s="5">
        <v>61979.452273099661</v>
      </c>
      <c r="F54" s="5">
        <v>13763.424682152992</v>
      </c>
      <c r="G54" s="5">
        <v>30299.985908459301</v>
      </c>
      <c r="H54" s="5">
        <v>33465.270076802684</v>
      </c>
      <c r="I54" s="5">
        <v>13802.469674245929</v>
      </c>
      <c r="J54" s="6">
        <f t="shared" si="0"/>
        <v>260363.99999999994</v>
      </c>
      <c r="K54" s="24"/>
      <c r="L54" s="12"/>
      <c r="M54" s="8"/>
      <c r="N54" s="9"/>
      <c r="O54" s="9"/>
    </row>
    <row r="55" spans="1:30" s="10" customFormat="1" ht="15.75" customHeight="1" thickBot="1" x14ac:dyDescent="0.4">
      <c r="A55" s="36" t="s">
        <v>1</v>
      </c>
      <c r="B55" s="37">
        <f t="shared" ref="B55:J55" si="1">SUM(B10:B54)</f>
        <v>275864.49576248508</v>
      </c>
      <c r="C55" s="37">
        <f t="shared" si="1"/>
        <v>1524855.7540117321</v>
      </c>
      <c r="D55" s="37">
        <f t="shared" si="1"/>
        <v>882441.52960346476</v>
      </c>
      <c r="E55" s="37">
        <f t="shared" si="1"/>
        <v>793969.25622600154</v>
      </c>
      <c r="F55" s="37">
        <f t="shared" si="1"/>
        <v>286006.49622459261</v>
      </c>
      <c r="G55" s="37">
        <f t="shared" si="1"/>
        <v>319429.72582030721</v>
      </c>
      <c r="H55" s="37">
        <f t="shared" si="1"/>
        <v>1016022.323372698</v>
      </c>
      <c r="I55" s="37">
        <f t="shared" si="1"/>
        <v>183676.41897871869</v>
      </c>
      <c r="J55" s="38">
        <f t="shared" si="1"/>
        <v>5282265.9999999991</v>
      </c>
      <c r="K55" s="24"/>
      <c r="L55" s="12"/>
      <c r="M55" s="8"/>
      <c r="N55" s="9"/>
      <c r="O55" s="9"/>
    </row>
    <row r="56" spans="1:30" s="21" customFormat="1" ht="21" x14ac:dyDescent="0.35">
      <c r="A56" s="18" t="s">
        <v>144</v>
      </c>
      <c r="K56" s="24"/>
      <c r="L56" s="24"/>
      <c r="M56" s="27"/>
      <c r="N56" s="28"/>
      <c r="O56" s="28"/>
    </row>
    <row r="57" spans="1:30" s="29" customFormat="1" ht="21" x14ac:dyDescent="0.35">
      <c r="A57" s="20" t="s">
        <v>145</v>
      </c>
      <c r="B57" s="21"/>
      <c r="C57" s="21"/>
      <c r="D57" s="21"/>
      <c r="E57" s="21"/>
      <c r="F57" s="21"/>
      <c r="G57" s="21"/>
      <c r="H57" s="21"/>
      <c r="I57" s="21"/>
      <c r="J57" s="21"/>
      <c r="K57" s="24"/>
      <c r="L57" s="24"/>
      <c r="M57" s="27"/>
      <c r="N57" s="28"/>
      <c r="O57" s="28"/>
    </row>
    <row r="58" spans="1:30" s="29" customFormat="1" ht="15" customHeight="1" x14ac:dyDescent="0.35">
      <c r="A58" s="21" t="s">
        <v>58</v>
      </c>
      <c r="B58" s="21"/>
      <c r="C58" s="30"/>
      <c r="D58" s="30"/>
      <c r="E58" s="30"/>
      <c r="F58" s="30"/>
      <c r="G58" s="30"/>
      <c r="H58" s="30"/>
      <c r="I58" s="30"/>
      <c r="J58" s="30"/>
      <c r="K58" s="24"/>
      <c r="L58" s="24"/>
      <c r="M58" s="27"/>
      <c r="N58" s="28"/>
      <c r="O58" s="28"/>
    </row>
    <row r="59" spans="1:30" ht="20.100000000000001" customHeight="1" x14ac:dyDescent="0.35">
      <c r="A59" s="94" t="s">
        <v>143</v>
      </c>
      <c r="B59" s="21"/>
      <c r="C59" s="21"/>
      <c r="D59" s="21"/>
      <c r="E59" s="21"/>
      <c r="F59" s="21"/>
      <c r="G59" s="21"/>
      <c r="H59" s="21"/>
      <c r="I59" s="21"/>
      <c r="J59" s="21"/>
      <c r="M59" s="8"/>
      <c r="N59" s="9"/>
      <c r="O59" s="9"/>
    </row>
    <row r="60" spans="1:30" ht="20.100000000000001" customHeight="1" x14ac:dyDescent="0.35">
      <c r="M60" s="8"/>
      <c r="N60" s="9"/>
      <c r="O60" s="9"/>
    </row>
    <row r="61" spans="1:30" ht="20.100000000000001" customHeight="1" x14ac:dyDescent="0.35">
      <c r="M61" s="8"/>
      <c r="N61" s="9"/>
      <c r="O61" s="9"/>
    </row>
    <row r="62" spans="1:30" ht="19.5" hidden="1" customHeight="1" x14ac:dyDescent="0.35">
      <c r="M62" s="8"/>
      <c r="N62" s="9"/>
      <c r="O62" s="9"/>
    </row>
    <row r="63" spans="1:30" s="1" customFormat="1" ht="14.2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4"/>
      <c r="L63" s="12"/>
      <c r="O63" s="11"/>
      <c r="AB63" s="11"/>
      <c r="AC63" s="11"/>
      <c r="AD63" s="11"/>
    </row>
    <row r="64" spans="1:30" s="1" customFormat="1" ht="14.2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4"/>
      <c r="L64" s="12"/>
      <c r="O64" s="11"/>
      <c r="AB64" s="11"/>
      <c r="AC64" s="11"/>
      <c r="AD64" s="11"/>
    </row>
    <row r="65" spans="1:30" s="1" customFormat="1" ht="14.2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4"/>
      <c r="L65" s="12"/>
      <c r="O65" s="11"/>
      <c r="AB65" s="11"/>
      <c r="AC65" s="11"/>
      <c r="AD65" s="11"/>
    </row>
    <row r="66" spans="1:30" s="1" customFormat="1" ht="14.2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4"/>
      <c r="L66" s="12"/>
      <c r="O66" s="11"/>
      <c r="AB66" s="11"/>
      <c r="AC66" s="11"/>
      <c r="AD66" s="11"/>
    </row>
  </sheetData>
  <sheetProtection formatCells="0" formatColumns="0" formatRows="0" insertColumns="0" insertRows="0" insertHyperlinks="0" deleteColumns="0" deleteRows="0" sort="0" autoFilter="0" pivotTables="0"/>
  <mergeCells count="2">
    <mergeCell ref="A6:J6"/>
    <mergeCell ref="A7:J7"/>
  </mergeCells>
  <pageMargins left="0.74803149606299213" right="0.74803149606299213" top="0.82677165354330717" bottom="0.78740157480314965" header="0" footer="0"/>
  <pageSetup scale="60" firstPageNumber="12" orientation="portrait" useFirstPageNumber="1" horizontalDpi="240" verticalDpi="144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AN197"/>
  <sheetViews>
    <sheetView topLeftCell="A46" zoomScale="85" zoomScaleNormal="85" zoomScaleSheetLayoutView="70" zoomScalePageLayoutView="60" workbookViewId="0">
      <selection activeCell="A54" sqref="A54:A57"/>
    </sheetView>
  </sheetViews>
  <sheetFormatPr baseColWidth="10" defaultColWidth="14.85546875" defaultRowHeight="12.75" x14ac:dyDescent="0.2"/>
  <cols>
    <col min="1" max="10" width="14.85546875" style="2" customWidth="1"/>
    <col min="11" max="11" width="21.5703125" style="24" customWidth="1"/>
    <col min="12" max="13" width="21.5703125" style="2" customWidth="1"/>
    <col min="14" max="16384" width="14.85546875" style="2"/>
  </cols>
  <sheetData>
    <row r="1" spans="1:40" s="21" customFormat="1" ht="21" customHeight="1" x14ac:dyDescent="0.2">
      <c r="A1" s="21" t="s">
        <v>62</v>
      </c>
      <c r="K1" s="24"/>
    </row>
    <row r="2" spans="1:40" s="21" customFormat="1" ht="22.5" customHeight="1" x14ac:dyDescent="0.2">
      <c r="K2" s="24"/>
    </row>
    <row r="3" spans="1:40" s="21" customFormat="1" ht="21" customHeight="1" x14ac:dyDescent="0.2">
      <c r="K3" s="24"/>
    </row>
    <row r="4" spans="1:40" s="25" customFormat="1" ht="15.75" x14ac:dyDescent="0.25">
      <c r="A4" s="188" t="s">
        <v>63</v>
      </c>
      <c r="B4" s="188"/>
      <c r="C4" s="188"/>
      <c r="D4" s="188"/>
      <c r="E4" s="188"/>
      <c r="F4" s="188"/>
      <c r="G4" s="188"/>
      <c r="H4" s="188"/>
      <c r="I4" s="188"/>
      <c r="J4" s="188"/>
      <c r="K4" s="24"/>
      <c r="L4" s="21"/>
      <c r="M4" s="21"/>
    </row>
    <row r="5" spans="1:40" s="25" customFormat="1" ht="15.75" x14ac:dyDescent="0.25">
      <c r="A5" s="188" t="s">
        <v>48</v>
      </c>
      <c r="B5" s="188"/>
      <c r="C5" s="188"/>
      <c r="D5" s="188"/>
      <c r="E5" s="188"/>
      <c r="F5" s="188"/>
      <c r="G5" s="188"/>
      <c r="H5" s="188"/>
      <c r="I5" s="188"/>
      <c r="J5" s="188"/>
      <c r="K5" s="24"/>
      <c r="L5" s="21"/>
      <c r="M5" s="21"/>
    </row>
    <row r="6" spans="1:40" s="21" customFormat="1" ht="13.5" thickBot="1" x14ac:dyDescent="0.25">
      <c r="A6" s="22"/>
      <c r="K6" s="24"/>
    </row>
    <row r="7" spans="1:40" ht="19.5" customHeight="1" x14ac:dyDescent="0.2">
      <c r="A7" s="33" t="s">
        <v>0</v>
      </c>
      <c r="B7" s="34" t="s">
        <v>49</v>
      </c>
      <c r="C7" s="34" t="s">
        <v>50</v>
      </c>
      <c r="D7" s="34" t="s">
        <v>51</v>
      </c>
      <c r="E7" s="34" t="s">
        <v>52</v>
      </c>
      <c r="F7" s="34" t="s">
        <v>53</v>
      </c>
      <c r="G7" s="34" t="s">
        <v>54</v>
      </c>
      <c r="H7" s="34" t="s">
        <v>55</v>
      </c>
      <c r="I7" s="34" t="s">
        <v>56</v>
      </c>
      <c r="J7" s="35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0.100000000000001" customHeight="1" x14ac:dyDescent="0.35">
      <c r="A8" s="4" t="s">
        <v>31</v>
      </c>
      <c r="B8" s="5">
        <v>40214.481570385149</v>
      </c>
      <c r="C8" s="5">
        <v>1431728.5680686114</v>
      </c>
      <c r="D8" s="5">
        <v>603679.57117131096</v>
      </c>
      <c r="E8" s="5">
        <v>447136.08149826835</v>
      </c>
      <c r="F8" s="5">
        <v>36852.378617370086</v>
      </c>
      <c r="G8" s="5">
        <v>0</v>
      </c>
      <c r="H8" s="5">
        <v>99394.422289959839</v>
      </c>
      <c r="I8" s="5">
        <v>42612.496784094052</v>
      </c>
      <c r="J8" s="6">
        <f t="shared" ref="J8:J52" si="0">SUM(B8:I8)</f>
        <v>2701618</v>
      </c>
      <c r="K8" s="26"/>
      <c r="L8" s="27"/>
      <c r="M8" s="27"/>
      <c r="N8" s="28"/>
      <c r="O8" s="28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ht="20.100000000000001" customHeight="1" x14ac:dyDescent="0.35">
      <c r="A9" s="4" t="s">
        <v>32</v>
      </c>
      <c r="B9" s="5">
        <v>38734.743999600651</v>
      </c>
      <c r="C9" s="5">
        <v>18941.669688191825</v>
      </c>
      <c r="D9" s="5">
        <v>35264.110942211046</v>
      </c>
      <c r="E9" s="5">
        <v>16138.926979709297</v>
      </c>
      <c r="F9" s="5">
        <v>32204.885731706796</v>
      </c>
      <c r="G9" s="5">
        <v>45532.801195921711</v>
      </c>
      <c r="H9" s="5">
        <v>206105.57148078264</v>
      </c>
      <c r="I9" s="5">
        <v>14642.289981876065</v>
      </c>
      <c r="J9" s="6">
        <f t="shared" si="0"/>
        <v>407565.00000000006</v>
      </c>
      <c r="K9" s="26"/>
      <c r="L9" s="27"/>
      <c r="M9" s="27"/>
      <c r="N9" s="28"/>
      <c r="O9" s="28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ht="20.100000000000001" customHeight="1" x14ac:dyDescent="0.35">
      <c r="A10" s="4" t="s">
        <v>2</v>
      </c>
      <c r="B10" s="5">
        <v>0</v>
      </c>
      <c r="C10" s="5">
        <v>0</v>
      </c>
      <c r="D10" s="5">
        <v>160</v>
      </c>
      <c r="E10" s="5">
        <v>0</v>
      </c>
      <c r="F10" s="5">
        <v>0</v>
      </c>
      <c r="G10" s="5">
        <v>17051</v>
      </c>
      <c r="H10" s="5">
        <v>0</v>
      </c>
      <c r="I10" s="5">
        <v>0</v>
      </c>
      <c r="J10" s="6">
        <f t="shared" si="0"/>
        <v>17211</v>
      </c>
      <c r="K10" s="26"/>
      <c r="L10" s="27"/>
      <c r="M10" s="27"/>
      <c r="N10" s="28"/>
      <c r="O10" s="28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ht="20.100000000000001" customHeight="1" x14ac:dyDescent="0.35">
      <c r="A11" s="4" t="s">
        <v>3</v>
      </c>
      <c r="B11" s="5">
        <v>131.73573052714156</v>
      </c>
      <c r="C11" s="5">
        <v>361.54791675769314</v>
      </c>
      <c r="D11" s="5">
        <v>342.61819261284933</v>
      </c>
      <c r="E11" s="5">
        <v>55.184288104533501</v>
      </c>
      <c r="F11" s="5">
        <v>184.7992007992008</v>
      </c>
      <c r="G11" s="5">
        <v>191.83834833943678</v>
      </c>
      <c r="H11" s="5">
        <v>13.116883116883116</v>
      </c>
      <c r="I11" s="5">
        <v>88.159439742261824</v>
      </c>
      <c r="J11" s="6">
        <f t="shared" si="0"/>
        <v>1369.0000000000002</v>
      </c>
      <c r="K11" s="26"/>
      <c r="L11" s="27"/>
      <c r="M11" s="27"/>
      <c r="N11" s="28"/>
      <c r="O11" s="28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20.100000000000001" customHeight="1" x14ac:dyDescent="0.35">
      <c r="A12" s="4" t="s">
        <v>33</v>
      </c>
      <c r="B12" s="5">
        <v>223.72853751402047</v>
      </c>
      <c r="C12" s="5">
        <v>863.00844725437946</v>
      </c>
      <c r="D12" s="5">
        <v>14822.583527603219</v>
      </c>
      <c r="E12" s="5">
        <v>17.440227703984821</v>
      </c>
      <c r="F12" s="5">
        <v>22</v>
      </c>
      <c r="G12" s="5">
        <v>50</v>
      </c>
      <c r="H12" s="5">
        <v>49678.473202244444</v>
      </c>
      <c r="I12" s="5">
        <v>5187.766057679959</v>
      </c>
      <c r="J12" s="6">
        <f t="shared" si="0"/>
        <v>70865</v>
      </c>
      <c r="K12" s="26"/>
      <c r="L12" s="27"/>
      <c r="M12" s="27"/>
      <c r="N12" s="28"/>
      <c r="O12" s="28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20.100000000000001" customHeight="1" x14ac:dyDescent="0.35">
      <c r="A13" s="4" t="s">
        <v>34</v>
      </c>
      <c r="B13" s="5">
        <v>7552.2594221810132</v>
      </c>
      <c r="C13" s="5">
        <v>4117.7156695847716</v>
      </c>
      <c r="D13" s="5">
        <v>13603.025203866942</v>
      </c>
      <c r="E13" s="5">
        <v>9200.4776909645007</v>
      </c>
      <c r="F13" s="5">
        <v>19663.284903486965</v>
      </c>
      <c r="G13" s="5">
        <v>12882.23280727159</v>
      </c>
      <c r="H13" s="5">
        <v>178808.51876122406</v>
      </c>
      <c r="I13" s="5">
        <v>8967.4855414201593</v>
      </c>
      <c r="J13" s="6">
        <f t="shared" si="0"/>
        <v>254795</v>
      </c>
      <c r="K13" s="26"/>
      <c r="L13" s="27"/>
      <c r="M13" s="27"/>
      <c r="N13" s="28"/>
      <c r="O13" s="28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0.100000000000001" customHeight="1" x14ac:dyDescent="0.35">
      <c r="A14" s="4" t="s">
        <v>4</v>
      </c>
      <c r="B14" s="5">
        <v>674.52826071761694</v>
      </c>
      <c r="C14" s="5">
        <v>2736.637385228179</v>
      </c>
      <c r="D14" s="5">
        <v>10621.091441044902</v>
      </c>
      <c r="E14" s="5">
        <v>1644.6981316860422</v>
      </c>
      <c r="F14" s="5">
        <v>4342.9801888250149</v>
      </c>
      <c r="G14" s="5">
        <v>58787.675723699373</v>
      </c>
      <c r="H14" s="5">
        <v>123541.6199191607</v>
      </c>
      <c r="I14" s="5">
        <v>52235.768949638186</v>
      </c>
      <c r="J14" s="6">
        <f t="shared" si="0"/>
        <v>254585</v>
      </c>
      <c r="K14" s="26"/>
      <c r="L14" s="27"/>
      <c r="M14" s="27"/>
      <c r="N14" s="28"/>
      <c r="O14" s="28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20.100000000000001" customHeight="1" x14ac:dyDescent="0.35">
      <c r="A15" s="4" t="s">
        <v>5</v>
      </c>
      <c r="B15" s="5">
        <v>7</v>
      </c>
      <c r="C15" s="5">
        <v>60.133171912832928</v>
      </c>
      <c r="D15" s="5">
        <v>512.86146011042854</v>
      </c>
      <c r="E15" s="5">
        <v>14.272373540856032</v>
      </c>
      <c r="F15" s="5">
        <v>1509.1427870352545</v>
      </c>
      <c r="G15" s="5">
        <v>5140.2839058184481</v>
      </c>
      <c r="H15" s="5">
        <v>4391.3063015821808</v>
      </c>
      <c r="I15" s="5">
        <v>0</v>
      </c>
      <c r="J15" s="6">
        <f t="shared" si="0"/>
        <v>11635</v>
      </c>
      <c r="K15" s="26"/>
      <c r="L15" s="27"/>
      <c r="M15" s="27"/>
      <c r="N15" s="28"/>
      <c r="O15" s="28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20.100000000000001" customHeight="1" x14ac:dyDescent="0.35">
      <c r="A16" s="4" t="s">
        <v>35</v>
      </c>
      <c r="B16" s="5">
        <v>4080.7758368540494</v>
      </c>
      <c r="C16" s="5">
        <v>2283.3669649536214</v>
      </c>
      <c r="D16" s="5">
        <v>10870.935848118532</v>
      </c>
      <c r="E16" s="5">
        <v>897.73496957934788</v>
      </c>
      <c r="F16" s="5">
        <v>17330.326957328554</v>
      </c>
      <c r="G16" s="5">
        <v>35547.697966874985</v>
      </c>
      <c r="H16" s="5">
        <v>138625.96449050121</v>
      </c>
      <c r="I16" s="5">
        <v>3306.1969657896984</v>
      </c>
      <c r="J16" s="6">
        <f t="shared" si="0"/>
        <v>212942.99999999997</v>
      </c>
      <c r="K16" s="26"/>
      <c r="L16" s="27"/>
      <c r="M16" s="27"/>
      <c r="N16" s="28"/>
      <c r="O16" s="28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s="10" customFormat="1" ht="20.100000000000001" customHeight="1" x14ac:dyDescent="0.35">
      <c r="A17" s="4" t="s">
        <v>6</v>
      </c>
      <c r="B17" s="5">
        <v>13103.138438150214</v>
      </c>
      <c r="C17" s="5">
        <v>16408.644403606664</v>
      </c>
      <c r="D17" s="5">
        <v>2414.2228080530731</v>
      </c>
      <c r="E17" s="5">
        <v>18944.945959836281</v>
      </c>
      <c r="F17" s="5">
        <v>2917.1184639902849</v>
      </c>
      <c r="G17" s="5">
        <v>3075.0893633802589</v>
      </c>
      <c r="H17" s="5">
        <v>34165.227895274598</v>
      </c>
      <c r="I17" s="5">
        <v>3592.6126677086218</v>
      </c>
      <c r="J17" s="6">
        <f t="shared" si="0"/>
        <v>94621</v>
      </c>
      <c r="K17" s="26"/>
      <c r="L17" s="27"/>
      <c r="M17" s="27"/>
      <c r="N17" s="28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s="10" customFormat="1" ht="20.100000000000001" customHeight="1" x14ac:dyDescent="0.35">
      <c r="A18" s="4" t="s">
        <v>7</v>
      </c>
      <c r="B18" s="5">
        <v>1508.0878644021027</v>
      </c>
      <c r="C18" s="5">
        <v>23990.834006873414</v>
      </c>
      <c r="D18" s="5">
        <v>369.21785852550693</v>
      </c>
      <c r="E18" s="5">
        <v>4442.5580124233611</v>
      </c>
      <c r="F18" s="5">
        <v>12325.77300435998</v>
      </c>
      <c r="G18" s="5">
        <v>13251.723302214585</v>
      </c>
      <c r="H18" s="5">
        <v>606.28991142586597</v>
      </c>
      <c r="I18" s="5">
        <v>11260.516039775177</v>
      </c>
      <c r="J18" s="6">
        <f t="shared" si="0"/>
        <v>67755</v>
      </c>
      <c r="K18" s="26"/>
      <c r="L18" s="27"/>
      <c r="M18" s="27"/>
      <c r="N18" s="28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s="10" customFormat="1" ht="20.100000000000001" customHeight="1" x14ac:dyDescent="0.35">
      <c r="A19" s="4" t="s">
        <v>8</v>
      </c>
      <c r="B19" s="5">
        <v>0</v>
      </c>
      <c r="C19" s="5">
        <v>0</v>
      </c>
      <c r="D19" s="5">
        <v>181</v>
      </c>
      <c r="E19" s="5">
        <v>44605.342978515226</v>
      </c>
      <c r="F19" s="5">
        <v>1788.6570214847698</v>
      </c>
      <c r="G19" s="5">
        <v>240</v>
      </c>
      <c r="H19" s="5">
        <v>72</v>
      </c>
      <c r="I19" s="5">
        <v>0</v>
      </c>
      <c r="J19" s="6">
        <f t="shared" si="0"/>
        <v>46886.999999999993</v>
      </c>
      <c r="K19" s="26"/>
      <c r="L19" s="27"/>
      <c r="M19" s="27"/>
      <c r="N19" s="28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s="10" customFormat="1" ht="20.100000000000001" customHeight="1" x14ac:dyDescent="0.35">
      <c r="A20" s="4" t="s">
        <v>36</v>
      </c>
      <c r="B20" s="5">
        <v>7860.9487063437273</v>
      </c>
      <c r="C20" s="5">
        <v>17835.684115898865</v>
      </c>
      <c r="D20" s="5">
        <v>2338.2277694630579</v>
      </c>
      <c r="E20" s="5">
        <v>4632.979742829667</v>
      </c>
      <c r="F20" s="5">
        <v>14398.737053813493</v>
      </c>
      <c r="G20" s="5">
        <v>12486.110027785442</v>
      </c>
      <c r="H20" s="5">
        <v>600.4559930682218</v>
      </c>
      <c r="I20" s="5">
        <v>3658.8565907975271</v>
      </c>
      <c r="J20" s="6">
        <f t="shared" si="0"/>
        <v>63812</v>
      </c>
      <c r="K20" s="26"/>
      <c r="L20" s="27"/>
      <c r="M20" s="27"/>
      <c r="N20" s="28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s="10" customFormat="1" ht="20.100000000000001" customHeight="1" x14ac:dyDescent="0.35">
      <c r="A21" s="4" t="s">
        <v>9</v>
      </c>
      <c r="B21" s="5">
        <v>61247.185848893721</v>
      </c>
      <c r="C21" s="5">
        <v>32455.806567075204</v>
      </c>
      <c r="D21" s="5">
        <v>48594.1448611366</v>
      </c>
      <c r="E21" s="5">
        <v>68115.196845883664</v>
      </c>
      <c r="F21" s="5">
        <v>20351.047102221612</v>
      </c>
      <c r="G21" s="5">
        <v>11124.083639756107</v>
      </c>
      <c r="H21" s="5">
        <v>36914.897951863197</v>
      </c>
      <c r="I21" s="5">
        <v>9791.6371831698925</v>
      </c>
      <c r="J21" s="6">
        <f t="shared" si="0"/>
        <v>288594</v>
      </c>
      <c r="K21" s="26"/>
      <c r="L21" s="27"/>
      <c r="M21" s="27"/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s="10" customFormat="1" ht="20.100000000000001" customHeight="1" x14ac:dyDescent="0.35">
      <c r="A22" s="4" t="s">
        <v>37</v>
      </c>
      <c r="B22" s="5">
        <v>8521.7500914375287</v>
      </c>
      <c r="C22" s="5">
        <v>1451.6331783312685</v>
      </c>
      <c r="D22" s="5">
        <v>5803.2768357800996</v>
      </c>
      <c r="E22" s="5">
        <v>2903.2068002263813</v>
      </c>
      <c r="F22" s="5">
        <v>10394.662254017083</v>
      </c>
      <c r="G22" s="5">
        <v>5584.1035818267701</v>
      </c>
      <c r="H22" s="5">
        <v>7103.1392186153407</v>
      </c>
      <c r="I22" s="5">
        <v>472.22803976552922</v>
      </c>
      <c r="J22" s="6">
        <f t="shared" si="0"/>
        <v>42234</v>
      </c>
      <c r="K22" s="26"/>
      <c r="L22" s="27"/>
      <c r="M22" s="27"/>
      <c r="N22" s="28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s="10" customFormat="1" ht="20.100000000000001" customHeight="1" x14ac:dyDescent="0.35">
      <c r="A23" s="4" t="s">
        <v>10</v>
      </c>
      <c r="B23" s="5">
        <v>0</v>
      </c>
      <c r="C23" s="5">
        <v>0</v>
      </c>
      <c r="D23" s="5">
        <v>0</v>
      </c>
      <c r="E23" s="5">
        <v>2534</v>
      </c>
      <c r="F23" s="5">
        <v>65</v>
      </c>
      <c r="G23" s="5">
        <v>0</v>
      </c>
      <c r="H23" s="5">
        <v>0</v>
      </c>
      <c r="I23" s="5">
        <v>0</v>
      </c>
      <c r="J23" s="6">
        <f t="shared" si="0"/>
        <v>2599</v>
      </c>
      <c r="K23" s="26"/>
      <c r="L23" s="27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s="10" customFormat="1" ht="20.100000000000001" customHeight="1" x14ac:dyDescent="0.35">
      <c r="A24" s="4" t="s">
        <v>11</v>
      </c>
      <c r="B24" s="5">
        <v>8391.7522651372383</v>
      </c>
      <c r="C24" s="5">
        <v>9961.7229992535867</v>
      </c>
      <c r="D24" s="5">
        <v>7555.9459842929355</v>
      </c>
      <c r="E24" s="5">
        <v>4493.6822572951542</v>
      </c>
      <c r="F24" s="5">
        <v>19989.032872707245</v>
      </c>
      <c r="G24" s="5">
        <v>6173.031327675757</v>
      </c>
      <c r="H24" s="5">
        <v>10878.892287780693</v>
      </c>
      <c r="I24" s="5">
        <v>4380.9400058573901</v>
      </c>
      <c r="J24" s="6">
        <f t="shared" si="0"/>
        <v>71825.000000000015</v>
      </c>
      <c r="K24" s="26"/>
      <c r="L24" s="27"/>
      <c r="M24" s="27"/>
      <c r="N24" s="28"/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s="10" customFormat="1" ht="20.100000000000001" customHeight="1" x14ac:dyDescent="0.35">
      <c r="A25" s="4" t="s">
        <v>12</v>
      </c>
      <c r="B25" s="5">
        <v>6092.6237741824834</v>
      </c>
      <c r="C25" s="5">
        <v>764.60410600406362</v>
      </c>
      <c r="D25" s="5">
        <v>1396.0284532427136</v>
      </c>
      <c r="E25" s="5">
        <v>2991.73919186084</v>
      </c>
      <c r="F25" s="5">
        <v>3336.6523405566841</v>
      </c>
      <c r="G25" s="5">
        <v>1868.7870843249327</v>
      </c>
      <c r="H25" s="5">
        <v>5411.1654344240087</v>
      </c>
      <c r="I25" s="5">
        <v>58.399615404274485</v>
      </c>
      <c r="J25" s="6">
        <f t="shared" si="0"/>
        <v>21920.000000000004</v>
      </c>
      <c r="K25" s="26"/>
      <c r="L25" s="27"/>
      <c r="M25" s="27"/>
      <c r="N25" s="28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s="10" customFormat="1" ht="20.100000000000001" customHeight="1" x14ac:dyDescent="0.35">
      <c r="A26" s="4" t="s">
        <v>13</v>
      </c>
      <c r="B26" s="5">
        <v>5001.6436860210852</v>
      </c>
      <c r="C26" s="5">
        <v>0</v>
      </c>
      <c r="D26" s="5">
        <v>4241.6007988149604</v>
      </c>
      <c r="E26" s="5">
        <v>6658.4379170281281</v>
      </c>
      <c r="F26" s="5">
        <v>12039.68888374848</v>
      </c>
      <c r="G26" s="5">
        <v>3689.1778040726067</v>
      </c>
      <c r="H26" s="5">
        <v>26650.205390054791</v>
      </c>
      <c r="I26" s="5">
        <v>44.245520259946126</v>
      </c>
      <c r="J26" s="6">
        <f t="shared" si="0"/>
        <v>58324.999999999993</v>
      </c>
      <c r="K26" s="26"/>
      <c r="L26" s="27"/>
      <c r="M26" s="27"/>
      <c r="N26" s="28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s="10" customFormat="1" ht="20.100000000000001" customHeight="1" x14ac:dyDescent="0.35">
      <c r="A27" s="4" t="s">
        <v>14</v>
      </c>
      <c r="B27" s="5">
        <v>3622.0867460371928</v>
      </c>
      <c r="C27" s="5">
        <v>45.213504823151126</v>
      </c>
      <c r="D27" s="5">
        <v>309.46821309406647</v>
      </c>
      <c r="E27" s="5">
        <v>852.74352339819859</v>
      </c>
      <c r="F27" s="5">
        <v>3459.4242381592562</v>
      </c>
      <c r="G27" s="5">
        <v>120.64000273915137</v>
      </c>
      <c r="H27" s="5">
        <v>488.80069164722602</v>
      </c>
      <c r="I27" s="5">
        <v>51.623080101757516</v>
      </c>
      <c r="J27" s="6">
        <f t="shared" si="0"/>
        <v>8950</v>
      </c>
      <c r="K27" s="26"/>
      <c r="L27" s="27"/>
      <c r="M27" s="27"/>
      <c r="N27" s="28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s="10" customFormat="1" ht="20.100000000000001" customHeight="1" x14ac:dyDescent="0.35">
      <c r="A28" s="4" t="s">
        <v>15</v>
      </c>
      <c r="B28" s="5">
        <v>1163.6987535799835</v>
      </c>
      <c r="C28" s="5">
        <v>131.39881656804732</v>
      </c>
      <c r="D28" s="5">
        <v>77.416047184083027</v>
      </c>
      <c r="E28" s="5">
        <v>13063.492659783125</v>
      </c>
      <c r="F28" s="5">
        <v>53.968476357267953</v>
      </c>
      <c r="G28" s="5">
        <v>230.40816990460073</v>
      </c>
      <c r="H28" s="5">
        <v>4.233009708737864</v>
      </c>
      <c r="I28" s="5">
        <v>164.38406691415392</v>
      </c>
      <c r="J28" s="6">
        <f t="shared" si="0"/>
        <v>14888.999999999998</v>
      </c>
      <c r="K28" s="26"/>
      <c r="L28" s="27"/>
      <c r="M28" s="27"/>
      <c r="N28" s="28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s="10" customFormat="1" ht="20.100000000000001" customHeight="1" x14ac:dyDescent="0.35">
      <c r="A29" s="4" t="s">
        <v>16</v>
      </c>
      <c r="B29" s="5">
        <v>135.75799996893718</v>
      </c>
      <c r="C29" s="5">
        <v>0</v>
      </c>
      <c r="D29" s="5">
        <v>12.706086956521739</v>
      </c>
      <c r="E29" s="5">
        <v>6763.3589954610943</v>
      </c>
      <c r="F29" s="5">
        <v>1914.2101835307176</v>
      </c>
      <c r="G29" s="5">
        <v>325.32444550940329</v>
      </c>
      <c r="H29" s="5">
        <v>46.006854891397211</v>
      </c>
      <c r="I29" s="5">
        <v>128.63543368192836</v>
      </c>
      <c r="J29" s="6">
        <f t="shared" si="0"/>
        <v>9325.9999999999982</v>
      </c>
      <c r="K29" s="26"/>
      <c r="L29" s="27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s="10" customFormat="1" ht="20.100000000000001" customHeight="1" x14ac:dyDescent="0.35">
      <c r="A30" s="4" t="s">
        <v>17</v>
      </c>
      <c r="B30" s="5">
        <v>0</v>
      </c>
      <c r="C30" s="5">
        <v>42.523178807947019</v>
      </c>
      <c r="D30" s="5">
        <v>29.2887323943662</v>
      </c>
      <c r="E30" s="5">
        <v>7775.1485773034337</v>
      </c>
      <c r="F30" s="5">
        <v>93.477011494252878</v>
      </c>
      <c r="G30" s="5">
        <v>181.5625</v>
      </c>
      <c r="H30" s="5">
        <v>0</v>
      </c>
      <c r="I30" s="5">
        <v>0</v>
      </c>
      <c r="J30" s="6">
        <f t="shared" si="0"/>
        <v>8122</v>
      </c>
      <c r="K30" s="26"/>
      <c r="L30" s="27"/>
      <c r="M30" s="27"/>
      <c r="N30" s="28"/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s="10" customFormat="1" ht="20.100000000000001" customHeight="1" x14ac:dyDescent="0.35">
      <c r="A31" s="4" t="s">
        <v>18</v>
      </c>
      <c r="B31" s="5">
        <v>1542.8551026922396</v>
      </c>
      <c r="C31" s="5">
        <v>85.903337197828563</v>
      </c>
      <c r="D31" s="5">
        <v>61.731929704333517</v>
      </c>
      <c r="E31" s="5">
        <v>222.92154573472089</v>
      </c>
      <c r="F31" s="5">
        <v>9865.2866455578696</v>
      </c>
      <c r="G31" s="5">
        <v>147.89843346241713</v>
      </c>
      <c r="H31" s="5">
        <v>880.06689679475096</v>
      </c>
      <c r="I31" s="5">
        <v>73.33610885583866</v>
      </c>
      <c r="J31" s="6">
        <f t="shared" si="0"/>
        <v>12880</v>
      </c>
      <c r="K31" s="26"/>
      <c r="L31" s="27"/>
      <c r="M31" s="27"/>
      <c r="N31" s="28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s="10" customFormat="1" ht="20.100000000000001" customHeight="1" x14ac:dyDescent="0.35">
      <c r="A32" s="4" t="s">
        <v>38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6">
        <f t="shared" si="0"/>
        <v>0</v>
      </c>
      <c r="K32" s="26"/>
      <c r="L32" s="27"/>
      <c r="M32" s="27"/>
      <c r="N32" s="28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s="10" customFormat="1" ht="20.100000000000001" customHeight="1" x14ac:dyDescent="0.35">
      <c r="A33" s="4" t="s">
        <v>19</v>
      </c>
      <c r="B33" s="5">
        <v>15.282548566515008</v>
      </c>
      <c r="C33" s="5">
        <v>4.6013245033112584</v>
      </c>
      <c r="D33" s="5">
        <v>258.83417935702198</v>
      </c>
      <c r="E33" s="5">
        <v>10239.400573551502</v>
      </c>
      <c r="F33" s="5">
        <v>1937.6198345883881</v>
      </c>
      <c r="G33" s="5">
        <v>1249.1243647698959</v>
      </c>
      <c r="H33" s="5">
        <v>109.88936584871446</v>
      </c>
      <c r="I33" s="5">
        <v>6.247808814650079</v>
      </c>
      <c r="J33" s="6">
        <f t="shared" si="0"/>
        <v>13820.999999999998</v>
      </c>
      <c r="K33" s="26"/>
      <c r="L33" s="27"/>
      <c r="M33" s="27"/>
      <c r="N33" s="28"/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s="10" customFormat="1" ht="20.100000000000001" customHeight="1" x14ac:dyDescent="0.35">
      <c r="A34" s="4" t="s">
        <v>20</v>
      </c>
      <c r="B34" s="5">
        <v>23.613913268291356</v>
      </c>
      <c r="C34" s="5">
        <v>86.31624392876418</v>
      </c>
      <c r="D34" s="5">
        <v>92.639580602883356</v>
      </c>
      <c r="E34" s="5">
        <v>2783.7151888885378</v>
      </c>
      <c r="F34" s="5">
        <v>244.97000378056475</v>
      </c>
      <c r="G34" s="5">
        <v>418.23678805948163</v>
      </c>
      <c r="H34" s="5">
        <v>497.53118223483591</v>
      </c>
      <c r="I34" s="5">
        <v>4.9770992366412212</v>
      </c>
      <c r="J34" s="6">
        <f t="shared" si="0"/>
        <v>4152</v>
      </c>
      <c r="K34" s="26"/>
      <c r="L34" s="27"/>
      <c r="M34" s="27"/>
      <c r="N34" s="28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s="10" customFormat="1" ht="20.100000000000001" customHeight="1" x14ac:dyDescent="0.35">
      <c r="A35" s="4" t="s">
        <v>39</v>
      </c>
      <c r="B35" s="5">
        <v>442.67605703412653</v>
      </c>
      <c r="C35" s="5">
        <v>2.5238095238095237</v>
      </c>
      <c r="D35" s="5">
        <v>71.412429378531073</v>
      </c>
      <c r="E35" s="5">
        <v>549.23109727825931</v>
      </c>
      <c r="F35" s="5">
        <v>5</v>
      </c>
      <c r="G35" s="5">
        <v>8.3809523809523796</v>
      </c>
      <c r="H35" s="5">
        <v>0</v>
      </c>
      <c r="I35" s="5">
        <v>29.775654404321081</v>
      </c>
      <c r="J35" s="6">
        <f t="shared" si="0"/>
        <v>1108.9999999999998</v>
      </c>
      <c r="K35" s="26"/>
      <c r="L35" s="27"/>
      <c r="M35" s="27"/>
      <c r="N35" s="28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 s="10" customFormat="1" ht="20.100000000000001" customHeight="1" x14ac:dyDescent="0.35">
      <c r="A36" s="4" t="s">
        <v>40</v>
      </c>
      <c r="B36" s="5">
        <v>0</v>
      </c>
      <c r="C36" s="5">
        <v>0</v>
      </c>
      <c r="D36" s="5">
        <v>0</v>
      </c>
      <c r="E36" s="5">
        <v>5731</v>
      </c>
      <c r="F36" s="5">
        <v>139</v>
      </c>
      <c r="G36" s="5">
        <v>0</v>
      </c>
      <c r="H36" s="5">
        <v>0</v>
      </c>
      <c r="I36" s="5">
        <v>5</v>
      </c>
      <c r="J36" s="6">
        <f t="shared" si="0"/>
        <v>5875</v>
      </c>
      <c r="K36" s="26"/>
      <c r="L36" s="27"/>
      <c r="M36" s="27"/>
      <c r="N36" s="28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s="10" customFormat="1" ht="20.100000000000001" customHeight="1" x14ac:dyDescent="0.35">
      <c r="A37" s="4" t="s">
        <v>21</v>
      </c>
      <c r="B37" s="5">
        <v>0</v>
      </c>
      <c r="C37" s="5">
        <v>0</v>
      </c>
      <c r="D37" s="5">
        <v>0</v>
      </c>
      <c r="E37" s="5">
        <v>1825.5294117647059</v>
      </c>
      <c r="F37" s="5">
        <v>45</v>
      </c>
      <c r="G37" s="5">
        <v>0</v>
      </c>
      <c r="H37" s="5">
        <v>0</v>
      </c>
      <c r="I37" s="5">
        <v>13.470588235294118</v>
      </c>
      <c r="J37" s="6">
        <f t="shared" si="0"/>
        <v>1884</v>
      </c>
      <c r="K37" s="26"/>
      <c r="L37" s="27"/>
      <c r="M37" s="27"/>
      <c r="N37" s="28"/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0" s="10" customFormat="1" ht="20.100000000000001" customHeight="1" x14ac:dyDescent="0.35">
      <c r="A38" s="4" t="s">
        <v>41</v>
      </c>
      <c r="B38" s="5">
        <v>1210.270721111991</v>
      </c>
      <c r="C38" s="5">
        <v>763.30942638066733</v>
      </c>
      <c r="D38" s="5">
        <v>246.33595813402019</v>
      </c>
      <c r="E38" s="5">
        <v>295.47335692876561</v>
      </c>
      <c r="F38" s="5">
        <v>1700.1330369145976</v>
      </c>
      <c r="G38" s="5">
        <v>1102.3121289287335</v>
      </c>
      <c r="H38" s="5">
        <v>2689.2670636209064</v>
      </c>
      <c r="I38" s="5">
        <v>1515.8983079803186</v>
      </c>
      <c r="J38" s="6">
        <f t="shared" si="0"/>
        <v>9523</v>
      </c>
      <c r="K38" s="26"/>
      <c r="L38" s="27"/>
      <c r="M38" s="27"/>
      <c r="N38" s="28"/>
      <c r="O38" s="28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s="10" customFormat="1" ht="20.100000000000001" customHeight="1" x14ac:dyDescent="0.35">
      <c r="A39" s="4" t="s">
        <v>42</v>
      </c>
      <c r="B39" s="5">
        <v>0</v>
      </c>
      <c r="C39" s="5">
        <v>279.05882352941177</v>
      </c>
      <c r="D39" s="5">
        <v>90</v>
      </c>
      <c r="E39" s="5">
        <v>366.76470588235293</v>
      </c>
      <c r="F39" s="5">
        <v>625.17647058823536</v>
      </c>
      <c r="G39" s="5">
        <v>0</v>
      </c>
      <c r="H39" s="5">
        <v>0</v>
      </c>
      <c r="I39" s="5">
        <v>0</v>
      </c>
      <c r="J39" s="6">
        <f t="shared" si="0"/>
        <v>1361</v>
      </c>
      <c r="K39" s="26"/>
      <c r="L39" s="27"/>
      <c r="M39" s="27"/>
      <c r="N39" s="28"/>
      <c r="O39" s="28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s="10" customFormat="1" ht="20.100000000000001" customHeight="1" x14ac:dyDescent="0.35">
      <c r="A40" s="4" t="s">
        <v>22</v>
      </c>
      <c r="B40" s="5">
        <v>809.18447004654536</v>
      </c>
      <c r="C40" s="5">
        <v>84</v>
      </c>
      <c r="D40" s="5">
        <v>246.03883495145629</v>
      </c>
      <c r="E40" s="5">
        <v>1199.3786367495711</v>
      </c>
      <c r="F40" s="5">
        <v>0</v>
      </c>
      <c r="G40" s="5">
        <v>113.39805825242718</v>
      </c>
      <c r="H40" s="5">
        <v>0</v>
      </c>
      <c r="I40" s="5">
        <v>0</v>
      </c>
      <c r="J40" s="6">
        <f t="shared" si="0"/>
        <v>2452</v>
      </c>
      <c r="K40" s="26"/>
      <c r="L40" s="27"/>
      <c r="M40" s="27"/>
      <c r="N40" s="28"/>
      <c r="O40" s="28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s="10" customFormat="1" ht="20.100000000000001" customHeight="1" x14ac:dyDescent="0.35">
      <c r="A41" s="4" t="s">
        <v>23</v>
      </c>
      <c r="B41" s="5">
        <v>470.75440388783335</v>
      </c>
      <c r="C41" s="5">
        <v>0</v>
      </c>
      <c r="D41" s="5">
        <v>815.04979588397714</v>
      </c>
      <c r="E41" s="5">
        <v>557.19580022818946</v>
      </c>
      <c r="F41" s="5">
        <v>0</v>
      </c>
      <c r="G41" s="5">
        <v>0</v>
      </c>
      <c r="H41" s="5">
        <v>0</v>
      </c>
      <c r="I41" s="5">
        <v>0</v>
      </c>
      <c r="J41" s="6">
        <f t="shared" si="0"/>
        <v>1843</v>
      </c>
      <c r="K41" s="26"/>
      <c r="L41" s="27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s="10" customFormat="1" ht="20.100000000000001" customHeight="1" x14ac:dyDescent="0.35">
      <c r="A42" s="4" t="s">
        <v>24</v>
      </c>
      <c r="B42" s="5">
        <v>1898.8310358492477</v>
      </c>
      <c r="C42" s="5">
        <v>201.20375475147262</v>
      </c>
      <c r="D42" s="5">
        <v>1138.0712553846327</v>
      </c>
      <c r="E42" s="5">
        <v>263.33637621023513</v>
      </c>
      <c r="F42" s="5">
        <v>2247.9778097188155</v>
      </c>
      <c r="G42" s="5">
        <v>5424.2619676005197</v>
      </c>
      <c r="H42" s="5">
        <v>1724.6628206340715</v>
      </c>
      <c r="I42" s="5">
        <v>362.65497985100507</v>
      </c>
      <c r="J42" s="6">
        <f t="shared" si="0"/>
        <v>13261</v>
      </c>
      <c r="K42" s="26"/>
      <c r="L42" s="27"/>
      <c r="M42" s="27"/>
      <c r="N42" s="28"/>
      <c r="O42" s="28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s="10" customFormat="1" ht="20.100000000000001" customHeight="1" x14ac:dyDescent="0.35">
      <c r="A43" s="4" t="s">
        <v>25</v>
      </c>
      <c r="B43" s="5">
        <v>1482.4748108630984</v>
      </c>
      <c r="C43" s="5">
        <v>5656.223980442217</v>
      </c>
      <c r="D43" s="5">
        <v>470.83879024067642</v>
      </c>
      <c r="E43" s="5">
        <v>1897.7657826088732</v>
      </c>
      <c r="F43" s="5">
        <v>8786.9646747043771</v>
      </c>
      <c r="G43" s="5">
        <v>469.73860529805239</v>
      </c>
      <c r="H43" s="5">
        <v>304.32056126255907</v>
      </c>
      <c r="I43" s="5">
        <v>8409.6727945801467</v>
      </c>
      <c r="J43" s="6">
        <f t="shared" si="0"/>
        <v>27478</v>
      </c>
      <c r="K43" s="26"/>
      <c r="L43" s="27"/>
      <c r="M43" s="27"/>
      <c r="N43" s="28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s="10" customFormat="1" ht="20.100000000000001" customHeight="1" x14ac:dyDescent="0.35">
      <c r="A44" s="4" t="s">
        <v>26</v>
      </c>
      <c r="B44" s="5">
        <v>2495.2691105557215</v>
      </c>
      <c r="C44" s="5">
        <v>3538.0850870310665</v>
      </c>
      <c r="D44" s="5">
        <v>2450.9076657439805</v>
      </c>
      <c r="E44" s="5">
        <v>1456.8962922679896</v>
      </c>
      <c r="F44" s="5">
        <v>4039.6509446278565</v>
      </c>
      <c r="G44" s="5">
        <v>13911.222068558909</v>
      </c>
      <c r="H44" s="5">
        <v>1877.7795198533727</v>
      </c>
      <c r="I44" s="5">
        <v>630.18931136110291</v>
      </c>
      <c r="J44" s="6">
        <f t="shared" si="0"/>
        <v>30399.999999999996</v>
      </c>
      <c r="K44" s="26"/>
      <c r="L44" s="27"/>
      <c r="M44" s="27"/>
      <c r="N44" s="28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s="10" customFormat="1" ht="20.100000000000001" customHeight="1" x14ac:dyDescent="0.35">
      <c r="A45" s="4" t="s">
        <v>43</v>
      </c>
      <c r="B45" s="5">
        <v>659.57386584921539</v>
      </c>
      <c r="C45" s="5">
        <v>20</v>
      </c>
      <c r="D45" s="5">
        <v>2995.4113613097393</v>
      </c>
      <c r="E45" s="5">
        <v>0</v>
      </c>
      <c r="F45" s="5">
        <v>650.44750430292595</v>
      </c>
      <c r="G45" s="5">
        <v>3942.2574013657631</v>
      </c>
      <c r="H45" s="5">
        <v>1267.9397435748651</v>
      </c>
      <c r="I45" s="5">
        <v>818.37012359749099</v>
      </c>
      <c r="J45" s="6">
        <f t="shared" si="0"/>
        <v>10354</v>
      </c>
      <c r="K45" s="26"/>
      <c r="L45" s="27"/>
      <c r="M45" s="27"/>
      <c r="N45" s="28"/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s="10" customFormat="1" ht="20.100000000000001" customHeight="1" x14ac:dyDescent="0.35">
      <c r="A46" s="4" t="s">
        <v>27</v>
      </c>
      <c r="B46" s="5">
        <v>21</v>
      </c>
      <c r="C46" s="5">
        <v>83</v>
      </c>
      <c r="D46" s="5">
        <v>152</v>
      </c>
      <c r="E46" s="5">
        <v>0</v>
      </c>
      <c r="F46" s="5">
        <v>40</v>
      </c>
      <c r="G46" s="5">
        <v>31</v>
      </c>
      <c r="H46" s="5">
        <v>40</v>
      </c>
      <c r="I46" s="5">
        <v>380</v>
      </c>
      <c r="J46" s="6">
        <f t="shared" si="0"/>
        <v>747</v>
      </c>
      <c r="K46" s="26"/>
      <c r="L46" s="27"/>
      <c r="M46" s="27"/>
      <c r="N46" s="28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s="10" customFormat="1" ht="20.100000000000001" customHeight="1" x14ac:dyDescent="0.35">
      <c r="A47" s="4" t="s">
        <v>28</v>
      </c>
      <c r="B47" s="5">
        <v>2120.9291034267922</v>
      </c>
      <c r="C47" s="5">
        <v>23852.24657994683</v>
      </c>
      <c r="D47" s="5">
        <v>14</v>
      </c>
      <c r="E47" s="5">
        <v>121.74926227732958</v>
      </c>
      <c r="F47" s="5">
        <v>10424.623937030612</v>
      </c>
      <c r="G47" s="5">
        <v>0</v>
      </c>
      <c r="H47" s="5">
        <v>0</v>
      </c>
      <c r="I47" s="5">
        <v>99.451117318435749</v>
      </c>
      <c r="J47" s="6">
        <f t="shared" si="0"/>
        <v>36633</v>
      </c>
      <c r="K47" s="26"/>
      <c r="L47" s="27"/>
      <c r="M47" s="27"/>
      <c r="N47" s="28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40" s="10" customFormat="1" ht="20.100000000000001" customHeight="1" x14ac:dyDescent="0.35">
      <c r="A48" s="4" t="s">
        <v>44</v>
      </c>
      <c r="B48" s="5">
        <v>1918.3387593383547</v>
      </c>
      <c r="C48" s="5">
        <v>198.19642857142858</v>
      </c>
      <c r="D48" s="5">
        <v>1098.2210389356899</v>
      </c>
      <c r="E48" s="5">
        <v>466.64894005847952</v>
      </c>
      <c r="F48" s="5">
        <v>669.58642379290291</v>
      </c>
      <c r="G48" s="5">
        <v>1862.139149138116</v>
      </c>
      <c r="H48" s="5">
        <v>3809.4540554866662</v>
      </c>
      <c r="I48" s="5">
        <v>609.41520467836256</v>
      </c>
      <c r="J48" s="6">
        <f t="shared" si="0"/>
        <v>10631.999999999998</v>
      </c>
      <c r="K48" s="26"/>
      <c r="L48" s="27"/>
      <c r="M48" s="27"/>
      <c r="N48" s="28"/>
      <c r="O48" s="28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</row>
    <row r="49" spans="1:40" s="10" customFormat="1" ht="20.100000000000001" customHeight="1" x14ac:dyDescent="0.35">
      <c r="A49" s="4" t="s">
        <v>45</v>
      </c>
      <c r="B49" s="5">
        <v>0</v>
      </c>
      <c r="C49" s="5">
        <v>0</v>
      </c>
      <c r="D49" s="5">
        <v>175</v>
      </c>
      <c r="E49" s="5">
        <v>0</v>
      </c>
      <c r="F49" s="5">
        <v>0</v>
      </c>
      <c r="G49" s="5">
        <v>1145</v>
      </c>
      <c r="H49" s="5">
        <v>0</v>
      </c>
      <c r="I49" s="5">
        <v>0</v>
      </c>
      <c r="J49" s="6">
        <f t="shared" si="0"/>
        <v>1320</v>
      </c>
      <c r="K49" s="26"/>
      <c r="L49" s="27"/>
      <c r="M49" s="27"/>
      <c r="N49" s="28"/>
      <c r="O49" s="28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</row>
    <row r="50" spans="1:40" s="10" customFormat="1" ht="20.100000000000001" customHeight="1" x14ac:dyDescent="0.35">
      <c r="A50" s="4" t="s">
        <v>29</v>
      </c>
      <c r="B50" s="5">
        <v>102</v>
      </c>
      <c r="C50" s="5">
        <v>42</v>
      </c>
      <c r="D50" s="5">
        <v>35</v>
      </c>
      <c r="E50" s="5">
        <v>40</v>
      </c>
      <c r="F50" s="5">
        <v>0</v>
      </c>
      <c r="G50" s="5">
        <v>5</v>
      </c>
      <c r="H50" s="5">
        <v>0</v>
      </c>
      <c r="I50" s="5">
        <v>0</v>
      </c>
      <c r="J50" s="6">
        <f t="shared" si="0"/>
        <v>224</v>
      </c>
      <c r="K50" s="26"/>
      <c r="L50" s="27"/>
      <c r="M50" s="27"/>
      <c r="N50" s="28"/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</row>
    <row r="51" spans="1:40" s="10" customFormat="1" ht="20.100000000000001" customHeight="1" x14ac:dyDescent="0.35">
      <c r="A51" s="4" t="s">
        <v>30</v>
      </c>
      <c r="B51" s="5">
        <v>11988.587401005343</v>
      </c>
      <c r="C51" s="5">
        <v>3949.9704672292146</v>
      </c>
      <c r="D51" s="5">
        <v>25376.271027670042</v>
      </c>
      <c r="E51" s="5">
        <v>1076.5041256666177</v>
      </c>
      <c r="F51" s="5">
        <v>7256.8369344141611</v>
      </c>
      <c r="G51" s="5">
        <v>4691.4497106125045</v>
      </c>
      <c r="H51" s="5">
        <v>7777.3277151454795</v>
      </c>
      <c r="I51" s="5">
        <v>1318.0526182566382</v>
      </c>
      <c r="J51" s="6">
        <f>SUM(B51:I51)</f>
        <v>63435.000000000007</v>
      </c>
      <c r="K51" s="26"/>
      <c r="L51" s="27"/>
      <c r="M51" s="27"/>
      <c r="N51" s="28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s="10" customFormat="1" ht="20.100000000000001" customHeight="1" x14ac:dyDescent="0.35">
      <c r="A52" s="4" t="s">
        <v>46</v>
      </c>
      <c r="B52" s="5">
        <v>54157.462343489897</v>
      </c>
      <c r="C52" s="5">
        <v>32806.356556816507</v>
      </c>
      <c r="D52" s="5">
        <v>12882.472437328353</v>
      </c>
      <c r="E52" s="5">
        <v>47481.38087864509</v>
      </c>
      <c r="F52" s="5">
        <v>14892.91066878534</v>
      </c>
      <c r="G52" s="5">
        <v>24063.471503482164</v>
      </c>
      <c r="H52" s="5">
        <v>39990.689420447721</v>
      </c>
      <c r="I52" s="5">
        <v>10290.25619100493</v>
      </c>
      <c r="J52" s="6">
        <f t="shared" si="0"/>
        <v>236565</v>
      </c>
      <c r="K52" s="26"/>
      <c r="L52" s="27"/>
      <c r="M52" s="27"/>
      <c r="N52" s="28"/>
      <c r="O52" s="28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 s="10" customFormat="1" ht="20.100000000000001" customHeight="1" thickBot="1" x14ac:dyDescent="0.4">
      <c r="A53" s="36" t="s">
        <v>1</v>
      </c>
      <c r="B53" s="37">
        <f t="shared" ref="B53:J53" si="1">SUM(B8:B52)</f>
        <v>289627.03117891913</v>
      </c>
      <c r="C53" s="37">
        <f t="shared" si="1"/>
        <v>1635833.7080095888</v>
      </c>
      <c r="D53" s="37">
        <f t="shared" si="1"/>
        <v>811869.57852044166</v>
      </c>
      <c r="E53" s="37">
        <f t="shared" si="1"/>
        <v>740456.54159614258</v>
      </c>
      <c r="F53" s="37">
        <f t="shared" si="1"/>
        <v>278808.43218179961</v>
      </c>
      <c r="G53" s="37">
        <f t="shared" si="1"/>
        <v>292118.46232902509</v>
      </c>
      <c r="H53" s="37">
        <f t="shared" si="1"/>
        <v>984469.23631222977</v>
      </c>
      <c r="I53" s="37">
        <f t="shared" si="1"/>
        <v>185211.0098718518</v>
      </c>
      <c r="J53" s="38">
        <f t="shared" si="1"/>
        <v>5218394</v>
      </c>
      <c r="K53" s="26"/>
      <c r="L53" s="27"/>
      <c r="M53" s="27"/>
      <c r="N53" s="28"/>
      <c r="O53" s="28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s="21" customFormat="1" ht="21" x14ac:dyDescent="0.35">
      <c r="A54" s="18" t="s">
        <v>144</v>
      </c>
      <c r="K54" s="26"/>
      <c r="L54" s="27"/>
      <c r="M54" s="27"/>
      <c r="N54" s="28"/>
      <c r="O54" s="28"/>
    </row>
    <row r="55" spans="1:40" s="29" customFormat="1" ht="14.25" customHeight="1" x14ac:dyDescent="0.35">
      <c r="A55" s="20" t="s">
        <v>145</v>
      </c>
      <c r="B55" s="21"/>
      <c r="C55" s="21"/>
      <c r="D55" s="21"/>
      <c r="E55" s="21"/>
      <c r="G55" s="21"/>
      <c r="H55" s="21"/>
      <c r="I55" s="21"/>
      <c r="J55" s="21"/>
      <c r="K55" s="26"/>
      <c r="L55" s="27"/>
      <c r="M55" s="27"/>
      <c r="N55" s="28"/>
      <c r="O55" s="28"/>
    </row>
    <row r="56" spans="1:40" s="29" customFormat="1" ht="17.25" customHeight="1" x14ac:dyDescent="0.35">
      <c r="A56" s="21" t="s">
        <v>58</v>
      </c>
      <c r="B56" s="21"/>
      <c r="C56" s="21"/>
      <c r="D56" s="21"/>
      <c r="E56" s="21"/>
      <c r="F56" s="21"/>
      <c r="G56" s="21"/>
      <c r="H56" s="21"/>
      <c r="I56" s="21"/>
      <c r="J56" s="21"/>
      <c r="K56" s="26"/>
      <c r="L56" s="27"/>
      <c r="M56" s="27"/>
      <c r="N56" s="28"/>
      <c r="O56" s="28"/>
    </row>
    <row r="57" spans="1:40" s="29" customFormat="1" ht="15" customHeight="1" x14ac:dyDescent="0.35">
      <c r="A57" s="94" t="s">
        <v>143</v>
      </c>
      <c r="B57" s="21"/>
      <c r="C57" s="30"/>
      <c r="D57" s="30"/>
      <c r="E57" s="30"/>
      <c r="F57" s="30"/>
      <c r="G57" s="30"/>
      <c r="H57" s="30"/>
      <c r="I57" s="30"/>
      <c r="J57" s="30"/>
      <c r="K57" s="26"/>
      <c r="L57" s="27"/>
      <c r="M57" s="27"/>
      <c r="N57" s="28"/>
      <c r="O57" s="28"/>
    </row>
    <row r="58" spans="1:40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:4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:4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</row>
    <row r="73" spans="1:40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</row>
    <row r="74" spans="1:40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</row>
    <row r="75" spans="1:40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</row>
    <row r="76" spans="1:40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</row>
    <row r="77" spans="1:40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</row>
    <row r="78" spans="1:40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</row>
    <row r="79" spans="1:40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</row>
    <row r="80" spans="1:40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</row>
    <row r="81" spans="1:40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</row>
    <row r="82" spans="1:40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</row>
    <row r="83" spans="1:40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</row>
    <row r="84" spans="1:40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</row>
    <row r="85" spans="1:40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</row>
    <row r="86" spans="1:40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</row>
    <row r="87" spans="1:40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</row>
    <row r="88" spans="1:40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</row>
    <row r="89" spans="1:40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</row>
    <row r="90" spans="1:40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</row>
    <row r="91" spans="1:40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</row>
    <row r="92" spans="1:40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</row>
    <row r="93" spans="1:40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</row>
    <row r="94" spans="1:40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</row>
    <row r="95" spans="1:40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</row>
    <row r="96" spans="1:40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</row>
    <row r="97" spans="1:40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</row>
    <row r="98" spans="1:40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</row>
    <row r="99" spans="1:40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</row>
    <row r="100" spans="1:40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</row>
    <row r="101" spans="1:40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</row>
    <row r="102" spans="1:40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</row>
    <row r="103" spans="1:40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</row>
    <row r="104" spans="1:40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5" spans="1:40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</row>
    <row r="106" spans="1:40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</row>
    <row r="107" spans="1:40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</row>
    <row r="108" spans="1:40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</row>
    <row r="109" spans="1:40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</row>
    <row r="110" spans="1:40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</row>
    <row r="111" spans="1:40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</row>
    <row r="112" spans="1:40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</row>
    <row r="113" spans="1:40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</row>
    <row r="114" spans="1:40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  <row r="115" spans="1:40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</row>
    <row r="116" spans="1:40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</row>
    <row r="117" spans="1:40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</row>
    <row r="118" spans="1:40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</row>
    <row r="119" spans="1:40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</row>
    <row r="120" spans="1:40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:40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:40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:40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:40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:40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1:40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1:40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1:40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1:40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1:40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1:40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1:40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</row>
    <row r="133" spans="1:40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</row>
    <row r="134" spans="1:40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</row>
    <row r="135" spans="1:40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</row>
    <row r="136" spans="1:40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</row>
    <row r="137" spans="1:40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</row>
    <row r="138" spans="1:40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</row>
    <row r="139" spans="1:40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</row>
    <row r="140" spans="1:40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</row>
    <row r="141" spans="1:40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</row>
    <row r="142" spans="1:40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</row>
    <row r="143" spans="1:40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</row>
    <row r="144" spans="1:40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</row>
    <row r="145" spans="1:40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</row>
    <row r="146" spans="1:40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</row>
    <row r="147" spans="1:40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</row>
    <row r="148" spans="1:40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</row>
    <row r="149" spans="1:40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</row>
    <row r="150" spans="1:40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</row>
    <row r="151" spans="1:40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</row>
    <row r="152" spans="1:40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</row>
    <row r="153" spans="1:40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</row>
    <row r="154" spans="1:40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</row>
    <row r="155" spans="1:40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</row>
    <row r="156" spans="1:40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</row>
    <row r="157" spans="1:40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</row>
    <row r="158" spans="1:40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</row>
    <row r="159" spans="1:40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</row>
    <row r="160" spans="1:40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</row>
    <row r="161" spans="1:40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</row>
    <row r="162" spans="1:40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</row>
    <row r="163" spans="1:40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</row>
    <row r="164" spans="1:40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</row>
    <row r="165" spans="1:40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</row>
    <row r="166" spans="1:40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</row>
    <row r="167" spans="1:40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</row>
    <row r="168" spans="1:40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</row>
    <row r="169" spans="1:40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</row>
    <row r="170" spans="1:40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</row>
    <row r="171" spans="1:40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</row>
    <row r="172" spans="1:40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</row>
    <row r="173" spans="1:40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</row>
    <row r="174" spans="1:40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</row>
    <row r="175" spans="1:40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</row>
    <row r="176" spans="1:40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</row>
    <row r="177" spans="1:40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</row>
    <row r="178" spans="1:40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</row>
    <row r="179" spans="1:40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</row>
    <row r="180" spans="1:40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</row>
    <row r="181" spans="1:40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</row>
    <row r="182" spans="1:40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</row>
    <row r="183" spans="1:40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</row>
    <row r="184" spans="1:40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</row>
    <row r="185" spans="1:40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</row>
    <row r="186" spans="1:40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</row>
    <row r="187" spans="1:40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</row>
    <row r="188" spans="1:40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</row>
    <row r="189" spans="1:40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</row>
    <row r="190" spans="1:40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</row>
    <row r="191" spans="1:40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</row>
    <row r="192" spans="1:40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</row>
    <row r="193" spans="1:40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</row>
    <row r="194" spans="1:40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</row>
    <row r="195" spans="1:40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</row>
    <row r="196" spans="1:40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</row>
    <row r="197" spans="1:40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L197" s="21"/>
      <c r="M197" s="21"/>
      <c r="N197" s="21"/>
      <c r="O197" s="21"/>
    </row>
  </sheetData>
  <sheetProtection formatCells="0" formatColumns="0" formatRows="0" insertColumns="0" insertRows="0" insertHyperlinks="0" deleteColumns="0" deleteRows="0" sort="0" autoFilter="0" pivotTables="0"/>
  <mergeCells count="2">
    <mergeCell ref="A4:J4"/>
    <mergeCell ref="A5:J5"/>
  </mergeCells>
  <pageMargins left="0.74803149606299213" right="0.74803149606299213" top="0.82677165354330717" bottom="0.78740157480314965" header="0" footer="0"/>
  <pageSetup scale="60" firstPageNumber="12" orientation="portrait" useFirstPageNumber="1" horizontalDpi="240" verticalDpi="144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Z183"/>
  <sheetViews>
    <sheetView topLeftCell="A43" zoomScale="84" zoomScaleNormal="84" workbookViewId="0">
      <selection activeCell="A54" sqref="A54:A56"/>
    </sheetView>
  </sheetViews>
  <sheetFormatPr baseColWidth="10" defaultRowHeight="12.75" x14ac:dyDescent="0.2"/>
  <cols>
    <col min="1" max="10" width="14.85546875" customWidth="1"/>
    <col min="11" max="12" width="11.42578125" style="17"/>
  </cols>
  <sheetData>
    <row r="1" spans="1:26" s="17" customFormat="1" ht="27" customHeight="1" x14ac:dyDescent="0.2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</row>
    <row r="2" spans="1:26" s="17" customFormat="1" ht="27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26" s="17" customFormat="1" ht="27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26" s="17" customFormat="1" ht="15.75" x14ac:dyDescent="0.25">
      <c r="A4" s="188" t="s">
        <v>64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26" s="17" customFormat="1" ht="15.75" x14ac:dyDescent="0.25">
      <c r="A5" s="188" t="s">
        <v>65</v>
      </c>
      <c r="B5" s="188"/>
      <c r="C5" s="188"/>
      <c r="D5" s="188"/>
      <c r="E5" s="188"/>
      <c r="F5" s="188"/>
      <c r="G5" s="188"/>
      <c r="H5" s="188"/>
      <c r="I5" s="188"/>
      <c r="J5" s="188"/>
    </row>
    <row r="6" spans="1:26" s="17" customFormat="1" ht="13.5" thickBot="1" x14ac:dyDescent="0.25">
      <c r="A6" s="22"/>
      <c r="B6" s="21"/>
      <c r="C6" s="21"/>
      <c r="D6" s="21"/>
      <c r="E6" s="21"/>
      <c r="F6" s="21"/>
      <c r="G6" s="21"/>
      <c r="H6" s="21"/>
      <c r="I6" s="21"/>
      <c r="J6" s="21"/>
    </row>
    <row r="7" spans="1:26" ht="18.75" customHeight="1" x14ac:dyDescent="0.2">
      <c r="A7" s="33" t="s">
        <v>0</v>
      </c>
      <c r="B7" s="34" t="s">
        <v>49</v>
      </c>
      <c r="C7" s="34" t="s">
        <v>50</v>
      </c>
      <c r="D7" s="34" t="s">
        <v>51</v>
      </c>
      <c r="E7" s="34" t="s">
        <v>52</v>
      </c>
      <c r="F7" s="34" t="s">
        <v>53</v>
      </c>
      <c r="G7" s="34" t="s">
        <v>54</v>
      </c>
      <c r="H7" s="34" t="s">
        <v>55</v>
      </c>
      <c r="I7" s="34" t="s">
        <v>56</v>
      </c>
      <c r="J7" s="35" t="s">
        <v>1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8" x14ac:dyDescent="0.25">
      <c r="A8" s="4" t="s">
        <v>31</v>
      </c>
      <c r="B8" s="13">
        <v>25118.27934559483</v>
      </c>
      <c r="C8" s="13">
        <v>1459569.2905272767</v>
      </c>
      <c r="D8" s="13">
        <v>775044.1452503769</v>
      </c>
      <c r="E8" s="13">
        <v>483505.03333040752</v>
      </c>
      <c r="F8" s="13">
        <v>46584.946557382158</v>
      </c>
      <c r="G8" s="13">
        <v>0</v>
      </c>
      <c r="H8" s="13">
        <v>189347.88692990603</v>
      </c>
      <c r="I8" s="13">
        <v>48472.418059055897</v>
      </c>
      <c r="J8" s="14">
        <f t="shared" ref="J8:J52" si="0">SUM(B8:I8)</f>
        <v>3027641.9999999995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x14ac:dyDescent="0.25">
      <c r="A9" s="4" t="s">
        <v>32</v>
      </c>
      <c r="B9" s="13">
        <v>35137.984563636943</v>
      </c>
      <c r="C9" s="13">
        <v>19387.907569647381</v>
      </c>
      <c r="D9" s="13">
        <v>32494.624699791184</v>
      </c>
      <c r="E9" s="13">
        <v>14422.904076969218</v>
      </c>
      <c r="F9" s="13">
        <v>25606.388759562004</v>
      </c>
      <c r="G9" s="13">
        <v>40720.288030699601</v>
      </c>
      <c r="H9" s="13">
        <v>227798.24369232694</v>
      </c>
      <c r="I9" s="13">
        <v>16809.65860736672</v>
      </c>
      <c r="J9" s="14">
        <f t="shared" si="0"/>
        <v>412378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x14ac:dyDescent="0.25">
      <c r="A10" s="4" t="s">
        <v>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15966.303944315545</v>
      </c>
      <c r="H10" s="13">
        <v>240.69605568445473</v>
      </c>
      <c r="I10" s="13">
        <v>0</v>
      </c>
      <c r="J10" s="14">
        <f t="shared" si="0"/>
        <v>16207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" x14ac:dyDescent="0.25">
      <c r="A11" s="4" t="s">
        <v>3</v>
      </c>
      <c r="B11" s="13">
        <v>165.88509021842356</v>
      </c>
      <c r="C11" s="13">
        <v>2006.2799148573861</v>
      </c>
      <c r="D11" s="13">
        <v>77.758314176245207</v>
      </c>
      <c r="E11" s="13">
        <v>78.074074074074076</v>
      </c>
      <c r="F11" s="13">
        <v>1254.1619347021644</v>
      </c>
      <c r="G11" s="13">
        <v>77.750237416904085</v>
      </c>
      <c r="H11" s="13">
        <v>53.76543209876543</v>
      </c>
      <c r="I11" s="13">
        <v>835.32500245603694</v>
      </c>
      <c r="J11" s="14">
        <f t="shared" si="0"/>
        <v>4548.9999999999991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x14ac:dyDescent="0.25">
      <c r="A12" s="4" t="s">
        <v>33</v>
      </c>
      <c r="B12" s="13">
        <v>49.824833226595331</v>
      </c>
      <c r="C12" s="13">
        <v>1130.0833439738487</v>
      </c>
      <c r="D12" s="13">
        <v>13427.717094901149</v>
      </c>
      <c r="E12" s="13">
        <v>25</v>
      </c>
      <c r="F12" s="13">
        <v>10</v>
      </c>
      <c r="G12" s="13">
        <v>13.832192301840864</v>
      </c>
      <c r="H12" s="13">
        <v>42339.973376244852</v>
      </c>
      <c r="I12" s="13">
        <v>5634.5691593517113</v>
      </c>
      <c r="J12" s="14">
        <f t="shared" si="0"/>
        <v>62631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x14ac:dyDescent="0.25">
      <c r="A13" s="4" t="s">
        <v>34</v>
      </c>
      <c r="B13" s="13">
        <v>5269.171737711029</v>
      </c>
      <c r="C13" s="13">
        <v>5980.7834782028713</v>
      </c>
      <c r="D13" s="13">
        <v>11161.92069601095</v>
      </c>
      <c r="E13" s="13">
        <v>10874.770963508807</v>
      </c>
      <c r="F13" s="13">
        <v>13992.149112683706</v>
      </c>
      <c r="G13" s="13">
        <v>11941.756449345728</v>
      </c>
      <c r="H13" s="13">
        <v>190326.40816953612</v>
      </c>
      <c r="I13" s="13">
        <v>6350.2669403225791</v>
      </c>
      <c r="J13" s="14">
        <f t="shared" si="0"/>
        <v>255897.22754732182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x14ac:dyDescent="0.25">
      <c r="A14" s="4" t="s">
        <v>4</v>
      </c>
      <c r="B14" s="13">
        <v>514.36820772740884</v>
      </c>
      <c r="C14" s="13">
        <v>2101.4050962941037</v>
      </c>
      <c r="D14" s="13">
        <v>20475.089702875972</v>
      </c>
      <c r="E14" s="13">
        <v>813.45744530082459</v>
      </c>
      <c r="F14" s="13">
        <v>3579.9174034436305</v>
      </c>
      <c r="G14" s="13">
        <v>38758.332762940918</v>
      </c>
      <c r="H14" s="13">
        <v>140130.85418249067</v>
      </c>
      <c r="I14" s="13">
        <v>59632.060567392095</v>
      </c>
      <c r="J14" s="14">
        <f t="shared" si="0"/>
        <v>266005.48536846566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 x14ac:dyDescent="0.25">
      <c r="A15" s="4" t="s">
        <v>5</v>
      </c>
      <c r="B15" s="13">
        <v>43.882352941176471</v>
      </c>
      <c r="C15" s="13">
        <v>3</v>
      </c>
      <c r="D15" s="13">
        <v>411.73929236499072</v>
      </c>
      <c r="E15" s="13">
        <v>6</v>
      </c>
      <c r="F15" s="13">
        <v>722.10560359077454</v>
      </c>
      <c r="G15" s="13">
        <v>2932.4006773110495</v>
      </c>
      <c r="H15" s="13">
        <v>5692.8720737920085</v>
      </c>
      <c r="I15" s="13">
        <v>0</v>
      </c>
      <c r="J15" s="14">
        <f t="shared" si="0"/>
        <v>9812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" x14ac:dyDescent="0.25">
      <c r="A16" s="4" t="s">
        <v>35</v>
      </c>
      <c r="B16" s="13">
        <v>1786.0182035348821</v>
      </c>
      <c r="C16" s="13">
        <v>2382.1283475633613</v>
      </c>
      <c r="D16" s="13">
        <v>12290.213560816052</v>
      </c>
      <c r="E16" s="13">
        <v>993.69857151220288</v>
      </c>
      <c r="F16" s="13">
        <v>9941.5406268713814</v>
      </c>
      <c r="G16" s="13">
        <v>45814.024257486089</v>
      </c>
      <c r="H16" s="13">
        <v>182256.43165447039</v>
      </c>
      <c r="I16" s="13">
        <v>2593.944777745638</v>
      </c>
      <c r="J16" s="14">
        <f t="shared" si="0"/>
        <v>258058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" x14ac:dyDescent="0.25">
      <c r="A17" s="4" t="s">
        <v>6</v>
      </c>
      <c r="B17" s="13">
        <v>14322.946466376829</v>
      </c>
      <c r="C17" s="13">
        <v>16366.397947102907</v>
      </c>
      <c r="D17" s="13">
        <v>1304.2283257012846</v>
      </c>
      <c r="E17" s="13">
        <v>27159.900724664414</v>
      </c>
      <c r="F17" s="13">
        <v>3162.3427444720191</v>
      </c>
      <c r="G17" s="13">
        <v>3705.4780471982303</v>
      </c>
      <c r="H17" s="13">
        <v>30452.184324509155</v>
      </c>
      <c r="I17" s="13">
        <v>4102.8513736890645</v>
      </c>
      <c r="J17" s="14">
        <f t="shared" si="0"/>
        <v>100576.32995371391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" x14ac:dyDescent="0.25">
      <c r="A18" s="4" t="s">
        <v>7</v>
      </c>
      <c r="B18" s="13">
        <v>2252.2303405006373</v>
      </c>
      <c r="C18" s="13">
        <v>19006.470910849428</v>
      </c>
      <c r="D18" s="13">
        <v>1793.8539756384741</v>
      </c>
      <c r="E18" s="13">
        <v>4753.2056584815227</v>
      </c>
      <c r="F18" s="13">
        <v>13570.340826748896</v>
      </c>
      <c r="G18" s="13">
        <v>17849.214291241984</v>
      </c>
      <c r="H18" s="13">
        <v>247.49480139031087</v>
      </c>
      <c r="I18" s="13">
        <v>11050.189195148743</v>
      </c>
      <c r="J18" s="14">
        <f t="shared" si="0"/>
        <v>70523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" x14ac:dyDescent="0.25">
      <c r="A19" s="4" t="s">
        <v>8</v>
      </c>
      <c r="B19" s="13">
        <v>0</v>
      </c>
      <c r="C19" s="13">
        <v>0</v>
      </c>
      <c r="D19" s="13">
        <v>0</v>
      </c>
      <c r="E19" s="13">
        <v>42077.421532331929</v>
      </c>
      <c r="F19" s="13">
        <v>1328.8439906579833</v>
      </c>
      <c r="G19" s="13">
        <v>992.7138271435565</v>
      </c>
      <c r="H19" s="13">
        <v>391.12425713531616</v>
      </c>
      <c r="I19" s="13">
        <v>0</v>
      </c>
      <c r="J19" s="14">
        <f t="shared" si="0"/>
        <v>44790.103607268778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" x14ac:dyDescent="0.25">
      <c r="A20" s="4" t="s">
        <v>36</v>
      </c>
      <c r="B20" s="13">
        <v>7227.840196354533</v>
      </c>
      <c r="C20" s="13">
        <v>16551.720201522028</v>
      </c>
      <c r="D20" s="13">
        <v>1047.6778483257613</v>
      </c>
      <c r="E20" s="13">
        <v>6443.9095866034459</v>
      </c>
      <c r="F20" s="13">
        <v>15361.257334934677</v>
      </c>
      <c r="G20" s="13">
        <v>19525.429648510228</v>
      </c>
      <c r="H20" s="13">
        <v>374.76437219059318</v>
      </c>
      <c r="I20" s="13">
        <v>4912.4008115587339</v>
      </c>
      <c r="J20" s="14">
        <f t="shared" si="0"/>
        <v>71445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" x14ac:dyDescent="0.25">
      <c r="A21" s="4" t="s">
        <v>9</v>
      </c>
      <c r="B21" s="13">
        <v>48894.495969817435</v>
      </c>
      <c r="C21" s="13">
        <v>25990.328367351496</v>
      </c>
      <c r="D21" s="13">
        <v>41904.720243294993</v>
      </c>
      <c r="E21" s="13">
        <v>84645.26993495645</v>
      </c>
      <c r="F21" s="13">
        <v>17828.139311966417</v>
      </c>
      <c r="G21" s="13">
        <v>9579.7878484536886</v>
      </c>
      <c r="H21" s="13">
        <v>30579.742848285088</v>
      </c>
      <c r="I21" s="13">
        <v>15713.297483578939</v>
      </c>
      <c r="J21" s="14">
        <f t="shared" si="0"/>
        <v>275135.78200770455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" x14ac:dyDescent="0.25">
      <c r="A22" s="4" t="s">
        <v>37</v>
      </c>
      <c r="B22" s="13">
        <v>5429.205101115127</v>
      </c>
      <c r="C22" s="13">
        <v>2304.6023384145983</v>
      </c>
      <c r="D22" s="13">
        <v>6020.6467461607172</v>
      </c>
      <c r="E22" s="13">
        <v>6449.0136915355597</v>
      </c>
      <c r="F22" s="13">
        <v>6501.6132617724625</v>
      </c>
      <c r="G22" s="13">
        <v>4346.9898123153134</v>
      </c>
      <c r="H22" s="13">
        <v>8654.797394950805</v>
      </c>
      <c r="I22" s="13">
        <v>419.58112573449949</v>
      </c>
      <c r="J22" s="14">
        <f t="shared" si="0"/>
        <v>40126.449471999083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" x14ac:dyDescent="0.25">
      <c r="A23" s="4" t="s">
        <v>10</v>
      </c>
      <c r="B23" s="13">
        <v>0</v>
      </c>
      <c r="C23" s="13">
        <v>0</v>
      </c>
      <c r="D23" s="13">
        <v>0</v>
      </c>
      <c r="E23" s="13">
        <v>4368</v>
      </c>
      <c r="F23" s="13">
        <v>0</v>
      </c>
      <c r="G23" s="13">
        <v>0</v>
      </c>
      <c r="H23" s="13">
        <v>1</v>
      </c>
      <c r="I23" s="13">
        <v>0</v>
      </c>
      <c r="J23" s="14">
        <f t="shared" si="0"/>
        <v>4369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" x14ac:dyDescent="0.25">
      <c r="A24" s="4" t="s">
        <v>11</v>
      </c>
      <c r="B24" s="13">
        <v>3698.0781817110392</v>
      </c>
      <c r="C24" s="13">
        <v>11822.016240812576</v>
      </c>
      <c r="D24" s="13">
        <v>10942.164462395707</v>
      </c>
      <c r="E24" s="13">
        <v>5307.1353719943772</v>
      </c>
      <c r="F24" s="13">
        <v>18081.832624568695</v>
      </c>
      <c r="G24" s="13">
        <v>5013.1540780980786</v>
      </c>
      <c r="H24" s="13">
        <v>7561.9395143135462</v>
      </c>
      <c r="I24" s="13">
        <v>5372.1364549449318</v>
      </c>
      <c r="J24" s="14">
        <f t="shared" si="0"/>
        <v>67798.456928838947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" x14ac:dyDescent="0.25">
      <c r="A25" s="4" t="s">
        <v>12</v>
      </c>
      <c r="B25" s="13">
        <v>5011.2384349680033</v>
      </c>
      <c r="C25" s="13">
        <v>681.80010407527755</v>
      </c>
      <c r="D25" s="13">
        <v>766.4475728313264</v>
      </c>
      <c r="E25" s="13">
        <v>3118.0908098745058</v>
      </c>
      <c r="F25" s="13">
        <v>3105.0477411310758</v>
      </c>
      <c r="G25" s="13">
        <v>2318.0008650851905</v>
      </c>
      <c r="H25" s="13">
        <v>8588.0585967440129</v>
      </c>
      <c r="I25" s="13">
        <v>208.31587529060712</v>
      </c>
      <c r="J25" s="14">
        <f t="shared" si="0"/>
        <v>23796.999999999996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" x14ac:dyDescent="0.25">
      <c r="A26" s="4" t="s">
        <v>13</v>
      </c>
      <c r="B26" s="13">
        <v>3795.917442249438</v>
      </c>
      <c r="C26" s="13">
        <v>1</v>
      </c>
      <c r="D26" s="13">
        <v>2626.3922726841247</v>
      </c>
      <c r="E26" s="13">
        <v>7659.3875332135913</v>
      </c>
      <c r="F26" s="13">
        <v>10631.548207976612</v>
      </c>
      <c r="G26" s="13">
        <v>5353.7588469568018</v>
      </c>
      <c r="H26" s="13">
        <v>26497.197328381313</v>
      </c>
      <c r="I26" s="13">
        <v>34.069780853517877</v>
      </c>
      <c r="J26" s="14">
        <f t="shared" si="0"/>
        <v>56599.2714123154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" x14ac:dyDescent="0.25">
      <c r="A27" s="4" t="s">
        <v>14</v>
      </c>
      <c r="B27" s="13">
        <v>2827.1212296148406</v>
      </c>
      <c r="C27" s="13">
        <v>43.657079646017699</v>
      </c>
      <c r="D27" s="13">
        <v>472.81639374452789</v>
      </c>
      <c r="E27" s="13">
        <v>1195.3304441542484</v>
      </c>
      <c r="F27" s="13">
        <v>3593.2022779037352</v>
      </c>
      <c r="G27" s="13">
        <v>165.06688879142587</v>
      </c>
      <c r="H27" s="13">
        <v>884.90479324820978</v>
      </c>
      <c r="I27" s="13">
        <v>59.900892896994371</v>
      </c>
      <c r="J27" s="14">
        <f t="shared" si="0"/>
        <v>9242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" x14ac:dyDescent="0.25">
      <c r="A28" s="4" t="s">
        <v>15</v>
      </c>
      <c r="B28" s="13">
        <v>373.23002257000604</v>
      </c>
      <c r="C28" s="13">
        <v>74.99363057324841</v>
      </c>
      <c r="D28" s="13">
        <v>67</v>
      </c>
      <c r="E28" s="13">
        <v>16279.607884257142</v>
      </c>
      <c r="F28" s="13">
        <v>64.185423568738116</v>
      </c>
      <c r="G28" s="13">
        <v>39.092711784369058</v>
      </c>
      <c r="H28" s="13">
        <v>5</v>
      </c>
      <c r="I28" s="13">
        <v>63.133759820927267</v>
      </c>
      <c r="J28" s="14">
        <f t="shared" si="0"/>
        <v>16966.243432574433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" x14ac:dyDescent="0.25">
      <c r="A29" s="4" t="s">
        <v>16</v>
      </c>
      <c r="B29" s="13">
        <v>29.689695550351288</v>
      </c>
      <c r="C29" s="13">
        <v>26.696721311475411</v>
      </c>
      <c r="D29" s="13">
        <v>28.178410794602698</v>
      </c>
      <c r="E29" s="13">
        <v>7396.0081861773069</v>
      </c>
      <c r="F29" s="13">
        <v>1594.0461959033896</v>
      </c>
      <c r="G29" s="13">
        <v>185.68557270263869</v>
      </c>
      <c r="H29" s="13">
        <v>197.12473893150639</v>
      </c>
      <c r="I29" s="13">
        <v>134.58451248402849</v>
      </c>
      <c r="J29" s="14">
        <f t="shared" si="0"/>
        <v>9592.014033855301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" x14ac:dyDescent="0.25">
      <c r="A30" s="4" t="s">
        <v>17</v>
      </c>
      <c r="B30" s="13">
        <v>281.79487179487182</v>
      </c>
      <c r="C30" s="13">
        <v>7.5625</v>
      </c>
      <c r="D30" s="13">
        <v>95</v>
      </c>
      <c r="E30" s="13">
        <v>5986.3376831501837</v>
      </c>
      <c r="F30" s="13">
        <v>92.892857142857153</v>
      </c>
      <c r="G30" s="13">
        <v>99.769230769230774</v>
      </c>
      <c r="H30" s="13">
        <v>847.14285714285722</v>
      </c>
      <c r="I30" s="13">
        <v>2</v>
      </c>
      <c r="J30" s="14">
        <f t="shared" si="0"/>
        <v>7412.5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" x14ac:dyDescent="0.25">
      <c r="A31" s="4" t="s">
        <v>18</v>
      </c>
      <c r="B31" s="13">
        <v>1377.0604090839051</v>
      </c>
      <c r="C31" s="13">
        <v>82.594308168918246</v>
      </c>
      <c r="D31" s="13">
        <v>81.849168646080756</v>
      </c>
      <c r="E31" s="13">
        <v>240.13286147409789</v>
      </c>
      <c r="F31" s="13">
        <v>8848.4812491652792</v>
      </c>
      <c r="G31" s="13">
        <v>153.01153214474823</v>
      </c>
      <c r="H31" s="13">
        <v>897.49247209293821</v>
      </c>
      <c r="I31" s="13">
        <v>65.744966939178184</v>
      </c>
      <c r="J31" s="14">
        <f t="shared" si="0"/>
        <v>11746.366967715147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" x14ac:dyDescent="0.25">
      <c r="A32" s="4" t="s">
        <v>66</v>
      </c>
      <c r="B32" s="13">
        <v>0</v>
      </c>
      <c r="C32" s="13">
        <v>0</v>
      </c>
      <c r="D32" s="13">
        <v>7209.7278120737119</v>
      </c>
      <c r="E32" s="13">
        <v>0</v>
      </c>
      <c r="F32" s="13">
        <v>0</v>
      </c>
      <c r="G32" s="13">
        <v>0</v>
      </c>
      <c r="H32" s="13">
        <v>53005.073832370734</v>
      </c>
      <c r="I32" s="13">
        <v>0</v>
      </c>
      <c r="J32" s="14">
        <f t="shared" si="0"/>
        <v>60214.801644444444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" x14ac:dyDescent="0.25">
      <c r="A33" s="4" t="s">
        <v>19</v>
      </c>
      <c r="B33" s="13">
        <v>2.5347912524850895</v>
      </c>
      <c r="C33" s="13">
        <v>0</v>
      </c>
      <c r="D33" s="13">
        <v>6.8123393316195369</v>
      </c>
      <c r="E33" s="13">
        <v>10333.004288518561</v>
      </c>
      <c r="F33" s="13">
        <v>1950.5635203009374</v>
      </c>
      <c r="G33" s="13">
        <v>790.14744310917899</v>
      </c>
      <c r="H33" s="13">
        <v>143.44166890253172</v>
      </c>
      <c r="I33" s="13">
        <v>3.803314023781855</v>
      </c>
      <c r="J33" s="14">
        <f t="shared" si="0"/>
        <v>13230.307365439096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" x14ac:dyDescent="0.25">
      <c r="A34" s="4" t="s">
        <v>20</v>
      </c>
      <c r="B34" s="13">
        <v>14.588110403397026</v>
      </c>
      <c r="C34" s="13">
        <v>5</v>
      </c>
      <c r="D34" s="13">
        <v>5</v>
      </c>
      <c r="E34" s="13">
        <v>3183.0568814140047</v>
      </c>
      <c r="F34" s="13">
        <v>397.31727926981085</v>
      </c>
      <c r="G34" s="13">
        <v>336.99762940174872</v>
      </c>
      <c r="H34" s="13">
        <v>666.14686801331845</v>
      </c>
      <c r="I34" s="13">
        <v>5.8932314977203202</v>
      </c>
      <c r="J34" s="14">
        <f t="shared" si="0"/>
        <v>4614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" x14ac:dyDescent="0.25">
      <c r="A35" s="4" t="s">
        <v>39</v>
      </c>
      <c r="B35" s="13">
        <v>581.77221072226359</v>
      </c>
      <c r="C35" s="13">
        <v>5</v>
      </c>
      <c r="D35" s="13">
        <v>0</v>
      </c>
      <c r="E35" s="13">
        <v>612.27412062546534</v>
      </c>
      <c r="F35" s="13">
        <v>86.476793248945143</v>
      </c>
      <c r="G35" s="13">
        <v>4.1306666666666665</v>
      </c>
      <c r="H35" s="13">
        <v>0</v>
      </c>
      <c r="I35" s="13">
        <v>14.34620873665922</v>
      </c>
      <c r="J35" s="14">
        <f t="shared" si="0"/>
        <v>1304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" x14ac:dyDescent="0.25">
      <c r="A36" s="4" t="s">
        <v>40</v>
      </c>
      <c r="B36" s="13">
        <v>0</v>
      </c>
      <c r="C36" s="13">
        <v>0</v>
      </c>
      <c r="D36" s="13">
        <v>0</v>
      </c>
      <c r="E36" s="13">
        <v>5243.5681233933165</v>
      </c>
      <c r="F36" s="13">
        <v>142.21593830334189</v>
      </c>
      <c r="G36" s="13">
        <v>0</v>
      </c>
      <c r="H36" s="13">
        <v>0</v>
      </c>
      <c r="I36" s="13">
        <v>0</v>
      </c>
      <c r="J36" s="14">
        <f t="shared" si="0"/>
        <v>5385.7840616966587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" x14ac:dyDescent="0.25">
      <c r="A37" s="4" t="s">
        <v>21</v>
      </c>
      <c r="B37" s="13">
        <v>0</v>
      </c>
      <c r="C37" s="13">
        <v>0</v>
      </c>
      <c r="D37" s="13">
        <v>0</v>
      </c>
      <c r="E37" s="13">
        <v>1540.8129506409796</v>
      </c>
      <c r="F37" s="13">
        <v>49.5</v>
      </c>
      <c r="G37" s="13">
        <v>36.504854368932037</v>
      </c>
      <c r="H37" s="13">
        <v>6.4838709677419351</v>
      </c>
      <c r="I37" s="13">
        <v>0.6983240223463687</v>
      </c>
      <c r="J37" s="14">
        <f t="shared" si="0"/>
        <v>1634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" x14ac:dyDescent="0.25">
      <c r="A38" s="4" t="s">
        <v>41</v>
      </c>
      <c r="B38" s="13">
        <v>1184.6560607705328</v>
      </c>
      <c r="C38" s="13">
        <v>609.92621550129832</v>
      </c>
      <c r="D38" s="13">
        <v>260.252221346726</v>
      </c>
      <c r="E38" s="13">
        <v>346.67929764099881</v>
      </c>
      <c r="F38" s="13">
        <v>1284.5847545201459</v>
      </c>
      <c r="G38" s="13">
        <v>1294.4862156954584</v>
      </c>
      <c r="H38" s="13">
        <v>2839.3378891733573</v>
      </c>
      <c r="I38" s="13">
        <v>1493.0773453514826</v>
      </c>
      <c r="J38" s="14">
        <f t="shared" si="0"/>
        <v>9313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" x14ac:dyDescent="0.25">
      <c r="A39" s="4" t="s">
        <v>42</v>
      </c>
      <c r="B39" s="13">
        <v>0</v>
      </c>
      <c r="C39" s="13">
        <v>335.08025042686398</v>
      </c>
      <c r="D39" s="13">
        <v>85</v>
      </c>
      <c r="E39" s="13">
        <v>12.782608695652174</v>
      </c>
      <c r="F39" s="13">
        <v>363.99428373462672</v>
      </c>
      <c r="G39" s="13">
        <v>0</v>
      </c>
      <c r="H39" s="13">
        <v>0</v>
      </c>
      <c r="I39" s="13">
        <v>682.14285714285711</v>
      </c>
      <c r="J39" s="14">
        <f t="shared" si="0"/>
        <v>1479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" x14ac:dyDescent="0.25">
      <c r="A40" s="4" t="s">
        <v>22</v>
      </c>
      <c r="B40" s="13">
        <v>362</v>
      </c>
      <c r="C40" s="13">
        <v>26.717948717948719</v>
      </c>
      <c r="D40" s="13">
        <v>303.32919254658384</v>
      </c>
      <c r="E40" s="13">
        <v>1393.543027021288</v>
      </c>
      <c r="F40" s="13">
        <v>0</v>
      </c>
      <c r="G40" s="13">
        <v>362.40983171417952</v>
      </c>
      <c r="H40" s="13">
        <v>60</v>
      </c>
      <c r="I40" s="13">
        <v>0</v>
      </c>
      <c r="J40" s="14">
        <f t="shared" si="0"/>
        <v>2508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" x14ac:dyDescent="0.25">
      <c r="A41" s="4" t="s">
        <v>23</v>
      </c>
      <c r="B41" s="13">
        <v>513</v>
      </c>
      <c r="C41" s="13">
        <v>0</v>
      </c>
      <c r="D41" s="13">
        <v>478.38461538461536</v>
      </c>
      <c r="E41" s="13">
        <v>847.61538461538464</v>
      </c>
      <c r="F41" s="13">
        <v>0</v>
      </c>
      <c r="G41" s="13">
        <v>60.000000000000007</v>
      </c>
      <c r="H41" s="13">
        <v>0</v>
      </c>
      <c r="I41" s="13">
        <v>0</v>
      </c>
      <c r="J41" s="14">
        <f t="shared" si="0"/>
        <v>1899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" x14ac:dyDescent="0.25">
      <c r="A42" s="4" t="s">
        <v>24</v>
      </c>
      <c r="B42" s="13">
        <v>337.92437988297297</v>
      </c>
      <c r="C42" s="13">
        <v>407.07431340872375</v>
      </c>
      <c r="D42" s="13">
        <v>141.61637124487427</v>
      </c>
      <c r="E42" s="13">
        <v>1191.3351252467301</v>
      </c>
      <c r="F42" s="13">
        <v>6539.6740220216461</v>
      </c>
      <c r="G42" s="13">
        <v>3563.5758814357209</v>
      </c>
      <c r="H42" s="13">
        <v>19181.297270555464</v>
      </c>
      <c r="I42" s="13">
        <v>526.50263620386647</v>
      </c>
      <c r="J42" s="14">
        <f t="shared" si="0"/>
        <v>31888.999999999996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" x14ac:dyDescent="0.25">
      <c r="A43" s="4" t="s">
        <v>25</v>
      </c>
      <c r="B43" s="13">
        <v>508.39930576285803</v>
      </c>
      <c r="C43" s="13">
        <v>6856.0671394303008</v>
      </c>
      <c r="D43" s="13">
        <v>62.466940690967867</v>
      </c>
      <c r="E43" s="13">
        <v>1789.0234894773898</v>
      </c>
      <c r="F43" s="13">
        <v>6595.4968023972206</v>
      </c>
      <c r="G43" s="13">
        <v>349.0764944356518</v>
      </c>
      <c r="H43" s="13">
        <v>1076.8076665391445</v>
      </c>
      <c r="I43" s="13">
        <v>13697.662161266468</v>
      </c>
      <c r="J43" s="14">
        <f t="shared" si="0"/>
        <v>30935.000000000004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" x14ac:dyDescent="0.25">
      <c r="A44" s="4" t="s">
        <v>26</v>
      </c>
      <c r="B44" s="13">
        <v>1727.4524985361013</v>
      </c>
      <c r="C44" s="13">
        <v>5597.8064513113786</v>
      </c>
      <c r="D44" s="13">
        <v>3932.3643499255891</v>
      </c>
      <c r="E44" s="13">
        <v>1956.5766363599537</v>
      </c>
      <c r="F44" s="13">
        <v>4921.9460506564328</v>
      </c>
      <c r="G44" s="13">
        <v>7755.8757624783948</v>
      </c>
      <c r="H44" s="13">
        <v>3621.4278965805047</v>
      </c>
      <c r="I44" s="13">
        <v>1397.5503541516455</v>
      </c>
      <c r="J44" s="14">
        <f t="shared" si="0"/>
        <v>30911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" x14ac:dyDescent="0.25">
      <c r="A45" s="4" t="s">
        <v>43</v>
      </c>
      <c r="B45" s="13">
        <v>689.1062929509369</v>
      </c>
      <c r="C45" s="13">
        <v>3.0000000000000004</v>
      </c>
      <c r="D45" s="13">
        <v>2648.3379959699364</v>
      </c>
      <c r="E45" s="13">
        <v>8</v>
      </c>
      <c r="F45" s="13">
        <v>405.4502923976608</v>
      </c>
      <c r="G45" s="13">
        <v>4274.9981030523213</v>
      </c>
      <c r="H45" s="13">
        <v>1621.5607317782126</v>
      </c>
      <c r="I45" s="13">
        <v>387.54658385093165</v>
      </c>
      <c r="J45" s="14">
        <f t="shared" si="0"/>
        <v>10038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" x14ac:dyDescent="0.25">
      <c r="A46" s="4" t="s">
        <v>27</v>
      </c>
      <c r="B46" s="13">
        <v>36.434782608695656</v>
      </c>
      <c r="C46" s="13">
        <v>58.521739130434781</v>
      </c>
      <c r="D46" s="13">
        <v>0</v>
      </c>
      <c r="E46" s="13">
        <v>11.043478260869566</v>
      </c>
      <c r="F46" s="13">
        <v>42</v>
      </c>
      <c r="G46" s="13">
        <v>3.1020408163265305</v>
      </c>
      <c r="H46" s="13">
        <v>0</v>
      </c>
      <c r="I46" s="13">
        <v>390.89795918367349</v>
      </c>
      <c r="J46" s="14">
        <f t="shared" si="0"/>
        <v>542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" x14ac:dyDescent="0.25">
      <c r="A47" s="4" t="s">
        <v>28</v>
      </c>
      <c r="B47" s="13">
        <v>3757.671233224853</v>
      </c>
      <c r="C47" s="13">
        <v>28330.898804003038</v>
      </c>
      <c r="D47" s="13">
        <v>68.629370629370626</v>
      </c>
      <c r="E47" s="13">
        <v>183.2259021255561</v>
      </c>
      <c r="F47" s="13">
        <v>8017.1696440000451</v>
      </c>
      <c r="G47" s="13">
        <v>0</v>
      </c>
      <c r="H47" s="13">
        <v>0</v>
      </c>
      <c r="I47" s="13">
        <v>361.40504601713741</v>
      </c>
      <c r="J47" s="14">
        <f t="shared" si="0"/>
        <v>40718.999999999993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" x14ac:dyDescent="0.25">
      <c r="A48" s="4" t="s">
        <v>44</v>
      </c>
      <c r="B48" s="13">
        <v>2739.1428159155398</v>
      </c>
      <c r="C48" s="13">
        <v>1455.5237767819362</v>
      </c>
      <c r="D48" s="13">
        <v>2431.1162360550406</v>
      </c>
      <c r="E48" s="13">
        <v>2039.8724437976809</v>
      </c>
      <c r="F48" s="13">
        <v>651.90029325513194</v>
      </c>
      <c r="G48" s="13">
        <v>1844.0600409656258</v>
      </c>
      <c r="H48" s="13">
        <v>3347.3895214341733</v>
      </c>
      <c r="I48" s="13">
        <v>610.99487179487176</v>
      </c>
      <c r="J48" s="14">
        <f t="shared" si="0"/>
        <v>15120.000000000002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" x14ac:dyDescent="0.25">
      <c r="A49" s="4" t="s">
        <v>45</v>
      </c>
      <c r="B49" s="13">
        <v>0</v>
      </c>
      <c r="C49" s="13">
        <v>0</v>
      </c>
      <c r="D49" s="13">
        <v>56.142857142857139</v>
      </c>
      <c r="E49" s="13">
        <v>0</v>
      </c>
      <c r="F49" s="13">
        <v>0</v>
      </c>
      <c r="G49" s="13">
        <v>573.85714285714289</v>
      </c>
      <c r="H49" s="13">
        <v>0</v>
      </c>
      <c r="I49" s="13">
        <v>0</v>
      </c>
      <c r="J49" s="14">
        <f t="shared" si="0"/>
        <v>630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" x14ac:dyDescent="0.25">
      <c r="A50" s="4" t="s">
        <v>29</v>
      </c>
      <c r="B50" s="13">
        <v>140</v>
      </c>
      <c r="C50" s="13">
        <v>0</v>
      </c>
      <c r="D50" s="13">
        <v>0</v>
      </c>
      <c r="E50" s="13">
        <v>0</v>
      </c>
      <c r="F50" s="13">
        <v>21</v>
      </c>
      <c r="G50" s="13">
        <v>3</v>
      </c>
      <c r="H50" s="13">
        <v>0</v>
      </c>
      <c r="I50" s="13">
        <v>0</v>
      </c>
      <c r="J50" s="14">
        <f t="shared" si="0"/>
        <v>164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" x14ac:dyDescent="0.25">
      <c r="A51" s="4" t="s">
        <v>30</v>
      </c>
      <c r="B51" s="13">
        <v>9748.3429955110387</v>
      </c>
      <c r="C51" s="13">
        <v>5423.2523861006785</v>
      </c>
      <c r="D51" s="13">
        <v>51034.66606742805</v>
      </c>
      <c r="E51" s="13">
        <v>1293.0465490925978</v>
      </c>
      <c r="F51" s="13">
        <v>14982.73883249137</v>
      </c>
      <c r="G51" s="13">
        <v>2274.831398651424</v>
      </c>
      <c r="H51" s="13">
        <v>5774.6713866671089</v>
      </c>
      <c r="I51" s="13">
        <v>728.45038405772834</v>
      </c>
      <c r="J51" s="14">
        <f t="shared" si="0"/>
        <v>91259.999999999985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" x14ac:dyDescent="0.25">
      <c r="A52" s="4" t="s">
        <v>46</v>
      </c>
      <c r="B52" s="13">
        <v>47589.432888965181</v>
      </c>
      <c r="C52" s="13">
        <v>35710.392667573775</v>
      </c>
      <c r="D52" s="13">
        <v>15532.424451277373</v>
      </c>
      <c r="E52" s="13">
        <v>60694.667765938248</v>
      </c>
      <c r="F52" s="13">
        <v>13476.770014694459</v>
      </c>
      <c r="G52" s="13">
        <v>26471.016527189637</v>
      </c>
      <c r="H52" s="13">
        <v>33970.027311420992</v>
      </c>
      <c r="I52" s="13">
        <v>11986.268372940336</v>
      </c>
      <c r="J52" s="14">
        <f t="shared" si="0"/>
        <v>245431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3.5" thickBot="1" x14ac:dyDescent="0.25">
      <c r="A53" s="36" t="s">
        <v>1</v>
      </c>
      <c r="B53" s="40">
        <f t="shared" ref="B53:J53" si="1">SUM(B8:B52)</f>
        <v>233538.72106280518</v>
      </c>
      <c r="C53" s="40">
        <f t="shared" si="1"/>
        <v>1670344.9803200301</v>
      </c>
      <c r="D53" s="40">
        <f t="shared" si="1"/>
        <v>1016790.4548525781</v>
      </c>
      <c r="E53" s="40">
        <f t="shared" si="1"/>
        <v>826477.81843750621</v>
      </c>
      <c r="F53" s="40">
        <f t="shared" si="1"/>
        <v>265383.78256744042</v>
      </c>
      <c r="G53" s="40">
        <f t="shared" si="1"/>
        <v>275549.91178585152</v>
      </c>
      <c r="H53" s="40">
        <f t="shared" si="1"/>
        <v>1219680.7657802692</v>
      </c>
      <c r="I53" s="40">
        <f t="shared" si="1"/>
        <v>214753.68899687228</v>
      </c>
      <c r="J53" s="41">
        <f t="shared" si="1"/>
        <v>5722520.1238033529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s="17" customFormat="1" x14ac:dyDescent="0.2">
      <c r="A54" s="18" t="s">
        <v>144</v>
      </c>
      <c r="B54" s="21"/>
      <c r="C54" s="21"/>
      <c r="D54" s="21"/>
      <c r="E54" s="21"/>
      <c r="F54" s="23"/>
      <c r="G54" s="21"/>
      <c r="H54" s="21"/>
      <c r="I54" s="21"/>
      <c r="J54" s="21"/>
    </row>
    <row r="55" spans="1:26" s="17" customFormat="1" x14ac:dyDescent="0.2">
      <c r="A55" s="20" t="s">
        <v>145</v>
      </c>
      <c r="B55" s="21"/>
      <c r="C55" s="21"/>
      <c r="D55" s="21"/>
      <c r="E55" s="21"/>
      <c r="F55" s="21"/>
      <c r="G55" s="21"/>
      <c r="H55" s="21"/>
      <c r="I55" s="21"/>
      <c r="J55" s="21"/>
    </row>
    <row r="56" spans="1:26" s="17" customFormat="1" x14ac:dyDescent="0.2">
      <c r="A56" s="94" t="s">
        <v>143</v>
      </c>
    </row>
    <row r="57" spans="1:26" s="17" customFormat="1" x14ac:dyDescent="0.2"/>
    <row r="58" spans="1:2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M178" s="17"/>
      <c r="N178" s="17"/>
      <c r="O178" s="17"/>
    </row>
    <row r="179" spans="1:26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M179" s="17"/>
      <c r="N179" s="17"/>
      <c r="O179" s="17"/>
    </row>
    <row r="180" spans="1:26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M180" s="17"/>
      <c r="N180" s="17"/>
      <c r="O180" s="17"/>
    </row>
    <row r="181" spans="1:26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M181" s="17"/>
      <c r="N181" s="17"/>
      <c r="O181" s="17"/>
    </row>
    <row r="182" spans="1:26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M182" s="17"/>
      <c r="N182" s="17"/>
      <c r="O182" s="17"/>
    </row>
    <row r="183" spans="1:26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M183" s="17"/>
      <c r="N183" s="17"/>
      <c r="O183" s="17"/>
    </row>
  </sheetData>
  <mergeCells count="2">
    <mergeCell ref="A4:J4"/>
    <mergeCell ref="A5:J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35"/>
  <sheetViews>
    <sheetView topLeftCell="A67" workbookViewId="0">
      <selection activeCell="A71" sqref="A71:A73"/>
    </sheetView>
  </sheetViews>
  <sheetFormatPr baseColWidth="10" defaultRowHeight="12.75" x14ac:dyDescent="0.2"/>
  <cols>
    <col min="1" max="10" width="14.85546875" customWidth="1"/>
    <col min="11" max="11" width="11.42578125" style="17"/>
  </cols>
  <sheetData>
    <row r="1" spans="1:20" s="17" customFormat="1" ht="20.25" customHeight="1" x14ac:dyDescent="0.2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</row>
    <row r="2" spans="1:20" s="17" customFormat="1" ht="21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20" s="17" customForma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20" s="17" customFormat="1" ht="15.75" x14ac:dyDescent="0.25">
      <c r="A4" s="182" t="s">
        <v>67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20" s="17" customFormat="1" ht="15.75" x14ac:dyDescent="0.25">
      <c r="A5" s="182" t="s">
        <v>65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20" s="17" customFormat="1" ht="6.75" customHeight="1" thickBo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</row>
    <row r="7" spans="1:20" ht="15.75" customHeight="1" x14ac:dyDescent="0.2">
      <c r="A7" s="42" t="s">
        <v>0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4" t="s">
        <v>1</v>
      </c>
      <c r="L7" s="17"/>
      <c r="M7" s="17"/>
      <c r="N7" s="17"/>
      <c r="O7" s="17"/>
      <c r="P7" s="17"/>
      <c r="Q7" s="17"/>
      <c r="R7" s="17"/>
      <c r="S7" s="17"/>
      <c r="T7" s="17"/>
    </row>
    <row r="8" spans="1:20" ht="18" x14ac:dyDescent="0.25">
      <c r="A8" s="15" t="s">
        <v>31</v>
      </c>
      <c r="B8" s="5">
        <v>32210.361935387762</v>
      </c>
      <c r="C8" s="5">
        <v>1519198.7646192289</v>
      </c>
      <c r="D8" s="5">
        <v>667970.23204334418</v>
      </c>
      <c r="E8" s="5">
        <v>463226.76907110447</v>
      </c>
      <c r="F8" s="5">
        <v>45396.377050037685</v>
      </c>
      <c r="G8" s="5">
        <v>0</v>
      </c>
      <c r="H8" s="5">
        <v>95516.876247347391</v>
      </c>
      <c r="I8" s="5">
        <v>62091.619033549185</v>
      </c>
      <c r="J8" s="6">
        <f t="shared" ref="J8:J69" si="0">SUM(B8:I8)</f>
        <v>2885610.9999999991</v>
      </c>
      <c r="L8" s="17"/>
      <c r="M8" s="17"/>
      <c r="N8" s="17"/>
      <c r="O8" s="17"/>
      <c r="P8" s="17"/>
      <c r="Q8" s="17"/>
      <c r="R8" s="17"/>
      <c r="S8" s="17"/>
      <c r="T8" s="17"/>
    </row>
    <row r="9" spans="1:20" ht="15" x14ac:dyDescent="0.25">
      <c r="A9" s="15" t="s">
        <v>32</v>
      </c>
      <c r="B9" s="5">
        <v>25139.698591449778</v>
      </c>
      <c r="C9" s="5">
        <v>27075.748324014792</v>
      </c>
      <c r="D9" s="5">
        <v>32863.026351301538</v>
      </c>
      <c r="E9" s="5">
        <v>16420.029680663392</v>
      </c>
      <c r="F9" s="5">
        <v>20450.673545881484</v>
      </c>
      <c r="G9" s="5">
        <v>30356.584226948948</v>
      </c>
      <c r="H9" s="5">
        <v>239986.06873426109</v>
      </c>
      <c r="I9" s="5">
        <v>17358.170545478966</v>
      </c>
      <c r="J9" s="6">
        <f t="shared" si="0"/>
        <v>409650.00000000006</v>
      </c>
      <c r="L9" s="17"/>
      <c r="M9" s="17"/>
      <c r="N9" s="17"/>
      <c r="O9" s="17"/>
      <c r="P9" s="17"/>
      <c r="Q9" s="17"/>
      <c r="R9" s="17"/>
      <c r="S9" s="17"/>
      <c r="T9" s="17"/>
    </row>
    <row r="10" spans="1:20" ht="15" x14ac:dyDescent="0.25">
      <c r="A10" s="15" t="s">
        <v>2</v>
      </c>
      <c r="B10" s="5">
        <v>500</v>
      </c>
      <c r="C10" s="5">
        <v>39.473684210526315</v>
      </c>
      <c r="D10" s="5">
        <v>895.69298245614027</v>
      </c>
      <c r="E10" s="5">
        <v>0</v>
      </c>
      <c r="F10" s="5">
        <v>0</v>
      </c>
      <c r="G10" s="5">
        <v>10944</v>
      </c>
      <c r="H10" s="5">
        <v>691.83333333333337</v>
      </c>
      <c r="I10" s="5">
        <v>0</v>
      </c>
      <c r="J10" s="6">
        <f t="shared" si="0"/>
        <v>13071</v>
      </c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" x14ac:dyDescent="0.25">
      <c r="A11" s="15" t="s">
        <v>3</v>
      </c>
      <c r="B11" s="5">
        <v>6.0769230769230775</v>
      </c>
      <c r="C11" s="5">
        <v>2379.6637705940352</v>
      </c>
      <c r="D11" s="5">
        <v>105.69764306966275</v>
      </c>
      <c r="E11" s="5">
        <v>35</v>
      </c>
      <c r="F11" s="5">
        <v>1614.3430488317456</v>
      </c>
      <c r="G11" s="5">
        <v>1130.5929356637907</v>
      </c>
      <c r="H11" s="5">
        <v>5.7178526841448196</v>
      </c>
      <c r="I11" s="5">
        <v>303.90782607969743</v>
      </c>
      <c r="J11" s="6">
        <f t="shared" si="0"/>
        <v>5580.9999999999991</v>
      </c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5" x14ac:dyDescent="0.25">
      <c r="A12" s="15" t="s">
        <v>33</v>
      </c>
      <c r="B12" s="5">
        <v>2.7815780562140198</v>
      </c>
      <c r="C12" s="5">
        <v>1755.8338183918879</v>
      </c>
      <c r="D12" s="5">
        <v>12454.060536334418</v>
      </c>
      <c r="E12" s="5">
        <v>0</v>
      </c>
      <c r="F12" s="5">
        <v>98.485757121439278</v>
      </c>
      <c r="G12" s="5">
        <v>3.6974317817014444</v>
      </c>
      <c r="H12" s="5">
        <v>47537.178089188426</v>
      </c>
      <c r="I12" s="5">
        <v>8372.9627891259206</v>
      </c>
      <c r="J12" s="6">
        <f t="shared" si="0"/>
        <v>70225</v>
      </c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5" x14ac:dyDescent="0.25">
      <c r="A13" s="15" t="s">
        <v>34</v>
      </c>
      <c r="B13" s="5">
        <v>3756.5003275712838</v>
      </c>
      <c r="C13" s="5">
        <v>4931.9244074707258</v>
      </c>
      <c r="D13" s="5">
        <v>12689.886460387339</v>
      </c>
      <c r="E13" s="5">
        <v>15647.878926694533</v>
      </c>
      <c r="F13" s="5">
        <v>16515.582536088201</v>
      </c>
      <c r="G13" s="5">
        <v>11459.653825777899</v>
      </c>
      <c r="H13" s="5">
        <v>222856.7252903785</v>
      </c>
      <c r="I13" s="5">
        <v>11010.848225631526</v>
      </c>
      <c r="J13" s="6">
        <f t="shared" si="0"/>
        <v>298869</v>
      </c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5" x14ac:dyDescent="0.25">
      <c r="A14" s="15" t="s">
        <v>4</v>
      </c>
      <c r="B14" s="5">
        <v>586.58083865547678</v>
      </c>
      <c r="C14" s="5">
        <v>2195.2141493284516</v>
      </c>
      <c r="D14" s="5">
        <v>16602.367865790646</v>
      </c>
      <c r="E14" s="5">
        <v>1218.4407208799576</v>
      </c>
      <c r="F14" s="5">
        <v>3439.1167399056344</v>
      </c>
      <c r="G14" s="5">
        <v>41896.795379458534</v>
      </c>
      <c r="H14" s="5">
        <v>154806.47964001069</v>
      </c>
      <c r="I14" s="5">
        <v>72639.004665970599</v>
      </c>
      <c r="J14" s="6">
        <f t="shared" si="0"/>
        <v>293384</v>
      </c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5" x14ac:dyDescent="0.25">
      <c r="A15" s="15" t="s">
        <v>5</v>
      </c>
      <c r="B15" s="5">
        <v>77.476223104166294</v>
      </c>
      <c r="C15" s="5">
        <v>0</v>
      </c>
      <c r="D15" s="5">
        <v>4.3209169054441263</v>
      </c>
      <c r="E15" s="5">
        <v>0</v>
      </c>
      <c r="F15" s="5">
        <v>2781.6870960632464</v>
      </c>
      <c r="G15" s="5">
        <v>1080.004484629706</v>
      </c>
      <c r="H15" s="5">
        <v>5953.5112792974369</v>
      </c>
      <c r="I15" s="5">
        <v>0</v>
      </c>
      <c r="J15" s="6">
        <f t="shared" si="0"/>
        <v>9897</v>
      </c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5" x14ac:dyDescent="0.25">
      <c r="A16" s="15" t="s">
        <v>35</v>
      </c>
      <c r="B16" s="5">
        <v>2621.5307691881208</v>
      </c>
      <c r="C16" s="5">
        <v>3073.2354869385517</v>
      </c>
      <c r="D16" s="5">
        <v>21934.744933435617</v>
      </c>
      <c r="E16" s="5">
        <v>933.10186476074546</v>
      </c>
      <c r="F16" s="5">
        <v>15343.388832926703</v>
      </c>
      <c r="G16" s="5">
        <v>44025.299584431355</v>
      </c>
      <c r="H16" s="5">
        <v>185276.57122513204</v>
      </c>
      <c r="I16" s="5">
        <v>4071.1273031868723</v>
      </c>
      <c r="J16" s="6">
        <f t="shared" si="0"/>
        <v>277279</v>
      </c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5" x14ac:dyDescent="0.25">
      <c r="A17" s="15" t="s">
        <v>68</v>
      </c>
      <c r="B17" s="5">
        <v>1456.6453201970444</v>
      </c>
      <c r="C17" s="5">
        <v>0</v>
      </c>
      <c r="D17" s="5">
        <v>140.28571428571428</v>
      </c>
      <c r="E17" s="5">
        <v>243.06896551724137</v>
      </c>
      <c r="F17" s="5">
        <v>0</v>
      </c>
      <c r="G17" s="5">
        <v>0</v>
      </c>
      <c r="H17" s="5">
        <v>0</v>
      </c>
      <c r="I17" s="5">
        <v>0</v>
      </c>
      <c r="J17" s="6">
        <f t="shared" si="0"/>
        <v>1840</v>
      </c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5" x14ac:dyDescent="0.25">
      <c r="A18" s="15" t="s">
        <v>6</v>
      </c>
      <c r="B18" s="5">
        <v>16505.492684491634</v>
      </c>
      <c r="C18" s="5">
        <v>18239.598287809717</v>
      </c>
      <c r="D18" s="5">
        <v>2893.2659755866416</v>
      </c>
      <c r="E18" s="5">
        <v>29335.047363709313</v>
      </c>
      <c r="F18" s="5">
        <v>2013.5535359355702</v>
      </c>
      <c r="G18" s="5">
        <v>3385.1149921620381</v>
      </c>
      <c r="H18" s="5">
        <v>37804.582446551234</v>
      </c>
      <c r="I18" s="5">
        <v>2507.3447137538533</v>
      </c>
      <c r="J18" s="6">
        <f t="shared" si="0"/>
        <v>112684</v>
      </c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5" x14ac:dyDescent="0.25">
      <c r="A19" s="15" t="s">
        <v>7</v>
      </c>
      <c r="B19" s="5">
        <v>854.77707581842947</v>
      </c>
      <c r="C19" s="5">
        <v>27594.535943426879</v>
      </c>
      <c r="D19" s="5">
        <v>269.44155005042865</v>
      </c>
      <c r="E19" s="5">
        <v>3569.8045574377475</v>
      </c>
      <c r="F19" s="5">
        <v>10950.476684210806</v>
      </c>
      <c r="G19" s="5">
        <v>17101.48565283119</v>
      </c>
      <c r="H19" s="5">
        <v>392.99699519230774</v>
      </c>
      <c r="I19" s="5">
        <v>9195.4815410322117</v>
      </c>
      <c r="J19" s="6">
        <f t="shared" si="0"/>
        <v>69929</v>
      </c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5" x14ac:dyDescent="0.25">
      <c r="A20" s="15" t="s">
        <v>8</v>
      </c>
      <c r="B20" s="5">
        <v>0</v>
      </c>
      <c r="C20" s="5">
        <v>0</v>
      </c>
      <c r="D20" s="5">
        <v>0</v>
      </c>
      <c r="E20" s="5">
        <v>45860.277934927828</v>
      </c>
      <c r="F20" s="5">
        <v>2058.4135615052419</v>
      </c>
      <c r="G20" s="5">
        <v>1932.6466383541328</v>
      </c>
      <c r="H20" s="5">
        <v>327.09256481679881</v>
      </c>
      <c r="I20" s="5">
        <v>7.5693003960022631</v>
      </c>
      <c r="J20" s="6">
        <f t="shared" si="0"/>
        <v>50186.000000000007</v>
      </c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5" x14ac:dyDescent="0.25">
      <c r="A21" s="15" t="s">
        <v>36</v>
      </c>
      <c r="B21" s="5">
        <v>7123.8351926383439</v>
      </c>
      <c r="C21" s="5">
        <v>24860.959409794275</v>
      </c>
      <c r="D21" s="5">
        <v>1286.5649876799089</v>
      </c>
      <c r="E21" s="5">
        <v>7631.5463668779748</v>
      </c>
      <c r="F21" s="5">
        <v>9734.9526375975729</v>
      </c>
      <c r="G21" s="5">
        <v>16510.121910911323</v>
      </c>
      <c r="H21" s="5">
        <v>344.04444703003713</v>
      </c>
      <c r="I21" s="5">
        <v>3592.9750474705656</v>
      </c>
      <c r="J21" s="6">
        <f t="shared" si="0"/>
        <v>71085.000000000015</v>
      </c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5" x14ac:dyDescent="0.25">
      <c r="A22" s="15" t="s">
        <v>9</v>
      </c>
      <c r="B22" s="5">
        <v>47290.700089123537</v>
      </c>
      <c r="C22" s="5">
        <v>38436.513338136087</v>
      </c>
      <c r="D22" s="5">
        <v>42616.121921934035</v>
      </c>
      <c r="E22" s="5">
        <v>74914.001775579687</v>
      </c>
      <c r="F22" s="5">
        <v>15856.922235798167</v>
      </c>
      <c r="G22" s="5">
        <v>9797.0281518397369</v>
      </c>
      <c r="H22" s="5">
        <v>35892.998826887488</v>
      </c>
      <c r="I22" s="5">
        <v>14259.713660701254</v>
      </c>
      <c r="J22" s="6">
        <f t="shared" si="0"/>
        <v>279064</v>
      </c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5" x14ac:dyDescent="0.25">
      <c r="A23" s="15" t="s">
        <v>69</v>
      </c>
      <c r="B23" s="5">
        <v>0</v>
      </c>
      <c r="C23" s="5">
        <v>1957</v>
      </c>
      <c r="D23" s="5">
        <v>10</v>
      </c>
      <c r="E23" s="5">
        <v>75</v>
      </c>
      <c r="F23" s="5">
        <v>850</v>
      </c>
      <c r="G23" s="5">
        <v>0</v>
      </c>
      <c r="H23" s="5">
        <v>0</v>
      </c>
      <c r="I23" s="5">
        <v>213</v>
      </c>
      <c r="J23" s="6">
        <f t="shared" si="0"/>
        <v>3105</v>
      </c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5" x14ac:dyDescent="0.25">
      <c r="A24" s="15" t="s">
        <v>37</v>
      </c>
      <c r="B24" s="5">
        <v>4967.4096352189554</v>
      </c>
      <c r="C24" s="5">
        <v>3991.3129673803655</v>
      </c>
      <c r="D24" s="5">
        <v>6912.6184578165239</v>
      </c>
      <c r="E24" s="5">
        <v>8726.5735036230562</v>
      </c>
      <c r="F24" s="5">
        <v>8299.9103662864636</v>
      </c>
      <c r="G24" s="5">
        <v>4495.7607290875421</v>
      </c>
      <c r="H24" s="5">
        <v>9799.98200599958</v>
      </c>
      <c r="I24" s="5">
        <v>488.43233458751541</v>
      </c>
      <c r="J24" s="6">
        <f t="shared" si="0"/>
        <v>47682.000000000015</v>
      </c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5" x14ac:dyDescent="0.25">
      <c r="A25" s="15" t="s">
        <v>10</v>
      </c>
      <c r="B25" s="5">
        <v>0</v>
      </c>
      <c r="C25" s="5">
        <v>0</v>
      </c>
      <c r="D25" s="5">
        <v>0</v>
      </c>
      <c r="E25" s="5">
        <v>5470</v>
      </c>
      <c r="F25" s="5">
        <v>0</v>
      </c>
      <c r="G25" s="5">
        <v>0</v>
      </c>
      <c r="H25" s="5">
        <v>0</v>
      </c>
      <c r="I25" s="5">
        <v>0</v>
      </c>
      <c r="J25" s="6">
        <f t="shared" si="0"/>
        <v>5470</v>
      </c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5" x14ac:dyDescent="0.25">
      <c r="A26" s="15" t="s">
        <v>11</v>
      </c>
      <c r="B26" s="5">
        <v>3518.894900132128</v>
      </c>
      <c r="C26" s="5">
        <v>13608.279609249637</v>
      </c>
      <c r="D26" s="5">
        <v>11315.317697737439</v>
      </c>
      <c r="E26" s="5">
        <v>8454.4438766892381</v>
      </c>
      <c r="F26" s="5">
        <v>14541.164429822098</v>
      </c>
      <c r="G26" s="5">
        <v>5507.7776998865274</v>
      </c>
      <c r="H26" s="5">
        <v>13006.847337443627</v>
      </c>
      <c r="I26" s="5">
        <v>7162.2744490392997</v>
      </c>
      <c r="J26" s="6">
        <f t="shared" si="0"/>
        <v>77114.999999999985</v>
      </c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x14ac:dyDescent="0.25">
      <c r="A27" s="15" t="s">
        <v>12</v>
      </c>
      <c r="B27" s="5">
        <v>2912.2807358567838</v>
      </c>
      <c r="C27" s="5">
        <v>1369.864902212285</v>
      </c>
      <c r="D27" s="5">
        <v>723.40415423481124</v>
      </c>
      <c r="E27" s="5">
        <v>5483.1458090146089</v>
      </c>
      <c r="F27" s="5">
        <v>3175.0382460849924</v>
      </c>
      <c r="G27" s="5">
        <v>1494.8826235612642</v>
      </c>
      <c r="H27" s="5">
        <v>7532.3121651141182</v>
      </c>
      <c r="I27" s="5">
        <v>79.071363921136893</v>
      </c>
      <c r="J27" s="6">
        <f t="shared" si="0"/>
        <v>22770</v>
      </c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5" x14ac:dyDescent="0.25">
      <c r="A28" s="15" t="s">
        <v>13</v>
      </c>
      <c r="B28" s="5">
        <v>1872.8608600964178</v>
      </c>
      <c r="C28" s="5">
        <v>1.0527053055506916</v>
      </c>
      <c r="D28" s="5">
        <v>2164.3313330581573</v>
      </c>
      <c r="E28" s="5">
        <v>5431.953974401652</v>
      </c>
      <c r="F28" s="5">
        <v>19051.409341458693</v>
      </c>
      <c r="G28" s="5">
        <v>10146.460737525334</v>
      </c>
      <c r="H28" s="5">
        <v>32990.957189575194</v>
      </c>
      <c r="I28" s="5">
        <v>194.97385857900017</v>
      </c>
      <c r="J28" s="6">
        <f t="shared" si="0"/>
        <v>71854</v>
      </c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5" x14ac:dyDescent="0.25">
      <c r="A29" s="15" t="s">
        <v>14</v>
      </c>
      <c r="B29" s="5">
        <v>1504.5570883121936</v>
      </c>
      <c r="C29" s="5">
        <v>208.30928868986854</v>
      </c>
      <c r="D29" s="5">
        <v>95.520409069072187</v>
      </c>
      <c r="E29" s="5">
        <v>972.15077577370505</v>
      </c>
      <c r="F29" s="5">
        <v>4970.754590939021</v>
      </c>
      <c r="G29" s="5">
        <v>209.18433654550643</v>
      </c>
      <c r="H29" s="5">
        <v>865.6111994288093</v>
      </c>
      <c r="I29" s="5">
        <v>89.912311241824526</v>
      </c>
      <c r="J29" s="6">
        <f t="shared" si="0"/>
        <v>8916</v>
      </c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5" x14ac:dyDescent="0.25">
      <c r="A30" s="15" t="s">
        <v>15</v>
      </c>
      <c r="B30" s="5">
        <v>285.16450157515612</v>
      </c>
      <c r="C30" s="5">
        <v>190.86849010743191</v>
      </c>
      <c r="D30" s="5">
        <v>20.231474196950952</v>
      </c>
      <c r="E30" s="5">
        <v>18229.918140055001</v>
      </c>
      <c r="F30" s="5">
        <v>40.958192992849021</v>
      </c>
      <c r="G30" s="5">
        <v>124</v>
      </c>
      <c r="H30" s="5">
        <v>135.19440490526685</v>
      </c>
      <c r="I30" s="5">
        <v>103.66479616734456</v>
      </c>
      <c r="J30" s="6">
        <f t="shared" si="0"/>
        <v>19130</v>
      </c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5" x14ac:dyDescent="0.25">
      <c r="A31" s="15" t="s">
        <v>16</v>
      </c>
      <c r="B31" s="5">
        <v>0</v>
      </c>
      <c r="C31" s="5">
        <v>61.43495931903847</v>
      </c>
      <c r="D31" s="5">
        <v>37.121951219512198</v>
      </c>
      <c r="E31" s="5">
        <v>8327.9453095872686</v>
      </c>
      <c r="F31" s="5">
        <v>1838.1511601751472</v>
      </c>
      <c r="G31" s="5">
        <v>168.01279370251771</v>
      </c>
      <c r="H31" s="5">
        <v>181.16892940364656</v>
      </c>
      <c r="I31" s="5">
        <v>65.164896592869098</v>
      </c>
      <c r="J31" s="6">
        <f t="shared" si="0"/>
        <v>10678.999999999998</v>
      </c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5" x14ac:dyDescent="0.25">
      <c r="A32" s="15" t="s">
        <v>17</v>
      </c>
      <c r="B32" s="5">
        <v>6.117647058823529</v>
      </c>
      <c r="C32" s="5">
        <v>8.439309056956116</v>
      </c>
      <c r="D32" s="5">
        <v>26.048780487804876</v>
      </c>
      <c r="E32" s="5">
        <v>5643.4993608212062</v>
      </c>
      <c r="F32" s="5">
        <v>0</v>
      </c>
      <c r="G32" s="5">
        <v>1386.3273350076418</v>
      </c>
      <c r="H32" s="5">
        <v>0</v>
      </c>
      <c r="I32" s="5">
        <v>31.567567567567568</v>
      </c>
      <c r="J32" s="6">
        <f t="shared" si="0"/>
        <v>7102</v>
      </c>
      <c r="L32" s="17"/>
      <c r="M32" s="46"/>
      <c r="N32" s="46"/>
      <c r="O32" s="46"/>
      <c r="P32" s="46"/>
      <c r="Q32" s="46"/>
      <c r="R32" s="46"/>
      <c r="S32" s="46"/>
      <c r="T32" s="46"/>
    </row>
    <row r="33" spans="1:20" ht="15" x14ac:dyDescent="0.25">
      <c r="A33" s="15" t="s">
        <v>18</v>
      </c>
      <c r="B33" s="5">
        <v>1179.3795376773655</v>
      </c>
      <c r="C33" s="5">
        <v>300.4639076441477</v>
      </c>
      <c r="D33" s="5">
        <v>65.522908176100628</v>
      </c>
      <c r="E33" s="5">
        <v>279.51410793232742</v>
      </c>
      <c r="F33" s="5">
        <v>10175.622394851762</v>
      </c>
      <c r="G33" s="5">
        <v>156.89387421050338</v>
      </c>
      <c r="H33" s="5">
        <v>964.38679169958493</v>
      </c>
      <c r="I33" s="5">
        <v>70.216477808206918</v>
      </c>
      <c r="J33" s="6">
        <f t="shared" si="0"/>
        <v>13191.999999999996</v>
      </c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" x14ac:dyDescent="0.25">
      <c r="A34" s="15" t="s">
        <v>66</v>
      </c>
      <c r="B34" s="5">
        <v>0</v>
      </c>
      <c r="C34" s="5">
        <v>0</v>
      </c>
      <c r="D34" s="5">
        <v>10177.345889883974</v>
      </c>
      <c r="E34" s="5">
        <v>0</v>
      </c>
      <c r="F34" s="5">
        <v>0</v>
      </c>
      <c r="G34" s="5">
        <v>0</v>
      </c>
      <c r="H34" s="5">
        <v>74822.654110116026</v>
      </c>
      <c r="I34" s="5">
        <v>0</v>
      </c>
      <c r="J34" s="6">
        <f t="shared" si="0"/>
        <v>85000</v>
      </c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5" x14ac:dyDescent="0.25">
      <c r="A35" s="15" t="s">
        <v>19</v>
      </c>
      <c r="B35" s="5">
        <v>0</v>
      </c>
      <c r="C35" s="5">
        <v>4.4764207980652966</v>
      </c>
      <c r="D35" s="5">
        <v>0</v>
      </c>
      <c r="E35" s="5">
        <v>11848.05483099523</v>
      </c>
      <c r="F35" s="5">
        <v>2288.2374731454565</v>
      </c>
      <c r="G35" s="5">
        <v>554.3444663603708</v>
      </c>
      <c r="H35" s="5">
        <v>478.88289065560809</v>
      </c>
      <c r="I35" s="5">
        <v>8.0039180452687866</v>
      </c>
      <c r="J35" s="6">
        <f t="shared" si="0"/>
        <v>15182.000000000002</v>
      </c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5" x14ac:dyDescent="0.25">
      <c r="A36" s="15" t="s">
        <v>20</v>
      </c>
      <c r="B36" s="5">
        <v>15.215946843853821</v>
      </c>
      <c r="C36" s="5">
        <v>9.1875</v>
      </c>
      <c r="D36" s="5">
        <v>0</v>
      </c>
      <c r="E36" s="5">
        <v>2939.4856704405984</v>
      </c>
      <c r="F36" s="5">
        <v>484.37197802371179</v>
      </c>
      <c r="G36" s="5">
        <v>319.99100700614821</v>
      </c>
      <c r="H36" s="5">
        <v>834.46715998076957</v>
      </c>
      <c r="I36" s="5">
        <v>19.280737704918032</v>
      </c>
      <c r="J36" s="6">
        <f t="shared" si="0"/>
        <v>4622</v>
      </c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" x14ac:dyDescent="0.25">
      <c r="A37" s="15" t="s">
        <v>39</v>
      </c>
      <c r="B37" s="5">
        <v>362.6985703573248</v>
      </c>
      <c r="C37" s="5">
        <v>20.305729564553094</v>
      </c>
      <c r="D37" s="5">
        <v>0</v>
      </c>
      <c r="E37" s="5">
        <v>936.88566979736083</v>
      </c>
      <c r="F37" s="5">
        <v>50.087385129490393</v>
      </c>
      <c r="G37" s="5">
        <v>0</v>
      </c>
      <c r="H37" s="5">
        <v>0</v>
      </c>
      <c r="I37" s="5">
        <v>45.022645151270822</v>
      </c>
      <c r="J37" s="6">
        <f t="shared" si="0"/>
        <v>1415</v>
      </c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5" x14ac:dyDescent="0.25">
      <c r="A38" s="15" t="s">
        <v>40</v>
      </c>
      <c r="B38" s="5">
        <v>0</v>
      </c>
      <c r="C38" s="5">
        <v>5</v>
      </c>
      <c r="D38" s="5">
        <v>0</v>
      </c>
      <c r="E38" s="5">
        <v>6115</v>
      </c>
      <c r="F38" s="5">
        <v>0</v>
      </c>
      <c r="G38" s="5">
        <v>2</v>
      </c>
      <c r="H38" s="5">
        <v>0</v>
      </c>
      <c r="I38" s="5">
        <v>0</v>
      </c>
      <c r="J38" s="6">
        <f t="shared" si="0"/>
        <v>6122</v>
      </c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5" x14ac:dyDescent="0.25">
      <c r="A39" s="15" t="s">
        <v>21</v>
      </c>
      <c r="B39" s="5">
        <v>0</v>
      </c>
      <c r="C39" s="5">
        <v>5</v>
      </c>
      <c r="D39" s="5">
        <v>0</v>
      </c>
      <c r="E39" s="5">
        <v>1750</v>
      </c>
      <c r="F39" s="5">
        <v>0</v>
      </c>
      <c r="G39" s="5">
        <v>0</v>
      </c>
      <c r="H39" s="5">
        <v>0</v>
      </c>
      <c r="I39" s="5">
        <v>0</v>
      </c>
      <c r="J39" s="6">
        <f t="shared" si="0"/>
        <v>1755</v>
      </c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5" x14ac:dyDescent="0.25">
      <c r="A40" s="15" t="s">
        <v>41</v>
      </c>
      <c r="B40" s="5">
        <v>724.75345167652858</v>
      </c>
      <c r="C40" s="5">
        <v>900.76574668061255</v>
      </c>
      <c r="D40" s="5">
        <v>183.16993234771081</v>
      </c>
      <c r="E40" s="5">
        <v>396.04520422859844</v>
      </c>
      <c r="F40" s="5">
        <v>1287.3961322075936</v>
      </c>
      <c r="G40" s="5">
        <v>2321.7694822521762</v>
      </c>
      <c r="H40" s="5">
        <v>3020.3156340104442</v>
      </c>
      <c r="I40" s="5">
        <v>2004.7844165963354</v>
      </c>
      <c r="J40" s="6">
        <f t="shared" si="0"/>
        <v>10839</v>
      </c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5" x14ac:dyDescent="0.25">
      <c r="A41" s="15" t="s">
        <v>22</v>
      </c>
      <c r="B41" s="5">
        <v>309.66552395938703</v>
      </c>
      <c r="C41" s="5">
        <v>64.579813664596273</v>
      </c>
      <c r="D41" s="5">
        <v>158.94910282953762</v>
      </c>
      <c r="E41" s="5">
        <v>1995.9673952952712</v>
      </c>
      <c r="F41" s="5">
        <v>0</v>
      </c>
      <c r="G41" s="5">
        <v>47.838164251207729</v>
      </c>
      <c r="H41" s="5">
        <v>48</v>
      </c>
      <c r="I41" s="5">
        <v>0</v>
      </c>
      <c r="J41" s="6">
        <f t="shared" si="0"/>
        <v>2625</v>
      </c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5" x14ac:dyDescent="0.25">
      <c r="A42" s="15" t="s">
        <v>23</v>
      </c>
      <c r="B42" s="5">
        <v>416.86617975734356</v>
      </c>
      <c r="C42" s="5">
        <v>0</v>
      </c>
      <c r="D42" s="5">
        <v>924.75578703703695</v>
      </c>
      <c r="E42" s="5">
        <v>781.37803320561943</v>
      </c>
      <c r="F42" s="5">
        <v>0</v>
      </c>
      <c r="G42" s="5">
        <v>40</v>
      </c>
      <c r="H42" s="5">
        <v>106</v>
      </c>
      <c r="I42" s="5">
        <v>0</v>
      </c>
      <c r="J42" s="6">
        <f t="shared" si="0"/>
        <v>2269</v>
      </c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5" x14ac:dyDescent="0.25">
      <c r="A43" s="15" t="s">
        <v>70</v>
      </c>
      <c r="B43" s="5">
        <v>295.87</v>
      </c>
      <c r="C43" s="5">
        <v>81.650000000000006</v>
      </c>
      <c r="D43" s="5">
        <v>10.550000000000002</v>
      </c>
      <c r="E43" s="5">
        <v>2536.9299999999998</v>
      </c>
      <c r="F43" s="5">
        <v>0</v>
      </c>
      <c r="G43" s="5">
        <v>150</v>
      </c>
      <c r="H43" s="5">
        <v>0</v>
      </c>
      <c r="I43" s="5">
        <v>0</v>
      </c>
      <c r="J43" s="6">
        <f t="shared" si="0"/>
        <v>3075</v>
      </c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5" x14ac:dyDescent="0.25">
      <c r="A44" s="15" t="s">
        <v>71</v>
      </c>
      <c r="B44" s="5">
        <v>0</v>
      </c>
      <c r="C44" s="5">
        <v>0</v>
      </c>
      <c r="D44" s="5">
        <v>10</v>
      </c>
      <c r="E44" s="5">
        <v>49</v>
      </c>
      <c r="F44" s="5">
        <v>0</v>
      </c>
      <c r="G44" s="5">
        <v>0</v>
      </c>
      <c r="H44" s="5">
        <v>0</v>
      </c>
      <c r="I44" s="5">
        <v>0</v>
      </c>
      <c r="J44" s="6">
        <f t="shared" si="0"/>
        <v>59</v>
      </c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5" x14ac:dyDescent="0.25">
      <c r="A45" s="15" t="s">
        <v>72</v>
      </c>
      <c r="B45" s="5">
        <v>95</v>
      </c>
      <c r="C45" s="5">
        <v>81.133802816901408</v>
      </c>
      <c r="D45" s="5">
        <v>10</v>
      </c>
      <c r="E45" s="5">
        <v>948.24647887323943</v>
      </c>
      <c r="F45" s="5">
        <v>0</v>
      </c>
      <c r="G45" s="5">
        <v>106.61971830985915</v>
      </c>
      <c r="H45" s="5">
        <v>100</v>
      </c>
      <c r="I45" s="5">
        <v>0</v>
      </c>
      <c r="J45" s="6">
        <f t="shared" si="0"/>
        <v>1341</v>
      </c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5" x14ac:dyDescent="0.25">
      <c r="A46" s="15" t="s">
        <v>73</v>
      </c>
      <c r="B46" s="5">
        <v>0</v>
      </c>
      <c r="C46" s="5">
        <v>0</v>
      </c>
      <c r="D46" s="5">
        <v>41.939368770764119</v>
      </c>
      <c r="E46" s="5">
        <v>3133.0606312292357</v>
      </c>
      <c r="F46" s="5">
        <v>0</v>
      </c>
      <c r="G46" s="5">
        <v>0</v>
      </c>
      <c r="H46" s="5">
        <v>0</v>
      </c>
      <c r="I46" s="5">
        <v>0</v>
      </c>
      <c r="J46" s="6">
        <f t="shared" si="0"/>
        <v>3175</v>
      </c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15" x14ac:dyDescent="0.25">
      <c r="A47" s="15" t="s">
        <v>74</v>
      </c>
      <c r="B47" s="5">
        <v>30</v>
      </c>
      <c r="C47" s="5">
        <v>0</v>
      </c>
      <c r="D47" s="5">
        <v>0</v>
      </c>
      <c r="E47" s="5">
        <v>3144.9978632478633</v>
      </c>
      <c r="F47" s="5">
        <v>147.34829059829062</v>
      </c>
      <c r="G47" s="5">
        <v>19.102564102564102</v>
      </c>
      <c r="H47" s="5">
        <v>4</v>
      </c>
      <c r="I47" s="5">
        <v>9.5512820512820511</v>
      </c>
      <c r="J47" s="6">
        <f t="shared" si="0"/>
        <v>3355</v>
      </c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5" x14ac:dyDescent="0.25">
      <c r="A48" s="15" t="s">
        <v>75</v>
      </c>
      <c r="B48" s="5">
        <v>346.85714285714283</v>
      </c>
      <c r="C48" s="5">
        <v>0</v>
      </c>
      <c r="D48" s="5">
        <v>220.14285714285714</v>
      </c>
      <c r="E48" s="5">
        <v>0</v>
      </c>
      <c r="F48" s="5">
        <v>0</v>
      </c>
      <c r="G48" s="5">
        <v>50</v>
      </c>
      <c r="H48" s="5">
        <v>0</v>
      </c>
      <c r="I48" s="5">
        <v>0</v>
      </c>
      <c r="J48" s="6">
        <f t="shared" si="0"/>
        <v>617</v>
      </c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5" x14ac:dyDescent="0.25">
      <c r="A49" s="15" t="s">
        <v>76</v>
      </c>
      <c r="B49" s="5">
        <v>0</v>
      </c>
      <c r="C49" s="5">
        <v>442.86745503818679</v>
      </c>
      <c r="D49" s="5">
        <v>86</v>
      </c>
      <c r="E49" s="5">
        <v>560.24858339492482</v>
      </c>
      <c r="F49" s="5">
        <v>1002.8839615668884</v>
      </c>
      <c r="G49" s="5">
        <v>0</v>
      </c>
      <c r="H49" s="5">
        <v>0</v>
      </c>
      <c r="I49" s="5">
        <v>10</v>
      </c>
      <c r="J49" s="6">
        <f t="shared" si="0"/>
        <v>2102</v>
      </c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15" x14ac:dyDescent="0.25">
      <c r="A50" s="15" t="s">
        <v>77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6">
        <f t="shared" si="0"/>
        <v>0</v>
      </c>
      <c r="L50" s="17"/>
      <c r="M50" s="17"/>
      <c r="N50" s="17"/>
      <c r="O50" s="17"/>
      <c r="P50" s="17"/>
      <c r="Q50" s="17"/>
      <c r="R50" s="17"/>
      <c r="S50" s="17"/>
      <c r="T50" s="17"/>
    </row>
    <row r="51" spans="1:20" ht="15" x14ac:dyDescent="0.25">
      <c r="A51" s="15" t="s">
        <v>24</v>
      </c>
      <c r="B51" s="5">
        <v>1470.6545819059324</v>
      </c>
      <c r="C51" s="5">
        <v>188.00421491149652</v>
      </c>
      <c r="D51" s="5">
        <v>495.70096158083072</v>
      </c>
      <c r="E51" s="5">
        <v>903.23561398266747</v>
      </c>
      <c r="F51" s="5">
        <v>3350.7021870916292</v>
      </c>
      <c r="G51" s="5">
        <v>17657.343796887828</v>
      </c>
      <c r="H51" s="5">
        <v>18641.28388125747</v>
      </c>
      <c r="I51" s="5">
        <v>179.07476238215142</v>
      </c>
      <c r="J51" s="6">
        <f t="shared" si="0"/>
        <v>42886.000000000007</v>
      </c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15" x14ac:dyDescent="0.25">
      <c r="A52" s="15" t="s">
        <v>25</v>
      </c>
      <c r="B52" s="5">
        <v>977.82447647494359</v>
      </c>
      <c r="C52" s="5">
        <v>8241.7079252920375</v>
      </c>
      <c r="D52" s="5">
        <v>107.30456166456754</v>
      </c>
      <c r="E52" s="5">
        <v>2248.4951382242866</v>
      </c>
      <c r="F52" s="5">
        <v>4866.6055003431147</v>
      </c>
      <c r="G52" s="5">
        <v>1290.3332214628851</v>
      </c>
      <c r="H52" s="5">
        <v>1264.2905814443507</v>
      </c>
      <c r="I52" s="5">
        <v>11599.438595093814</v>
      </c>
      <c r="J52" s="6">
        <f t="shared" si="0"/>
        <v>30596</v>
      </c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15" x14ac:dyDescent="0.25">
      <c r="A53" s="15" t="s">
        <v>26</v>
      </c>
      <c r="B53" s="5">
        <v>2652.08250841977</v>
      </c>
      <c r="C53" s="5">
        <v>7578.5937961632562</v>
      </c>
      <c r="D53" s="5">
        <v>2581.0984107550694</v>
      </c>
      <c r="E53" s="5">
        <v>3926.634393200703</v>
      </c>
      <c r="F53" s="5">
        <v>7787.8054670517977</v>
      </c>
      <c r="G53" s="5">
        <v>6278.8705307260452</v>
      </c>
      <c r="H53" s="5">
        <v>3953.8186637784174</v>
      </c>
      <c r="I53" s="5">
        <v>1481.0962299049429</v>
      </c>
      <c r="J53" s="6">
        <f t="shared" si="0"/>
        <v>36240</v>
      </c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5" x14ac:dyDescent="0.25">
      <c r="A54" s="15" t="s">
        <v>43</v>
      </c>
      <c r="B54" s="5">
        <v>588.48329639758219</v>
      </c>
      <c r="C54" s="5">
        <v>15.203160270880362</v>
      </c>
      <c r="D54" s="5">
        <v>2577.1477543802021</v>
      </c>
      <c r="E54" s="5">
        <v>1.7086834733893557</v>
      </c>
      <c r="F54" s="5">
        <v>246.03146117793239</v>
      </c>
      <c r="G54" s="5">
        <v>3304.6491194653663</v>
      </c>
      <c r="H54" s="5">
        <v>2316.600086412659</v>
      </c>
      <c r="I54" s="5">
        <v>1581.1764384219887</v>
      </c>
      <c r="J54" s="6">
        <f t="shared" si="0"/>
        <v>10631</v>
      </c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15" x14ac:dyDescent="0.25">
      <c r="A55" s="15" t="s">
        <v>27</v>
      </c>
      <c r="B55" s="5">
        <v>1.2408759124087592</v>
      </c>
      <c r="C55" s="5">
        <v>18</v>
      </c>
      <c r="D55" s="5">
        <v>0.86486486486486491</v>
      </c>
      <c r="E55" s="5">
        <v>68</v>
      </c>
      <c r="F55" s="5">
        <v>40</v>
      </c>
      <c r="G55" s="5">
        <v>6.7297297297297298</v>
      </c>
      <c r="H55" s="5">
        <v>1.5510948905109487</v>
      </c>
      <c r="I55" s="5">
        <v>604.61343460248577</v>
      </c>
      <c r="J55" s="6">
        <f t="shared" si="0"/>
        <v>741.00000000000011</v>
      </c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15" x14ac:dyDescent="0.25">
      <c r="A56" s="15" t="s">
        <v>28</v>
      </c>
      <c r="B56" s="5">
        <v>1209.4427503455488</v>
      </c>
      <c r="C56" s="5">
        <v>29086.451842776853</v>
      </c>
      <c r="D56" s="5">
        <v>24.346902370437448</v>
      </c>
      <c r="E56" s="5">
        <v>591.5278000431797</v>
      </c>
      <c r="F56" s="5">
        <v>12155.845083426979</v>
      </c>
      <c r="G56" s="5">
        <v>0</v>
      </c>
      <c r="H56" s="5">
        <v>0</v>
      </c>
      <c r="I56" s="5">
        <v>169.38562103700255</v>
      </c>
      <c r="J56" s="6">
        <f t="shared" si="0"/>
        <v>43237</v>
      </c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5" x14ac:dyDescent="0.25">
      <c r="A57" s="15" t="s">
        <v>44</v>
      </c>
      <c r="B57" s="5">
        <v>2018.7597890146262</v>
      </c>
      <c r="C57" s="5">
        <v>883.98416619292072</v>
      </c>
      <c r="D57" s="5">
        <v>2255.4065051329835</v>
      </c>
      <c r="E57" s="5">
        <v>1743.6020733503476</v>
      </c>
      <c r="F57" s="5">
        <v>1090.8129493141755</v>
      </c>
      <c r="G57" s="5">
        <v>2314.9413245817977</v>
      </c>
      <c r="H57" s="5">
        <v>5568.9620427658738</v>
      </c>
      <c r="I57" s="5">
        <v>950.53114964727376</v>
      </c>
      <c r="J57" s="6">
        <f t="shared" si="0"/>
        <v>16827</v>
      </c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5" x14ac:dyDescent="0.25">
      <c r="A58" s="15" t="s">
        <v>45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63</v>
      </c>
      <c r="H58" s="5">
        <v>29</v>
      </c>
      <c r="I58" s="5">
        <v>12</v>
      </c>
      <c r="J58" s="6">
        <f t="shared" si="0"/>
        <v>104</v>
      </c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5" x14ac:dyDescent="0.25">
      <c r="A59" s="15" t="s">
        <v>29</v>
      </c>
      <c r="B59" s="5">
        <v>89</v>
      </c>
      <c r="C59" s="5">
        <v>0</v>
      </c>
      <c r="D59" s="5">
        <v>7</v>
      </c>
      <c r="E59" s="5">
        <v>31</v>
      </c>
      <c r="F59" s="5">
        <v>12</v>
      </c>
      <c r="G59" s="5">
        <v>0</v>
      </c>
      <c r="H59" s="5">
        <v>0</v>
      </c>
      <c r="I59" s="5">
        <v>24</v>
      </c>
      <c r="J59" s="6">
        <f t="shared" si="0"/>
        <v>163</v>
      </c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15" x14ac:dyDescent="0.25">
      <c r="A60" s="15" t="s">
        <v>78</v>
      </c>
      <c r="B60" s="5">
        <v>201.43535799117745</v>
      </c>
      <c r="C60" s="5">
        <v>292.79395241865546</v>
      </c>
      <c r="D60" s="5">
        <v>40</v>
      </c>
      <c r="E60" s="5">
        <v>2.4228028503562942</v>
      </c>
      <c r="F60" s="5">
        <v>1311.811069637673</v>
      </c>
      <c r="G60" s="5">
        <v>0</v>
      </c>
      <c r="H60" s="5">
        <v>20</v>
      </c>
      <c r="I60" s="5">
        <v>14.536817102137764</v>
      </c>
      <c r="J60" s="6">
        <f t="shared" si="0"/>
        <v>1883</v>
      </c>
      <c r="L60" s="17"/>
      <c r="M60" s="17"/>
      <c r="N60" s="17"/>
      <c r="O60" s="17"/>
      <c r="P60" s="17"/>
      <c r="Q60" s="17"/>
      <c r="R60" s="17"/>
      <c r="S60" s="17"/>
      <c r="T60" s="17"/>
    </row>
    <row r="61" spans="1:20" ht="15" x14ac:dyDescent="0.25">
      <c r="A61" s="15" t="s">
        <v>79</v>
      </c>
      <c r="B61" s="5">
        <v>118.81818181818181</v>
      </c>
      <c r="C61" s="5">
        <v>240.72375366568915</v>
      </c>
      <c r="D61" s="5">
        <v>6</v>
      </c>
      <c r="E61" s="5">
        <v>119.53137829912023</v>
      </c>
      <c r="F61" s="5">
        <v>53.378299120234608</v>
      </c>
      <c r="G61" s="5">
        <v>1.5483870967741935</v>
      </c>
      <c r="H61" s="5">
        <v>0</v>
      </c>
      <c r="I61" s="5">
        <v>3</v>
      </c>
      <c r="J61" s="6">
        <f t="shared" si="0"/>
        <v>542.99999999999989</v>
      </c>
      <c r="L61" s="17"/>
      <c r="M61" s="17"/>
      <c r="N61" s="17"/>
      <c r="O61" s="17"/>
      <c r="P61" s="17"/>
      <c r="Q61" s="17"/>
      <c r="R61" s="17"/>
      <c r="S61" s="17"/>
      <c r="T61" s="17"/>
    </row>
    <row r="62" spans="1:20" ht="15" x14ac:dyDescent="0.25">
      <c r="A62" s="15" t="s">
        <v>80</v>
      </c>
      <c r="B62" s="5">
        <v>2</v>
      </c>
      <c r="C62" s="5">
        <v>7.4337349397590362</v>
      </c>
      <c r="D62" s="5">
        <v>177.56626506024097</v>
      </c>
      <c r="E62" s="5">
        <v>44</v>
      </c>
      <c r="F62" s="5">
        <v>50</v>
      </c>
      <c r="G62" s="5">
        <v>92</v>
      </c>
      <c r="H62" s="5">
        <v>8</v>
      </c>
      <c r="I62" s="5">
        <v>3</v>
      </c>
      <c r="J62" s="6">
        <f t="shared" si="0"/>
        <v>384</v>
      </c>
      <c r="L62" s="17"/>
      <c r="M62" s="17"/>
      <c r="N62" s="17"/>
      <c r="O62" s="17"/>
      <c r="P62" s="17"/>
      <c r="Q62" s="17"/>
      <c r="R62" s="17"/>
      <c r="S62" s="17"/>
      <c r="T62" s="17"/>
    </row>
    <row r="63" spans="1:20" ht="15" x14ac:dyDescent="0.25">
      <c r="A63" s="15" t="s">
        <v>81</v>
      </c>
      <c r="B63" s="5">
        <v>74</v>
      </c>
      <c r="C63" s="5">
        <v>0</v>
      </c>
      <c r="D63" s="5">
        <v>0</v>
      </c>
      <c r="E63" s="5">
        <v>42</v>
      </c>
      <c r="F63" s="5">
        <v>60</v>
      </c>
      <c r="G63" s="5">
        <v>0</v>
      </c>
      <c r="H63" s="5">
        <v>10</v>
      </c>
      <c r="I63" s="5">
        <v>0</v>
      </c>
      <c r="J63" s="6">
        <f t="shared" si="0"/>
        <v>186</v>
      </c>
      <c r="L63" s="17"/>
      <c r="M63" s="17"/>
      <c r="N63" s="17"/>
      <c r="O63" s="17"/>
      <c r="P63" s="17"/>
      <c r="Q63" s="17"/>
      <c r="R63" s="17"/>
      <c r="S63" s="17"/>
      <c r="T63" s="17"/>
    </row>
    <row r="64" spans="1:20" ht="15" x14ac:dyDescent="0.25">
      <c r="A64" s="15" t="s">
        <v>82</v>
      </c>
      <c r="B64" s="5">
        <v>0</v>
      </c>
      <c r="C64" s="5">
        <v>0</v>
      </c>
      <c r="D64" s="5">
        <v>595.85185185185185</v>
      </c>
      <c r="E64" s="5">
        <v>0</v>
      </c>
      <c r="F64" s="5">
        <v>1982.7552334943639</v>
      </c>
      <c r="G64" s="5">
        <v>5368.3929146537839</v>
      </c>
      <c r="H64" s="5">
        <v>640</v>
      </c>
      <c r="I64" s="5">
        <v>235</v>
      </c>
      <c r="J64" s="6">
        <f t="shared" si="0"/>
        <v>8822</v>
      </c>
      <c r="L64" s="17"/>
      <c r="M64" s="17"/>
      <c r="N64" s="17"/>
      <c r="O64" s="17"/>
      <c r="P64" s="17"/>
      <c r="Q64" s="17"/>
      <c r="R64" s="17"/>
      <c r="S64" s="17"/>
      <c r="T64" s="17"/>
    </row>
    <row r="65" spans="1:20" ht="15" x14ac:dyDescent="0.25">
      <c r="A65" s="15" t="s">
        <v>83</v>
      </c>
      <c r="B65" s="5">
        <v>1290.865548220896</v>
      </c>
      <c r="C65" s="5">
        <v>663.89562006873734</v>
      </c>
      <c r="D65" s="5">
        <v>5758.9057738502188</v>
      </c>
      <c r="E65" s="5">
        <v>77</v>
      </c>
      <c r="F65" s="5">
        <v>2141.3853891424455</v>
      </c>
      <c r="G65" s="5">
        <v>2318.3008641450629</v>
      </c>
      <c r="H65" s="5">
        <v>415.21209164064373</v>
      </c>
      <c r="I65" s="5">
        <v>363.43471293199553</v>
      </c>
      <c r="J65" s="6">
        <f t="shared" si="0"/>
        <v>13029</v>
      </c>
      <c r="L65" s="17"/>
      <c r="M65" s="17"/>
      <c r="N65" s="17"/>
      <c r="O65" s="17"/>
      <c r="P65" s="17"/>
      <c r="Q65" s="17"/>
      <c r="R65" s="17"/>
      <c r="S65" s="17"/>
      <c r="T65" s="17"/>
    </row>
    <row r="66" spans="1:20" ht="15" x14ac:dyDescent="0.25">
      <c r="A66" s="15" t="s">
        <v>84</v>
      </c>
      <c r="B66" s="5">
        <v>182.51351351351352</v>
      </c>
      <c r="C66" s="5">
        <v>15</v>
      </c>
      <c r="D66" s="5">
        <v>297.18918918918916</v>
      </c>
      <c r="E66" s="5">
        <v>4.5405405405405403</v>
      </c>
      <c r="F66" s="5">
        <v>65</v>
      </c>
      <c r="G66" s="5">
        <v>445.75675675675677</v>
      </c>
      <c r="H66" s="5">
        <v>0</v>
      </c>
      <c r="I66" s="5">
        <v>180</v>
      </c>
      <c r="J66" s="6">
        <f t="shared" si="0"/>
        <v>1190</v>
      </c>
      <c r="L66" s="17"/>
      <c r="M66" s="17"/>
      <c r="N66" s="17"/>
      <c r="O66" s="17"/>
      <c r="P66" s="17"/>
      <c r="Q66" s="17"/>
      <c r="R66" s="17"/>
      <c r="S66" s="17"/>
      <c r="T66" s="17"/>
    </row>
    <row r="67" spans="1:20" ht="15" x14ac:dyDescent="0.25">
      <c r="A67" s="15" t="s">
        <v>85</v>
      </c>
      <c r="B67" s="5">
        <v>29</v>
      </c>
      <c r="C67" s="5">
        <v>20</v>
      </c>
      <c r="D67" s="5">
        <v>0</v>
      </c>
      <c r="E67" s="5">
        <v>108</v>
      </c>
      <c r="F67" s="5">
        <v>17</v>
      </c>
      <c r="G67" s="5">
        <v>0</v>
      </c>
      <c r="H67" s="5">
        <v>0</v>
      </c>
      <c r="I67" s="5">
        <v>7</v>
      </c>
      <c r="J67" s="6">
        <f t="shared" si="0"/>
        <v>181</v>
      </c>
      <c r="L67" s="17"/>
      <c r="M67" s="17"/>
      <c r="N67" s="17"/>
      <c r="O67" s="17"/>
      <c r="P67" s="17"/>
      <c r="Q67" s="17"/>
      <c r="R67" s="17"/>
      <c r="S67" s="17"/>
      <c r="T67" s="17"/>
    </row>
    <row r="68" spans="1:20" ht="15" x14ac:dyDescent="0.25">
      <c r="A68" s="15" t="s">
        <v>30</v>
      </c>
      <c r="B68" s="5">
        <v>12815.471783429875</v>
      </c>
      <c r="C68" s="5">
        <v>8404.1047546834598</v>
      </c>
      <c r="D68" s="5">
        <v>59126.681351256244</v>
      </c>
      <c r="E68" s="5">
        <v>10245.02285167909</v>
      </c>
      <c r="F68" s="5">
        <v>6117.3711978803467</v>
      </c>
      <c r="G68" s="5">
        <v>9344.7225704026696</v>
      </c>
      <c r="H68" s="5">
        <v>9697.2952347842511</v>
      </c>
      <c r="I68" s="5">
        <v>1364.3302558840785</v>
      </c>
      <c r="J68" s="6">
        <f t="shared" si="0"/>
        <v>117115.00000000001</v>
      </c>
      <c r="L68" s="17"/>
      <c r="M68" s="17"/>
      <c r="N68" s="17"/>
      <c r="O68" s="17"/>
      <c r="P68" s="17"/>
      <c r="Q68" s="17"/>
      <c r="R68" s="17"/>
      <c r="S68" s="17"/>
      <c r="T68" s="17"/>
    </row>
    <row r="69" spans="1:20" ht="15" x14ac:dyDescent="0.25">
      <c r="A69" s="15" t="s">
        <v>46</v>
      </c>
      <c r="B69" s="5">
        <v>46015.508284208328</v>
      </c>
      <c r="C69" s="5">
        <v>65845.334886104043</v>
      </c>
      <c r="D69" s="5">
        <v>16442.576456361588</v>
      </c>
      <c r="E69" s="5">
        <v>63695.907826367977</v>
      </c>
      <c r="F69" s="5">
        <v>8247.3173642440997</v>
      </c>
      <c r="G69" s="5">
        <v>28717.714199578513</v>
      </c>
      <c r="H69" s="5">
        <v>35875.20407060998</v>
      </c>
      <c r="I69" s="5">
        <v>9290.4369125254689</v>
      </c>
      <c r="J69" s="6">
        <f t="shared" si="0"/>
        <v>274130</v>
      </c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13.5" thickBot="1" x14ac:dyDescent="0.25">
      <c r="A70" s="45" t="s">
        <v>1</v>
      </c>
      <c r="B70" s="37">
        <f t="shared" ref="B70:J70" si="1">SUM(B8:B69)</f>
        <v>226713.15021779083</v>
      </c>
      <c r="C70" s="37">
        <f t="shared" si="1"/>
        <v>1814594.6896543603</v>
      </c>
      <c r="D70" s="37">
        <f t="shared" si="1"/>
        <v>936412.32083488849</v>
      </c>
      <c r="E70" s="37">
        <f t="shared" si="1"/>
        <v>847117.04154877062</v>
      </c>
      <c r="F70" s="37">
        <f t="shared" si="1"/>
        <v>264053.12840711075</v>
      </c>
      <c r="G70" s="37">
        <f t="shared" si="1"/>
        <v>294128.29416208674</v>
      </c>
      <c r="H70" s="37">
        <f t="shared" si="1"/>
        <v>1250724.6745380273</v>
      </c>
      <c r="I70" s="37">
        <f t="shared" si="1"/>
        <v>244067.7006369638</v>
      </c>
      <c r="J70" s="38">
        <f t="shared" si="1"/>
        <v>5877810.9999999991</v>
      </c>
      <c r="L70" s="17"/>
      <c r="M70" s="17"/>
      <c r="N70" s="17"/>
      <c r="O70" s="17"/>
      <c r="P70" s="17"/>
      <c r="Q70" s="17"/>
      <c r="R70" s="17"/>
      <c r="S70" s="17"/>
      <c r="T70" s="17"/>
    </row>
    <row r="71" spans="1:20" s="17" customFormat="1" x14ac:dyDescent="0.2">
      <c r="A71" s="18" t="s">
        <v>144</v>
      </c>
      <c r="B71" s="18"/>
      <c r="C71" s="18"/>
      <c r="D71" s="18"/>
      <c r="E71" s="18"/>
      <c r="F71" s="20"/>
      <c r="G71" s="18"/>
      <c r="H71" s="18"/>
      <c r="I71" s="18"/>
      <c r="J71" s="18"/>
    </row>
    <row r="72" spans="1:20" s="17" customFormat="1" x14ac:dyDescent="0.2">
      <c r="A72" s="20" t="s">
        <v>145</v>
      </c>
      <c r="B72" s="18"/>
      <c r="C72" s="18"/>
      <c r="D72" s="18"/>
      <c r="E72" s="18"/>
      <c r="F72" s="18"/>
      <c r="G72" s="18"/>
      <c r="H72" s="18"/>
      <c r="I72" s="18"/>
      <c r="J72" s="18"/>
    </row>
    <row r="73" spans="1:20" s="17" customFormat="1" x14ac:dyDescent="0.2">
      <c r="A73" s="94" t="s">
        <v>143</v>
      </c>
    </row>
    <row r="74" spans="1:20" s="17" customFormat="1" x14ac:dyDescent="0.2"/>
    <row r="75" spans="1:20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:20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:20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:20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:20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:20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0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0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0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20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0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0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20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1:20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20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1:20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1:20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:20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1:20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0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0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0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0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1:20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1:20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1:20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1:20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1:20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1:20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1:20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1:20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20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1:20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1:20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0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0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1:20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1:20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1:20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1:20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1:20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1:20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1:20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1:20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1:20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1:20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1:20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1:20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1:20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1:20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1:20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1:20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spans="1:20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spans="1:20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L184" s="17"/>
      <c r="M184" s="17"/>
      <c r="N184" s="17"/>
      <c r="O184" s="17"/>
      <c r="P184" s="17"/>
      <c r="Q184" s="17"/>
      <c r="R184" s="17"/>
      <c r="S184" s="17"/>
      <c r="T184" s="17"/>
    </row>
    <row r="185" spans="1:20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1:20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1:20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1:20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1:20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1:20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1:20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L192" s="17"/>
      <c r="M192" s="17"/>
      <c r="N192" s="17"/>
      <c r="O192" s="17"/>
      <c r="P192" s="17"/>
      <c r="Q192" s="17"/>
      <c r="R192" s="17"/>
      <c r="S192" s="17"/>
      <c r="T192" s="17"/>
    </row>
    <row r="193" spans="1:20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L193" s="17"/>
      <c r="M193" s="17"/>
      <c r="N193" s="17"/>
      <c r="O193" s="17"/>
      <c r="P193" s="17"/>
      <c r="Q193" s="17"/>
      <c r="R193" s="17"/>
      <c r="S193" s="17"/>
      <c r="T193" s="17"/>
    </row>
    <row r="194" spans="1:20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1:20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1:20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1:20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1:20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1:20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1:20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1:20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1:20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20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L235" s="17"/>
      <c r="M235" s="17"/>
      <c r="N235" s="17"/>
      <c r="O235" s="17"/>
      <c r="P235" s="17"/>
      <c r="Q235" s="17"/>
      <c r="R235" s="17"/>
      <c r="S235" s="17"/>
      <c r="T235" s="17"/>
    </row>
  </sheetData>
  <mergeCells count="2">
    <mergeCell ref="A4:J4"/>
    <mergeCell ref="A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D0479-B9FA-42BA-BC88-8748A70ABE5E}">
  <dimension ref="A1:AF150"/>
  <sheetViews>
    <sheetView zoomScale="80" zoomScaleNormal="80" workbookViewId="0">
      <selection activeCell="D55" sqref="D55"/>
    </sheetView>
  </sheetViews>
  <sheetFormatPr baseColWidth="10" defaultRowHeight="12.75" x14ac:dyDescent="0.2"/>
  <cols>
    <col min="1" max="1" width="16" customWidth="1"/>
    <col min="2" max="2" width="14.28515625" customWidth="1"/>
    <col min="3" max="3" width="14.85546875" customWidth="1"/>
    <col min="4" max="4" width="15.42578125" customWidth="1"/>
    <col min="5" max="5" width="15.5703125" customWidth="1"/>
    <col min="6" max="6" width="13.42578125" customWidth="1"/>
    <col min="7" max="7" width="13.5703125" customWidth="1"/>
    <col min="8" max="8" width="13.42578125" customWidth="1"/>
    <col min="10" max="10" width="16" customWidth="1"/>
    <col min="257" max="257" width="17.85546875" customWidth="1"/>
    <col min="258" max="258" width="14.28515625" customWidth="1"/>
    <col min="259" max="259" width="14.85546875" customWidth="1"/>
    <col min="260" max="260" width="15.42578125" customWidth="1"/>
    <col min="261" max="261" width="15.5703125" customWidth="1"/>
    <col min="262" max="262" width="13.42578125" customWidth="1"/>
    <col min="263" max="263" width="13.5703125" customWidth="1"/>
    <col min="264" max="264" width="13.42578125" customWidth="1"/>
    <col min="266" max="266" width="16" customWidth="1"/>
    <col min="513" max="513" width="17.85546875" customWidth="1"/>
    <col min="514" max="514" width="14.28515625" customWidth="1"/>
    <col min="515" max="515" width="14.85546875" customWidth="1"/>
    <col min="516" max="516" width="15.42578125" customWidth="1"/>
    <col min="517" max="517" width="15.5703125" customWidth="1"/>
    <col min="518" max="518" width="13.42578125" customWidth="1"/>
    <col min="519" max="519" width="13.5703125" customWidth="1"/>
    <col min="520" max="520" width="13.42578125" customWidth="1"/>
    <col min="522" max="522" width="16" customWidth="1"/>
    <col min="769" max="769" width="17.85546875" customWidth="1"/>
    <col min="770" max="770" width="14.28515625" customWidth="1"/>
    <col min="771" max="771" width="14.85546875" customWidth="1"/>
    <col min="772" max="772" width="15.42578125" customWidth="1"/>
    <col min="773" max="773" width="15.5703125" customWidth="1"/>
    <col min="774" max="774" width="13.42578125" customWidth="1"/>
    <col min="775" max="775" width="13.5703125" customWidth="1"/>
    <col min="776" max="776" width="13.42578125" customWidth="1"/>
    <col min="778" max="778" width="16" customWidth="1"/>
    <col min="1025" max="1025" width="17.85546875" customWidth="1"/>
    <col min="1026" max="1026" width="14.28515625" customWidth="1"/>
    <col min="1027" max="1027" width="14.85546875" customWidth="1"/>
    <col min="1028" max="1028" width="15.42578125" customWidth="1"/>
    <col min="1029" max="1029" width="15.5703125" customWidth="1"/>
    <col min="1030" max="1030" width="13.42578125" customWidth="1"/>
    <col min="1031" max="1031" width="13.5703125" customWidth="1"/>
    <col min="1032" max="1032" width="13.42578125" customWidth="1"/>
    <col min="1034" max="1034" width="16" customWidth="1"/>
    <col min="1281" max="1281" width="17.85546875" customWidth="1"/>
    <col min="1282" max="1282" width="14.28515625" customWidth="1"/>
    <col min="1283" max="1283" width="14.85546875" customWidth="1"/>
    <col min="1284" max="1284" width="15.42578125" customWidth="1"/>
    <col min="1285" max="1285" width="15.5703125" customWidth="1"/>
    <col min="1286" max="1286" width="13.42578125" customWidth="1"/>
    <col min="1287" max="1287" width="13.5703125" customWidth="1"/>
    <col min="1288" max="1288" width="13.42578125" customWidth="1"/>
    <col min="1290" max="1290" width="16" customWidth="1"/>
    <col min="1537" max="1537" width="17.85546875" customWidth="1"/>
    <col min="1538" max="1538" width="14.28515625" customWidth="1"/>
    <col min="1539" max="1539" width="14.85546875" customWidth="1"/>
    <col min="1540" max="1540" width="15.42578125" customWidth="1"/>
    <col min="1541" max="1541" width="15.5703125" customWidth="1"/>
    <col min="1542" max="1542" width="13.42578125" customWidth="1"/>
    <col min="1543" max="1543" width="13.5703125" customWidth="1"/>
    <col min="1544" max="1544" width="13.42578125" customWidth="1"/>
    <col min="1546" max="1546" width="16" customWidth="1"/>
    <col min="1793" max="1793" width="17.85546875" customWidth="1"/>
    <col min="1794" max="1794" width="14.28515625" customWidth="1"/>
    <col min="1795" max="1795" width="14.85546875" customWidth="1"/>
    <col min="1796" max="1796" width="15.42578125" customWidth="1"/>
    <col min="1797" max="1797" width="15.5703125" customWidth="1"/>
    <col min="1798" max="1798" width="13.42578125" customWidth="1"/>
    <col min="1799" max="1799" width="13.5703125" customWidth="1"/>
    <col min="1800" max="1800" width="13.42578125" customWidth="1"/>
    <col min="1802" max="1802" width="16" customWidth="1"/>
    <col min="2049" max="2049" width="17.85546875" customWidth="1"/>
    <col min="2050" max="2050" width="14.28515625" customWidth="1"/>
    <col min="2051" max="2051" width="14.85546875" customWidth="1"/>
    <col min="2052" max="2052" width="15.42578125" customWidth="1"/>
    <col min="2053" max="2053" width="15.5703125" customWidth="1"/>
    <col min="2054" max="2054" width="13.42578125" customWidth="1"/>
    <col min="2055" max="2055" width="13.5703125" customWidth="1"/>
    <col min="2056" max="2056" width="13.42578125" customWidth="1"/>
    <col min="2058" max="2058" width="16" customWidth="1"/>
    <col min="2305" max="2305" width="17.85546875" customWidth="1"/>
    <col min="2306" max="2306" width="14.28515625" customWidth="1"/>
    <col min="2307" max="2307" width="14.85546875" customWidth="1"/>
    <col min="2308" max="2308" width="15.42578125" customWidth="1"/>
    <col min="2309" max="2309" width="15.5703125" customWidth="1"/>
    <col min="2310" max="2310" width="13.42578125" customWidth="1"/>
    <col min="2311" max="2311" width="13.5703125" customWidth="1"/>
    <col min="2312" max="2312" width="13.42578125" customWidth="1"/>
    <col min="2314" max="2314" width="16" customWidth="1"/>
    <col min="2561" max="2561" width="17.85546875" customWidth="1"/>
    <col min="2562" max="2562" width="14.28515625" customWidth="1"/>
    <col min="2563" max="2563" width="14.85546875" customWidth="1"/>
    <col min="2564" max="2564" width="15.42578125" customWidth="1"/>
    <col min="2565" max="2565" width="15.5703125" customWidth="1"/>
    <col min="2566" max="2566" width="13.42578125" customWidth="1"/>
    <col min="2567" max="2567" width="13.5703125" customWidth="1"/>
    <col min="2568" max="2568" width="13.42578125" customWidth="1"/>
    <col min="2570" max="2570" width="16" customWidth="1"/>
    <col min="2817" max="2817" width="17.85546875" customWidth="1"/>
    <col min="2818" max="2818" width="14.28515625" customWidth="1"/>
    <col min="2819" max="2819" width="14.85546875" customWidth="1"/>
    <col min="2820" max="2820" width="15.42578125" customWidth="1"/>
    <col min="2821" max="2821" width="15.5703125" customWidth="1"/>
    <col min="2822" max="2822" width="13.42578125" customWidth="1"/>
    <col min="2823" max="2823" width="13.5703125" customWidth="1"/>
    <col min="2824" max="2824" width="13.42578125" customWidth="1"/>
    <col min="2826" max="2826" width="16" customWidth="1"/>
    <col min="3073" max="3073" width="17.85546875" customWidth="1"/>
    <col min="3074" max="3074" width="14.28515625" customWidth="1"/>
    <col min="3075" max="3075" width="14.85546875" customWidth="1"/>
    <col min="3076" max="3076" width="15.42578125" customWidth="1"/>
    <col min="3077" max="3077" width="15.5703125" customWidth="1"/>
    <col min="3078" max="3078" width="13.42578125" customWidth="1"/>
    <col min="3079" max="3079" width="13.5703125" customWidth="1"/>
    <col min="3080" max="3080" width="13.42578125" customWidth="1"/>
    <col min="3082" max="3082" width="16" customWidth="1"/>
    <col min="3329" max="3329" width="17.85546875" customWidth="1"/>
    <col min="3330" max="3330" width="14.28515625" customWidth="1"/>
    <col min="3331" max="3331" width="14.85546875" customWidth="1"/>
    <col min="3332" max="3332" width="15.42578125" customWidth="1"/>
    <col min="3333" max="3333" width="15.5703125" customWidth="1"/>
    <col min="3334" max="3334" width="13.42578125" customWidth="1"/>
    <col min="3335" max="3335" width="13.5703125" customWidth="1"/>
    <col min="3336" max="3336" width="13.42578125" customWidth="1"/>
    <col min="3338" max="3338" width="16" customWidth="1"/>
    <col min="3585" max="3585" width="17.85546875" customWidth="1"/>
    <col min="3586" max="3586" width="14.28515625" customWidth="1"/>
    <col min="3587" max="3587" width="14.85546875" customWidth="1"/>
    <col min="3588" max="3588" width="15.42578125" customWidth="1"/>
    <col min="3589" max="3589" width="15.5703125" customWidth="1"/>
    <col min="3590" max="3590" width="13.42578125" customWidth="1"/>
    <col min="3591" max="3591" width="13.5703125" customWidth="1"/>
    <col min="3592" max="3592" width="13.42578125" customWidth="1"/>
    <col min="3594" max="3594" width="16" customWidth="1"/>
    <col min="3841" max="3841" width="17.85546875" customWidth="1"/>
    <col min="3842" max="3842" width="14.28515625" customWidth="1"/>
    <col min="3843" max="3843" width="14.85546875" customWidth="1"/>
    <col min="3844" max="3844" width="15.42578125" customWidth="1"/>
    <col min="3845" max="3845" width="15.5703125" customWidth="1"/>
    <col min="3846" max="3846" width="13.42578125" customWidth="1"/>
    <col min="3847" max="3847" width="13.5703125" customWidth="1"/>
    <col min="3848" max="3848" width="13.42578125" customWidth="1"/>
    <col min="3850" max="3850" width="16" customWidth="1"/>
    <col min="4097" max="4097" width="17.85546875" customWidth="1"/>
    <col min="4098" max="4098" width="14.28515625" customWidth="1"/>
    <col min="4099" max="4099" width="14.85546875" customWidth="1"/>
    <col min="4100" max="4100" width="15.42578125" customWidth="1"/>
    <col min="4101" max="4101" width="15.5703125" customWidth="1"/>
    <col min="4102" max="4102" width="13.42578125" customWidth="1"/>
    <col min="4103" max="4103" width="13.5703125" customWidth="1"/>
    <col min="4104" max="4104" width="13.42578125" customWidth="1"/>
    <col min="4106" max="4106" width="16" customWidth="1"/>
    <col min="4353" max="4353" width="17.85546875" customWidth="1"/>
    <col min="4354" max="4354" width="14.28515625" customWidth="1"/>
    <col min="4355" max="4355" width="14.85546875" customWidth="1"/>
    <col min="4356" max="4356" width="15.42578125" customWidth="1"/>
    <col min="4357" max="4357" width="15.5703125" customWidth="1"/>
    <col min="4358" max="4358" width="13.42578125" customWidth="1"/>
    <col min="4359" max="4359" width="13.5703125" customWidth="1"/>
    <col min="4360" max="4360" width="13.42578125" customWidth="1"/>
    <col min="4362" max="4362" width="16" customWidth="1"/>
    <col min="4609" max="4609" width="17.85546875" customWidth="1"/>
    <col min="4610" max="4610" width="14.28515625" customWidth="1"/>
    <col min="4611" max="4611" width="14.85546875" customWidth="1"/>
    <col min="4612" max="4612" width="15.42578125" customWidth="1"/>
    <col min="4613" max="4613" width="15.5703125" customWidth="1"/>
    <col min="4614" max="4614" width="13.42578125" customWidth="1"/>
    <col min="4615" max="4615" width="13.5703125" customWidth="1"/>
    <col min="4616" max="4616" width="13.42578125" customWidth="1"/>
    <col min="4618" max="4618" width="16" customWidth="1"/>
    <col min="4865" max="4865" width="17.85546875" customWidth="1"/>
    <col min="4866" max="4866" width="14.28515625" customWidth="1"/>
    <col min="4867" max="4867" width="14.85546875" customWidth="1"/>
    <col min="4868" max="4868" width="15.42578125" customWidth="1"/>
    <col min="4869" max="4869" width="15.5703125" customWidth="1"/>
    <col min="4870" max="4870" width="13.42578125" customWidth="1"/>
    <col min="4871" max="4871" width="13.5703125" customWidth="1"/>
    <col min="4872" max="4872" width="13.42578125" customWidth="1"/>
    <col min="4874" max="4874" width="16" customWidth="1"/>
    <col min="5121" max="5121" width="17.85546875" customWidth="1"/>
    <col min="5122" max="5122" width="14.28515625" customWidth="1"/>
    <col min="5123" max="5123" width="14.85546875" customWidth="1"/>
    <col min="5124" max="5124" width="15.42578125" customWidth="1"/>
    <col min="5125" max="5125" width="15.5703125" customWidth="1"/>
    <col min="5126" max="5126" width="13.42578125" customWidth="1"/>
    <col min="5127" max="5127" width="13.5703125" customWidth="1"/>
    <col min="5128" max="5128" width="13.42578125" customWidth="1"/>
    <col min="5130" max="5130" width="16" customWidth="1"/>
    <col min="5377" max="5377" width="17.85546875" customWidth="1"/>
    <col min="5378" max="5378" width="14.28515625" customWidth="1"/>
    <col min="5379" max="5379" width="14.85546875" customWidth="1"/>
    <col min="5380" max="5380" width="15.42578125" customWidth="1"/>
    <col min="5381" max="5381" width="15.5703125" customWidth="1"/>
    <col min="5382" max="5382" width="13.42578125" customWidth="1"/>
    <col min="5383" max="5383" width="13.5703125" customWidth="1"/>
    <col min="5384" max="5384" width="13.42578125" customWidth="1"/>
    <col min="5386" max="5386" width="16" customWidth="1"/>
    <col min="5633" max="5633" width="17.85546875" customWidth="1"/>
    <col min="5634" max="5634" width="14.28515625" customWidth="1"/>
    <col min="5635" max="5635" width="14.85546875" customWidth="1"/>
    <col min="5636" max="5636" width="15.42578125" customWidth="1"/>
    <col min="5637" max="5637" width="15.5703125" customWidth="1"/>
    <col min="5638" max="5638" width="13.42578125" customWidth="1"/>
    <col min="5639" max="5639" width="13.5703125" customWidth="1"/>
    <col min="5640" max="5640" width="13.42578125" customWidth="1"/>
    <col min="5642" max="5642" width="16" customWidth="1"/>
    <col min="5889" max="5889" width="17.85546875" customWidth="1"/>
    <col min="5890" max="5890" width="14.28515625" customWidth="1"/>
    <col min="5891" max="5891" width="14.85546875" customWidth="1"/>
    <col min="5892" max="5892" width="15.42578125" customWidth="1"/>
    <col min="5893" max="5893" width="15.5703125" customWidth="1"/>
    <col min="5894" max="5894" width="13.42578125" customWidth="1"/>
    <col min="5895" max="5895" width="13.5703125" customWidth="1"/>
    <col min="5896" max="5896" width="13.42578125" customWidth="1"/>
    <col min="5898" max="5898" width="16" customWidth="1"/>
    <col min="6145" max="6145" width="17.85546875" customWidth="1"/>
    <col min="6146" max="6146" width="14.28515625" customWidth="1"/>
    <col min="6147" max="6147" width="14.85546875" customWidth="1"/>
    <col min="6148" max="6148" width="15.42578125" customWidth="1"/>
    <col min="6149" max="6149" width="15.5703125" customWidth="1"/>
    <col min="6150" max="6150" width="13.42578125" customWidth="1"/>
    <col min="6151" max="6151" width="13.5703125" customWidth="1"/>
    <col min="6152" max="6152" width="13.42578125" customWidth="1"/>
    <col min="6154" max="6154" width="16" customWidth="1"/>
    <col min="6401" max="6401" width="17.85546875" customWidth="1"/>
    <col min="6402" max="6402" width="14.28515625" customWidth="1"/>
    <col min="6403" max="6403" width="14.85546875" customWidth="1"/>
    <col min="6404" max="6404" width="15.42578125" customWidth="1"/>
    <col min="6405" max="6405" width="15.5703125" customWidth="1"/>
    <col min="6406" max="6406" width="13.42578125" customWidth="1"/>
    <col min="6407" max="6407" width="13.5703125" customWidth="1"/>
    <col min="6408" max="6408" width="13.42578125" customWidth="1"/>
    <col min="6410" max="6410" width="16" customWidth="1"/>
    <col min="6657" max="6657" width="17.85546875" customWidth="1"/>
    <col min="6658" max="6658" width="14.28515625" customWidth="1"/>
    <col min="6659" max="6659" width="14.85546875" customWidth="1"/>
    <col min="6660" max="6660" width="15.42578125" customWidth="1"/>
    <col min="6661" max="6661" width="15.5703125" customWidth="1"/>
    <col min="6662" max="6662" width="13.42578125" customWidth="1"/>
    <col min="6663" max="6663" width="13.5703125" customWidth="1"/>
    <col min="6664" max="6664" width="13.42578125" customWidth="1"/>
    <col min="6666" max="6666" width="16" customWidth="1"/>
    <col min="6913" max="6913" width="17.85546875" customWidth="1"/>
    <col min="6914" max="6914" width="14.28515625" customWidth="1"/>
    <col min="6915" max="6915" width="14.85546875" customWidth="1"/>
    <col min="6916" max="6916" width="15.42578125" customWidth="1"/>
    <col min="6917" max="6917" width="15.5703125" customWidth="1"/>
    <col min="6918" max="6918" width="13.42578125" customWidth="1"/>
    <col min="6919" max="6919" width="13.5703125" customWidth="1"/>
    <col min="6920" max="6920" width="13.42578125" customWidth="1"/>
    <col min="6922" max="6922" width="16" customWidth="1"/>
    <col min="7169" max="7169" width="17.85546875" customWidth="1"/>
    <col min="7170" max="7170" width="14.28515625" customWidth="1"/>
    <col min="7171" max="7171" width="14.85546875" customWidth="1"/>
    <col min="7172" max="7172" width="15.42578125" customWidth="1"/>
    <col min="7173" max="7173" width="15.5703125" customWidth="1"/>
    <col min="7174" max="7174" width="13.42578125" customWidth="1"/>
    <col min="7175" max="7175" width="13.5703125" customWidth="1"/>
    <col min="7176" max="7176" width="13.42578125" customWidth="1"/>
    <col min="7178" max="7178" width="16" customWidth="1"/>
    <col min="7425" max="7425" width="17.85546875" customWidth="1"/>
    <col min="7426" max="7426" width="14.28515625" customWidth="1"/>
    <col min="7427" max="7427" width="14.85546875" customWidth="1"/>
    <col min="7428" max="7428" width="15.42578125" customWidth="1"/>
    <col min="7429" max="7429" width="15.5703125" customWidth="1"/>
    <col min="7430" max="7430" width="13.42578125" customWidth="1"/>
    <col min="7431" max="7431" width="13.5703125" customWidth="1"/>
    <col min="7432" max="7432" width="13.42578125" customWidth="1"/>
    <col min="7434" max="7434" width="16" customWidth="1"/>
    <col min="7681" max="7681" width="17.85546875" customWidth="1"/>
    <col min="7682" max="7682" width="14.28515625" customWidth="1"/>
    <col min="7683" max="7683" width="14.85546875" customWidth="1"/>
    <col min="7684" max="7684" width="15.42578125" customWidth="1"/>
    <col min="7685" max="7685" width="15.5703125" customWidth="1"/>
    <col min="7686" max="7686" width="13.42578125" customWidth="1"/>
    <col min="7687" max="7687" width="13.5703125" customWidth="1"/>
    <col min="7688" max="7688" width="13.42578125" customWidth="1"/>
    <col min="7690" max="7690" width="16" customWidth="1"/>
    <col min="7937" max="7937" width="17.85546875" customWidth="1"/>
    <col min="7938" max="7938" width="14.28515625" customWidth="1"/>
    <col min="7939" max="7939" width="14.85546875" customWidth="1"/>
    <col min="7940" max="7940" width="15.42578125" customWidth="1"/>
    <col min="7941" max="7941" width="15.5703125" customWidth="1"/>
    <col min="7942" max="7942" width="13.42578125" customWidth="1"/>
    <col min="7943" max="7943" width="13.5703125" customWidth="1"/>
    <col min="7944" max="7944" width="13.42578125" customWidth="1"/>
    <col min="7946" max="7946" width="16" customWidth="1"/>
    <col min="8193" max="8193" width="17.85546875" customWidth="1"/>
    <col min="8194" max="8194" width="14.28515625" customWidth="1"/>
    <col min="8195" max="8195" width="14.85546875" customWidth="1"/>
    <col min="8196" max="8196" width="15.42578125" customWidth="1"/>
    <col min="8197" max="8197" width="15.5703125" customWidth="1"/>
    <col min="8198" max="8198" width="13.42578125" customWidth="1"/>
    <col min="8199" max="8199" width="13.5703125" customWidth="1"/>
    <col min="8200" max="8200" width="13.42578125" customWidth="1"/>
    <col min="8202" max="8202" width="16" customWidth="1"/>
    <col min="8449" max="8449" width="17.85546875" customWidth="1"/>
    <col min="8450" max="8450" width="14.28515625" customWidth="1"/>
    <col min="8451" max="8451" width="14.85546875" customWidth="1"/>
    <col min="8452" max="8452" width="15.42578125" customWidth="1"/>
    <col min="8453" max="8453" width="15.5703125" customWidth="1"/>
    <col min="8454" max="8454" width="13.42578125" customWidth="1"/>
    <col min="8455" max="8455" width="13.5703125" customWidth="1"/>
    <col min="8456" max="8456" width="13.42578125" customWidth="1"/>
    <col min="8458" max="8458" width="16" customWidth="1"/>
    <col min="8705" max="8705" width="17.85546875" customWidth="1"/>
    <col min="8706" max="8706" width="14.28515625" customWidth="1"/>
    <col min="8707" max="8707" width="14.85546875" customWidth="1"/>
    <col min="8708" max="8708" width="15.42578125" customWidth="1"/>
    <col min="8709" max="8709" width="15.5703125" customWidth="1"/>
    <col min="8710" max="8710" width="13.42578125" customWidth="1"/>
    <col min="8711" max="8711" width="13.5703125" customWidth="1"/>
    <col min="8712" max="8712" width="13.42578125" customWidth="1"/>
    <col min="8714" max="8714" width="16" customWidth="1"/>
    <col min="8961" max="8961" width="17.85546875" customWidth="1"/>
    <col min="8962" max="8962" width="14.28515625" customWidth="1"/>
    <col min="8963" max="8963" width="14.85546875" customWidth="1"/>
    <col min="8964" max="8964" width="15.42578125" customWidth="1"/>
    <col min="8965" max="8965" width="15.5703125" customWidth="1"/>
    <col min="8966" max="8966" width="13.42578125" customWidth="1"/>
    <col min="8967" max="8967" width="13.5703125" customWidth="1"/>
    <col min="8968" max="8968" width="13.42578125" customWidth="1"/>
    <col min="8970" max="8970" width="16" customWidth="1"/>
    <col min="9217" max="9217" width="17.85546875" customWidth="1"/>
    <col min="9218" max="9218" width="14.28515625" customWidth="1"/>
    <col min="9219" max="9219" width="14.85546875" customWidth="1"/>
    <col min="9220" max="9220" width="15.42578125" customWidth="1"/>
    <col min="9221" max="9221" width="15.5703125" customWidth="1"/>
    <col min="9222" max="9222" width="13.42578125" customWidth="1"/>
    <col min="9223" max="9223" width="13.5703125" customWidth="1"/>
    <col min="9224" max="9224" width="13.42578125" customWidth="1"/>
    <col min="9226" max="9226" width="16" customWidth="1"/>
    <col min="9473" max="9473" width="17.85546875" customWidth="1"/>
    <col min="9474" max="9474" width="14.28515625" customWidth="1"/>
    <col min="9475" max="9475" width="14.85546875" customWidth="1"/>
    <col min="9476" max="9476" width="15.42578125" customWidth="1"/>
    <col min="9477" max="9477" width="15.5703125" customWidth="1"/>
    <col min="9478" max="9478" width="13.42578125" customWidth="1"/>
    <col min="9479" max="9479" width="13.5703125" customWidth="1"/>
    <col min="9480" max="9480" width="13.42578125" customWidth="1"/>
    <col min="9482" max="9482" width="16" customWidth="1"/>
    <col min="9729" max="9729" width="17.85546875" customWidth="1"/>
    <col min="9730" max="9730" width="14.28515625" customWidth="1"/>
    <col min="9731" max="9731" width="14.85546875" customWidth="1"/>
    <col min="9732" max="9732" width="15.42578125" customWidth="1"/>
    <col min="9733" max="9733" width="15.5703125" customWidth="1"/>
    <col min="9734" max="9734" width="13.42578125" customWidth="1"/>
    <col min="9735" max="9735" width="13.5703125" customWidth="1"/>
    <col min="9736" max="9736" width="13.42578125" customWidth="1"/>
    <col min="9738" max="9738" width="16" customWidth="1"/>
    <col min="9985" max="9985" width="17.85546875" customWidth="1"/>
    <col min="9986" max="9986" width="14.28515625" customWidth="1"/>
    <col min="9987" max="9987" width="14.85546875" customWidth="1"/>
    <col min="9988" max="9988" width="15.42578125" customWidth="1"/>
    <col min="9989" max="9989" width="15.5703125" customWidth="1"/>
    <col min="9990" max="9990" width="13.42578125" customWidth="1"/>
    <col min="9991" max="9991" width="13.5703125" customWidth="1"/>
    <col min="9992" max="9992" width="13.42578125" customWidth="1"/>
    <col min="9994" max="9994" width="16" customWidth="1"/>
    <col min="10241" max="10241" width="17.85546875" customWidth="1"/>
    <col min="10242" max="10242" width="14.28515625" customWidth="1"/>
    <col min="10243" max="10243" width="14.85546875" customWidth="1"/>
    <col min="10244" max="10244" width="15.42578125" customWidth="1"/>
    <col min="10245" max="10245" width="15.5703125" customWidth="1"/>
    <col min="10246" max="10246" width="13.42578125" customWidth="1"/>
    <col min="10247" max="10247" width="13.5703125" customWidth="1"/>
    <col min="10248" max="10248" width="13.42578125" customWidth="1"/>
    <col min="10250" max="10250" width="16" customWidth="1"/>
    <col min="10497" max="10497" width="17.85546875" customWidth="1"/>
    <col min="10498" max="10498" width="14.28515625" customWidth="1"/>
    <col min="10499" max="10499" width="14.85546875" customWidth="1"/>
    <col min="10500" max="10500" width="15.42578125" customWidth="1"/>
    <col min="10501" max="10501" width="15.5703125" customWidth="1"/>
    <col min="10502" max="10502" width="13.42578125" customWidth="1"/>
    <col min="10503" max="10503" width="13.5703125" customWidth="1"/>
    <col min="10504" max="10504" width="13.42578125" customWidth="1"/>
    <col min="10506" max="10506" width="16" customWidth="1"/>
    <col min="10753" max="10753" width="17.85546875" customWidth="1"/>
    <col min="10754" max="10754" width="14.28515625" customWidth="1"/>
    <col min="10755" max="10755" width="14.85546875" customWidth="1"/>
    <col min="10756" max="10756" width="15.42578125" customWidth="1"/>
    <col min="10757" max="10757" width="15.5703125" customWidth="1"/>
    <col min="10758" max="10758" width="13.42578125" customWidth="1"/>
    <col min="10759" max="10759" width="13.5703125" customWidth="1"/>
    <col min="10760" max="10760" width="13.42578125" customWidth="1"/>
    <col min="10762" max="10762" width="16" customWidth="1"/>
    <col min="11009" max="11009" width="17.85546875" customWidth="1"/>
    <col min="11010" max="11010" width="14.28515625" customWidth="1"/>
    <col min="11011" max="11011" width="14.85546875" customWidth="1"/>
    <col min="11012" max="11012" width="15.42578125" customWidth="1"/>
    <col min="11013" max="11013" width="15.5703125" customWidth="1"/>
    <col min="11014" max="11014" width="13.42578125" customWidth="1"/>
    <col min="11015" max="11015" width="13.5703125" customWidth="1"/>
    <col min="11016" max="11016" width="13.42578125" customWidth="1"/>
    <col min="11018" max="11018" width="16" customWidth="1"/>
    <col min="11265" max="11265" width="17.85546875" customWidth="1"/>
    <col min="11266" max="11266" width="14.28515625" customWidth="1"/>
    <col min="11267" max="11267" width="14.85546875" customWidth="1"/>
    <col min="11268" max="11268" width="15.42578125" customWidth="1"/>
    <col min="11269" max="11269" width="15.5703125" customWidth="1"/>
    <col min="11270" max="11270" width="13.42578125" customWidth="1"/>
    <col min="11271" max="11271" width="13.5703125" customWidth="1"/>
    <col min="11272" max="11272" width="13.42578125" customWidth="1"/>
    <col min="11274" max="11274" width="16" customWidth="1"/>
    <col min="11521" max="11521" width="17.85546875" customWidth="1"/>
    <col min="11522" max="11522" width="14.28515625" customWidth="1"/>
    <col min="11523" max="11523" width="14.85546875" customWidth="1"/>
    <col min="11524" max="11524" width="15.42578125" customWidth="1"/>
    <col min="11525" max="11525" width="15.5703125" customWidth="1"/>
    <col min="11526" max="11526" width="13.42578125" customWidth="1"/>
    <col min="11527" max="11527" width="13.5703125" customWidth="1"/>
    <col min="11528" max="11528" width="13.42578125" customWidth="1"/>
    <col min="11530" max="11530" width="16" customWidth="1"/>
    <col min="11777" max="11777" width="17.85546875" customWidth="1"/>
    <col min="11778" max="11778" width="14.28515625" customWidth="1"/>
    <col min="11779" max="11779" width="14.85546875" customWidth="1"/>
    <col min="11780" max="11780" width="15.42578125" customWidth="1"/>
    <col min="11781" max="11781" width="15.5703125" customWidth="1"/>
    <col min="11782" max="11782" width="13.42578125" customWidth="1"/>
    <col min="11783" max="11783" width="13.5703125" customWidth="1"/>
    <col min="11784" max="11784" width="13.42578125" customWidth="1"/>
    <col min="11786" max="11786" width="16" customWidth="1"/>
    <col min="12033" max="12033" width="17.85546875" customWidth="1"/>
    <col min="12034" max="12034" width="14.28515625" customWidth="1"/>
    <col min="12035" max="12035" width="14.85546875" customWidth="1"/>
    <col min="12036" max="12036" width="15.42578125" customWidth="1"/>
    <col min="12037" max="12037" width="15.5703125" customWidth="1"/>
    <col min="12038" max="12038" width="13.42578125" customWidth="1"/>
    <col min="12039" max="12039" width="13.5703125" customWidth="1"/>
    <col min="12040" max="12040" width="13.42578125" customWidth="1"/>
    <col min="12042" max="12042" width="16" customWidth="1"/>
    <col min="12289" max="12289" width="17.85546875" customWidth="1"/>
    <col min="12290" max="12290" width="14.28515625" customWidth="1"/>
    <col min="12291" max="12291" width="14.85546875" customWidth="1"/>
    <col min="12292" max="12292" width="15.42578125" customWidth="1"/>
    <col min="12293" max="12293" width="15.5703125" customWidth="1"/>
    <col min="12294" max="12294" width="13.42578125" customWidth="1"/>
    <col min="12295" max="12295" width="13.5703125" customWidth="1"/>
    <col min="12296" max="12296" width="13.42578125" customWidth="1"/>
    <col min="12298" max="12298" width="16" customWidth="1"/>
    <col min="12545" max="12545" width="17.85546875" customWidth="1"/>
    <col min="12546" max="12546" width="14.28515625" customWidth="1"/>
    <col min="12547" max="12547" width="14.85546875" customWidth="1"/>
    <col min="12548" max="12548" width="15.42578125" customWidth="1"/>
    <col min="12549" max="12549" width="15.5703125" customWidth="1"/>
    <col min="12550" max="12550" width="13.42578125" customWidth="1"/>
    <col min="12551" max="12551" width="13.5703125" customWidth="1"/>
    <col min="12552" max="12552" width="13.42578125" customWidth="1"/>
    <col min="12554" max="12554" width="16" customWidth="1"/>
    <col min="12801" max="12801" width="17.85546875" customWidth="1"/>
    <col min="12802" max="12802" width="14.28515625" customWidth="1"/>
    <col min="12803" max="12803" width="14.85546875" customWidth="1"/>
    <col min="12804" max="12804" width="15.42578125" customWidth="1"/>
    <col min="12805" max="12805" width="15.5703125" customWidth="1"/>
    <col min="12806" max="12806" width="13.42578125" customWidth="1"/>
    <col min="12807" max="12807" width="13.5703125" customWidth="1"/>
    <col min="12808" max="12808" width="13.42578125" customWidth="1"/>
    <col min="12810" max="12810" width="16" customWidth="1"/>
    <col min="13057" max="13057" width="17.85546875" customWidth="1"/>
    <col min="13058" max="13058" width="14.28515625" customWidth="1"/>
    <col min="13059" max="13059" width="14.85546875" customWidth="1"/>
    <col min="13060" max="13060" width="15.42578125" customWidth="1"/>
    <col min="13061" max="13061" width="15.5703125" customWidth="1"/>
    <col min="13062" max="13062" width="13.42578125" customWidth="1"/>
    <col min="13063" max="13063" width="13.5703125" customWidth="1"/>
    <col min="13064" max="13064" width="13.42578125" customWidth="1"/>
    <col min="13066" max="13066" width="16" customWidth="1"/>
    <col min="13313" max="13313" width="17.85546875" customWidth="1"/>
    <col min="13314" max="13314" width="14.28515625" customWidth="1"/>
    <col min="13315" max="13315" width="14.85546875" customWidth="1"/>
    <col min="13316" max="13316" width="15.42578125" customWidth="1"/>
    <col min="13317" max="13317" width="15.5703125" customWidth="1"/>
    <col min="13318" max="13318" width="13.42578125" customWidth="1"/>
    <col min="13319" max="13319" width="13.5703125" customWidth="1"/>
    <col min="13320" max="13320" width="13.42578125" customWidth="1"/>
    <col min="13322" max="13322" width="16" customWidth="1"/>
    <col min="13569" max="13569" width="17.85546875" customWidth="1"/>
    <col min="13570" max="13570" width="14.28515625" customWidth="1"/>
    <col min="13571" max="13571" width="14.85546875" customWidth="1"/>
    <col min="13572" max="13572" width="15.42578125" customWidth="1"/>
    <col min="13573" max="13573" width="15.5703125" customWidth="1"/>
    <col min="13574" max="13574" width="13.42578125" customWidth="1"/>
    <col min="13575" max="13575" width="13.5703125" customWidth="1"/>
    <col min="13576" max="13576" width="13.42578125" customWidth="1"/>
    <col min="13578" max="13578" width="16" customWidth="1"/>
    <col min="13825" max="13825" width="17.85546875" customWidth="1"/>
    <col min="13826" max="13826" width="14.28515625" customWidth="1"/>
    <col min="13827" max="13827" width="14.85546875" customWidth="1"/>
    <col min="13828" max="13828" width="15.42578125" customWidth="1"/>
    <col min="13829" max="13829" width="15.5703125" customWidth="1"/>
    <col min="13830" max="13830" width="13.42578125" customWidth="1"/>
    <col min="13831" max="13831" width="13.5703125" customWidth="1"/>
    <col min="13832" max="13832" width="13.42578125" customWidth="1"/>
    <col min="13834" max="13834" width="16" customWidth="1"/>
    <col min="14081" max="14081" width="17.85546875" customWidth="1"/>
    <col min="14082" max="14082" width="14.28515625" customWidth="1"/>
    <col min="14083" max="14083" width="14.85546875" customWidth="1"/>
    <col min="14084" max="14084" width="15.42578125" customWidth="1"/>
    <col min="14085" max="14085" width="15.5703125" customWidth="1"/>
    <col min="14086" max="14086" width="13.42578125" customWidth="1"/>
    <col min="14087" max="14087" width="13.5703125" customWidth="1"/>
    <col min="14088" max="14088" width="13.42578125" customWidth="1"/>
    <col min="14090" max="14090" width="16" customWidth="1"/>
    <col min="14337" max="14337" width="17.85546875" customWidth="1"/>
    <col min="14338" max="14338" width="14.28515625" customWidth="1"/>
    <col min="14339" max="14339" width="14.85546875" customWidth="1"/>
    <col min="14340" max="14340" width="15.42578125" customWidth="1"/>
    <col min="14341" max="14341" width="15.5703125" customWidth="1"/>
    <col min="14342" max="14342" width="13.42578125" customWidth="1"/>
    <col min="14343" max="14343" width="13.5703125" customWidth="1"/>
    <col min="14344" max="14344" width="13.42578125" customWidth="1"/>
    <col min="14346" max="14346" width="16" customWidth="1"/>
    <col min="14593" max="14593" width="17.85546875" customWidth="1"/>
    <col min="14594" max="14594" width="14.28515625" customWidth="1"/>
    <col min="14595" max="14595" width="14.85546875" customWidth="1"/>
    <col min="14596" max="14596" width="15.42578125" customWidth="1"/>
    <col min="14597" max="14597" width="15.5703125" customWidth="1"/>
    <col min="14598" max="14598" width="13.42578125" customWidth="1"/>
    <col min="14599" max="14599" width="13.5703125" customWidth="1"/>
    <col min="14600" max="14600" width="13.42578125" customWidth="1"/>
    <col min="14602" max="14602" width="16" customWidth="1"/>
    <col min="14849" max="14849" width="17.85546875" customWidth="1"/>
    <col min="14850" max="14850" width="14.28515625" customWidth="1"/>
    <col min="14851" max="14851" width="14.85546875" customWidth="1"/>
    <col min="14852" max="14852" width="15.42578125" customWidth="1"/>
    <col min="14853" max="14853" width="15.5703125" customWidth="1"/>
    <col min="14854" max="14854" width="13.42578125" customWidth="1"/>
    <col min="14855" max="14855" width="13.5703125" customWidth="1"/>
    <col min="14856" max="14856" width="13.42578125" customWidth="1"/>
    <col min="14858" max="14858" width="16" customWidth="1"/>
    <col min="15105" max="15105" width="17.85546875" customWidth="1"/>
    <col min="15106" max="15106" width="14.28515625" customWidth="1"/>
    <col min="15107" max="15107" width="14.85546875" customWidth="1"/>
    <col min="15108" max="15108" width="15.42578125" customWidth="1"/>
    <col min="15109" max="15109" width="15.5703125" customWidth="1"/>
    <col min="15110" max="15110" width="13.42578125" customWidth="1"/>
    <col min="15111" max="15111" width="13.5703125" customWidth="1"/>
    <col min="15112" max="15112" width="13.42578125" customWidth="1"/>
    <col min="15114" max="15114" width="16" customWidth="1"/>
    <col min="15361" max="15361" width="17.85546875" customWidth="1"/>
    <col min="15362" max="15362" width="14.28515625" customWidth="1"/>
    <col min="15363" max="15363" width="14.85546875" customWidth="1"/>
    <col min="15364" max="15364" width="15.42578125" customWidth="1"/>
    <col min="15365" max="15365" width="15.5703125" customWidth="1"/>
    <col min="15366" max="15366" width="13.42578125" customWidth="1"/>
    <col min="15367" max="15367" width="13.5703125" customWidth="1"/>
    <col min="15368" max="15368" width="13.42578125" customWidth="1"/>
    <col min="15370" max="15370" width="16" customWidth="1"/>
    <col min="15617" max="15617" width="17.85546875" customWidth="1"/>
    <col min="15618" max="15618" width="14.28515625" customWidth="1"/>
    <col min="15619" max="15619" width="14.85546875" customWidth="1"/>
    <col min="15620" max="15620" width="15.42578125" customWidth="1"/>
    <col min="15621" max="15621" width="15.5703125" customWidth="1"/>
    <col min="15622" max="15622" width="13.42578125" customWidth="1"/>
    <col min="15623" max="15623" width="13.5703125" customWidth="1"/>
    <col min="15624" max="15624" width="13.42578125" customWidth="1"/>
    <col min="15626" max="15626" width="16" customWidth="1"/>
    <col min="15873" max="15873" width="17.85546875" customWidth="1"/>
    <col min="15874" max="15874" width="14.28515625" customWidth="1"/>
    <col min="15875" max="15875" width="14.85546875" customWidth="1"/>
    <col min="15876" max="15876" width="15.42578125" customWidth="1"/>
    <col min="15877" max="15877" width="15.5703125" customWidth="1"/>
    <col min="15878" max="15878" width="13.42578125" customWidth="1"/>
    <col min="15879" max="15879" width="13.5703125" customWidth="1"/>
    <col min="15880" max="15880" width="13.42578125" customWidth="1"/>
    <col min="15882" max="15882" width="16" customWidth="1"/>
    <col min="16129" max="16129" width="17.85546875" customWidth="1"/>
    <col min="16130" max="16130" width="14.28515625" customWidth="1"/>
    <col min="16131" max="16131" width="14.85546875" customWidth="1"/>
    <col min="16132" max="16132" width="15.42578125" customWidth="1"/>
    <col min="16133" max="16133" width="15.5703125" customWidth="1"/>
    <col min="16134" max="16134" width="13.42578125" customWidth="1"/>
    <col min="16135" max="16135" width="13.5703125" customWidth="1"/>
    <col min="16136" max="16136" width="13.42578125" customWidth="1"/>
    <col min="16138" max="16138" width="16" customWidth="1"/>
  </cols>
  <sheetData>
    <row r="1" spans="1:32" s="17" customFormat="1" x14ac:dyDescent="0.2"/>
    <row r="2" spans="1:32" s="17" customFormat="1" x14ac:dyDescent="0.2"/>
    <row r="3" spans="1:32" x14ac:dyDescent="0.2">
      <c r="A3" s="17" t="s">
        <v>62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32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18.75" x14ac:dyDescent="0.3">
      <c r="A6" s="183" t="s">
        <v>128</v>
      </c>
      <c r="B6" s="183"/>
      <c r="C6" s="183"/>
      <c r="D6" s="183"/>
      <c r="E6" s="183"/>
      <c r="F6" s="183"/>
      <c r="G6" s="183"/>
      <c r="H6" s="183"/>
      <c r="I6" s="183"/>
      <c r="J6" s="183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13.5" thickBo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16.5" thickBot="1" x14ac:dyDescent="0.3">
      <c r="A9" s="81" t="s">
        <v>0</v>
      </c>
      <c r="B9" s="82" t="s">
        <v>49</v>
      </c>
      <c r="C9" s="83" t="s">
        <v>50</v>
      </c>
      <c r="D9" s="82" t="s">
        <v>51</v>
      </c>
      <c r="E9" s="83" t="s">
        <v>52</v>
      </c>
      <c r="F9" s="82" t="s">
        <v>53</v>
      </c>
      <c r="G9" s="83" t="s">
        <v>54</v>
      </c>
      <c r="H9" s="82" t="s">
        <v>55</v>
      </c>
      <c r="I9" s="83" t="s">
        <v>56</v>
      </c>
      <c r="J9" s="82" t="s"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20.100000000000001" customHeight="1" x14ac:dyDescent="0.25">
      <c r="A10" s="72" t="s">
        <v>89</v>
      </c>
      <c r="B10" s="73">
        <f>+[2]enero!B8+[2]feb.!B8+[2]marzo!B8+[2]abril!B8+[2]mayo!B8+[2]junio!B8+[2]julio!B8+[2]agosto!B8+[2]sept.!B8+[2]oct.!B8+[2]nov.!B8+[2]dic.!B9</f>
        <v>30339</v>
      </c>
      <c r="C10" s="73">
        <f>+[2]enero!C8+[2]feb.!C8+[2]marzo!C8+[2]abril!C8+[2]mayo!C8+[2]junio!C8+[2]julio!C8+[2]agosto!C8+[2]sept.!D8+[2]oct.!C8+[2]nov.!C8+[2]dic.!C9</f>
        <v>1087367</v>
      </c>
      <c r="D10" s="73">
        <f>+[2]enero!D8+[2]feb.!D8+[2]marzo!D8+[2]abril!D8+[2]mayo!D8+[2]junio!D8+[2]julio!D8+[2]agosto!D8+[2]sept.!C8+[2]oct.!D8+[2]nov.!D8+[2]dic.!D9</f>
        <v>591145</v>
      </c>
      <c r="E10" s="73">
        <f>+[2]enero!E8+[2]feb.!E8+[2]marzo!E8+[2]abril!E8+[2]mayo!E8+[2]junio!E8+[2]julio!E8+[2]agosto!E8+[2]sept.!E8+[2]oct.!E8+[2]nov.!E8+[2]dic.!E9</f>
        <v>487987</v>
      </c>
      <c r="F10" s="73">
        <f>+[2]enero!F8+[2]feb.!F8+[2]marzo!F8+[2]abril!F8+[2]mayo!F8+[2]junio!F8+[2]julio!F8+[2]agosto!F8+[2]sept.!F8+[2]oct.!F8+[2]nov.!F8+[2]dic.!F9</f>
        <v>40174</v>
      </c>
      <c r="G10" s="73">
        <f>+[2]enero!G8+[2]feb.!G8+[2]marzo!G8+[2]abril!G8+[2]mayo!G8+[2]junio!G8+[2]julio!G8+[2]agosto!G8+[2]sept.!G8+[2]oct.!G8+[2]nov.!G8+[2]dic.!G9</f>
        <v>2563</v>
      </c>
      <c r="H10" s="73">
        <f>+[2]enero!H8+[2]feb.!H8+[2]marzo!H8+[2]abril!H8+[2]mayo!H8+[2]junio!H8+[2]julio!H8+[2]agosto!H8+[2]sept.!H8+[2]oct.!H8+[2]nov.!H8+[2]dic.!H9</f>
        <v>119620</v>
      </c>
      <c r="I10" s="73">
        <f>+[2]enero!I8+[2]feb.!I8+[2]marzo!I8+[2]abril!I8+[2]mayo!I8+[2]junio!I8+[2]julio!I8+[2]agosto!I8+[2]sept.!I8+[2]oct.!I8+[2]nov.!I8+[2]dic.!I9</f>
        <v>53898</v>
      </c>
      <c r="J10" s="73">
        <f>SUM(B10:I10)</f>
        <v>2413093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20.100000000000001" customHeight="1" x14ac:dyDescent="0.25">
      <c r="A11" s="74" t="s">
        <v>90</v>
      </c>
      <c r="B11" s="73">
        <f>+[2]enero!B9+[2]feb.!B9+[2]marzo!B9+[2]abril!B9+[2]mayo!B9+[2]junio!B9+[2]julio!B9+[2]agosto!B9+[2]sept.!B9+[2]oct.!B9+[2]nov.!B9+[2]dic.!B10</f>
        <v>57701</v>
      </c>
      <c r="C11" s="73">
        <f>+[2]enero!C9+[2]feb.!C9+[2]marzo!C9+[2]abril!C9+[2]mayo!C9+[2]junio!C9+[2]julio!C9+[2]agosto!C9+[2]sept.!C9+[2]oct.!C9+[2]nov.!C9+[2]dic.!C10</f>
        <v>23853</v>
      </c>
      <c r="D11" s="73">
        <f>+[2]enero!D9+[2]feb.!D9+[2]marzo!D9+[2]abril!D9+[2]mayo!D9+[2]junio!D9+[2]julio!D9+[2]agosto!D9+[2]sept.!D9+[2]oct.!D9+[2]nov.!D9+[2]dic.!D10</f>
        <v>35704</v>
      </c>
      <c r="E11" s="73">
        <f>+[2]enero!E9+[2]feb.!E9+[2]marzo!E9+[2]abril!E9+[2]mayo!E9+[2]junio!E9+[2]julio!E9+[2]agosto!E9+[2]sept.!E9+[2]oct.!E9+[2]nov.!E9+[2]dic.!E10</f>
        <v>19815</v>
      </c>
      <c r="F11" s="73">
        <f>+[2]enero!F9+[2]feb.!F9+[2]marzo!F9+[2]abril!F9+[2]mayo!F9+[2]junio!F9+[2]julio!F9+[2]agosto!F9+[2]sept.!F9+[2]oct.!F9+[2]nov.!F9+[2]dic.!F10</f>
        <v>50868</v>
      </c>
      <c r="G11" s="73">
        <f>+[2]enero!G9+[2]feb.!G9+[2]marzo!G9+[2]abril!G9+[2]mayo!G9+[2]junio!G9+[2]julio!G9+[2]agosto!G9+[2]sept.!G9+[2]oct.!G9+[2]nov.!G9+[2]dic.!G10</f>
        <v>47692</v>
      </c>
      <c r="H11" s="73">
        <f>+[2]enero!H9+[2]feb.!H9+[2]marzo!H9+[2]abril!H9+[2]mayo!H9+[2]junio!H9+[2]julio!H9+[2]agosto!H9+[2]sept.!H9+[2]oct.!H9+[2]nov.!H9+[2]dic.!H10</f>
        <v>167429</v>
      </c>
      <c r="I11" s="73">
        <f>+[2]enero!I9+[2]feb.!I9+[2]marzo!I9+[2]abril!I9+[2]mayo!I9+[2]junio!I9+[2]julio!I9+[2]agosto!I9+[2]sept.!I9+[2]oct.!I9+[2]nov.!I9+[2]dic.!I10</f>
        <v>20722</v>
      </c>
      <c r="J11" s="73">
        <f>SUM(B11:I11)</f>
        <v>423784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20.100000000000001" customHeight="1" x14ac:dyDescent="0.25">
      <c r="A12" s="74" t="s">
        <v>91</v>
      </c>
      <c r="B12" s="73">
        <f>+[2]enero!B10+[2]feb.!B10+[2]marzo!B10+[2]abril!B10+[2]mayo!B10+[2]junio!B10+[2]julio!B10+[2]agosto!B10+[2]sept.!B10+[2]oct.!B10+[2]nov.!B10+[2]dic.!B11</f>
        <v>2799</v>
      </c>
      <c r="C12" s="73">
        <f>+[2]enero!C10+[2]feb.!C10+[2]marzo!C10+[2]abril!C10+[2]mayo!C10+[2]junio!C10+[2]julio!C10+[2]agosto!C10+[2]sept.!C10+[2]oct.!C10+[2]nov.!C10+[2]dic.!C11</f>
        <v>0</v>
      </c>
      <c r="D12" s="73">
        <f>+[2]enero!D10+[2]feb.!D10+[2]marzo!D10+[2]abril!D10+[2]mayo!D10+[2]junio!D10+[2]julio!D10+[2]agosto!D10+[2]sept.!D10+[2]oct.!D10+[2]nov.!D10+[2]dic.!D11</f>
        <v>10631</v>
      </c>
      <c r="E12" s="73">
        <f>+[2]enero!E10+[2]feb.!E10+[2]marzo!E10+[2]abril!E10+[2]mayo!E10+[2]junio!E10+[2]julio!E10+[2]agosto!E10+[2]sept.!E10+[2]oct.!E10+[2]nov.!E10+[2]dic.!E11</f>
        <v>0</v>
      </c>
      <c r="F12" s="73">
        <f>+[2]enero!F10+[2]feb.!F10+[2]marzo!F10+[2]abril!F10+[2]mayo!F10+[2]junio!F10+[2]julio!F10+[2]agosto!F10+[2]sept.!F10+[2]oct.!F10+[2]nov.!F10+[2]dic.!F11</f>
        <v>44</v>
      </c>
      <c r="G12" s="73">
        <f>+[2]enero!G10+[2]feb.!G10+[2]marzo!G10+[2]abril!G10+[2]mayo!G10+[2]junio!G10+[2]julio!G10+[2]agosto!G10+[2]sept.!G10+[2]oct.!G10+[2]nov.!G10+[2]dic.!G11</f>
        <v>36845</v>
      </c>
      <c r="H12" s="73">
        <f>+[2]enero!H10+[2]feb.!H10+[2]marzo!H10+[2]abril!H10+[2]mayo!H10+[2]junio!H10+[2]julio!H10+[2]agosto!H10+[2]sept.!H10+[2]oct.!H10+[2]nov.!H10+[2]dic.!H11</f>
        <v>462</v>
      </c>
      <c r="I12" s="73">
        <f>+[2]enero!I10+[2]feb.!I10+[2]marzo!I10+[2]abril!I10+[2]mayo!I10+[2]junio!I10+[2]julio!I10+[2]agosto!I10+[2]sept.!I10+[2]oct.!I10+[2]nov.!I10+[2]dic.!I11</f>
        <v>3098</v>
      </c>
      <c r="J12" s="73">
        <f t="shared" ref="J12:J44" si="0">SUM(B12:I12)</f>
        <v>53879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20.100000000000001" customHeight="1" x14ac:dyDescent="0.25">
      <c r="A13" s="74" t="s">
        <v>92</v>
      </c>
      <c r="B13" s="73">
        <f>+[2]enero!B11+[2]feb.!B11+[2]marzo!B11+[2]abril!B11+[2]mayo!B11+[2]junio!B11+[2]julio!B11+[2]agosto!B11+[2]sept.!B11+[2]oct.!B11+[2]nov.!B11+[2]dic.!B12</f>
        <v>17</v>
      </c>
      <c r="C13" s="73">
        <f>+[2]enero!C11+[2]feb.!C11+[2]marzo!C11+[2]abril!C11+[2]mayo!C11+[2]junio!C11+[2]julio!C11+[2]agosto!C11+[2]sept.!C11+[2]oct.!C11+[2]nov.!C11+[2]dic.!C12</f>
        <v>26</v>
      </c>
      <c r="D13" s="73">
        <f>+[2]enero!D11+[2]feb.!D11+[2]marzo!D11+[2]abril!D11+[2]mayo!D11+[2]junio!D11+[2]julio!D11+[2]agosto!D11+[2]sept.!D11+[2]oct.!D11+[2]nov.!D11+[2]dic.!D12</f>
        <v>44</v>
      </c>
      <c r="E13" s="73">
        <f>+[2]enero!E11+[2]feb.!E11+[2]marzo!E11+[2]abril!E11+[2]mayo!E11+[2]junio!E11+[2]julio!E11+[2]agosto!E11+[2]sept.!E11+[2]oct.!E11+[2]nov.!E11+[2]dic.!E12</f>
        <v>7</v>
      </c>
      <c r="F13" s="73">
        <f>+[2]enero!F11+[2]feb.!F11+[2]marzo!F11+[2]abril!F11+[2]mayo!F11+[2]junio!F11+[2]julio!F11+[2]agosto!F11+[2]sept.!F11+[2]oct.!F11+[2]nov.!F11+[2]dic.!F12</f>
        <v>221</v>
      </c>
      <c r="G13" s="73">
        <f>+[2]enero!G11+[2]feb.!G11+[2]marzo!G11+[2]abril!G11+[2]mayo!G11+[2]junio!G11+[2]julio!G11+[2]agosto!G11+[2]sept.!G11+[2]oct.!G11+[2]nov.!G11+[2]dic.!G12</f>
        <v>217</v>
      </c>
      <c r="H13" s="73">
        <f>+[2]enero!H11+[2]feb.!H11+[2]marzo!H11+[2]abril!H11+[2]mayo!H11+[2]junio!H11+[2]julio!H11+[2]agosto!H11+[2]sept.!H11+[2]oct.!H11+[2]nov.!H11+[2]dic.!H12</f>
        <v>437</v>
      </c>
      <c r="I13" s="73">
        <f>+[2]enero!I11+[2]feb.!I11+[2]marzo!I11+[2]abril!I11+[2]mayo!I11+[2]junio!I11+[2]julio!I11+[2]agosto!I11+[2]sept.!I11+[2]oct.!I11+[2]nov.!I11+[2]dic.!I12</f>
        <v>0</v>
      </c>
      <c r="J13" s="73">
        <f t="shared" si="0"/>
        <v>969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20.100000000000001" customHeight="1" x14ac:dyDescent="0.25">
      <c r="A14" s="74" t="s">
        <v>93</v>
      </c>
      <c r="B14" s="73">
        <f>+[2]enero!B12+[2]feb.!B12+[2]marzo!B12+[2]abril!B12+[2]mayo!B12+[2]junio!B12+[2]julio!B12+[2]agosto!B12+[2]sept.!B12+[2]oct.!B12+[2]nov.!B12+[2]dic.!B13</f>
        <v>275</v>
      </c>
      <c r="C14" s="73">
        <f>+[2]enero!C12+[2]feb.!C12+[2]marzo!C12+[2]abril!C12+[2]mayo!C12+[2]junio!C12+[2]julio!C12+[2]agosto!C12+[2]sept.!C12+[2]oct.!C12+[2]nov.!C12+[2]dic.!C13</f>
        <v>292</v>
      </c>
      <c r="D14" s="73">
        <f>+[2]enero!D12+[2]feb.!D12+[2]marzo!D12+[2]abril!D12+[2]mayo!D12+[2]junio!D12+[2]julio!D12+[2]agosto!D12+[2]sept.!D12+[2]oct.!D12+[2]nov.!D12+[2]dic.!D13</f>
        <v>8737</v>
      </c>
      <c r="E14" s="73">
        <f>+[2]enero!E12+[2]feb.!E12+[2]marzo!E12+[2]abril!E12+[2]mayo!E12+[2]junio!E12+[2]julio!E12+[2]agosto!E12+[2]sept.!E12+[2]oct.!E12+[2]nov.!E12+[2]dic.!E13</f>
        <v>27</v>
      </c>
      <c r="F14" s="73">
        <f>+[2]enero!F12+[2]feb.!F12+[2]marzo!F12+[2]abril!F12+[2]mayo!F12+[2]junio!F12+[2]julio!F12+[2]agosto!F12+[2]sept.!F12+[2]oct.!F12+[2]nov.!F12+[2]dic.!F13</f>
        <v>391</v>
      </c>
      <c r="G14" s="73">
        <f>+[2]enero!G12+[2]feb.!G12+[2]marzo!G12+[2]abril!G12+[2]mayo!G12+[2]junio!G12+[2]julio!G12+[2]agosto!G12+[2]sept.!G12+[2]oct.!G12+[2]nov.!G12+[2]dic.!G13</f>
        <v>145</v>
      </c>
      <c r="H14" s="73">
        <f>+[2]enero!H12+[2]feb.!H12+[2]marzo!H12+[2]abril!H12+[2]mayo!H12+[2]junio!H12+[2]julio!H12+[2]agosto!H12+[2]sept.!H12+[2]oct.!H12+[2]nov.!H12+[2]dic.!H13</f>
        <v>28401</v>
      </c>
      <c r="I14" s="73">
        <f>+[2]enero!I12+[2]feb.!I12+[2]marzo!I12+[2]abril!I12+[2]mayo!I12+[2]junio!I12+[2]julio!I12+[2]agosto!I12+[2]sept.!I12+[2]oct.!I12+[2]nov.!I12+[2]dic.!I13</f>
        <v>819</v>
      </c>
      <c r="J14" s="73">
        <f t="shared" si="0"/>
        <v>39087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20.100000000000001" customHeight="1" x14ac:dyDescent="0.25">
      <c r="A15" s="74" t="s">
        <v>94</v>
      </c>
      <c r="B15" s="73">
        <f>+[2]enero!B13+[2]feb.!B13+[2]marzo!B13+[2]abril!B13+[2]mayo!B13+[2]junio!B13+[2]julio!B13+[2]agosto!B13+[2]sept.!B13+[2]oct.!B13+[2]nov.!B13+[2]dic.!B14</f>
        <v>19377</v>
      </c>
      <c r="C15" s="73">
        <f>+[2]enero!C13+[2]feb.!C13+[2]marzo!C13+[2]abril!C13+[2]mayo!C13+[2]junio!C13+[2]julio!C13+[2]agosto!C13+[2]sept.!C13+[2]oct.!C13+[2]nov.!C13+[2]dic.!C14</f>
        <v>4694</v>
      </c>
      <c r="D15" s="73">
        <f>+[2]enero!D13+[2]feb.!D13+[2]marzo!D13+[2]abril!D13+[2]mayo!D13+[2]junio!D13+[2]julio!D13+[2]agosto!D13+[2]sept.!D13+[2]oct.!D13+[2]nov.!D13+[2]dic.!D14</f>
        <v>21936</v>
      </c>
      <c r="E15" s="73">
        <f>+[2]enero!E13+[2]feb.!E13+[2]marzo!E13+[2]abril!E13+[2]mayo!E13+[2]junio!E13+[2]julio!E13+[2]agosto!E13+[2]sept.!E13+[2]oct.!E13+[2]nov.!E13+[2]dic.!E14</f>
        <v>42900</v>
      </c>
      <c r="F15" s="73">
        <f>+[2]enero!F13+[2]feb.!F13+[2]marzo!F13+[2]abril!F13+[2]mayo!F13+[2]junio!F13+[2]julio!F13+[2]agosto!F13+[2]sept.!F13+[2]oct.!F13+[2]nov.!F13+[2]dic.!F14</f>
        <v>32115</v>
      </c>
      <c r="G15" s="73">
        <f>+[2]enero!G13+[2]feb.!G13+[2]marzo!G13+[2]abril!G13+[2]mayo!G13+[2]junio!G13+[2]julio!G13+[2]agosto!G13+[2]sept.!G13+[2]oct.!G13+[2]nov.!G13+[2]dic.!G14</f>
        <v>63988</v>
      </c>
      <c r="H15" s="73">
        <f>+[2]enero!H13+[2]feb.!H13+[2]marzo!H13+[2]abril!H13+[2]mayo!H13+[2]junio!H13+[2]julio!H13+[2]agosto!H13+[2]sept.!H13+[2]oct.!H13+[2]nov.!H13+[2]dic.!H14</f>
        <v>252846</v>
      </c>
      <c r="I15" s="73">
        <f>+[2]enero!I13+[2]feb.!I13+[2]marzo!I13+[2]abril!I13+[2]mayo!I13+[2]junio!I13+[2]julio!I13+[2]agosto!I13+[2]sept.!I13+[2]oct.!I13+[2]nov.!I13+[2]dic.!I14</f>
        <v>55324</v>
      </c>
      <c r="J15" s="73">
        <f t="shared" si="0"/>
        <v>493180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20.100000000000001" customHeight="1" x14ac:dyDescent="0.25">
      <c r="A16" s="74" t="s">
        <v>95</v>
      </c>
      <c r="B16" s="73">
        <f>+[2]enero!B14+[2]feb.!B14+[2]marzo!B14+[2]abril!B14+[2]mayo!B14+[2]junio!B14+[2]julio!B14+[2]agosto!B14+[2]sept.!B14+[2]oct.!B14+[2]nov.!B14+[2]dic.!B15</f>
        <v>2899</v>
      </c>
      <c r="C16" s="73">
        <f>+[2]enero!C14+[2]feb.!C14+[2]marzo!C14+[2]abril!C14+[2]mayo!C14+[2]junio!C14+[2]julio!C14+[2]agosto!C14+[2]sept.!C14+[2]oct.!C14+[2]nov.!C14+[2]dic.!C15</f>
        <v>3160</v>
      </c>
      <c r="D16" s="73">
        <f>+[2]enero!D14+[2]feb.!D14+[2]marzo!D14+[2]abril!D14+[2]mayo!D14+[2]junio!D14+[2]julio!D14+[2]agosto!D14+[2]sept.!D14+[2]oct.!D14+[2]nov.!D14+[2]dic.!D15</f>
        <v>10324</v>
      </c>
      <c r="E16" s="73">
        <f>+[2]enero!E14+[2]feb.!E14+[2]marzo!E14+[2]abril!E14+[2]mayo!E14+[2]junio!E14+[2]julio!E14+[2]agosto!E14+[2]sept.!E14+[2]oct.!E14+[2]nov.!E14+[2]dic.!E15</f>
        <v>4313</v>
      </c>
      <c r="F16" s="73">
        <f>+[2]enero!F14+[2]feb.!F14+[2]marzo!F14+[2]abril!F14+[2]mayo!F14+[2]junio!F14+[2]julio!F14+[2]agosto!F14+[2]sept.!F14+[2]oct.!F14+[2]nov.!F14+[2]dic.!F15</f>
        <v>4243</v>
      </c>
      <c r="G16" s="73">
        <f>+[2]enero!G14+[2]feb.!G14+[2]marzo!G14+[2]abril!G14+[2]mayo!G14+[2]junio!G14+[2]julio!G14+[2]agosto!G14+[2]sept.!G14+[2]oct.!G14+[2]nov.!G14+[2]dic.!G15</f>
        <v>45301</v>
      </c>
      <c r="H16" s="73">
        <f>+[2]enero!H14+[2]feb.!H14+[2]marzo!H14+[2]abril!H14+[2]mayo!H14+[2]junio!H14+[2]julio!H14+[2]agosto!H14+[2]sept.!H14+[2]oct.!H14+[2]nov.!H14+[2]dic.!H15</f>
        <v>33070</v>
      </c>
      <c r="I16" s="73">
        <f>+[2]enero!I14+[2]feb.!I14+[2]marzo!I14+[2]abril!I14+[2]mayo!I14+[2]junio!I14+[2]julio!I14+[2]agosto!I14+[2]sept.!I14+[2]oct.!I14+[2]nov.!I14+[2]dic.!I15</f>
        <v>14190</v>
      </c>
      <c r="J16" s="73">
        <f t="shared" si="0"/>
        <v>117500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20.100000000000001" customHeight="1" x14ac:dyDescent="0.25">
      <c r="A17" s="74" t="s">
        <v>96</v>
      </c>
      <c r="B17" s="73">
        <f>+[2]enero!B15+[2]feb.!B15+[2]marzo!B15+[2]abril!B15+[2]mayo!B15+[2]junio!B15+[2]julio!B15+[2]agosto!B15+[2]sept.!B15+[2]oct.!B15+[2]nov.!B15+[2]dic.!B16</f>
        <v>248</v>
      </c>
      <c r="C17" s="73">
        <f>+[2]enero!C15+[2]feb.!C15+[2]marzo!C15+[2]abril!C15+[2]mayo!C15+[2]junio!C15+[2]julio!C15+[2]agosto!C15+[2]sept.!C15+[2]oct.!C15+[2]nov.!C15+[2]dic.!C16</f>
        <v>4</v>
      </c>
      <c r="D17" s="73">
        <f>+[2]enero!D15+[2]feb.!D15+[2]marzo!D15+[2]abril!D15+[2]mayo!D15+[2]junio!D15+[2]julio!D15+[2]agosto!D15+[2]sept.!D15+[2]oct.!D15+[2]nov.!D15+[2]dic.!D16</f>
        <v>83</v>
      </c>
      <c r="E17" s="73">
        <f>+[2]enero!E15+[2]feb.!E15+[2]marzo!E15+[2]abril!E15+[2]mayo!E15+[2]junio!E15+[2]julio!E15+[2]agosto!E15+[2]sept.!E15+[2]oct.!E15+[2]nov.!E15+[2]dic.!E16</f>
        <v>108</v>
      </c>
      <c r="F17" s="73">
        <f>+[2]enero!F15+[2]feb.!F15+[2]marzo!F15+[2]abril!F15+[2]mayo!F15+[2]junio!F15+[2]julio!F15+[2]agosto!F15+[2]sept.!F15+[2]oct.!F15+[2]nov.!F15+[2]dic.!F16</f>
        <v>487</v>
      </c>
      <c r="G17" s="73">
        <f>+[2]enero!G15+[2]feb.!G15+[2]marzo!G15+[2]abril!G15+[2]mayo!G15+[2]junio!G15+[2]julio!G15+[2]agosto!G15+[2]sept.!G15+[2]oct.!G15+[2]nov.!G15+[2]dic.!G16</f>
        <v>5090</v>
      </c>
      <c r="H17" s="73">
        <f>+[2]enero!H15+[2]feb.!H15+[2]marzo!H15+[2]abril!H15+[2]mayo!H15+[2]junio!H15+[2]julio!H15+[2]agosto!H15+[2]sept.!H15+[2]oct.!H15+[2]nov.!H15+[2]dic.!H16</f>
        <v>8498</v>
      </c>
      <c r="I17" s="73">
        <f>+[2]enero!I15+[2]feb.!I15+[2]marzo!I15+[2]abril!I15+[2]mayo!I15+[2]junio!I15+[2]julio!I15+[2]agosto!I15+[2]sept.!I15+[2]oct.!I15+[2]nov.!I15+[2]dic.!I16</f>
        <v>5</v>
      </c>
      <c r="J17" s="73">
        <f t="shared" si="0"/>
        <v>14523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20.100000000000001" customHeight="1" x14ac:dyDescent="0.25">
      <c r="A18" s="74" t="s">
        <v>97</v>
      </c>
      <c r="B18" s="73">
        <f>+[2]enero!B16+[2]feb.!B16+[2]marzo!B16+[2]abril!B16+[2]mayo!B16+[2]junio!B16+[2]julio!B16+[2]agosto!B16+[2]sept.!B16+[2]oct.!B16+[2]nov.!B16+[2]dic.!B17</f>
        <v>4181</v>
      </c>
      <c r="C18" s="73">
        <f>+[2]enero!C16+[2]feb.!C16+[2]marzo!C16+[2]abril!C16+[2]mayo!C16+[2]junio!C16+[2]julio!C16+[2]agosto!C16+[2]sept.!C16+[2]oct.!C16+[2]nov.!C16+[2]dic.!C17</f>
        <v>1694</v>
      </c>
      <c r="D18" s="73">
        <f>+[2]enero!D16+[2]feb.!D16+[2]marzo!D16+[2]abril!D16+[2]mayo!D16+[2]junio!D16+[2]julio!D16+[2]agosto!D16+[2]sept.!D16+[2]oct.!D16+[2]nov.!D16+[2]dic.!D17</f>
        <v>12352</v>
      </c>
      <c r="E18" s="73">
        <f>+[2]enero!E16+[2]feb.!E16+[2]marzo!E16+[2]abril!E16+[2]mayo!E16+[2]junio!E16+[2]julio!E16+[2]agosto!E16+[2]sept.!E16+[2]oct.!E16+[2]nov.!E16+[2]dic.!E17</f>
        <v>1527</v>
      </c>
      <c r="F18" s="73">
        <f>+[2]enero!F16+[2]feb.!F16+[2]marzo!F16+[2]abril!F16+[2]mayo!F16+[2]junio!F16+[2]julio!F16+[2]agosto!F16+[2]sept.!F16+[2]oct.!F16+[2]nov.!F16+[2]dic.!F17</f>
        <v>33744</v>
      </c>
      <c r="G18" s="73">
        <f>+[2]enero!G16+[2]feb.!G16+[2]marzo!G16+[2]abril!G16+[2]mayo!G16+[2]junio!G16+[2]julio!G16+[2]agosto!G16+[2]sept.!G16+[2]oct.!G16+[2]nov.!G16+[2]dic.!G17</f>
        <v>60387</v>
      </c>
      <c r="H18" s="73">
        <f>+[2]enero!H16+[2]feb.!H16+[2]marzo!H16+[2]abril!H16+[2]mayo!H16+[2]junio!H16+[2]julio!H16+[2]agosto!H16+[2]sept.!H16+[2]oct.!H16+[2]nov.!H16+[2]dic.!H17</f>
        <v>139494</v>
      </c>
      <c r="I18" s="73">
        <f>+[2]enero!I16+[2]feb.!I16+[2]marzo!I16+[2]abril!I16+[2]mayo!I16+[2]junio!I16+[2]julio!I16+[2]agosto!I16+[2]sept.!I16+[2]oct.!I16+[2]nov.!I16+[2]dic.!I17</f>
        <v>3343</v>
      </c>
      <c r="J18" s="73">
        <f t="shared" si="0"/>
        <v>256722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20.100000000000001" customHeight="1" x14ac:dyDescent="0.25">
      <c r="A19" s="74" t="s">
        <v>98</v>
      </c>
      <c r="B19" s="73">
        <f>+[2]enero!B17+[2]feb.!B17+[2]marzo!B17+[2]abril!B17+[2]mayo!B17+[2]junio!B17+[2]julio!B17+[2]agosto!B17+[2]sept.!B17+[2]oct.!B17+[2]nov.!B17+[2]dic.!B18</f>
        <v>11496</v>
      </c>
      <c r="C19" s="73">
        <f>+[2]enero!C17+[2]feb.!C17+[2]marzo!C17+[2]abril!C17+[2]mayo!C17+[2]junio!C17+[2]julio!C17+[2]agosto!C17+[2]sept.!C17+[2]oct.!C17+[2]nov.!C17+[2]dic.!C18</f>
        <v>9214</v>
      </c>
      <c r="D19" s="73">
        <f>+[2]enero!D17+[2]feb.!D17+[2]marzo!D17+[2]abril!D17+[2]mayo!D17+[2]junio!D17+[2]julio!D17+[2]agosto!D17+[2]sept.!D17+[2]oct.!D17+[2]nov.!D17+[2]dic.!D18</f>
        <v>2232</v>
      </c>
      <c r="E19" s="73">
        <f>+[2]enero!E17+[2]feb.!E17+[2]marzo!E17+[2]abril!E17+[2]mayo!E17+[2]junio!E17+[2]julio!E17+[2]agosto!E17+[2]sept.!E17+[2]oct.!E17+[2]nov.!E17+[2]dic.!E18</f>
        <v>14039</v>
      </c>
      <c r="F19" s="73">
        <f>+[2]enero!F17+[2]feb.!F17+[2]marzo!F17+[2]abril!F17+[2]mayo!F17+[2]junio!F17+[2]julio!F17+[2]agosto!F17+[2]sept.!F17+[2]oct.!F17+[2]nov.!F17+[2]dic.!F18</f>
        <v>9495</v>
      </c>
      <c r="G19" s="73">
        <f>+[2]enero!G17+[2]feb.!G17+[2]marzo!G17+[2]abril!G17+[2]mayo!G17+[2]junio!G17+[2]julio!G17+[2]agosto!G17+[2]sept.!G17+[2]oct.!G17+[2]nov.!G17+[2]dic.!G18</f>
        <v>5182</v>
      </c>
      <c r="H19" s="73">
        <f>+[2]enero!H17+[2]feb.!H17+[2]marzo!H17+[2]abril!H17+[2]mayo!H17+[2]junio!H17+[2]julio!H17+[2]agosto!H17+[2]sept.!H17+[2]oct.!H17+[2]nov.!H17+[2]dic.!H18</f>
        <v>33884</v>
      </c>
      <c r="I19" s="73">
        <f>+[2]enero!I17+[2]feb.!I17+[2]marzo!I17+[2]abril!I17+[2]mayo!I17+[2]junio!I17+[2]julio!I17+[2]agosto!I17+[2]sept.!I17+[2]oct.!I17+[2]nov.!I17+[2]dic.!I18</f>
        <v>2532</v>
      </c>
      <c r="J19" s="73">
        <f t="shared" si="0"/>
        <v>88074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0.100000000000001" customHeight="1" x14ac:dyDescent="0.25">
      <c r="A20" s="74" t="s">
        <v>99</v>
      </c>
      <c r="B20" s="73">
        <f>+[2]enero!B18+[2]feb.!B18+[2]marzo!B18+[2]abril!B18+[2]mayo!B18+[2]junio!B18+[2]julio!B18+[2]agosto!B18+[2]sept.!B18+[2]oct.!B18+[2]nov.!B18+[2]dic.!B19</f>
        <v>114</v>
      </c>
      <c r="C20" s="73">
        <f>+[2]enero!C18+[2]feb.!C18+[2]marzo!C18+[2]abril!C18+[2]mayo!C18+[2]junio!C18+[2]julio!C18+[2]agosto!C18+[2]sept.!C18+[2]oct.!C18+[2]nov.!C18+[2]dic.!C19</f>
        <v>13573</v>
      </c>
      <c r="D20" s="73">
        <f>+[2]enero!D18+[2]feb.!D18+[2]marzo!D18+[2]abril!D18+[2]mayo!D18+[2]junio!D18+[2]julio!D18+[2]agosto!D18+[2]sept.!D18+[2]oct.!D18+[2]nov.!D18+[2]dic.!D19</f>
        <v>160</v>
      </c>
      <c r="E20" s="73">
        <f>+[2]enero!E18+[2]feb.!E18+[2]marzo!E18+[2]abril!E18+[2]mayo!E18+[2]junio!E18+[2]julio!E18+[2]agosto!E18+[2]sept.!E18+[2]oct.!E18+[2]nov.!E18+[2]dic.!E19</f>
        <v>905</v>
      </c>
      <c r="F20" s="73">
        <f>+[2]enero!F18+[2]feb.!F18+[2]marzo!F18+[2]abril!F18+[2]mayo!F18+[2]junio!F18+[2]julio!F18+[2]agosto!F18+[2]sept.!F18+[2]oct.!F18+[2]nov.!F18+[2]dic.!F19</f>
        <v>17976</v>
      </c>
      <c r="G20" s="73">
        <f>+[2]enero!G18+[2]feb.!G18+[2]marzo!G18+[2]abril!G18+[2]mayo!G18+[2]junio!G18+[2]julio!G18+[2]agosto!G18+[2]sept.!G18+[2]oct.!G18+[2]nov.!G18+[2]dic.!G19</f>
        <v>11700</v>
      </c>
      <c r="H20" s="73">
        <f>+[2]enero!H18+[2]feb.!H18+[2]marzo!H18+[2]abril!H18+[2]mayo!H18+[2]junio!H18+[2]julio!H18+[2]agosto!H18+[2]sept.!H18+[2]oct.!H18+[2]nov.!H18+[2]dic.!H19</f>
        <v>97</v>
      </c>
      <c r="I20" s="73">
        <f>+[2]enero!I18+[2]feb.!I18+[2]marzo!I18+[2]abril!I18+[2]mayo!I18+[2]junio!I18+[2]julio!I18+[2]agosto!I18+[2]sept.!I18+[2]oct.!I18+[2]nov.!I18+[2]dic.!I19</f>
        <v>6059</v>
      </c>
      <c r="J20" s="73">
        <f t="shared" si="0"/>
        <v>50584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0.100000000000001" customHeight="1" x14ac:dyDescent="0.25">
      <c r="A21" s="74" t="s">
        <v>100</v>
      </c>
      <c r="B21" s="73">
        <f>+[2]enero!B19+[2]feb.!B19+[2]marzo!B19+[2]abril!B19+[2]mayo!B19+[2]junio!B19+[2]julio!B19+[2]agosto!B19+[2]sept.!B19+[2]oct.!B19+[2]nov.!B19+[2]dic.!B20</f>
        <v>0</v>
      </c>
      <c r="C21" s="73">
        <f>+[2]enero!C19+[2]feb.!C19+[2]marzo!C19+[2]abril!C19+[2]mayo!C19+[2]junio!C19+[2]julio!C19+[2]agosto!C19+[2]sept.!C19+[2]oct.!C19+[2]nov.!C19+[2]dic.!C20</f>
        <v>40</v>
      </c>
      <c r="D21" s="73">
        <f>+[2]enero!D19+[2]feb.!D19+[2]marzo!D19+[2]abril!D19+[2]mayo!D19+[2]junio!D19+[2]julio!D19+[2]agosto!D19+[2]sept.!D19+[2]oct.!D19+[2]nov.!D19+[2]dic.!D20</f>
        <v>203</v>
      </c>
      <c r="E21" s="73">
        <f>+[2]enero!E19+[2]feb.!E19+[2]marzo!E19+[2]abril!E19+[2]mayo!E19+[2]junio!E19+[2]julio!E19+[2]agosto!E19+[2]sept.!E19+[2]oct.!E19+[2]nov.!E19+[2]dic.!E20</f>
        <v>43736</v>
      </c>
      <c r="F21" s="73">
        <f>+[2]enero!F19+[2]feb.!F19+[2]marzo!F19+[2]abril!F19+[2]mayo!F19+[2]junio!F19+[2]julio!F19+[2]agosto!F19+[2]sept.!F19+[2]oct.!F19+[2]nov.!F19+[2]dic.!F20</f>
        <v>11555</v>
      </c>
      <c r="G21" s="73">
        <f>+[2]enero!G19+[2]feb.!G19+[2]marzo!G19+[2]abril!G19+[2]mayo!G19+[2]junio!G19+[2]julio!G19+[2]agosto!G19+[2]sept.!G19+[2]oct.!G19+[2]nov.!G19+[2]dic.!G20</f>
        <v>7026</v>
      </c>
      <c r="H21" s="73">
        <f>+[2]enero!H19+[2]feb.!H19+[2]marzo!H19+[2]abril!H19+[2]mayo!H19+[2]junio!H19+[2]julio!H19+[2]agosto!H19+[2]sept.!H19+[2]oct.!H19+[2]nov.!H19+[2]dic.!H20</f>
        <v>346</v>
      </c>
      <c r="I21" s="73">
        <f>+[2]enero!I19+[2]feb.!I19+[2]marzo!I19+[2]abril!I19+[2]mayo!I19+[2]junio!I19+[2]julio!I19+[2]agosto!I19+[2]sept.!I19+[2]oct.!I19+[2]nov.!I19+[2]dic.!I20</f>
        <v>1063</v>
      </c>
      <c r="J21" s="73">
        <f t="shared" si="0"/>
        <v>63969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0.100000000000001" customHeight="1" x14ac:dyDescent="0.25">
      <c r="A22" s="74" t="s">
        <v>101</v>
      </c>
      <c r="B22" s="73">
        <f>+[2]enero!B20+[2]feb.!B20+[2]marzo!B20+[2]abril!B20+[2]mayo!B20+[2]junio!B20+[2]julio!B20+[2]agosto!B20+[2]sept.!B20+[2]oct.!B20+[2]nov.!B20+[2]dic.!B21</f>
        <v>4569</v>
      </c>
      <c r="C22" s="73">
        <f>+[2]enero!C20+[2]feb.!C20+[2]marzo!C20+[2]abril!C20+[2]mayo!C20+[2]junio!C20+[2]julio!C20+[2]agosto!C20+[2]sept.!C20+[2]oct.!C20+[2]nov.!C20+[2]dic.!C21</f>
        <v>34314</v>
      </c>
      <c r="D22" s="73">
        <f>+[2]enero!D20+[2]feb.!D20+[2]marzo!D20+[2]abril!D20+[2]mayo!D20+[2]junio!D20+[2]julio!D20+[2]agosto!D20+[2]sept.!D20+[2]oct.!D20+[2]nov.!D20+[2]dic.!D21</f>
        <v>2399</v>
      </c>
      <c r="E22" s="73">
        <f>+[2]enero!E20+[2]feb.!E20+[2]marzo!E20+[2]abril!E20+[2]mayo!E20+[2]junio!E20+[2]julio!E20+[2]agosto!E20+[2]sept.!E20+[2]oct.!E20+[2]nov.!E20+[2]dic.!E21</f>
        <v>9037</v>
      </c>
      <c r="F22" s="73">
        <f>+[2]enero!F20+[2]feb.!F20+[2]marzo!F20+[2]abril!F20+[2]mayo!F20+[2]junio!F20+[2]julio!F20+[2]agosto!F20+[2]sept.!F20+[2]oct.!F20+[2]nov.!F20+[2]dic.!F21</f>
        <v>24149</v>
      </c>
      <c r="G22" s="73">
        <f>+[2]enero!G20+[2]feb.!G20+[2]marzo!G20+[2]abril!G20+[2]mayo!G20+[2]junio!G20+[2]julio!G20+[2]agosto!G20+[2]sept.!G20+[2]oct.!G20+[2]nov.!G20+[2]dic.!G21</f>
        <v>10951</v>
      </c>
      <c r="H22" s="73">
        <f>+[2]enero!H20+[2]feb.!H20+[2]marzo!H20+[2]abril!H20+[2]mayo!H20+[2]junio!H20+[2]julio!H20+[2]agosto!H20+[2]sept.!H20+[2]oct.!H20+[2]nov.!H20+[2]dic.!H21</f>
        <v>169</v>
      </c>
      <c r="I22" s="73">
        <f>+[2]enero!I20+[2]feb.!I20+[2]marzo!I20+[2]abril!I20+[2]mayo!I20+[2]junio!I20+[2]julio!I20+[2]agosto!I20+[2]sept.!I20+[2]oct.!I20+[2]nov.!I20+[2]dic.!I21</f>
        <v>6811</v>
      </c>
      <c r="J22" s="73">
        <f t="shared" si="0"/>
        <v>92399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0.100000000000001" customHeight="1" x14ac:dyDescent="0.25">
      <c r="A23" s="74" t="s">
        <v>102</v>
      </c>
      <c r="B23" s="73">
        <f>+[2]enero!B21+[2]feb.!B21+[2]marzo!B21+[2]abril!B21+[2]mayo!B21+[2]junio!B21+[2]julio!B21+[2]agosto!B21+[2]sept.!B21+[2]oct.!B21+[2]nov.!B21+[2]dic.!B22</f>
        <v>65001</v>
      </c>
      <c r="C23" s="73">
        <f>+[2]enero!C21+[2]feb.!C21+[2]marzo!C21+[2]abril!C21+[2]mayo!C21+[2]junio!C21+[2]julio!C21+[2]agosto!C21+[2]sept.!C21+[2]oct.!C21+[2]nov.!C21+[2]dic.!C22</f>
        <v>21784</v>
      </c>
      <c r="D23" s="73">
        <f>+[2]enero!D21+[2]feb.!D21+[2]marzo!D21+[2]abril!D21+[2]mayo!D21+[2]junio!D21+[2]julio!D21+[2]agosto!D21+[2]sept.!D21+[2]oct.!D21+[2]nov.!D21+[2]dic.!D22</f>
        <v>45914</v>
      </c>
      <c r="E23" s="73">
        <f>+[2]enero!E21+[2]feb.!E21+[2]marzo!E21+[2]abril!E21+[2]mayo!E21+[2]junio!E21+[2]julio!E21+[2]agosto!E21+[2]sept.!E21+[2]oct.!E21+[2]nov.!E21+[2]dic.!E22</f>
        <v>60972</v>
      </c>
      <c r="F23" s="73">
        <f>+[2]enero!F21+[2]feb.!F21+[2]marzo!F21+[2]abril!F21+[2]mayo!F21+[2]junio!F21+[2]julio!F21+[2]agosto!F21+[2]sept.!F21+[2]oct.!F21+[2]nov.!F21+[2]dic.!F22</f>
        <v>40752</v>
      </c>
      <c r="G23" s="73">
        <f>+[2]enero!G21+[2]feb.!G21+[2]marzo!G21+[2]abril!G21+[2]mayo!G21+[2]junio!G21+[2]julio!G21+[2]agosto!G21+[2]sept.!G21+[2]oct.!G21+[2]nov.!G21+[2]dic.!G22</f>
        <v>10858</v>
      </c>
      <c r="H23" s="73">
        <f>+[2]enero!H21+[2]feb.!H21+[2]marzo!H21+[2]abril!H21+[2]mayo!H21+[2]junio!H21+[2]julio!H21+[2]agosto!H21+[2]sept.!H21+[2]oct.!H21+[2]nov.!H21+[2]dic.!H22</f>
        <v>26647</v>
      </c>
      <c r="I23" s="73">
        <f>+[2]enero!I21+[2]feb.!I21+[2]marzo!I21+[2]abril!I21+[2]mayo!I21+[2]junio!I21+[2]julio!I21+[2]agosto!I21+[2]sept.!I21+[2]oct.!I21+[2]nov.!I21+[2]dic.!I22</f>
        <v>13553</v>
      </c>
      <c r="J23" s="73">
        <f t="shared" si="0"/>
        <v>285481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0.100000000000001" customHeight="1" x14ac:dyDescent="0.25">
      <c r="A24" s="74" t="s">
        <v>103</v>
      </c>
      <c r="B24" s="73">
        <f>+[2]enero!B22+[2]feb.!B22+[2]marzo!B22+[2]abril!B22+[2]mayo!B22+[2]junio!B22+[2]julio!B22+[2]agosto!B22+[2]sept.!B22+[2]oct.!B22+[2]nov.!B22+[2]dic.!B23</f>
        <v>4089</v>
      </c>
      <c r="C24" s="73">
        <f>+[2]enero!C22+[2]feb.!C22+[2]marzo!C22+[2]abril!C22+[2]mayo!C22+[2]junio!C22+[2]julio!C22+[2]agosto!C22+[2]sept.!C22+[2]oct.!C22+[2]nov.!C22+[2]dic.!C23</f>
        <v>1861</v>
      </c>
      <c r="D24" s="73">
        <f>+[2]enero!D22+[2]feb.!D22+[2]marzo!D22+[2]abril!D22+[2]mayo!D22+[2]junio!D22+[2]julio!D22+[2]agosto!D22+[2]sept.!D22+[2]oct.!D22+[2]nov.!D22+[2]dic.!D23</f>
        <v>8054</v>
      </c>
      <c r="E24" s="73">
        <f>+[2]enero!E22+[2]feb.!E22+[2]marzo!E22+[2]abril!E22+[2]mayo!E22+[2]junio!E22+[2]julio!E22+[2]agosto!E22+[2]sept.!E22+[2]oct.!E22+[2]nov.!E22+[2]dic.!E23</f>
        <v>2015</v>
      </c>
      <c r="F24" s="73">
        <f>+[2]enero!F22+[2]feb.!F22+[2]marzo!F22+[2]abril!F22+[2]mayo!F22+[2]junio!F22+[2]julio!F22+[2]agosto!F22+[2]sept.!F22+[2]oct.!F22+[2]nov.!F22+[2]dic.!F23</f>
        <v>8310</v>
      </c>
      <c r="G24" s="73">
        <f>+[2]enero!G22+[2]feb.!G22+[2]marzo!G22+[2]abril!G22+[2]mayo!G22+[2]junio!G22+[2]julio!G22+[2]agosto!G22+[2]sept.!G22+[2]oct.!G22+[2]nov.!G22+[2]dic.!G23</f>
        <v>6413</v>
      </c>
      <c r="H24" s="73">
        <f>+[2]enero!H22+[2]feb.!H22+[2]marzo!H22+[2]abril!H22+[2]mayo!H22+[2]junio!H22+[2]julio!H22+[2]agosto!H22+[2]sept.!H22+[2]oct.!H22+[2]nov.!H22+[2]dic.!H23</f>
        <v>5648</v>
      </c>
      <c r="I24" s="73">
        <f>+[2]enero!I22+[2]feb.!I22+[2]marzo!I22+[2]abril!I22+[2]mayo!I22+[2]junio!I22+[2]julio!I22+[2]agosto!I22+[2]sept.!I22+[2]oct.!I22+[2]nov.!I22+[2]dic.!I23</f>
        <v>700</v>
      </c>
      <c r="J24" s="73">
        <f t="shared" si="0"/>
        <v>37090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0.100000000000001" customHeight="1" x14ac:dyDescent="0.25">
      <c r="A25" s="74" t="s">
        <v>104</v>
      </c>
      <c r="B25" s="73">
        <f>+[2]enero!B23+[2]feb.!B23+[2]marzo!B23+[2]abril!B23+[2]mayo!B23+[2]junio!B23+[2]julio!B23+[2]agosto!B23+[2]sept.!B23+[2]oct.!B23+[2]nov.!B23+[2]dic.!B24</f>
        <v>19</v>
      </c>
      <c r="C25" s="73">
        <f>+[2]enero!C23+[2]feb.!C23+[2]marzo!C23+[2]abril!C23+[2]mayo!C23+[2]junio!C23+[2]julio!C23+[2]agosto!C23+[2]sept.!C23+[2]oct.!C23+[2]nov.!C23+[2]dic.!C24</f>
        <v>0</v>
      </c>
      <c r="D25" s="73">
        <f>+[2]enero!D23+[2]feb.!D23+[2]marzo!D23+[2]abril!D23+[2]mayo!D23+[2]junio!D23+[2]julio!D23+[2]agosto!D23+[2]sept.!D23+[2]oct.!D23+[2]nov.!D23+[2]dic.!D24</f>
        <v>0</v>
      </c>
      <c r="E25" s="73">
        <f>+[2]enero!E23+[2]feb.!E23+[2]marzo!E23+[2]abril!E23+[2]mayo!E23+[2]junio!E23+[2]julio!E23+[2]agosto!E23+[2]sept.!E23+[2]oct.!E23+[2]nov.!E23+[2]dic.!E24</f>
        <v>15367</v>
      </c>
      <c r="F25" s="73">
        <f>+[2]enero!F23+[2]feb.!F23+[2]marzo!F23+[2]abril!F23+[2]mayo!F23+[2]junio!F23+[2]julio!F23+[2]agosto!F23+[2]sept.!F23+[2]oct.!F23+[2]nov.!F23+[2]dic.!F24</f>
        <v>510</v>
      </c>
      <c r="G25" s="73">
        <f>+[2]enero!G23+[2]feb.!G23+[2]marzo!G23+[2]abril!G23+[2]mayo!G23+[2]junio!G23+[2]julio!G23+[2]agosto!G23+[2]sept.!G23+[2]oct.!G23+[2]nov.!G23+[2]dic.!G24</f>
        <v>24</v>
      </c>
      <c r="H25" s="73">
        <f>+[2]enero!H23+[2]feb.!H23+[2]marzo!H23+[2]abril!H23+[2]mayo!H23+[2]junio!H23+[2]julio!H23+[2]agosto!H23+[2]sept.!H23+[2]oct.!H23+[2]nov.!H23+[2]dic.!H24</f>
        <v>0</v>
      </c>
      <c r="I25" s="73">
        <f>+[2]enero!I23+[2]feb.!I23+[2]marzo!I23+[2]abril!I23+[2]mayo!I23+[2]junio!I23+[2]julio!I23+[2]agosto!I23+[2]sept.!I23+[2]oct.!I23+[2]nov.!I23+[2]dic.!I24</f>
        <v>120</v>
      </c>
      <c r="J25" s="73">
        <f t="shared" si="0"/>
        <v>16040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20.100000000000001" customHeight="1" x14ac:dyDescent="0.25">
      <c r="A26" s="74" t="s">
        <v>105</v>
      </c>
      <c r="B26" s="73">
        <f>+[2]enero!B24+[2]feb.!B24+[2]marzo!B24+[2]abril!B24+[2]mayo!B24+[2]junio!B24+[2]julio!B24+[2]agosto!B24+[2]sept.!B24+[2]oct.!B24+[2]nov.!B24+[2]dic.!B25</f>
        <v>3786</v>
      </c>
      <c r="C26" s="73">
        <f>+[2]enero!C24+[2]feb.!C24+[2]marzo!C24+[2]abril!C24+[2]mayo!C24+[2]junio!C24+[2]julio!C24+[2]agosto!C24+[2]sept.!C24+[2]oct.!C24+[2]nov.!C24+[2]dic.!C25</f>
        <v>9087</v>
      </c>
      <c r="D26" s="73">
        <f>+[2]enero!D24+[2]feb.!D24+[2]marzo!D24+[2]abril!D24+[2]mayo!D24+[2]junio!D24+[2]julio!D24+[2]agosto!D24+[2]sept.!D24+[2]oct.!D24+[2]nov.!D24+[2]dic.!D25</f>
        <v>3571</v>
      </c>
      <c r="E26" s="73">
        <f>+[2]enero!E24+[2]feb.!E24+[2]marzo!E24+[2]abril!E24+[2]mayo!E24+[2]junio!E24+[2]julio!E24+[2]agosto!E24+[2]sept.!E24+[2]oct.!E24+[2]nov.!E24+[2]dic.!E25</f>
        <v>6086</v>
      </c>
      <c r="F26" s="73">
        <f>+[2]enero!F24+[2]feb.!F24+[2]marzo!F24+[2]abril!F24+[2]mayo!F24+[2]junio!F24+[2]julio!F24+[2]agosto!F24+[2]sept.!F24+[2]oct.!F24+[2]nov.!F24+[2]dic.!F25</f>
        <v>14330</v>
      </c>
      <c r="G26" s="73">
        <f>+[2]enero!G24+[2]feb.!G24+[2]marzo!G24+[2]abril!G24+[2]mayo!G24+[2]junio!G24+[2]julio!G24+[2]agosto!G24+[2]sept.!G24+[2]oct.!G24+[2]nov.!G24+[2]dic.!G25</f>
        <v>3145</v>
      </c>
      <c r="H26" s="73">
        <f>+[2]enero!H24+[2]feb.!H24+[2]marzo!H24+[2]abril!H24+[2]mayo!H24+[2]junio!H24+[2]julio!H24+[2]agosto!H24+[2]sept.!H24+[2]oct.!H24+[2]nov.!H24+[2]dic.!H25</f>
        <v>3566</v>
      </c>
      <c r="I26" s="73">
        <f>+[2]enero!I24+[2]feb.!I24+[2]marzo!I24+[2]abril!I24+[2]mayo!I24+[2]junio!I24+[2]julio!I24+[2]agosto!I24+[2]sept.!I24+[2]oct.!I24+[2]nov.!I24+[2]dic.!I25</f>
        <v>6466</v>
      </c>
      <c r="J26" s="73">
        <f t="shared" si="0"/>
        <v>50037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0.100000000000001" customHeight="1" x14ac:dyDescent="0.25">
      <c r="A27" s="74" t="s">
        <v>106</v>
      </c>
      <c r="B27" s="73">
        <f>+[2]enero!B25+[2]feb.!B25+[2]marzo!B25+[2]abril!B25+[2]mayo!B25+[2]junio!B25+[2]julio!B25+[2]agosto!B25+[2]sept.!B25+[2]oct.!B25+[2]nov.!B25+[2]dic.!B26</f>
        <v>1643</v>
      </c>
      <c r="C27" s="73">
        <f>+[2]enero!C25+[2]feb.!C25+[2]marzo!C25+[2]abril!C25+[2]mayo!C25+[2]junio!C25+[2]julio!C25+[2]agosto!C25+[2]sept.!C25+[2]oct.!C25+[2]nov.!C25+[2]dic.!C26</f>
        <v>307</v>
      </c>
      <c r="D27" s="73">
        <f>+[2]enero!D25+[2]feb.!D25+[2]marzo!D25+[2]abril!D25+[2]mayo!D25+[2]junio!D25+[2]julio!D25+[2]agosto!D25+[2]sept.!D25+[2]oct.!D25+[2]nov.!D25+[2]dic.!D26</f>
        <v>2100</v>
      </c>
      <c r="E27" s="73">
        <f>+[2]enero!E25+[2]feb.!E25+[2]marzo!E25+[2]abril!E25+[2]mayo!E25+[2]junio!E25+[2]julio!E25+[2]agosto!E25+[2]sept.!E25+[2]oct.!E25+[2]nov.!E25+[2]dic.!E26</f>
        <v>1551</v>
      </c>
      <c r="F27" s="73">
        <f>+[2]enero!F25+[2]feb.!F25+[2]marzo!F25+[2]abril!F25+[2]mayo!F25+[2]junio!F25+[2]julio!F25+[2]agosto!F25+[2]sept.!F25+[2]oct.!F25+[2]nov.!F25+[2]dic.!F26</f>
        <v>2783</v>
      </c>
      <c r="G27" s="73">
        <f>+[2]enero!G25+[2]feb.!G25+[2]marzo!G25+[2]abril!G25+[2]mayo!G25+[2]junio!G25+[2]julio!G25+[2]agosto!G25+[2]sept.!G25+[2]oct.!G25+[2]nov.!G25+[2]dic.!G26</f>
        <v>1481</v>
      </c>
      <c r="H27" s="73">
        <f>+[2]enero!H25+[2]feb.!H25+[2]marzo!H25+[2]abril!H25+[2]mayo!H25+[2]junio!H25+[2]julio!H25+[2]agosto!H25+[2]sept.!H25+[2]oct.!H25+[2]nov.!H25+[2]dic.!H26</f>
        <v>3697</v>
      </c>
      <c r="I27" s="73">
        <f>+[2]enero!I25+[2]feb.!I25+[2]marzo!I25+[2]abril!I25+[2]mayo!I25+[2]junio!I25+[2]julio!I25+[2]agosto!I25+[2]sept.!I25+[2]oct.!I25+[2]nov.!I25+[2]dic.!I26</f>
        <v>102</v>
      </c>
      <c r="J27" s="73">
        <f t="shared" si="0"/>
        <v>13664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20.100000000000001" customHeight="1" x14ac:dyDescent="0.25">
      <c r="A28" s="74" t="s">
        <v>107</v>
      </c>
      <c r="B28" s="73">
        <f>+[2]enero!B26+[2]feb.!B26+[2]marzo!B26+[2]abril!B26+[2]mayo!B26+[2]junio!B26+[2]julio!B26+[2]agosto!B26+[2]sept.!B26+[2]oct.!B26+[2]nov.!B26+[2]dic.!B27</f>
        <v>1370</v>
      </c>
      <c r="C28" s="73">
        <f>+[2]enero!C26+[2]feb.!C26+[2]marzo!C26+[2]abril!C26+[2]mayo!C26+[2]junio!C26+[2]julio!C26+[2]agosto!C26+[2]sept.!C26+[2]oct.!C26+[2]nov.!C26+[2]dic.!C27</f>
        <v>9</v>
      </c>
      <c r="D28" s="73">
        <f>+[2]enero!D26+[2]feb.!D26+[2]marzo!D26+[2]abril!D26+[2]mayo!D26+[2]junio!D26+[2]julio!D26+[2]agosto!D26+[2]sept.!D26+[2]oct.!D26+[2]nov.!D26+[2]dic.!D27</f>
        <v>8173</v>
      </c>
      <c r="E28" s="73">
        <f>+[2]enero!E26+[2]feb.!E26+[2]marzo!E26+[2]abril!E26+[2]mayo!E26+[2]junio!E26+[2]julio!E26+[2]agosto!E26+[2]sept.!E26+[2]oct.!E26+[2]nov.!E26+[2]dic.!E27</f>
        <v>4299</v>
      </c>
      <c r="F28" s="73">
        <f>+[2]enero!F26+[2]feb.!F26+[2]marzo!F26+[2]abril!F26+[2]mayo!F26+[2]junio!F26+[2]julio!F26+[2]agosto!F26+[2]sept.!F26+[2]oct.!F26+[2]nov.!F26+[2]dic.!F27</f>
        <v>18573</v>
      </c>
      <c r="G28" s="73">
        <f>+[2]enero!G26+[2]feb.!G26+[2]marzo!G26+[2]abril!G26+[2]mayo!G26+[2]junio!G26+[2]julio!G26+[2]agosto!G26+[2]sept.!G26+[2]oct.!G26+[2]nov.!G26+[2]dic.!G27</f>
        <v>3067</v>
      </c>
      <c r="H28" s="73">
        <f>+[2]enero!H26+[2]feb.!H26+[2]marzo!H26+[2]abril!H26+[2]mayo!H26+[2]junio!H26+[2]julio!H26+[2]agosto!H26+[2]sept.!H26+[2]oct.!H26+[2]nov.!H26+[2]dic.!H27</f>
        <v>18852</v>
      </c>
      <c r="I28" s="73">
        <f>+[2]enero!I26+[2]feb.!I26+[2]marzo!I26+[2]abril!I26+[2]mayo!I26+[2]junio!I26+[2]julio!I26+[2]agosto!I26+[2]sept.!I26+[2]oct.!I26+[2]nov.!I26+[2]dic.!I27</f>
        <v>19</v>
      </c>
      <c r="J28" s="73">
        <f t="shared" si="0"/>
        <v>54362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0.100000000000001" customHeight="1" x14ac:dyDescent="0.25">
      <c r="A29" s="74" t="s">
        <v>108</v>
      </c>
      <c r="B29" s="73">
        <f>+[2]enero!B27+[2]feb.!B27+[2]marzo!B27+[2]abril!B27+[2]mayo!B27+[2]junio!B27+[2]julio!B27+[2]agosto!B27+[2]sept.!B27+[2]oct.!B27+[2]nov.!B27+[2]dic.!B28</f>
        <v>1030</v>
      </c>
      <c r="C29" s="73">
        <f>+[2]enero!C27+[2]feb.!C27+[2]marzo!C27+[2]abril!C27+[2]mayo!C27+[2]junio!C27+[2]julio!C27+[2]agosto!C27+[2]sept.!C27+[2]oct.!C27+[2]nov.!C27+[2]dic.!C28</f>
        <v>518</v>
      </c>
      <c r="D29" s="73">
        <f>+[2]enero!D27+[2]feb.!D27+[2]marzo!D27+[2]abril!D27+[2]mayo!D27+[2]junio!D27+[2]julio!D27+[2]agosto!D27+[2]sept.!D27+[2]oct.!D27+[2]nov.!D27+[2]dic.!D28</f>
        <v>2850</v>
      </c>
      <c r="E29" s="73">
        <f>+[2]enero!E27+[2]feb.!E27+[2]marzo!E27+[2]abril!E27+[2]mayo!E27+[2]junio!E27+[2]julio!E27+[2]agosto!E27+[2]sept.!E27+[2]oct.!E27+[2]nov.!E27+[2]dic.!E28</f>
        <v>2277</v>
      </c>
      <c r="F29" s="73">
        <f>+[2]enero!F27+[2]feb.!F27+[2]marzo!F27+[2]abril!F27+[2]mayo!F27+[2]junio!F27+[2]julio!F27+[2]agosto!F27+[2]sept.!F27+[2]oct.!F27+[2]nov.!F27+[2]dic.!F28</f>
        <v>4972</v>
      </c>
      <c r="G29" s="73">
        <f>+[2]enero!G27+[2]feb.!G27+[2]marzo!G27+[2]abril!G27+[2]mayo!G27+[2]junio!G27+[2]julio!G27+[2]agosto!G27+[2]sept.!G27+[2]oct.!G27+[2]nov.!G27+[2]dic.!G28</f>
        <v>684</v>
      </c>
      <c r="H29" s="73">
        <f>+[2]enero!H27+[2]feb.!H27+[2]marzo!H27+[2]abril!H27+[2]mayo!H27+[2]junio!H27+[2]julio!H27+[2]agosto!H27+[2]sept.!H27+[2]oct.!H27+[2]nov.!H27+[2]dic.!H28</f>
        <v>2085</v>
      </c>
      <c r="I29" s="73">
        <f>+[2]enero!I27+[2]feb.!I27+[2]marzo!I27+[2]abril!I27+[2]mayo!I27+[2]junio!I27+[2]julio!I27+[2]agosto!I27+[2]sept.!I27+[2]oct.!I27+[2]nov.!I27+[2]dic.!I28</f>
        <v>98</v>
      </c>
      <c r="J29" s="73">
        <f t="shared" si="0"/>
        <v>14514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0.100000000000001" customHeight="1" x14ac:dyDescent="0.25">
      <c r="A30" s="74" t="s">
        <v>109</v>
      </c>
      <c r="B30" s="73">
        <f>+[2]enero!B28+[2]feb.!B28+[2]marzo!B28+[2]abril!B28+[2]mayo!B28+[2]junio!B28+[2]julio!B28+[2]agosto!B28+[2]sept.!B28+[2]oct.!B28+[2]nov.!B28+[2]dic.!B29</f>
        <v>162</v>
      </c>
      <c r="C30" s="73">
        <f>+[2]enero!C28+[2]feb.!C28+[2]marzo!C28+[2]abril!C28+[2]mayo!C28+[2]junio!C28+[2]julio!C28+[2]agosto!C28+[2]sept.!C28+[2]oct.!C28+[2]nov.!C28+[2]dic.!C29</f>
        <v>55</v>
      </c>
      <c r="D30" s="73">
        <f>+[2]enero!D28+[2]feb.!D28+[2]marzo!D28+[2]abril!D28+[2]mayo!D28+[2]junio!D28+[2]julio!D28+[2]agosto!D28+[2]sept.!D28+[2]oct.!D28+[2]nov.!D28+[2]dic.!D29</f>
        <v>21</v>
      </c>
      <c r="E30" s="73">
        <f>+[2]enero!E28+[2]feb.!E28+[2]marzo!E28+[2]abril!E28+[2]mayo!E28+[2]junio!E28+[2]julio!E28+[2]agosto!E28+[2]sept.!E28+[2]oct.!E28+[2]nov.!E28+[2]dic.!E29</f>
        <v>7009</v>
      </c>
      <c r="F30" s="73">
        <f>+[2]enero!F28+[2]feb.!F28+[2]marzo!F28+[2]abril!F28+[2]mayo!F28+[2]junio!F28+[2]julio!F28+[2]agosto!F28+[2]sept.!F28+[2]oct.!F28+[2]nov.!F28+[2]dic.!F29</f>
        <v>2340</v>
      </c>
      <c r="G30" s="73">
        <f>+[2]enero!G28+[2]feb.!G28+[2]marzo!G28+[2]abril!G28+[2]mayo!G28+[2]junio!G28+[2]julio!G28+[2]agosto!G28+[2]sept.!G28+[2]oct.!G28+[2]nov.!G28+[2]dic.!G29</f>
        <v>532</v>
      </c>
      <c r="H30" s="73">
        <f>+[2]enero!H28+[2]feb.!H28+[2]marzo!H28+[2]abril!H28+[2]mayo!H28+[2]junio!H28+[2]julio!H28+[2]agosto!H28+[2]sept.!H28+[2]oct.!H28+[2]nov.!H28+[2]dic.!H29</f>
        <v>88</v>
      </c>
      <c r="I30" s="73">
        <f>+[2]enero!I28+[2]feb.!I28+[2]marzo!I28+[2]abril!I28+[2]mayo!I28+[2]junio!I28+[2]julio!I28+[2]agosto!I28+[2]sept.!I28+[2]oct.!I28+[2]nov.!I28+[2]dic.!I29</f>
        <v>16</v>
      </c>
      <c r="J30" s="73">
        <f t="shared" si="0"/>
        <v>10223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20.100000000000001" customHeight="1" x14ac:dyDescent="0.25">
      <c r="A31" s="74" t="s">
        <v>110</v>
      </c>
      <c r="B31" s="73">
        <f>+[2]enero!B29+[2]feb.!B29+[2]marzo!B29+[2]abril!B29+[2]mayo!B29+[2]junio!B29+[2]julio!B29+[2]agosto!B29+[2]sept.!B29+[2]oct.!B29+[2]nov.!B29+[2]dic.!B30</f>
        <v>110</v>
      </c>
      <c r="C31" s="73">
        <f>+[2]enero!C29+[2]feb.!C29+[2]marzo!C29+[2]abril!C29+[2]mayo!C29+[2]junio!C29+[2]julio!C29+[2]agosto!C29+[2]sept.!C29+[2]oct.!C29+[2]nov.!C29+[2]dic.!C30</f>
        <v>0</v>
      </c>
      <c r="D31" s="73">
        <f>+[2]enero!D29+[2]feb.!D29+[2]marzo!D29+[2]abril!D29+[2]mayo!D29+[2]junio!D29+[2]julio!D29+[2]agosto!D29+[2]sept.!D29+[2]oct.!D29+[2]nov.!D29+[2]dic.!D30</f>
        <v>639</v>
      </c>
      <c r="E31" s="73">
        <f>+[2]enero!E29+[2]feb.!E29+[2]marzo!E29+[2]abril!E29+[2]mayo!E29+[2]junio!E29+[2]julio!E29+[2]agosto!E29+[2]sept.!E29+[2]oct.!E29+[2]nov.!E29+[2]dic.!E30</f>
        <v>977</v>
      </c>
      <c r="F31" s="73">
        <f>+[2]enero!F29+[2]feb.!F29+[2]marzo!F29+[2]abril!F29+[2]mayo!F29+[2]junio!F29+[2]julio!F29+[2]agosto!F29+[2]sept.!F29+[2]oct.!F29+[2]nov.!F29+[2]dic.!F30</f>
        <v>377</v>
      </c>
      <c r="G31" s="73">
        <f>+[2]enero!G29+[2]feb.!G29+[2]marzo!G29+[2]abril!G29+[2]mayo!G29+[2]junio!G29+[2]julio!G29+[2]agosto!G29+[2]sept.!G29+[2]oct.!G29+[2]nov.!G29+[2]dic.!G30</f>
        <v>174</v>
      </c>
      <c r="H31" s="73">
        <f>+[2]enero!H29+[2]feb.!H29+[2]marzo!H29+[2]abril!H29+[2]mayo!H29+[2]junio!H29+[2]julio!H29+[2]agosto!H29+[2]sept.!H29+[2]oct.!H29+[2]nov.!H29+[2]dic.!H30</f>
        <v>84</v>
      </c>
      <c r="I31" s="73">
        <f>+[2]enero!I29+[2]feb.!I29+[2]marzo!I29+[2]abril!I29+[2]mayo!I29+[2]junio!I29+[2]julio!I29+[2]agosto!I29+[2]sept.!I29+[2]oct.!I29+[2]nov.!I29+[2]dic.!I30</f>
        <v>0</v>
      </c>
      <c r="J31" s="73">
        <f t="shared" si="0"/>
        <v>2361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20.100000000000001" customHeight="1" x14ac:dyDescent="0.25">
      <c r="A32" s="74" t="s">
        <v>111</v>
      </c>
      <c r="B32" s="73">
        <f>+[2]enero!B30+[2]feb.!B30+[2]marzo!B30+[2]abril!B30+[2]mayo!B30+[2]junio!B30+[2]julio!B30+[2]agosto!B30+[2]sept.!B30+[2]oct.!B30+[2]nov.!B30+[2]dic.!B31</f>
        <v>1366</v>
      </c>
      <c r="C32" s="73">
        <f>+[2]enero!C30+[2]feb.!C30+[2]marzo!C30+[2]abril!C30+[2]mayo!C30+[2]junio!C30+[2]julio!C30+[2]agosto!C30+[2]sept.!C30+[2]oct.!C30+[2]nov.!C30+[2]dic.!C31</f>
        <v>148</v>
      </c>
      <c r="D32" s="73">
        <f>+[2]enero!D30+[2]feb.!D30+[2]marzo!D30+[2]abril!D30+[2]mayo!D30+[2]junio!D30+[2]julio!D30+[2]agosto!D30+[2]sept.!D30+[2]oct.!D30+[2]nov.!D30+[2]dic.!D31</f>
        <v>407</v>
      </c>
      <c r="E32" s="73">
        <f>+[2]enero!E30+[2]feb.!E30+[2]marzo!E30+[2]abril!E30+[2]mayo!E30+[2]junio!E30+[2]julio!E30+[2]agosto!E30+[2]sept.!E30+[2]oct.!E30+[2]nov.!E30+[2]dic.!E31</f>
        <v>1409</v>
      </c>
      <c r="F32" s="73">
        <f>+[2]enero!F30+[2]feb.!F30+[2]marzo!F30+[2]abril!F30+[2]mayo!F30+[2]junio!F30+[2]julio!F30+[2]agosto!F30+[2]sept.!F30+[2]oct.!F30+[2]nov.!F30+[2]dic.!F31</f>
        <v>7268</v>
      </c>
      <c r="G32" s="73">
        <f>+[2]enero!G30+[2]feb.!G30+[2]marzo!G30+[2]abril!G30+[2]mayo!G30+[2]junio!G30+[2]julio!G30+[2]agosto!G30+[2]sept.!G30+[2]oct.!G30+[2]nov.!G30+[2]dic.!G31</f>
        <v>518</v>
      </c>
      <c r="H32" s="73">
        <f>+[2]enero!H30+[2]feb.!H30+[2]marzo!H30+[2]abril!H30+[2]mayo!H30+[2]junio!H30+[2]julio!H30+[2]agosto!H30+[2]sept.!H30+[2]oct.!H30+[2]nov.!H30+[2]dic.!H31</f>
        <v>272</v>
      </c>
      <c r="I32" s="73">
        <f>+[2]enero!I30+[2]feb.!I30+[2]marzo!I30+[2]abril!I30+[2]mayo!I30+[2]junio!I30+[2]julio!I30+[2]agosto!I30+[2]sept.!I30+[2]oct.!I30+[2]nov.!I30+[2]dic.!I31</f>
        <v>244</v>
      </c>
      <c r="J32" s="73">
        <f t="shared" si="0"/>
        <v>11632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20.100000000000001" customHeight="1" x14ac:dyDescent="0.25">
      <c r="A33" s="74" t="s">
        <v>112</v>
      </c>
      <c r="B33" s="73">
        <f>+[2]enero!B31+[2]feb.!B31+[2]marzo!B31+[2]abril!B31+[2]mayo!B31+[2]junio!B31+[2]julio!B31+[2]agosto!B31+[2]sept.!B31+[2]oct.!B31+[2]nov.!B31+[2]dic.!B32</f>
        <v>14000</v>
      </c>
      <c r="C33" s="73">
        <f>+[2]enero!C31+[2]feb.!C31+[2]marzo!C31+[2]abril!C31+[2]mayo!C31+[2]junio!C31+[2]julio!C31+[2]agosto!C31+[2]sept.!C31+[2]oct.!C31+[2]nov.!C31+[2]dic.!C32</f>
        <v>0</v>
      </c>
      <c r="D33" s="73">
        <f>+[2]enero!D31+[2]feb.!D31+[2]marzo!D31+[2]abril!D31+[2]mayo!D31+[2]junio!D31+[2]julio!D31+[2]agosto!D31+[2]sept.!D31+[2]oct.!D31+[2]nov.!D31+[2]dic.!D32</f>
        <v>7000</v>
      </c>
      <c r="E33" s="73">
        <f>+[2]enero!E31+[2]feb.!E31+[2]marzo!E31+[2]abril!E31+[2]mayo!E31+[2]junio!E31+[2]julio!E31+[2]agosto!E31+[2]sept.!E31+[2]oct.!E31+[2]nov.!E31+[2]dic.!E32</f>
        <v>0</v>
      </c>
      <c r="F33" s="73">
        <f>+[2]enero!F31+[2]feb.!F31+[2]marzo!F31+[2]abril!F31+[2]mayo!F31+[2]junio!F31+[2]julio!F31+[2]agosto!F31+[2]sept.!F31+[2]oct.!F31+[2]nov.!F31+[2]dic.!F32</f>
        <v>5000</v>
      </c>
      <c r="G33" s="73">
        <f>+[2]enero!G31+[2]feb.!G31+[2]marzo!G31+[2]abril!G31+[2]mayo!G31+[2]junio!G31+[2]julio!G31+[2]agosto!G31+[2]sept.!G31+[2]oct.!G31+[2]nov.!G31+[2]dic.!G32</f>
        <v>10049</v>
      </c>
      <c r="H33" s="73">
        <f>+[2]enero!H31+[2]feb.!H31+[2]marzo!H31+[2]abril!H31+[2]mayo!H31+[2]junio!H31+[2]julio!H31+[2]agosto!H31+[2]sept.!H31+[2]oct.!H31+[2]nov.!H31+[2]dic.!H32</f>
        <v>32600</v>
      </c>
      <c r="I33" s="73">
        <f>+[2]enero!I31+[2]feb.!I31+[2]marzo!I31+[2]abril!I31+[2]mayo!I31+[2]junio!I31+[2]julio!I31+[2]agosto!I31+[2]sept.!I31+[2]oct.!I31+[2]nov.!I31+[2]dic.!I32</f>
        <v>0</v>
      </c>
      <c r="J33" s="73">
        <f t="shared" si="0"/>
        <v>68649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ht="20.100000000000001" customHeight="1" x14ac:dyDescent="0.25">
      <c r="A34" s="74" t="s">
        <v>113</v>
      </c>
      <c r="B34" s="73">
        <f>+[2]enero!B32+[2]feb.!B32+[2]marzo!B32+[2]abril!B32+[2]mayo!B32+[2]junio!B32+[2]julio!B32+[2]agosto!B32+[2]sept.!B32+[2]oct.!B32+[2]nov.!B32+[2]dic.!B33</f>
        <v>40</v>
      </c>
      <c r="C34" s="73">
        <f>+[2]enero!C32+[2]feb.!C32+[2]marzo!C32+[2]abril!C32+[2]mayo!C32+[2]junio!C32+[2]julio!C32+[2]agosto!C32+[2]sept.!C32+[2]oct.!C32+[2]nov.!C32+[2]dic.!C33</f>
        <v>16</v>
      </c>
      <c r="D34" s="73">
        <f>+[2]enero!D32+[2]feb.!D32+[2]marzo!D32+[2]abril!D32+[2]mayo!D32+[2]junio!D32+[2]julio!D32+[2]agosto!D32+[2]sept.!D32+[2]oct.!D32+[2]nov.!D32+[2]dic.!D33</f>
        <v>44</v>
      </c>
      <c r="E34" s="73">
        <f>+[2]enero!E32+[2]feb.!E32+[2]marzo!E32+[2]abril!E32+[2]mayo!E32+[2]junio!E32+[2]julio!E32+[2]agosto!E32+[2]sept.!E32+[2]oct.!E32+[2]nov.!E32+[2]dic.!E33</f>
        <v>8768</v>
      </c>
      <c r="F34" s="73">
        <f>+[2]enero!F32+[2]feb.!F32+[2]marzo!F32+[2]abril!F32+[2]mayo!F32+[2]junio!F32+[2]julio!F32+[2]agosto!F32+[2]sept.!F32+[2]oct.!F32+[2]nov.!F32+[2]dic.!F33</f>
        <v>6181</v>
      </c>
      <c r="G34" s="73">
        <f>+[2]enero!G32+[2]feb.!G32+[2]marzo!G32+[2]abril!G32+[2]mayo!G32+[2]junio!G32+[2]julio!G32+[2]agosto!G32+[2]sept.!G32+[2]oct.!G32+[2]nov.!G32+[2]dic.!G33</f>
        <v>2422</v>
      </c>
      <c r="H34" s="73">
        <f>+[2]enero!H32+[2]feb.!H32+[2]marzo!H32+[2]abril!H32+[2]mayo!H32+[2]junio!H32+[2]julio!H32+[2]agosto!H32+[2]sept.!H32+[2]oct.!H32+[2]nov.!H32+[2]dic.!H33</f>
        <v>136</v>
      </c>
      <c r="I34" s="73">
        <f>+[2]enero!I32+[2]feb.!I32+[2]marzo!I32+[2]abril!I32+[2]mayo!I32+[2]junio!I32+[2]julio!I32+[2]agosto!I32+[2]sept.!I32+[2]oct.!I32+[2]nov.!I32+[2]dic.!I33</f>
        <v>123</v>
      </c>
      <c r="J34" s="73">
        <f t="shared" si="0"/>
        <v>17730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20.100000000000001" customHeight="1" x14ac:dyDescent="0.25">
      <c r="A35" s="74" t="s">
        <v>114</v>
      </c>
      <c r="B35" s="73">
        <f>+[2]enero!B33+[2]feb.!B33+[2]marzo!B33+[2]abril!B33+[2]mayo!B33+[2]junio!B33+[2]julio!B33+[2]agosto!B33+[2]sept.!B33+[2]oct.!B33+[2]nov.!B33+[2]dic.!B34</f>
        <v>5293</v>
      </c>
      <c r="C35" s="73">
        <f>+[2]enero!C33+[2]feb.!C33+[2]marzo!C33+[2]abril!C33+[2]mayo!C33+[2]junio!C33+[2]julio!C33+[2]agosto!C33+[2]sept.!C33+[2]oct.!C33+[2]nov.!C33+[2]dic.!C34</f>
        <v>327</v>
      </c>
      <c r="D35" s="73">
        <f>+[2]enero!D33+[2]feb.!D33+[2]marzo!D33+[2]abril!D33+[2]mayo!D33+[2]junio!D33+[2]julio!D33+[2]agosto!D33+[2]sept.!D33+[2]oct.!D33+[2]nov.!D33+[2]dic.!D34</f>
        <v>1280</v>
      </c>
      <c r="E35" s="73">
        <f>+[2]enero!E33+[2]feb.!E33+[2]marzo!E33+[2]abril!E33+[2]mayo!E33+[2]junio!E33+[2]julio!E33+[2]agosto!E33+[2]sept.!E33+[2]oct.!E33+[2]nov.!E33+[2]dic.!E34</f>
        <v>731</v>
      </c>
      <c r="F35" s="73">
        <f>+[2]enero!F33+[2]feb.!F33+[2]marzo!F33+[2]abril!F33+[2]mayo!F33+[2]junio!F33+[2]julio!F33+[2]agosto!F33+[2]sept.!F33+[2]oct.!F33+[2]nov.!F33+[2]dic.!F34</f>
        <v>5872</v>
      </c>
      <c r="G35" s="73">
        <f>+[2]enero!G33+[2]feb.!G33+[2]marzo!G33+[2]abril!G33+[2]mayo!G33+[2]junio!G33+[2]julio!G33+[2]agosto!G33+[2]sept.!G33+[2]oct.!G33+[2]nov.!G33+[2]dic.!G34</f>
        <v>4168</v>
      </c>
      <c r="H35" s="73">
        <f>+[2]enero!H33+[2]feb.!H33+[2]marzo!H33+[2]abril!H33+[2]mayo!H33+[2]junio!H33+[2]julio!H33+[2]agosto!H33+[2]sept.!H33+[2]oct.!H33+[2]nov.!H33+[2]dic.!H34</f>
        <v>4152</v>
      </c>
      <c r="I35" s="73">
        <f>+[2]enero!I33+[2]feb.!I33+[2]marzo!I33+[2]abril!I33+[2]mayo!I33+[2]junio!I33+[2]julio!I33+[2]agosto!I33+[2]sept.!I33+[2]oct.!I33+[2]nov.!I33+[2]dic.!I34</f>
        <v>241</v>
      </c>
      <c r="J35" s="73">
        <f t="shared" si="0"/>
        <v>22064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ht="20.100000000000001" customHeight="1" x14ac:dyDescent="0.25">
      <c r="A36" s="74" t="s">
        <v>115</v>
      </c>
      <c r="B36" s="73">
        <f>+[2]enero!B34+[2]feb.!B34+[2]marzo!B34+[2]abril!B34+[2]mayo!B34+[2]junio!B34+[2]julio!B34+[2]agosto!B34+[2]sept.!B34+[2]oct.!B34+[2]nov.!B34+[2]dic.!B35</f>
        <v>73</v>
      </c>
      <c r="C36" s="73">
        <f>+[2]enero!C34+[2]feb.!C34+[2]marzo!C34+[2]abril!C34+[2]mayo!C34+[2]junio!C34+[2]julio!C34+[2]agosto!C34+[2]sept.!C34+[2]oct.!C34+[2]nov.!C34+[2]dic.!C35</f>
        <v>1497</v>
      </c>
      <c r="D36" s="73">
        <f>+[2]enero!D34+[2]feb.!D34+[2]marzo!D34+[2]abril!D34+[2]mayo!D34+[2]junio!D34+[2]julio!D34+[2]agosto!D34+[2]sept.!D34+[2]oct.!D34+[2]nov.!D34+[2]dic.!D35</f>
        <v>108</v>
      </c>
      <c r="E36" s="73">
        <f>+[2]enero!E34+[2]feb.!E34+[2]marzo!E34+[2]abril!E34+[2]mayo!E34+[2]junio!E34+[2]julio!E34+[2]agosto!E34+[2]sept.!E34+[2]oct.!E34+[2]nov.!E34+[2]dic.!E35</f>
        <v>755</v>
      </c>
      <c r="F36" s="73">
        <f>+[2]enero!F34+[2]feb.!F34+[2]marzo!F34+[2]abril!F34+[2]mayo!F34+[2]junio!F34+[2]julio!F34+[2]agosto!F34+[2]sept.!F34+[2]oct.!F34+[2]nov.!F34+[2]dic.!F35</f>
        <v>3216</v>
      </c>
      <c r="G36" s="73">
        <f>+[2]enero!G34+[2]feb.!G34+[2]marzo!G34+[2]abril!G34+[2]mayo!G34+[2]junio!G34+[2]julio!G34+[2]agosto!G34+[2]sept.!G34+[2]oct.!G34+[2]nov.!G34+[2]dic.!G35</f>
        <v>99</v>
      </c>
      <c r="H36" s="73">
        <f>+[2]enero!H34+[2]feb.!H34+[2]marzo!H34+[2]abril!H34+[2]mayo!H34+[2]junio!H34+[2]julio!H34+[2]agosto!H34+[2]sept.!H34+[2]oct.!H34+[2]nov.!H34+[2]dic.!H35</f>
        <v>126</v>
      </c>
      <c r="I36" s="73">
        <f>+[2]enero!I34+[2]feb.!I34+[2]marzo!I34+[2]abril!I34+[2]mayo!I34+[2]junio!I34+[2]julio!I34+[2]agosto!I34+[2]sept.!I34+[2]oct.!I34+[2]nov.!I34+[2]dic.!I35</f>
        <v>258</v>
      </c>
      <c r="J36" s="73">
        <f t="shared" si="0"/>
        <v>6132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ht="20.100000000000001" customHeight="1" x14ac:dyDescent="0.25">
      <c r="A37" s="74" t="s">
        <v>116</v>
      </c>
      <c r="B37" s="73">
        <f>+[2]enero!B35+[2]feb.!B35+[2]marzo!B35+[2]abril!B35+[2]mayo!B35+[2]junio!B35+[2]julio!B35+[2]agosto!B35+[2]sept.!B35+[2]oct.!B35+[2]nov.!B35+[2]dic.!B36</f>
        <v>2213</v>
      </c>
      <c r="C37" s="73">
        <f>+[2]enero!C35+[2]feb.!C35+[2]marzo!C35+[2]abril!C35+[2]mayo!C35+[2]junio!C35+[2]julio!C35+[2]agosto!C35+[2]sept.!C35+[2]oct.!C35+[2]nov.!C35+[2]dic.!C36</f>
        <v>1194</v>
      </c>
      <c r="D37" s="73">
        <f>+[2]enero!D35+[2]feb.!D35+[2]marzo!D35+[2]abril!D35+[2]mayo!D35+[2]junio!D35+[2]julio!D35+[2]agosto!D35+[2]sept.!D35+[2]oct.!D35+[2]nov.!D35+[2]dic.!D36</f>
        <v>5630</v>
      </c>
      <c r="E37" s="73">
        <f>+[2]enero!E35+[2]feb.!E35+[2]marzo!E35+[2]abril!E35+[2]mayo!E35+[2]junio!E35+[2]julio!E35+[2]agosto!E35+[2]sept.!E35+[2]oct.!E35+[2]nov.!E35+[2]dic.!E36</f>
        <v>1543</v>
      </c>
      <c r="F37" s="73">
        <f>+[2]enero!F35+[2]feb.!F35+[2]marzo!F35+[2]abril!F35+[2]mayo!F35+[2]junio!F35+[2]julio!F35+[2]agosto!F35+[2]sept.!F35+[2]oct.!F35+[2]nov.!F35+[2]dic.!F36</f>
        <v>3144</v>
      </c>
      <c r="G37" s="73">
        <f>+[2]enero!G35+[2]feb.!G35+[2]marzo!G35+[2]abril!G35+[2]mayo!G35+[2]junio!G35+[2]julio!G35+[2]agosto!G35+[2]sept.!G35+[2]oct.!G35+[2]nov.!G35+[2]dic.!G36</f>
        <v>6339</v>
      </c>
      <c r="H37" s="73">
        <f>+[2]enero!H35+[2]feb.!H35+[2]marzo!H35+[2]abril!H35+[2]mayo!H35+[2]junio!H35+[2]julio!H35+[2]agosto!H35+[2]sept.!H35+[2]oct.!H35+[2]nov.!H35+[2]dic.!H36</f>
        <v>2262</v>
      </c>
      <c r="I37" s="73">
        <f>+[2]enero!I35+[2]feb.!I35+[2]marzo!I35+[2]abril!I35+[2]mayo!I35+[2]junio!I35+[2]julio!I35+[2]agosto!I35+[2]sept.!I35+[2]oct.!I35+[2]nov.!I35+[2]dic.!I36</f>
        <v>248</v>
      </c>
      <c r="J37" s="73">
        <f t="shared" si="0"/>
        <v>22573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ht="20.100000000000001" customHeight="1" x14ac:dyDescent="0.25">
      <c r="A38" s="74" t="s">
        <v>117</v>
      </c>
      <c r="B38" s="73">
        <f>+[2]enero!B36+[2]feb.!B36+[2]marzo!B36+[2]abril!B36+[2]mayo!B36+[2]junio!B36+[2]julio!B36+[2]agosto!B36+[2]sept.!B36+[2]oct.!B36+[2]nov.!B36+[2]dic.!B37</f>
        <v>751</v>
      </c>
      <c r="C38" s="73">
        <f>+[2]enero!C36+[2]feb.!C36+[2]marzo!C36+[2]abril!C36+[2]mayo!C36+[2]junio!C36+[2]julio!C36+[2]agosto!C36+[2]sept.!C36+[2]oct.!C36+[2]nov.!C36+[2]dic.!C37</f>
        <v>121</v>
      </c>
      <c r="D38" s="73">
        <f>+[2]enero!D36+[2]feb.!D36+[2]marzo!D36+[2]abril!D36+[2]mayo!D36+[2]junio!D36+[2]julio!D36+[2]agosto!D36+[2]sept.!D36+[2]oct.!D36+[2]nov.!D36+[2]dic.!D37</f>
        <v>17292</v>
      </c>
      <c r="E38" s="73">
        <f>+[2]enero!E36+[2]feb.!E36+[2]marzo!E36+[2]abril!E36+[2]mayo!E36+[2]junio!E36+[2]julio!E36+[2]agosto!E36+[2]sept.!E36+[2]oct.!E36+[2]nov.!E36+[2]dic.!E37</f>
        <v>0</v>
      </c>
      <c r="F38" s="73">
        <f>+[2]enero!F36+[2]feb.!F36+[2]marzo!F36+[2]abril!F36+[2]mayo!F36+[2]junio!F36+[2]julio!F36+[2]agosto!F36+[2]sept.!F36+[2]oct.!F36+[2]nov.!F36+[2]dic.!F37</f>
        <v>19</v>
      </c>
      <c r="G38" s="73">
        <f>+[2]enero!G36+[2]feb.!G36+[2]marzo!G36+[2]abril!G36+[2]mayo!G36+[2]junio!G36+[2]julio!G36+[2]agosto!G36+[2]sept.!G36+[2]oct.!G36+[2]nov.!G36+[2]dic.!G37</f>
        <v>5482</v>
      </c>
      <c r="H38" s="73">
        <f>+[2]enero!H36+[2]feb.!H36+[2]marzo!H36+[2]abril!H36+[2]mayo!H36+[2]junio!H36+[2]julio!H36+[2]agosto!H36+[2]sept.!H36+[2]oct.!H36+[2]nov.!H36+[2]dic.!H37</f>
        <v>4411</v>
      </c>
      <c r="I38" s="73">
        <f>+[2]enero!I36+[2]feb.!I36+[2]marzo!I36+[2]abril!I36+[2]mayo!I36+[2]junio!I36+[2]julio!I36+[2]agosto!I36+[2]sept.!I36+[2]oct.!I36+[2]nov.!I36+[2]dic.!I37</f>
        <v>2031</v>
      </c>
      <c r="J38" s="73">
        <f t="shared" si="0"/>
        <v>30107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ht="20.100000000000001" customHeight="1" x14ac:dyDescent="0.25">
      <c r="A39" s="74" t="s">
        <v>118</v>
      </c>
      <c r="B39" s="73">
        <f>+[2]enero!B37+[2]feb.!B37+[2]marzo!B37+[2]abril!B37+[2]mayo!B37+[2]junio!B37+[2]julio!B37+[2]agosto!B37+[2]sept.!B37+[2]oct.!B37+[2]nov.!B37+[2]dic.!B38</f>
        <v>4524</v>
      </c>
      <c r="C39" s="73">
        <f>+[2]enero!C37+[2]feb.!C37+[2]marzo!C37+[2]abril!C37+[2]mayo!C37+[2]junio!C37+[2]julio!C37+[2]agosto!C37+[2]sept.!C37+[2]oct.!C37+[2]nov.!C37+[2]dic.!C38</f>
        <v>20</v>
      </c>
      <c r="D39" s="73">
        <f>+[2]enero!D37+[2]feb.!D37+[2]marzo!D37+[2]abril!D37+[2]mayo!D37+[2]junio!D37+[2]julio!D37+[2]agosto!D37+[2]sept.!D37+[2]oct.!D37+[2]nov.!D37+[2]dic.!D38</f>
        <v>479</v>
      </c>
      <c r="E39" s="73">
        <f>+[2]enero!E37+[2]feb.!E37+[2]marzo!E37+[2]abril!E37+[2]mayo!E37+[2]junio!E37+[2]julio!E37+[2]agosto!E37+[2]sept.!E37+[2]oct.!E37+[2]nov.!E37+[2]dic.!E38</f>
        <v>1329</v>
      </c>
      <c r="F39" s="73">
        <f>+[2]enero!F37+[2]feb.!F37+[2]marzo!F37+[2]abril!F37+[2]mayo!F37+[2]junio!F37+[2]julio!F37+[2]agosto!F37+[2]sept.!F37+[2]oct.!F37+[2]nov.!F37+[2]dic.!F38</f>
        <v>1953</v>
      </c>
      <c r="G39" s="73">
        <f>+[2]enero!G37+[2]feb.!G37+[2]marzo!G37+[2]abril!G37+[2]mayo!G37+[2]junio!G37+[2]julio!G37+[2]agosto!G37+[2]sept.!G37+[2]oct.!G37+[2]nov.!G37+[2]dic.!G38</f>
        <v>516</v>
      </c>
      <c r="H39" s="73">
        <f>+[2]enero!H37+[2]feb.!H37+[2]marzo!H37+[2]abril!H37+[2]mayo!H37+[2]junio!H37+[2]julio!H37+[2]agosto!H37+[2]sept.!H37+[2]oct.!H37+[2]nov.!H37+[2]dic.!H38</f>
        <v>105</v>
      </c>
      <c r="I39" s="73">
        <f>+[2]enero!I37+[2]feb.!I37+[2]marzo!I37+[2]abril!I37+[2]mayo!I37+[2]junio!I37+[2]julio!I37+[2]agosto!I37+[2]sept.!I37+[2]oct.!I37+[2]nov.!I37+[2]dic.!I38</f>
        <v>685</v>
      </c>
      <c r="J39" s="73">
        <f t="shared" si="0"/>
        <v>9611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ht="20.100000000000001" customHeight="1" x14ac:dyDescent="0.25">
      <c r="A40" s="74" t="s">
        <v>119</v>
      </c>
      <c r="B40" s="73">
        <f>+[2]enero!B38+[2]feb.!B38+[2]marzo!B38+[2]abril!B38+[2]mayo!B38+[2]junio!B38+[2]julio!B38+[2]agosto!B38+[2]sept.!B38+[2]oct.!B38+[2]nov.!B38+[2]dic.!B39</f>
        <v>3402</v>
      </c>
      <c r="C40" s="73">
        <f>+[2]enero!C38+[2]feb.!C38+[2]marzo!C38+[2]abril!C38+[2]mayo!C38+[2]junio!C38+[2]julio!C38+[2]agosto!C38+[2]sept.!C38+[2]oct.!C38+[2]nov.!C38+[2]dic.!C39</f>
        <v>6901</v>
      </c>
      <c r="D40" s="73">
        <f>+[2]enero!D38+[2]feb.!D38+[2]marzo!D38+[2]abril!D38+[2]mayo!D38+[2]junio!D38+[2]julio!D38+[2]agosto!D38+[2]sept.!D38+[2]oct.!D38+[2]nov.!D38+[2]dic.!D39</f>
        <v>25</v>
      </c>
      <c r="E40" s="73">
        <f>+[2]enero!E38+[2]feb.!E38+[2]marzo!E38+[2]abril!E38+[2]mayo!E38+[2]junio!E38+[2]julio!E38+[2]agosto!E38+[2]sept.!E38+[2]oct.!E38+[2]nov.!E38+[2]dic.!E39</f>
        <v>201</v>
      </c>
      <c r="F40" s="73">
        <f>+[2]enero!F38+[2]feb.!F38+[2]marzo!F38+[2]abril!F38+[2]mayo!F38+[2]junio!F38+[2]julio!F38+[2]agosto!F38+[2]sept.!F38+[2]oct.!F38+[2]nov.!F38+[2]dic.!F39</f>
        <v>2836</v>
      </c>
      <c r="G40" s="73">
        <f>+[2]enero!G38+[2]feb.!G38+[2]marzo!G38+[2]abril!G38+[2]mayo!G38+[2]junio!G38+[2]julio!G38+[2]agosto!G38+[2]sept.!G38+[2]oct.!G38+[2]nov.!G38+[2]dic.!G39</f>
        <v>3</v>
      </c>
      <c r="H40" s="73">
        <f>+[2]enero!H38+[2]feb.!H38+[2]marzo!H38+[2]abril!H38+[2]mayo!H38+[2]junio!H38+[2]julio!H38+[2]agosto!H38+[2]sept.!H38+[2]oct.!H38+[2]nov.!H38+[2]dic.!H39</f>
        <v>6</v>
      </c>
      <c r="I40" s="73">
        <f>+[2]enero!I38+[2]feb.!I38+[2]marzo!I38+[2]abril!I38+[2]mayo!I38+[2]junio!I38+[2]julio!I38+[2]agosto!I38+[2]sept.!I38+[2]oct.!I38+[2]nov.!I38+[2]dic.!I39</f>
        <v>206</v>
      </c>
      <c r="J40" s="73">
        <f t="shared" si="0"/>
        <v>13580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ht="20.100000000000001" customHeight="1" x14ac:dyDescent="0.25">
      <c r="A41" s="74" t="s">
        <v>120</v>
      </c>
      <c r="B41" s="73">
        <f>+[2]enero!B39+[2]feb.!B39+[2]marzo!B39+[2]abril!B39+[2]mayo!B39+[2]junio!B39+[2]julio!B39+[2]agosto!B39+[2]sept.!B39+[2]oct.!B39+[2]nov.!B39+[2]dic.!B40</f>
        <v>8</v>
      </c>
      <c r="C41" s="73">
        <f>+[2]enero!C39+[2]feb.!C39+[2]marzo!C39+[2]abril!C39+[2]mayo!C39+[2]junio!C39+[2]julio!C39+[2]agosto!C39+[2]sept.!C39+[2]oct.!C39+[2]nov.!C39+[2]dic.!C40</f>
        <v>0</v>
      </c>
      <c r="D41" s="73">
        <f>+[2]enero!D39+[2]feb.!D39+[2]marzo!D39+[2]abril!D39+[2]mayo!D39+[2]junio!D39+[2]julio!D39+[2]agosto!D39+[2]sept.!D39+[2]oct.!D39+[2]nov.!D39+[2]dic.!D40</f>
        <v>0</v>
      </c>
      <c r="E41" s="73">
        <f>+[2]enero!E39+[2]feb.!E39+[2]marzo!E39+[2]abril!E39+[2]mayo!E39+[2]junio!E39+[2]julio!E39+[2]agosto!E39+[2]sept.!E39+[2]oct.!E39+[2]nov.!E39+[2]dic.!E40</f>
        <v>5</v>
      </c>
      <c r="F41" s="73">
        <f>+[2]enero!F39+[2]feb.!F39+[2]marzo!F39+[2]abril!F39+[2]mayo!F39+[2]junio!F39+[2]julio!F39+[2]agosto!F39+[2]sept.!F39+[2]oct.!F39+[2]nov.!F39+[2]dic.!F40</f>
        <v>0</v>
      </c>
      <c r="G41" s="73">
        <f>+[2]enero!G39+[2]feb.!G39+[2]marzo!G39+[2]abril!G39+[2]mayo!G39+[2]junio!G39+[2]julio!G39+[2]agosto!G39+[2]sept.!G39+[2]oct.!G39+[2]nov.!G39+[2]dic.!G40</f>
        <v>0</v>
      </c>
      <c r="H41" s="73">
        <f>+[2]enero!H39+[2]feb.!H39+[2]marzo!H39+[2]abril!H39+[2]mayo!H39+[2]junio!H39+[2]julio!H39+[2]agosto!H39+[2]sept.!H39+[2]oct.!H39+[2]nov.!H39+[2]dic.!H40</f>
        <v>40</v>
      </c>
      <c r="I41" s="73">
        <f>+[2]enero!I39+[2]feb.!I39+[2]marzo!I39+[2]abril!I39+[2]mayo!I39+[2]junio!I39+[2]julio!I39+[2]agosto!I39+[2]sept.!I39+[2]oct.!I39+[2]nov.!I39+[2]dic.!I40</f>
        <v>0</v>
      </c>
      <c r="J41" s="73">
        <f t="shared" si="0"/>
        <v>53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20.100000000000001" customHeight="1" x14ac:dyDescent="0.25">
      <c r="A42" s="74" t="s">
        <v>121</v>
      </c>
      <c r="B42" s="73">
        <f>+[2]enero!B40+[2]feb.!B40+[2]marzo!B40+[2]abril!B40+[2]mayo!B40+[2]junio!B40+[2]julio!B40+[2]agosto!B40+[2]sept.!B40+[2]oct.!B40+[2]nov.!B40+[2]dic.!B41</f>
        <v>3118</v>
      </c>
      <c r="C42" s="73">
        <f>+[2]enero!C40+[2]feb.!C40+[2]marzo!C40+[2]abril!C40+[2]mayo!C40+[2]junio!C40+[2]julio!C40+[2]agosto!C40+[2]sept.!C40+[2]oct.!C40+[2]nov.!C40+[2]dic.!C41</f>
        <v>785</v>
      </c>
      <c r="D42" s="73">
        <f>+[2]enero!D40+[2]feb.!D40+[2]marzo!D40+[2]abril!D40+[2]mayo!D40+[2]junio!D40+[2]julio!D40+[2]agosto!D40+[2]sept.!D40+[2]oct.!D40+[2]nov.!D40+[2]dic.!D41</f>
        <v>12469</v>
      </c>
      <c r="E42" s="73">
        <f>+[2]enero!E40+[2]feb.!E40+[2]marzo!E40+[2]abril!E40+[2]mayo!E40+[2]junio!E40+[2]julio!E40+[2]agosto!E40+[2]sept.!E40+[2]oct.!E40+[2]nov.!E40+[2]dic.!E41</f>
        <v>2048</v>
      </c>
      <c r="F42" s="73">
        <f>+[2]enero!F40+[2]feb.!F40+[2]marzo!F40+[2]abril!F40+[2]mayo!F40+[2]junio!F40+[2]julio!F40+[2]agosto!F40+[2]sept.!F40+[2]oct.!F40+[2]nov.!F40+[2]dic.!F41</f>
        <v>10000</v>
      </c>
      <c r="G42" s="73">
        <f>+[2]enero!G40+[2]feb.!G40+[2]marzo!G40+[2]abril!G40+[2]mayo!G40+[2]junio!G40+[2]julio!G40+[2]agosto!G40+[2]sept.!G40+[2]oct.!G40+[2]nov.!G40+[2]dic.!G41</f>
        <v>10666</v>
      </c>
      <c r="H42" s="73">
        <f>+[2]enero!H40+[2]feb.!H40+[2]marzo!H40+[2]abril!H40+[2]mayo!H40+[2]junio!H40+[2]julio!H40+[2]agosto!H40+[2]sept.!H40+[2]oct.!H40+[2]nov.!H40+[2]dic.!H41</f>
        <v>3187</v>
      </c>
      <c r="I42" s="73">
        <f>+[2]enero!I40+[2]feb.!I40+[2]marzo!I40+[2]abril!I40+[2]mayo!I40+[2]junio!I40+[2]julio!I40+[2]agosto!I40+[2]sept.!I40+[2]oct.!I40+[2]nov.!I40+[2]dic.!I41</f>
        <v>1370</v>
      </c>
      <c r="J42" s="73">
        <f t="shared" si="0"/>
        <v>43643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ht="20.100000000000001" customHeight="1" x14ac:dyDescent="0.25">
      <c r="A43" s="74" t="s">
        <v>122</v>
      </c>
      <c r="B43" s="73">
        <f>+[2]enero!B41+[2]feb.!B41+[2]marzo!B41+[2]abril!B41+[2]mayo!B41+[2]junio!B41+[2]julio!B41+[2]agosto!B41+[2]sept.!B41+[2]oct.!B41+[2]nov.!B41+[2]dic.!B42</f>
        <v>19858</v>
      </c>
      <c r="C43" s="73">
        <f>+[2]enero!C41+[2]feb.!C41+[2]marzo!C41+[2]abril!C41+[2]mayo!C41+[2]junio!C41+[2]julio!C41+[2]agosto!C41+[2]sept.!C41+[2]oct.!C41+[2]nov.!C41+[2]dic.!C42</f>
        <v>13147</v>
      </c>
      <c r="D43" s="73">
        <f>+[2]enero!D41+[2]feb.!D41+[2]marzo!D41+[2]abril!D41+[2]mayo!D41+[2]junio!D41+[2]julio!D41+[2]agosto!D41+[2]sept.!D41+[2]oct.!D41+[2]nov.!D41+[2]dic.!D42</f>
        <v>20316</v>
      </c>
      <c r="E43" s="73">
        <f>+[2]enero!E41+[2]feb.!E41+[2]marzo!E41+[2]abril!E41+[2]mayo!E41+[2]junio!E41+[2]julio!E41+[2]agosto!E41+[2]sept.!E41+[2]oct.!E41+[2]nov.!E41+[2]dic.!E42</f>
        <v>19903</v>
      </c>
      <c r="F43" s="73">
        <f>+[2]enero!F41+[2]feb.!F41+[2]marzo!F41+[2]abril!F41+[2]mayo!F41+[2]junio!F41+[2]julio!F41+[2]agosto!F41+[2]sept.!F41+[2]oct.!F41+[2]nov.!F41+[2]dic.!F42</f>
        <v>40196</v>
      </c>
      <c r="G43" s="73">
        <f>+[2]enero!G41+[2]feb.!G41+[2]marzo!G41+[2]abril!G41+[2]mayo!G41+[2]junio!G41+[2]julio!G41+[2]agosto!G41+[2]sept.!G41+[2]oct.!G41+[2]nov.!G41+[2]dic.!G42</f>
        <v>18871</v>
      </c>
      <c r="H43" s="73">
        <f>+[2]enero!H41+[2]feb.!H41+[2]marzo!H41+[2]abril!H41+[2]mayo!H41+[2]junio!H41+[2]julio!H41+[2]agosto!H41+[2]sept.!H41+[2]oct.!H41+[2]nov.!H41+[2]dic.!H42</f>
        <v>19196</v>
      </c>
      <c r="I43" s="73">
        <f>+[2]enero!I41+[2]feb.!I41+[2]marzo!I41+[2]abril!I41+[2]mayo!I41+[2]junio!I41+[2]julio!I41+[2]agosto!I41+[2]sept.!I41+[2]oct.!I41+[2]nov.!I41+[2]dic.!I42</f>
        <v>4802</v>
      </c>
      <c r="J43" s="73">
        <f t="shared" si="0"/>
        <v>156289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ht="20.100000000000001" customHeight="1" thickBot="1" x14ac:dyDescent="0.3">
      <c r="A44" s="75" t="s">
        <v>123</v>
      </c>
      <c r="B44" s="73">
        <f>+[2]enero!B42+[2]feb.!B42+[2]marzo!B42+[2]abril!B42+[2]mayo!B42+[2]junio!B42+[2]julio!B42+[2]agosto!B42+[2]sept.!B42+[2]oct.!B42+[2]nov.!B42+[2]dic.!B43</f>
        <v>0</v>
      </c>
      <c r="C44" s="73">
        <f>+[2]enero!C42+[2]feb.!C42+[2]marzo!C42+[2]abril!C42+[2]mayo!C42+[2]junio!C42+[2]julio!C42+[2]agosto!C42+[2]sept.!C42+[2]oct.!C42+[2]nov.!C42+[2]dic.!C43</f>
        <v>0</v>
      </c>
      <c r="D44" s="73">
        <f>+[2]enero!D42+[2]feb.!D42+[2]marzo!D42+[2]abril!D42+[2]mayo!D42+[2]junio!D42+[2]julio!D42+[2]agosto!D42+[2]sept.!D42+[2]oct.!D42+[2]nov.!D42+[2]dic.!D43</f>
        <v>0</v>
      </c>
      <c r="E44" s="73">
        <f>+[2]enero!E42+[2]feb.!E42+[2]marzo!E42+[2]abril!E42+[2]mayo!E42+[2]junio!E42+[2]julio!E42+[2]agosto!E42+[2]sept.!E42+[2]oct.!E42+[2]nov.!E42+[2]dic.!E43</f>
        <v>0</v>
      </c>
      <c r="F44" s="73">
        <f>+[2]enero!F42+[2]feb.!F42+[2]marzo!F42+[2]abril!F42+[2]mayo!F42+[2]junio!F42+[2]julio!F42+[2]agosto!F42+[2]sept.!F42+[2]oct.!F42+[2]nov.!F42+[2]dic.!F43</f>
        <v>0</v>
      </c>
      <c r="G44" s="73">
        <f>+[2]enero!G42+[2]feb.!G42+[2]marzo!G42+[2]abril!G42+[2]mayo!G42+[2]junio!G42+[2]julio!G42+[2]agosto!G42+[2]sept.!G42+[2]oct.!G42+[2]nov.!G42+[2]dic.!G43</f>
        <v>0</v>
      </c>
      <c r="H44" s="73">
        <f>+[2]enero!H42+[2]feb.!H42+[2]marzo!H42+[2]abril!H42+[2]mayo!H42+[2]junio!H42+[2]julio!H42+[2]agosto!H42+[2]sept.!H42+[2]oct.!H42+[2]nov.!H42+[2]dic.!H43</f>
        <v>0</v>
      </c>
      <c r="I44" s="73">
        <f>+[2]enero!I42+[2]feb.!I42+[2]marzo!I42+[2]abril!I42+[2]mayo!I42+[2]junio!I42+[2]julio!I42+[2]agosto!I42+[2]sept.!I42+[2]oct.!I42+[2]nov.!I42+[2]dic.!I43</f>
        <v>0</v>
      </c>
      <c r="J44" s="73">
        <f t="shared" si="0"/>
        <v>0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ht="15.75" customHeight="1" thickBot="1" x14ac:dyDescent="0.3">
      <c r="A45" s="76" t="s">
        <v>1</v>
      </c>
      <c r="B45" s="77">
        <f>SUM(B10:B44)</f>
        <v>265871</v>
      </c>
      <c r="C45" s="77">
        <f t="shared" ref="C45:J45" si="1">SUM(C10:C44)</f>
        <v>1236008</v>
      </c>
      <c r="D45" s="77">
        <f t="shared" si="1"/>
        <v>832322</v>
      </c>
      <c r="E45" s="77">
        <f t="shared" si="1"/>
        <v>761646</v>
      </c>
      <c r="F45" s="77">
        <f t="shared" si="1"/>
        <v>404094</v>
      </c>
      <c r="G45" s="77">
        <f t="shared" si="1"/>
        <v>382598</v>
      </c>
      <c r="H45" s="77">
        <f t="shared" si="1"/>
        <v>911913</v>
      </c>
      <c r="I45" s="77">
        <f t="shared" si="1"/>
        <v>199146</v>
      </c>
      <c r="J45" s="77">
        <f t="shared" si="1"/>
        <v>4993598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x14ac:dyDescent="0.2">
      <c r="A46" s="65" t="s">
        <v>124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x14ac:dyDescent="0.2">
      <c r="A47" s="17" t="s">
        <v>126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x14ac:dyDescent="0.2">
      <c r="A48" s="17" t="s">
        <v>127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x14ac:dyDescent="0.2">
      <c r="A55" s="17" t="s">
        <v>62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20.100000000000001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20.100000000000001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20.100000000000001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20.100000000000001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20.100000000000001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20.100000000000001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20.10000000000000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20.10000000000000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20.10000000000000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ht="20.100000000000001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ht="20.100000000000001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ht="20.10000000000000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ht="20.100000000000001" customHeight="1" x14ac:dyDescent="0.2"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11:32" ht="20.100000000000001" customHeight="1" x14ac:dyDescent="0.2"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1:32" ht="20.100000000000001" customHeight="1" x14ac:dyDescent="0.2"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1:32" ht="20.100000000000001" customHeight="1" x14ac:dyDescent="0.2"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  <row r="84" spans="11:32" ht="20.100000000000001" customHeight="1" x14ac:dyDescent="0.2"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11:32" ht="20.100000000000001" customHeight="1" x14ac:dyDescent="0.2"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11:32" ht="20.100000000000001" customHeight="1" x14ac:dyDescent="0.2"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1:32" ht="20.100000000000001" customHeight="1" x14ac:dyDescent="0.2"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1:32" ht="20.100000000000001" customHeight="1" x14ac:dyDescent="0.2"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</row>
    <row r="89" spans="11:32" ht="20.100000000000001" customHeight="1" x14ac:dyDescent="0.2"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11:32" ht="20.100000000000001" customHeight="1" x14ac:dyDescent="0.2"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</row>
    <row r="91" spans="11:32" ht="20.100000000000001" customHeight="1" x14ac:dyDescent="0.2"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</row>
    <row r="92" spans="11:32" ht="20.100000000000001" customHeight="1" x14ac:dyDescent="0.2"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</row>
    <row r="93" spans="11:32" ht="20.100000000000001" customHeight="1" x14ac:dyDescent="0.2"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11:32" ht="20.100000000000001" customHeight="1" x14ac:dyDescent="0.2"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11:32" ht="20.100000000000001" customHeight="1" x14ac:dyDescent="0.2"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</row>
    <row r="96" spans="11:32" ht="20.100000000000001" customHeight="1" x14ac:dyDescent="0.2"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</row>
    <row r="97" spans="11:32" ht="20.100000000000001" customHeight="1" x14ac:dyDescent="0.2"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</row>
    <row r="98" spans="11:32" ht="20.100000000000001" customHeight="1" x14ac:dyDescent="0.2"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</row>
    <row r="99" spans="11:32" ht="20.100000000000001" customHeight="1" x14ac:dyDescent="0.2"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</row>
    <row r="100" spans="11:32" ht="20.100000000000001" customHeight="1" x14ac:dyDescent="0.2"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</row>
    <row r="101" spans="11:32" ht="20.100000000000001" customHeight="1" x14ac:dyDescent="0.2"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</row>
    <row r="102" spans="11:32" ht="20.100000000000001" customHeight="1" x14ac:dyDescent="0.2"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</row>
    <row r="103" spans="11:32" ht="20.100000000000001" customHeight="1" x14ac:dyDescent="0.2"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11:32" x14ac:dyDescent="0.2"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</row>
    <row r="105" spans="11:32" x14ac:dyDescent="0.2"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</row>
    <row r="106" spans="11:32" x14ac:dyDescent="0.2"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11:32" x14ac:dyDescent="0.2"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</row>
    <row r="108" spans="11:32" x14ac:dyDescent="0.2"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</row>
    <row r="109" spans="11:32" x14ac:dyDescent="0.2"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1:32" x14ac:dyDescent="0.2"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1:32" x14ac:dyDescent="0.2"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1:32" x14ac:dyDescent="0.2"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11:32" x14ac:dyDescent="0.2"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11:32" x14ac:dyDescent="0.2"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11:32" ht="20.100000000000001" customHeight="1" x14ac:dyDescent="0.2"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11:32" ht="20.100000000000001" customHeight="1" x14ac:dyDescent="0.2"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11:32" ht="20.100000000000001" customHeight="1" x14ac:dyDescent="0.2"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</row>
    <row r="118" spans="11:32" ht="20.100000000000001" customHeight="1" x14ac:dyDescent="0.2"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1:32" ht="20.100000000000001" customHeight="1" x14ac:dyDescent="0.2"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11:32" ht="20.100000000000001" customHeight="1" x14ac:dyDescent="0.2"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11:32" ht="20.100000000000001" customHeight="1" x14ac:dyDescent="0.2"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11:32" ht="20.100000000000001" customHeight="1" x14ac:dyDescent="0.2"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11:32" ht="20.100000000000001" customHeight="1" x14ac:dyDescent="0.2"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11:32" ht="20.100000000000001" customHeight="1" x14ac:dyDescent="0.2"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</row>
    <row r="125" spans="11:32" ht="20.100000000000001" customHeight="1" x14ac:dyDescent="0.2"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11:32" ht="20.100000000000001" customHeight="1" x14ac:dyDescent="0.2"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</row>
    <row r="127" spans="11:32" ht="20.100000000000001" customHeight="1" x14ac:dyDescent="0.2"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11:32" ht="20.100000000000001" customHeight="1" x14ac:dyDescent="0.2"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</row>
    <row r="129" spans="11:32" ht="20.100000000000001" customHeight="1" x14ac:dyDescent="0.2"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</row>
    <row r="130" spans="11:32" ht="20.100000000000001" customHeight="1" x14ac:dyDescent="0.2"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</row>
    <row r="131" spans="11:32" ht="20.100000000000001" customHeight="1" x14ac:dyDescent="0.2"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11:32" ht="20.100000000000001" customHeight="1" x14ac:dyDescent="0.2"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</row>
    <row r="133" spans="11:32" ht="20.100000000000001" customHeight="1" x14ac:dyDescent="0.2"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</row>
    <row r="134" spans="11:32" ht="20.100000000000001" customHeight="1" x14ac:dyDescent="0.2"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</row>
    <row r="135" spans="11:32" ht="20.100000000000001" customHeight="1" x14ac:dyDescent="0.2"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11:32" ht="20.100000000000001" customHeight="1" x14ac:dyDescent="0.2"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</row>
    <row r="137" spans="11:32" ht="20.100000000000001" customHeight="1" x14ac:dyDescent="0.2"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</row>
    <row r="138" spans="11:32" ht="20.100000000000001" customHeight="1" x14ac:dyDescent="0.2"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</row>
    <row r="139" spans="11:32" ht="20.100000000000001" customHeight="1" x14ac:dyDescent="0.2"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11:32" ht="20.100000000000001" customHeight="1" x14ac:dyDescent="0.2"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11:32" ht="20.100000000000001" customHeight="1" x14ac:dyDescent="0.2"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</row>
    <row r="142" spans="11:32" ht="20.100000000000001" customHeight="1" x14ac:dyDescent="0.2"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</row>
    <row r="143" spans="11:32" ht="20.100000000000001" customHeight="1" x14ac:dyDescent="0.2"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</row>
    <row r="144" spans="11:32" ht="20.100000000000001" customHeight="1" x14ac:dyDescent="0.2"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</row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</sheetData>
  <mergeCells count="1">
    <mergeCell ref="A6:J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AA147"/>
  <sheetViews>
    <sheetView topLeftCell="A67" workbookViewId="0">
      <selection activeCell="A72" sqref="A72:A74"/>
    </sheetView>
  </sheetViews>
  <sheetFormatPr baseColWidth="10" defaultRowHeight="12.75" x14ac:dyDescent="0.2"/>
  <cols>
    <col min="1" max="1" width="15" customWidth="1"/>
    <col min="2" max="2" width="13.7109375" customWidth="1"/>
    <col min="3" max="3" width="14" customWidth="1"/>
    <col min="4" max="4" width="14.5703125" customWidth="1"/>
    <col min="5" max="5" width="12.7109375" customWidth="1"/>
    <col min="6" max="6" width="13.28515625" customWidth="1"/>
    <col min="7" max="7" width="12.42578125" customWidth="1"/>
    <col min="8" max="8" width="12.5703125" customWidth="1"/>
    <col min="9" max="9" width="12.140625" customWidth="1"/>
    <col min="10" max="10" width="13" customWidth="1"/>
    <col min="11" max="11" width="11.42578125" style="17"/>
  </cols>
  <sheetData>
    <row r="1" spans="1:27" s="17" customFormat="1" ht="21.75" customHeight="1" x14ac:dyDescent="0.2"/>
    <row r="2" spans="1:27" s="17" customFormat="1" ht="21.75" customHeight="1" x14ac:dyDescent="0.2"/>
    <row r="3" spans="1:27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5.75" x14ac:dyDescent="0.25">
      <c r="A5" s="182" t="s">
        <v>86</v>
      </c>
      <c r="B5" s="182"/>
      <c r="C5" s="182"/>
      <c r="D5" s="182"/>
      <c r="E5" s="182"/>
      <c r="F5" s="182"/>
      <c r="G5" s="182"/>
      <c r="H5" s="182"/>
      <c r="I5" s="182"/>
      <c r="J5" s="18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5.75" x14ac:dyDescent="0.25">
      <c r="A6" s="182" t="s">
        <v>65</v>
      </c>
      <c r="B6" s="182"/>
      <c r="C6" s="182"/>
      <c r="D6" s="182"/>
      <c r="E6" s="182"/>
      <c r="F6" s="182"/>
      <c r="G6" s="182"/>
      <c r="H6" s="182"/>
      <c r="I6" s="182"/>
      <c r="J6" s="182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3.5" thickBo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4.25" customHeight="1" x14ac:dyDescent="0.2">
      <c r="A8" s="42" t="s">
        <v>0</v>
      </c>
      <c r="B8" s="43" t="s">
        <v>49</v>
      </c>
      <c r="C8" s="43" t="s">
        <v>50</v>
      </c>
      <c r="D8" s="43" t="s">
        <v>51</v>
      </c>
      <c r="E8" s="43" t="s">
        <v>52</v>
      </c>
      <c r="F8" s="43" t="s">
        <v>53</v>
      </c>
      <c r="G8" s="43" t="s">
        <v>54</v>
      </c>
      <c r="H8" s="43" t="s">
        <v>55</v>
      </c>
      <c r="I8" s="43" t="s">
        <v>56</v>
      </c>
      <c r="J8" s="44" t="s">
        <v>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8" x14ac:dyDescent="0.25">
      <c r="A9" s="15" t="s">
        <v>31</v>
      </c>
      <c r="B9" s="5">
        <v>40455.01843131207</v>
      </c>
      <c r="C9" s="5">
        <v>1619310.7336491051</v>
      </c>
      <c r="D9" s="5">
        <v>699857.78436173522</v>
      </c>
      <c r="E9" s="5">
        <v>384839.66642402118</v>
      </c>
      <c r="F9" s="5">
        <v>50311.783539941847</v>
      </c>
      <c r="G9" s="5">
        <v>0</v>
      </c>
      <c r="H9" s="5">
        <v>144677.52702180835</v>
      </c>
      <c r="I9" s="5">
        <v>46999.486572076261</v>
      </c>
      <c r="J9" s="6">
        <f t="shared" ref="J9:J70" si="0">SUM(B9:I9)</f>
        <v>2986452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5" x14ac:dyDescent="0.25">
      <c r="A10" s="15" t="s">
        <v>32</v>
      </c>
      <c r="B10" s="5">
        <v>29025.747697634164</v>
      </c>
      <c r="C10" s="5">
        <v>19478.379354931392</v>
      </c>
      <c r="D10" s="5">
        <v>29422.259250270057</v>
      </c>
      <c r="E10" s="5">
        <v>18742.712538239935</v>
      </c>
      <c r="F10" s="5">
        <v>24924.192387542116</v>
      </c>
      <c r="G10" s="5">
        <v>38852.892247898009</v>
      </c>
      <c r="H10" s="5">
        <v>241670.16679714987</v>
      </c>
      <c r="I10" s="5">
        <v>15981.649726334443</v>
      </c>
      <c r="J10" s="6">
        <f t="shared" si="0"/>
        <v>418098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5" x14ac:dyDescent="0.25">
      <c r="A11" s="15" t="s">
        <v>2</v>
      </c>
      <c r="B11" s="5">
        <v>0</v>
      </c>
      <c r="C11" s="5">
        <v>354.40462427745661</v>
      </c>
      <c r="D11" s="5">
        <v>3050.4901960784314</v>
      </c>
      <c r="E11" s="5">
        <v>299</v>
      </c>
      <c r="F11" s="5">
        <v>0</v>
      </c>
      <c r="G11" s="5">
        <v>461.1764705882353</v>
      </c>
      <c r="H11" s="5">
        <v>1179.9287090558767</v>
      </c>
      <c r="I11" s="5">
        <v>0</v>
      </c>
      <c r="J11" s="6">
        <f t="shared" si="0"/>
        <v>5345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5" x14ac:dyDescent="0.25">
      <c r="A12" s="15" t="s">
        <v>3</v>
      </c>
      <c r="B12" s="5">
        <v>35.438095238095251</v>
      </c>
      <c r="C12" s="5">
        <v>1665.5400959683523</v>
      </c>
      <c r="D12" s="5">
        <v>245.59617664045976</v>
      </c>
      <c r="E12" s="5">
        <v>69.039367123547777</v>
      </c>
      <c r="F12" s="5">
        <v>3381.9352781532671</v>
      </c>
      <c r="G12" s="5">
        <v>639.87142904025131</v>
      </c>
      <c r="H12" s="5">
        <v>668.31019168801129</v>
      </c>
      <c r="I12" s="5">
        <v>771.26936614801502</v>
      </c>
      <c r="J12" s="6">
        <f t="shared" si="0"/>
        <v>7477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5" x14ac:dyDescent="0.25">
      <c r="A13" s="15" t="s">
        <v>33</v>
      </c>
      <c r="B13" s="5">
        <v>61.610587640358219</v>
      </c>
      <c r="C13" s="5">
        <v>689.9552892522363</v>
      </c>
      <c r="D13" s="5">
        <v>12097.198822350634</v>
      </c>
      <c r="E13" s="5">
        <v>564.56401970082686</v>
      </c>
      <c r="F13" s="5">
        <v>25.775193798449614</v>
      </c>
      <c r="G13" s="5">
        <v>31.660556858288402</v>
      </c>
      <c r="H13" s="5">
        <v>52667.282663194659</v>
      </c>
      <c r="I13" s="5">
        <v>5496.952867204549</v>
      </c>
      <c r="J13" s="6">
        <f t="shared" si="0"/>
        <v>71635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5" x14ac:dyDescent="0.25">
      <c r="A14" s="15" t="s">
        <v>34</v>
      </c>
      <c r="B14" s="5">
        <v>7357.472391296058</v>
      </c>
      <c r="C14" s="5">
        <v>6235.1536608557344</v>
      </c>
      <c r="D14" s="5">
        <v>14989.277975576884</v>
      </c>
      <c r="E14" s="5">
        <v>13455.338678259959</v>
      </c>
      <c r="F14" s="5">
        <v>21173.689381671415</v>
      </c>
      <c r="G14" s="5">
        <v>9764.975556843885</v>
      </c>
      <c r="H14" s="5">
        <v>209229.92101219541</v>
      </c>
      <c r="I14" s="5">
        <v>7262.171343300648</v>
      </c>
      <c r="J14" s="6">
        <f t="shared" si="0"/>
        <v>289468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5" x14ac:dyDescent="0.25">
      <c r="A15" s="15" t="s">
        <v>4</v>
      </c>
      <c r="B15" s="5">
        <v>364.41180403675389</v>
      </c>
      <c r="C15" s="5">
        <v>2089.0935668730758</v>
      </c>
      <c r="D15" s="5">
        <v>16148.155277475667</v>
      </c>
      <c r="E15" s="5">
        <v>802.51973880622211</v>
      </c>
      <c r="F15" s="5">
        <v>6937.7326669540262</v>
      </c>
      <c r="G15" s="5">
        <v>55005.92417571017</v>
      </c>
      <c r="H15" s="5">
        <v>127738.04526565301</v>
      </c>
      <c r="I15" s="5">
        <v>90758.117504491063</v>
      </c>
      <c r="J15" s="6">
        <f t="shared" si="0"/>
        <v>299844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5" x14ac:dyDescent="0.25">
      <c r="A16" s="15" t="s">
        <v>5</v>
      </c>
      <c r="B16" s="5">
        <v>90.185273159144884</v>
      </c>
      <c r="C16" s="5">
        <v>1</v>
      </c>
      <c r="D16" s="5">
        <v>231.42474777594018</v>
      </c>
      <c r="E16" s="5">
        <v>60.678594068631568</v>
      </c>
      <c r="F16" s="5">
        <v>1985.091105315603</v>
      </c>
      <c r="G16" s="5">
        <v>1991.6396227211944</v>
      </c>
      <c r="H16" s="5">
        <v>5219.9806569594857</v>
      </c>
      <c r="I16" s="5">
        <v>0</v>
      </c>
      <c r="J16" s="6">
        <f t="shared" si="0"/>
        <v>9580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5" x14ac:dyDescent="0.25">
      <c r="A17" s="15" t="s">
        <v>35</v>
      </c>
      <c r="B17" s="5">
        <v>2689.9097787282872</v>
      </c>
      <c r="C17" s="5">
        <v>5589.4736957643236</v>
      </c>
      <c r="D17" s="5">
        <v>18451.949707555428</v>
      </c>
      <c r="E17" s="5">
        <v>1611.234709731385</v>
      </c>
      <c r="F17" s="5">
        <v>22493.756619427008</v>
      </c>
      <c r="G17" s="5">
        <v>24882.403720707684</v>
      </c>
      <c r="H17" s="5">
        <v>165230.9589116477</v>
      </c>
      <c r="I17" s="5">
        <v>3568.3128564381859</v>
      </c>
      <c r="J17" s="6">
        <f t="shared" si="0"/>
        <v>244518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5" x14ac:dyDescent="0.25">
      <c r="A18" s="15" t="s">
        <v>68</v>
      </c>
      <c r="B18" s="5">
        <v>1309.7441336358306</v>
      </c>
      <c r="C18" s="5">
        <v>0</v>
      </c>
      <c r="D18" s="5">
        <v>96</v>
      </c>
      <c r="E18" s="5">
        <v>878.25586636416938</v>
      </c>
      <c r="F18" s="5">
        <v>0</v>
      </c>
      <c r="G18" s="5">
        <v>0</v>
      </c>
      <c r="H18" s="5">
        <v>0</v>
      </c>
      <c r="I18" s="5">
        <v>0</v>
      </c>
      <c r="J18" s="6">
        <f t="shared" si="0"/>
        <v>2284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5" x14ac:dyDescent="0.25">
      <c r="A19" s="15" t="s">
        <v>6</v>
      </c>
      <c r="B19" s="5">
        <v>18062.516470688479</v>
      </c>
      <c r="C19" s="5">
        <v>18505.041162826492</v>
      </c>
      <c r="D19" s="5">
        <v>1536.0823897394546</v>
      </c>
      <c r="E19" s="5">
        <v>28429.784625346274</v>
      </c>
      <c r="F19" s="5">
        <v>2228.4321180741217</v>
      </c>
      <c r="G19" s="5">
        <v>2711.1395421386683</v>
      </c>
      <c r="H19" s="5">
        <v>40992.583948269908</v>
      </c>
      <c r="I19" s="5">
        <v>2065.4197429166047</v>
      </c>
      <c r="J19" s="6">
        <f t="shared" si="0"/>
        <v>114531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5" x14ac:dyDescent="0.25">
      <c r="A20" s="15" t="s">
        <v>7</v>
      </c>
      <c r="B20" s="5">
        <v>1064.656914943492</v>
      </c>
      <c r="C20" s="5">
        <v>21205.707782456768</v>
      </c>
      <c r="D20" s="5">
        <v>564.07279716752237</v>
      </c>
      <c r="E20" s="5">
        <v>2722.1407248299242</v>
      </c>
      <c r="F20" s="5">
        <v>12000.700851064554</v>
      </c>
      <c r="G20" s="5">
        <v>9938.8272271716814</v>
      </c>
      <c r="H20" s="5">
        <v>106.8791799762439</v>
      </c>
      <c r="I20" s="5">
        <v>10173.014522389814</v>
      </c>
      <c r="J20" s="6">
        <f t="shared" si="0"/>
        <v>57776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5" x14ac:dyDescent="0.25">
      <c r="A21" s="15" t="s">
        <v>8</v>
      </c>
      <c r="B21" s="5">
        <v>0</v>
      </c>
      <c r="C21" s="5">
        <v>0</v>
      </c>
      <c r="D21" s="5">
        <v>0</v>
      </c>
      <c r="E21" s="5">
        <v>43432.484422763715</v>
      </c>
      <c r="F21" s="5">
        <v>2024.1307520460539</v>
      </c>
      <c r="G21" s="5">
        <v>2277.1074960776946</v>
      </c>
      <c r="H21" s="5">
        <v>961.27732911254054</v>
      </c>
      <c r="I21" s="5">
        <v>0</v>
      </c>
      <c r="J21" s="6">
        <f t="shared" si="0"/>
        <v>48695.000000000007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5" x14ac:dyDescent="0.25">
      <c r="A22" s="15" t="s">
        <v>36</v>
      </c>
      <c r="B22" s="5">
        <v>7466.3624612588192</v>
      </c>
      <c r="C22" s="5">
        <v>19883.410055176533</v>
      </c>
      <c r="D22" s="5">
        <v>792.35154001307524</v>
      </c>
      <c r="E22" s="5">
        <v>8130.6096337518584</v>
      </c>
      <c r="F22" s="5">
        <v>12999.009036741174</v>
      </c>
      <c r="G22" s="5">
        <v>12000.296210261877</v>
      </c>
      <c r="H22" s="5">
        <v>251.52495273185781</v>
      </c>
      <c r="I22" s="5">
        <v>2078.4361100648116</v>
      </c>
      <c r="J22" s="6">
        <f t="shared" si="0"/>
        <v>63602.000000000007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5" x14ac:dyDescent="0.25">
      <c r="A23" s="15" t="s">
        <v>9</v>
      </c>
      <c r="B23" s="5">
        <v>59260.612394032854</v>
      </c>
      <c r="C23" s="5">
        <v>50329.449482899501</v>
      </c>
      <c r="D23" s="5">
        <v>41447.49580015798</v>
      </c>
      <c r="E23" s="5">
        <v>90259.404068784541</v>
      </c>
      <c r="F23" s="5">
        <v>17977.481034095297</v>
      </c>
      <c r="G23" s="5">
        <v>9027.6254294815772</v>
      </c>
      <c r="H23" s="5">
        <v>40730.726855080233</v>
      </c>
      <c r="I23" s="5">
        <v>13783.204935468024</v>
      </c>
      <c r="J23" s="6">
        <f t="shared" si="0"/>
        <v>322816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5" x14ac:dyDescent="0.25">
      <c r="A24" s="15" t="s">
        <v>69</v>
      </c>
      <c r="B24" s="5">
        <v>0</v>
      </c>
      <c r="C24" s="5">
        <v>1278.1864933022609</v>
      </c>
      <c r="D24" s="5">
        <v>0</v>
      </c>
      <c r="E24" s="5">
        <v>107.73320287018919</v>
      </c>
      <c r="F24" s="5">
        <v>1240.0988046527043</v>
      </c>
      <c r="G24" s="5">
        <v>0</v>
      </c>
      <c r="H24" s="5">
        <v>0</v>
      </c>
      <c r="I24" s="5">
        <v>181.98149917484582</v>
      </c>
      <c r="J24" s="6">
        <f t="shared" si="0"/>
        <v>2808.0000000000005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5" x14ac:dyDescent="0.25">
      <c r="A25" s="15" t="s">
        <v>37</v>
      </c>
      <c r="B25" s="5">
        <v>5981.9331049011571</v>
      </c>
      <c r="C25" s="5">
        <v>2259.9835656768814</v>
      </c>
      <c r="D25" s="5">
        <v>5625.5228664898341</v>
      </c>
      <c r="E25" s="5">
        <v>7909.247260985554</v>
      </c>
      <c r="F25" s="5">
        <v>8473.0018464510777</v>
      </c>
      <c r="G25" s="5">
        <v>3160.8542743127691</v>
      </c>
      <c r="H25" s="5">
        <v>11113.335501870977</v>
      </c>
      <c r="I25" s="5">
        <v>1279.4114737115633</v>
      </c>
      <c r="J25" s="6">
        <f t="shared" si="0"/>
        <v>45803.289894399815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5" x14ac:dyDescent="0.25">
      <c r="A26" s="15" t="s">
        <v>10</v>
      </c>
      <c r="B26" s="5">
        <v>0</v>
      </c>
      <c r="C26" s="5">
        <v>0</v>
      </c>
      <c r="D26" s="5">
        <v>0</v>
      </c>
      <c r="E26" s="5">
        <v>4711.2000000000007</v>
      </c>
      <c r="F26" s="5">
        <v>0</v>
      </c>
      <c r="G26" s="5">
        <v>0</v>
      </c>
      <c r="H26" s="5">
        <v>0</v>
      </c>
      <c r="I26" s="5">
        <v>0</v>
      </c>
      <c r="J26" s="6">
        <f t="shared" si="0"/>
        <v>4711.2000000000007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5" x14ac:dyDescent="0.25">
      <c r="A27" s="15" t="s">
        <v>11</v>
      </c>
      <c r="B27" s="5">
        <v>6906.1400617197951</v>
      </c>
      <c r="C27" s="5">
        <v>12228.272434369979</v>
      </c>
      <c r="D27" s="5">
        <v>7341.0690130906205</v>
      </c>
      <c r="E27" s="5">
        <v>8595.2420702580894</v>
      </c>
      <c r="F27" s="5">
        <v>17990.087921355123</v>
      </c>
      <c r="G27" s="5">
        <v>7231.7147771673726</v>
      </c>
      <c r="H27" s="5">
        <v>11421.418503779505</v>
      </c>
      <c r="I27" s="5">
        <v>6809.5466040273086</v>
      </c>
      <c r="J27" s="6">
        <f t="shared" si="0"/>
        <v>78523.491385767789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5" x14ac:dyDescent="0.25">
      <c r="A28" s="15" t="s">
        <v>12</v>
      </c>
      <c r="B28" s="5">
        <v>1456.8398489350282</v>
      </c>
      <c r="C28" s="5">
        <v>439.47133940628675</v>
      </c>
      <c r="D28" s="5">
        <v>582.45146819075603</v>
      </c>
      <c r="E28" s="5">
        <v>5843.4460224479499</v>
      </c>
      <c r="F28" s="5">
        <v>3468.1264129262481</v>
      </c>
      <c r="G28" s="5">
        <v>1537.853206534947</v>
      </c>
      <c r="H28" s="5">
        <v>8138.1750653367817</v>
      </c>
      <c r="I28" s="5">
        <v>337.63663622200244</v>
      </c>
      <c r="J28" s="6">
        <f t="shared" si="0"/>
        <v>21804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5" x14ac:dyDescent="0.25">
      <c r="A29" s="15" t="s">
        <v>13</v>
      </c>
      <c r="B29" s="5">
        <v>8737.9041981539522</v>
      </c>
      <c r="C29" s="5">
        <v>0</v>
      </c>
      <c r="D29" s="5">
        <v>2319.3978547257489</v>
      </c>
      <c r="E29" s="5">
        <v>8027.2125817195802</v>
      </c>
      <c r="F29" s="5">
        <v>20299.245074237049</v>
      </c>
      <c r="G29" s="5">
        <v>6919.1705346683102</v>
      </c>
      <c r="H29" s="5">
        <v>19855.946339396804</v>
      </c>
      <c r="I29" s="5">
        <v>88.123417098549297</v>
      </c>
      <c r="J29" s="6">
        <f t="shared" si="0"/>
        <v>66246.999999999985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5" x14ac:dyDescent="0.25">
      <c r="A30" s="15" t="s">
        <v>14</v>
      </c>
      <c r="B30" s="5">
        <v>901.93991729553818</v>
      </c>
      <c r="C30" s="5">
        <v>133.0259789909951</v>
      </c>
      <c r="D30" s="5">
        <v>27.360952851890872</v>
      </c>
      <c r="E30" s="5">
        <v>1220.1830796625541</v>
      </c>
      <c r="F30" s="5">
        <v>5098.1546792155059</v>
      </c>
      <c r="G30" s="5">
        <v>228.88645202583342</v>
      </c>
      <c r="H30" s="5">
        <v>598.96515188427611</v>
      </c>
      <c r="I30" s="5">
        <v>120.48378807340644</v>
      </c>
      <c r="J30" s="6">
        <f t="shared" si="0"/>
        <v>8329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5" x14ac:dyDescent="0.25">
      <c r="A31" s="15" t="s">
        <v>15</v>
      </c>
      <c r="B31" s="5">
        <v>396.19102860638037</v>
      </c>
      <c r="C31" s="5">
        <v>38.811756901076109</v>
      </c>
      <c r="D31" s="5">
        <v>23.85881683207031</v>
      </c>
      <c r="E31" s="5">
        <v>17499.764773388164</v>
      </c>
      <c r="F31" s="5">
        <v>166.73176375430432</v>
      </c>
      <c r="G31" s="5">
        <v>10.059202870900105</v>
      </c>
      <c r="H31" s="5">
        <v>38.300359068924081</v>
      </c>
      <c r="I31" s="5">
        <v>107.08229857818237</v>
      </c>
      <c r="J31" s="6">
        <f t="shared" si="0"/>
        <v>18280.8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5" x14ac:dyDescent="0.25">
      <c r="A32" s="15" t="s">
        <v>16</v>
      </c>
      <c r="B32" s="5">
        <v>6.5294117647058822</v>
      </c>
      <c r="C32" s="5">
        <v>18.656375529844944</v>
      </c>
      <c r="D32" s="5">
        <v>4.2380216383307578</v>
      </c>
      <c r="E32" s="5">
        <v>8326.3972507138642</v>
      </c>
      <c r="F32" s="5">
        <v>3165.1113520222539</v>
      </c>
      <c r="G32" s="5">
        <v>135.78145079843986</v>
      </c>
      <c r="H32" s="5">
        <v>99.562142012910272</v>
      </c>
      <c r="I32" s="5">
        <v>182.7239955196516</v>
      </c>
      <c r="J32" s="6">
        <f t="shared" si="0"/>
        <v>11939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5" x14ac:dyDescent="0.25">
      <c r="A33" s="15" t="s">
        <v>17</v>
      </c>
      <c r="B33" s="5">
        <v>188.83420161221164</v>
      </c>
      <c r="C33" s="5">
        <v>113.02241069158089</v>
      </c>
      <c r="D33" s="5">
        <v>0</v>
      </c>
      <c r="E33" s="5">
        <v>5008.7860321400067</v>
      </c>
      <c r="F33" s="5">
        <v>0</v>
      </c>
      <c r="G33" s="5">
        <v>338.34125487872888</v>
      </c>
      <c r="H33" s="5">
        <v>0</v>
      </c>
      <c r="I33" s="5">
        <v>22.016100677471915</v>
      </c>
      <c r="J33" s="6">
        <f t="shared" si="0"/>
        <v>5671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5" x14ac:dyDescent="0.25">
      <c r="A34" s="15" t="s">
        <v>18</v>
      </c>
      <c r="B34" s="5">
        <v>235.04121661501975</v>
      </c>
      <c r="C34" s="5">
        <v>32.576936296680429</v>
      </c>
      <c r="D34" s="5">
        <v>4.6451165273083079</v>
      </c>
      <c r="E34" s="5">
        <v>2736.1482051216594</v>
      </c>
      <c r="F34" s="5">
        <v>11565.982115908802</v>
      </c>
      <c r="G34" s="5">
        <v>97.312972333413825</v>
      </c>
      <c r="H34" s="5">
        <v>760.04108258726887</v>
      </c>
      <c r="I34" s="5">
        <v>61.252354609845653</v>
      </c>
      <c r="J34" s="6">
        <f t="shared" si="0"/>
        <v>15492.999999999998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5" x14ac:dyDescent="0.25">
      <c r="A35" s="15" t="s">
        <v>66</v>
      </c>
      <c r="B35" s="5">
        <v>0</v>
      </c>
      <c r="C35" s="5">
        <v>0</v>
      </c>
      <c r="D35" s="5">
        <v>20089.499999999996</v>
      </c>
      <c r="E35" s="5">
        <v>0</v>
      </c>
      <c r="F35" s="5">
        <v>0</v>
      </c>
      <c r="G35" s="5">
        <v>0</v>
      </c>
      <c r="H35" s="5">
        <v>59910.5</v>
      </c>
      <c r="I35" s="5">
        <v>0</v>
      </c>
      <c r="J35" s="16">
        <f t="shared" si="0"/>
        <v>80000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5" x14ac:dyDescent="0.25">
      <c r="A36" s="15" t="s">
        <v>19</v>
      </c>
      <c r="B36" s="5">
        <v>0</v>
      </c>
      <c r="C36" s="5">
        <v>4.9991833195003084</v>
      </c>
      <c r="D36" s="5">
        <v>2</v>
      </c>
      <c r="E36" s="5">
        <v>9325.9805414752827</v>
      </c>
      <c r="F36" s="5">
        <v>4981.5847622891206</v>
      </c>
      <c r="G36" s="5">
        <v>1072.0771053295887</v>
      </c>
      <c r="H36" s="5">
        <v>706.71502523356708</v>
      </c>
      <c r="I36" s="5">
        <v>9.6433823529411775</v>
      </c>
      <c r="J36" s="6">
        <f t="shared" si="0"/>
        <v>16102.999999999998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5" x14ac:dyDescent="0.25">
      <c r="A37" s="15" t="s">
        <v>20</v>
      </c>
      <c r="B37" s="5">
        <v>25</v>
      </c>
      <c r="C37" s="5">
        <v>0</v>
      </c>
      <c r="D37" s="5">
        <v>1.9135802469135801</v>
      </c>
      <c r="E37" s="5">
        <v>3678.4511451184026</v>
      </c>
      <c r="F37" s="5">
        <v>685.21273406348689</v>
      </c>
      <c r="G37" s="5">
        <v>367.26079444844027</v>
      </c>
      <c r="H37" s="5">
        <v>1096.0747305947507</v>
      </c>
      <c r="I37" s="5">
        <v>41.287015528005554</v>
      </c>
      <c r="J37" s="6">
        <f t="shared" si="0"/>
        <v>5895.2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5" x14ac:dyDescent="0.25">
      <c r="A38" s="15" t="s">
        <v>39</v>
      </c>
      <c r="B38" s="5">
        <v>737.62241569931552</v>
      </c>
      <c r="C38" s="5">
        <v>0</v>
      </c>
      <c r="D38" s="5">
        <v>4.2542372881355934</v>
      </c>
      <c r="E38" s="5">
        <v>445.28479735172687</v>
      </c>
      <c r="F38" s="5">
        <v>153.2485124876429</v>
      </c>
      <c r="G38" s="5">
        <v>0</v>
      </c>
      <c r="H38" s="5">
        <v>0</v>
      </c>
      <c r="I38" s="5">
        <v>49.590037173179049</v>
      </c>
      <c r="J38" s="6">
        <f t="shared" si="0"/>
        <v>1390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5" x14ac:dyDescent="0.25">
      <c r="A39" s="15" t="s">
        <v>40</v>
      </c>
      <c r="B39" s="5">
        <v>0</v>
      </c>
      <c r="C39" s="5">
        <v>0</v>
      </c>
      <c r="D39" s="5">
        <v>536</v>
      </c>
      <c r="E39" s="5">
        <v>6418</v>
      </c>
      <c r="F39" s="5">
        <v>0</v>
      </c>
      <c r="G39" s="5">
        <v>0</v>
      </c>
      <c r="H39" s="5">
        <v>23</v>
      </c>
      <c r="I39" s="5">
        <v>0</v>
      </c>
      <c r="J39" s="6">
        <f t="shared" si="0"/>
        <v>6977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5" x14ac:dyDescent="0.25">
      <c r="A40" s="15" t="s">
        <v>21</v>
      </c>
      <c r="B40" s="5">
        <v>0</v>
      </c>
      <c r="C40" s="5">
        <v>0</v>
      </c>
      <c r="D40" s="5">
        <v>0</v>
      </c>
      <c r="E40" s="5">
        <v>1777.5714285714284</v>
      </c>
      <c r="F40" s="5">
        <v>0</v>
      </c>
      <c r="G40" s="5">
        <v>0</v>
      </c>
      <c r="H40" s="5">
        <v>121.42857142857143</v>
      </c>
      <c r="I40" s="5">
        <v>0</v>
      </c>
      <c r="J40" s="6">
        <f t="shared" si="0"/>
        <v>1898.9999999999998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5" x14ac:dyDescent="0.25">
      <c r="A41" s="15" t="s">
        <v>41</v>
      </c>
      <c r="B41" s="5">
        <v>868.00689809370726</v>
      </c>
      <c r="C41" s="5">
        <v>603.39166244008175</v>
      </c>
      <c r="D41" s="5">
        <v>278.93674402418139</v>
      </c>
      <c r="E41" s="5">
        <v>752.35700453601135</v>
      </c>
      <c r="F41" s="5">
        <v>1619.6099267287057</v>
      </c>
      <c r="G41" s="5">
        <v>1821.4093748339308</v>
      </c>
      <c r="H41" s="5">
        <v>2888.6300563218128</v>
      </c>
      <c r="I41" s="5">
        <v>1608.6583330215681</v>
      </c>
      <c r="J41" s="6">
        <f t="shared" si="0"/>
        <v>10441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5" x14ac:dyDescent="0.25">
      <c r="A42" s="15" t="s">
        <v>22</v>
      </c>
      <c r="B42" s="5">
        <v>176.91482956451432</v>
      </c>
      <c r="C42" s="5">
        <v>31.03448275862069</v>
      </c>
      <c r="D42" s="5">
        <v>54.593301435406701</v>
      </c>
      <c r="E42" s="5">
        <v>2108.9055550142148</v>
      </c>
      <c r="F42" s="5">
        <v>0</v>
      </c>
      <c r="G42" s="5">
        <v>310.15527950310559</v>
      </c>
      <c r="H42" s="5">
        <v>0</v>
      </c>
      <c r="I42" s="5">
        <v>19.396551724137929</v>
      </c>
      <c r="J42" s="6">
        <f t="shared" si="0"/>
        <v>2701.0000000000005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5" x14ac:dyDescent="0.25">
      <c r="A43" s="15" t="s">
        <v>23</v>
      </c>
      <c r="B43" s="5">
        <v>622.41696785014051</v>
      </c>
      <c r="C43" s="5">
        <v>0</v>
      </c>
      <c r="D43" s="5">
        <v>476.55233811300832</v>
      </c>
      <c r="E43" s="5">
        <v>1339.3729088597786</v>
      </c>
      <c r="F43" s="5">
        <v>0</v>
      </c>
      <c r="G43" s="5">
        <v>0</v>
      </c>
      <c r="H43" s="5">
        <v>282.65778517707253</v>
      </c>
      <c r="I43" s="5">
        <v>0</v>
      </c>
      <c r="J43" s="6">
        <f t="shared" si="0"/>
        <v>2721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5" x14ac:dyDescent="0.25">
      <c r="A44" s="15" t="s">
        <v>70</v>
      </c>
      <c r="B44" s="5">
        <v>614.08693182492789</v>
      </c>
      <c r="C44" s="5">
        <v>5.5683890577507595</v>
      </c>
      <c r="D44" s="5">
        <v>80.754134637782442</v>
      </c>
      <c r="E44" s="5">
        <v>2760.9856812576545</v>
      </c>
      <c r="F44" s="5">
        <v>0</v>
      </c>
      <c r="G44" s="5">
        <v>69.6048632218845</v>
      </c>
      <c r="H44" s="5">
        <v>0</v>
      </c>
      <c r="I44" s="5">
        <v>0</v>
      </c>
      <c r="J44" s="6">
        <f t="shared" si="0"/>
        <v>3531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5" x14ac:dyDescent="0.25">
      <c r="A45" s="15" t="s">
        <v>71</v>
      </c>
      <c r="B45" s="5">
        <v>0</v>
      </c>
      <c r="C45" s="5">
        <v>0</v>
      </c>
      <c r="D45" s="5">
        <v>0</v>
      </c>
      <c r="E45" s="5">
        <v>65</v>
      </c>
      <c r="F45" s="5">
        <v>0</v>
      </c>
      <c r="G45" s="5">
        <v>0</v>
      </c>
      <c r="H45" s="5">
        <v>0</v>
      </c>
      <c r="I45" s="5">
        <v>0</v>
      </c>
      <c r="J45" s="6">
        <f t="shared" si="0"/>
        <v>65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5" x14ac:dyDescent="0.25">
      <c r="A46" s="15" t="s">
        <v>72</v>
      </c>
      <c r="B46" s="5">
        <v>136.34725119455504</v>
      </c>
      <c r="C46" s="5">
        <v>10.514285714285714</v>
      </c>
      <c r="D46" s="5">
        <v>0</v>
      </c>
      <c r="E46" s="5">
        <v>1391.1384630911593</v>
      </c>
      <c r="F46" s="5">
        <v>0</v>
      </c>
      <c r="G46" s="5">
        <v>0</v>
      </c>
      <c r="H46" s="5">
        <v>100</v>
      </c>
      <c r="I46" s="5">
        <v>0</v>
      </c>
      <c r="J46" s="6">
        <f t="shared" si="0"/>
        <v>1638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5" x14ac:dyDescent="0.25">
      <c r="A47" s="15" t="s">
        <v>73</v>
      </c>
      <c r="B47" s="5">
        <v>0</v>
      </c>
      <c r="C47" s="5">
        <v>0</v>
      </c>
      <c r="D47" s="5">
        <v>0</v>
      </c>
      <c r="E47" s="5">
        <v>2842</v>
      </c>
      <c r="F47" s="5">
        <v>0</v>
      </c>
      <c r="G47" s="5">
        <v>0</v>
      </c>
      <c r="H47" s="5">
        <v>0</v>
      </c>
      <c r="I47" s="5">
        <v>0</v>
      </c>
      <c r="J47" s="6">
        <f t="shared" si="0"/>
        <v>2842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5" x14ac:dyDescent="0.25">
      <c r="A48" s="15" t="s">
        <v>74</v>
      </c>
      <c r="B48" s="5">
        <v>0</v>
      </c>
      <c r="C48" s="5">
        <v>0</v>
      </c>
      <c r="D48" s="5">
        <v>0</v>
      </c>
      <c r="E48" s="5">
        <v>3690.1421619497783</v>
      </c>
      <c r="F48" s="5">
        <v>151.94843361147707</v>
      </c>
      <c r="G48" s="5">
        <v>2.5543478260869565</v>
      </c>
      <c r="H48" s="5">
        <v>72.703720822443387</v>
      </c>
      <c r="I48" s="5">
        <v>13.651335790214844</v>
      </c>
      <c r="J48" s="6">
        <f t="shared" si="0"/>
        <v>3931.0000000000005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5" x14ac:dyDescent="0.25">
      <c r="A49" s="15" t="s">
        <v>75</v>
      </c>
      <c r="B49" s="5">
        <v>640</v>
      </c>
      <c r="C49" s="5">
        <v>0</v>
      </c>
      <c r="D49" s="5">
        <v>187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6">
        <f t="shared" si="0"/>
        <v>827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5" x14ac:dyDescent="0.25">
      <c r="A50" s="15" t="s">
        <v>76</v>
      </c>
      <c r="B50" s="5">
        <v>0</v>
      </c>
      <c r="C50" s="5">
        <v>660.47832671576236</v>
      </c>
      <c r="D50" s="5">
        <v>32.779331779331784</v>
      </c>
      <c r="E50" s="5">
        <v>1336.2322528959596</v>
      </c>
      <c r="F50" s="5">
        <v>264.38854489164089</v>
      </c>
      <c r="G50" s="5">
        <v>0</v>
      </c>
      <c r="H50" s="5">
        <v>0</v>
      </c>
      <c r="I50" s="5">
        <v>87.121543717305428</v>
      </c>
      <c r="J50" s="6">
        <f t="shared" si="0"/>
        <v>2381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5" x14ac:dyDescent="0.25">
      <c r="A51" s="15" t="s">
        <v>77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6">
        <f t="shared" si="0"/>
        <v>0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5" x14ac:dyDescent="0.25">
      <c r="A52" s="15" t="s">
        <v>24</v>
      </c>
      <c r="B52" s="5">
        <v>2105.3706573846957</v>
      </c>
      <c r="C52" s="5">
        <v>216.79541974949785</v>
      </c>
      <c r="D52" s="5">
        <v>304.08756503629462</v>
      </c>
      <c r="E52" s="5">
        <v>1338.0437611552425</v>
      </c>
      <c r="F52" s="5">
        <v>16753.303715372014</v>
      </c>
      <c r="G52" s="5">
        <v>5591.5851617361168</v>
      </c>
      <c r="H52" s="5">
        <v>24964.81574855301</v>
      </c>
      <c r="I52" s="5">
        <v>160.99797101312595</v>
      </c>
      <c r="J52" s="6">
        <f t="shared" si="0"/>
        <v>51434.999999999993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5" x14ac:dyDescent="0.25">
      <c r="A53" s="15" t="s">
        <v>25</v>
      </c>
      <c r="B53" s="5">
        <v>811.31334605784627</v>
      </c>
      <c r="C53" s="5">
        <v>14111.72900282664</v>
      </c>
      <c r="D53" s="5">
        <v>376.51112027594911</v>
      </c>
      <c r="E53" s="5">
        <v>4006.3242891819305</v>
      </c>
      <c r="F53" s="5">
        <v>7736.9478038512098</v>
      </c>
      <c r="G53" s="5">
        <v>159.08012761256748</v>
      </c>
      <c r="H53" s="5">
        <v>2530.1421149336234</v>
      </c>
      <c r="I53" s="5">
        <v>16109.952195260234</v>
      </c>
      <c r="J53" s="6">
        <f t="shared" si="0"/>
        <v>45842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5" x14ac:dyDescent="0.25">
      <c r="A54" s="15" t="s">
        <v>26</v>
      </c>
      <c r="B54" s="5">
        <v>2145.8380629872308</v>
      </c>
      <c r="C54" s="5">
        <v>4828.657148279076</v>
      </c>
      <c r="D54" s="5">
        <v>2625.0832398267275</v>
      </c>
      <c r="E54" s="5">
        <v>4345.6179187127509</v>
      </c>
      <c r="F54" s="5">
        <v>4604.8448001556335</v>
      </c>
      <c r="G54" s="5">
        <v>8312.8492197400647</v>
      </c>
      <c r="H54" s="5">
        <v>4808.1320033406428</v>
      </c>
      <c r="I54" s="5">
        <v>2405.9776069578734</v>
      </c>
      <c r="J54" s="6">
        <f t="shared" si="0"/>
        <v>34077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5" x14ac:dyDescent="0.25">
      <c r="A55" s="15" t="s">
        <v>43</v>
      </c>
      <c r="B55" s="5">
        <v>412.31163849302584</v>
      </c>
      <c r="C55" s="5">
        <v>0</v>
      </c>
      <c r="D55" s="5">
        <v>3200.4239276583771</v>
      </c>
      <c r="E55" s="5">
        <v>0</v>
      </c>
      <c r="F55" s="5">
        <v>180.41727362511364</v>
      </c>
      <c r="G55" s="5">
        <v>3690.5324477062113</v>
      </c>
      <c r="H55" s="5">
        <v>1416.5352796017478</v>
      </c>
      <c r="I55" s="5">
        <v>2572.7794329155249</v>
      </c>
      <c r="J55" s="6">
        <f t="shared" si="0"/>
        <v>11473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5" x14ac:dyDescent="0.25">
      <c r="A56" s="15" t="s">
        <v>27</v>
      </c>
      <c r="B56" s="5">
        <v>46.865853658536587</v>
      </c>
      <c r="C56" s="5">
        <v>14.134146341463415</v>
      </c>
      <c r="D56" s="5">
        <v>0</v>
      </c>
      <c r="E56" s="5">
        <v>8.4</v>
      </c>
      <c r="F56" s="5">
        <v>253.57142857142856</v>
      </c>
      <c r="G56" s="5">
        <v>133.85714285714286</v>
      </c>
      <c r="H56" s="5">
        <v>80</v>
      </c>
      <c r="I56" s="5">
        <v>357.17142857142858</v>
      </c>
      <c r="J56" s="6">
        <f t="shared" si="0"/>
        <v>894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5" x14ac:dyDescent="0.25">
      <c r="A57" s="15" t="s">
        <v>28</v>
      </c>
      <c r="B57" s="5">
        <v>1505.9540072332279</v>
      </c>
      <c r="C57" s="5">
        <v>23126.051727847131</v>
      </c>
      <c r="D57" s="5">
        <v>14.487715034638136</v>
      </c>
      <c r="E57" s="5">
        <v>436.88500699561894</v>
      </c>
      <c r="F57" s="5">
        <v>20714.676185021788</v>
      </c>
      <c r="G57" s="5">
        <v>13.103066124861471</v>
      </c>
      <c r="H57" s="5">
        <v>3.9309198374584415</v>
      </c>
      <c r="I57" s="5">
        <v>133.9113719052778</v>
      </c>
      <c r="J57" s="6">
        <f t="shared" si="0"/>
        <v>45949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5" x14ac:dyDescent="0.25">
      <c r="A58" s="15" t="s">
        <v>44</v>
      </c>
      <c r="B58" s="5">
        <v>1427.3160298645353</v>
      </c>
      <c r="C58" s="5">
        <v>1298.2561626994516</v>
      </c>
      <c r="D58" s="5">
        <v>3783.0283040756203</v>
      </c>
      <c r="E58" s="5">
        <v>3015.7756880105235</v>
      </c>
      <c r="F58" s="5">
        <v>674.19046346381731</v>
      </c>
      <c r="G58" s="5">
        <v>1994.8322276332885</v>
      </c>
      <c r="H58" s="5">
        <v>7386.0569195190528</v>
      </c>
      <c r="I58" s="5">
        <v>1322.5442047337112</v>
      </c>
      <c r="J58" s="6">
        <f t="shared" si="0"/>
        <v>20902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5" x14ac:dyDescent="0.25">
      <c r="A59" s="15" t="s">
        <v>45</v>
      </c>
      <c r="B59" s="5">
        <v>0</v>
      </c>
      <c r="C59" s="5">
        <v>0</v>
      </c>
      <c r="D59" s="5">
        <v>0</v>
      </c>
      <c r="E59" s="5">
        <v>2</v>
      </c>
      <c r="F59" s="5">
        <v>0</v>
      </c>
      <c r="G59" s="5">
        <v>64</v>
      </c>
      <c r="H59" s="5">
        <v>0</v>
      </c>
      <c r="I59" s="5">
        <v>30</v>
      </c>
      <c r="J59" s="6">
        <f t="shared" si="0"/>
        <v>96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5" x14ac:dyDescent="0.25">
      <c r="A60" s="15" t="s">
        <v>29</v>
      </c>
      <c r="B60" s="5">
        <v>85</v>
      </c>
      <c r="C60" s="5">
        <v>0</v>
      </c>
      <c r="D60" s="5">
        <v>0</v>
      </c>
      <c r="E60" s="5">
        <v>2</v>
      </c>
      <c r="F60" s="5">
        <v>207</v>
      </c>
      <c r="G60" s="5">
        <v>0</v>
      </c>
      <c r="H60" s="5">
        <v>0</v>
      </c>
      <c r="I60" s="5">
        <v>0</v>
      </c>
      <c r="J60" s="6">
        <f t="shared" si="0"/>
        <v>294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5" x14ac:dyDescent="0.25">
      <c r="A61" s="15" t="s">
        <v>78</v>
      </c>
      <c r="B61" s="5">
        <v>515.9870927011134</v>
      </c>
      <c r="C61" s="5">
        <v>40.345265662172878</v>
      </c>
      <c r="D61" s="5">
        <v>45</v>
      </c>
      <c r="E61" s="5">
        <v>0</v>
      </c>
      <c r="F61" s="5">
        <v>1164.4368724059445</v>
      </c>
      <c r="G61" s="5">
        <v>0</v>
      </c>
      <c r="H61" s="5">
        <v>0</v>
      </c>
      <c r="I61" s="5">
        <v>9.2307692307692317</v>
      </c>
      <c r="J61" s="6">
        <f t="shared" si="0"/>
        <v>1775.0000000000002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5" x14ac:dyDescent="0.25">
      <c r="A62" s="15" t="s">
        <v>79</v>
      </c>
      <c r="B62" s="5">
        <v>112.91394084842359</v>
      </c>
      <c r="C62" s="5">
        <v>131.81349866045608</v>
      </c>
      <c r="D62" s="5">
        <v>0</v>
      </c>
      <c r="E62" s="5">
        <v>176.37953521574212</v>
      </c>
      <c r="F62" s="5">
        <v>79.780748663101605</v>
      </c>
      <c r="G62" s="5">
        <v>1.6678321678321679</v>
      </c>
      <c r="H62" s="5">
        <v>0</v>
      </c>
      <c r="I62" s="5">
        <v>28.444444444444443</v>
      </c>
      <c r="J62" s="6">
        <f t="shared" si="0"/>
        <v>531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5" x14ac:dyDescent="0.25">
      <c r="A63" s="15" t="s">
        <v>80</v>
      </c>
      <c r="B63" s="5">
        <v>106.68041237113403</v>
      </c>
      <c r="C63" s="5">
        <v>130.6353330184223</v>
      </c>
      <c r="D63" s="5">
        <v>32.204850367821699</v>
      </c>
      <c r="E63" s="5">
        <v>8.6644541731393865</v>
      </c>
      <c r="F63" s="5">
        <v>71.725490196078425</v>
      </c>
      <c r="G63" s="5">
        <v>76.027604203301067</v>
      </c>
      <c r="H63" s="5">
        <v>2.0618556701030926</v>
      </c>
      <c r="I63" s="5">
        <v>4</v>
      </c>
      <c r="J63" s="6">
        <f t="shared" si="0"/>
        <v>432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5" x14ac:dyDescent="0.25">
      <c r="A64" s="15" t="s">
        <v>81</v>
      </c>
      <c r="B64" s="5">
        <v>0</v>
      </c>
      <c r="C64" s="5">
        <v>13</v>
      </c>
      <c r="D64" s="5">
        <v>0</v>
      </c>
      <c r="E64" s="5">
        <v>49</v>
      </c>
      <c r="F64" s="5">
        <v>242</v>
      </c>
      <c r="G64" s="5">
        <v>0</v>
      </c>
      <c r="H64" s="5">
        <v>0</v>
      </c>
      <c r="I64" s="5">
        <v>10</v>
      </c>
      <c r="J64" s="6">
        <f t="shared" si="0"/>
        <v>314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5" x14ac:dyDescent="0.25">
      <c r="A65" s="15" t="s">
        <v>82</v>
      </c>
      <c r="B65" s="5">
        <v>123.63956494171586</v>
      </c>
      <c r="C65" s="5">
        <v>0</v>
      </c>
      <c r="D65" s="5">
        <v>315</v>
      </c>
      <c r="E65" s="5">
        <v>35.216494845360828</v>
      </c>
      <c r="F65" s="5">
        <v>3961.3565422925867</v>
      </c>
      <c r="G65" s="5">
        <v>5467.4627923976277</v>
      </c>
      <c r="H65" s="5">
        <v>644.32460552270823</v>
      </c>
      <c r="I65" s="5">
        <v>0</v>
      </c>
      <c r="J65" s="6">
        <f t="shared" si="0"/>
        <v>10546.999999999998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5" x14ac:dyDescent="0.25">
      <c r="A66" s="15" t="s">
        <v>83</v>
      </c>
      <c r="B66" s="5">
        <v>1820.1109466848791</v>
      </c>
      <c r="C66" s="5">
        <v>462.97310999907916</v>
      </c>
      <c r="D66" s="5">
        <v>5494.3606773734809</v>
      </c>
      <c r="E66" s="5">
        <v>151.3802863684561</v>
      </c>
      <c r="F66" s="5">
        <v>1759.8925368748273</v>
      </c>
      <c r="G66" s="5">
        <v>2123.6350871371319</v>
      </c>
      <c r="H66" s="5">
        <v>604.77708838663068</v>
      </c>
      <c r="I66" s="5">
        <v>509.87026717551527</v>
      </c>
      <c r="J66" s="6">
        <f t="shared" si="0"/>
        <v>12927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5" x14ac:dyDescent="0.25">
      <c r="A67" s="15" t="s">
        <v>84</v>
      </c>
      <c r="B67" s="5">
        <v>385.7788726445807</v>
      </c>
      <c r="C67" s="5">
        <v>3.1515151515151514</v>
      </c>
      <c r="D67" s="5">
        <v>163.93124846920648</v>
      </c>
      <c r="E67" s="5">
        <v>58.07692307692308</v>
      </c>
      <c r="F67" s="5">
        <v>87.356321839080451</v>
      </c>
      <c r="G67" s="5">
        <v>442.89219183957005</v>
      </c>
      <c r="H67" s="5">
        <v>133.65995975855131</v>
      </c>
      <c r="I67" s="5">
        <v>384.15296722057286</v>
      </c>
      <c r="J67" s="6">
        <f t="shared" si="0"/>
        <v>1659.0000000000002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5" x14ac:dyDescent="0.25">
      <c r="A68" s="15" t="s">
        <v>85</v>
      </c>
      <c r="B68" s="5">
        <v>13.932291666666666</v>
      </c>
      <c r="C68" s="5">
        <v>154.45454545454544</v>
      </c>
      <c r="D68" s="5">
        <v>0</v>
      </c>
      <c r="E68" s="5">
        <v>19</v>
      </c>
      <c r="F68" s="5">
        <v>21</v>
      </c>
      <c r="G68" s="5">
        <v>69.613162878787875</v>
      </c>
      <c r="H68" s="5">
        <v>0</v>
      </c>
      <c r="I68" s="5">
        <v>0</v>
      </c>
      <c r="J68" s="6">
        <f t="shared" si="0"/>
        <v>278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5" x14ac:dyDescent="0.25">
      <c r="A69" s="15" t="s">
        <v>30</v>
      </c>
      <c r="B69" s="5">
        <v>9492.1088144180085</v>
      </c>
      <c r="C69" s="5">
        <v>8106.7095561906699</v>
      </c>
      <c r="D69" s="5">
        <v>30320.60955103828</v>
      </c>
      <c r="E69" s="5">
        <v>9954.7044988861107</v>
      </c>
      <c r="F69" s="5">
        <v>11942.084385779559</v>
      </c>
      <c r="G69" s="5">
        <v>8633.1005066936905</v>
      </c>
      <c r="H69" s="5">
        <v>17373.339409186116</v>
      </c>
      <c r="I69" s="5">
        <v>2765.3432778075648</v>
      </c>
      <c r="J69" s="6">
        <f t="shared" si="0"/>
        <v>98588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5" x14ac:dyDescent="0.25">
      <c r="A70" s="15" t="s">
        <v>46</v>
      </c>
      <c r="B70" s="5">
        <v>41301.421442901075</v>
      </c>
      <c r="C70" s="5">
        <v>50028.640629118934</v>
      </c>
      <c r="D70" s="5">
        <v>14393.959555937015</v>
      </c>
      <c r="E70" s="5">
        <v>63458.825150679739</v>
      </c>
      <c r="F70" s="5">
        <v>14083.791761190221</v>
      </c>
      <c r="G70" s="5">
        <v>40151.658759003309</v>
      </c>
      <c r="H70" s="5">
        <v>42452.240145574091</v>
      </c>
      <c r="I70" s="5">
        <v>14433.462555595599</v>
      </c>
      <c r="J70" s="6">
        <f t="shared" si="0"/>
        <v>280304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3.5" thickBot="1" x14ac:dyDescent="0.25">
      <c r="A71" s="45" t="s">
        <v>1</v>
      </c>
      <c r="B71" s="37">
        <f t="shared" ref="B71:J71" si="1">SUM(B9:B70)</f>
        <v>258287.97769229204</v>
      </c>
      <c r="C71" s="37">
        <f t="shared" si="1"/>
        <v>1885862.6831025577</v>
      </c>
      <c r="D71" s="37">
        <f t="shared" si="1"/>
        <v>937671.65457550134</v>
      </c>
      <c r="E71" s="37">
        <f t="shared" si="1"/>
        <v>789280.50983852264</v>
      </c>
      <c r="F71" s="37">
        <f t="shared" si="1"/>
        <v>342324.61917872238</v>
      </c>
      <c r="G71" s="37">
        <f t="shared" si="1"/>
        <v>267814.47290598444</v>
      </c>
      <c r="H71" s="37">
        <f t="shared" si="1"/>
        <v>1250952.5835799226</v>
      </c>
      <c r="I71" s="37">
        <f t="shared" si="1"/>
        <v>251195.48040666425</v>
      </c>
      <c r="J71" s="38">
        <f t="shared" si="1"/>
        <v>5983389.9812801685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7" customFormat="1" x14ac:dyDescent="0.2">
      <c r="A72" s="18" t="s">
        <v>144</v>
      </c>
      <c r="B72" s="18"/>
      <c r="C72" s="18"/>
      <c r="D72" s="18"/>
      <c r="E72" s="18"/>
      <c r="F72" s="20"/>
      <c r="G72" s="18"/>
      <c r="H72" s="18"/>
      <c r="I72" s="18"/>
      <c r="J72" s="18"/>
    </row>
    <row r="73" spans="1:27" s="17" customFormat="1" x14ac:dyDescent="0.2">
      <c r="A73" s="20" t="s">
        <v>145</v>
      </c>
      <c r="B73" s="18"/>
      <c r="C73" s="18"/>
      <c r="D73" s="18"/>
      <c r="E73" s="18"/>
      <c r="F73" s="18"/>
      <c r="G73" s="18"/>
      <c r="H73" s="18"/>
      <c r="I73" s="18"/>
      <c r="J73" s="18"/>
    </row>
    <row r="74" spans="1:27" s="17" customFormat="1" x14ac:dyDescent="0.2">
      <c r="A74" s="94" t="s">
        <v>143</v>
      </c>
    </row>
    <row r="75" spans="1:27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1:27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1:27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1:27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1:27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1:27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 spans="1:27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 spans="1:27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1:27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1:27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1:27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 spans="1:27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1:27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 spans="1:27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1:27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 spans="1:27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 spans="1:27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 spans="1:27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L147" s="17"/>
      <c r="M147" s="17"/>
      <c r="N147" s="17"/>
    </row>
  </sheetData>
  <mergeCells count="2">
    <mergeCell ref="A5:J5"/>
    <mergeCell ref="A6:J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F8343-3AB7-4C91-A3BE-E8C1CD9B0FA7}">
  <dimension ref="A1:S315"/>
  <sheetViews>
    <sheetView zoomScale="73" zoomScaleNormal="73" workbookViewId="0">
      <selection activeCell="K82" sqref="K82"/>
    </sheetView>
  </sheetViews>
  <sheetFormatPr baseColWidth="10" defaultColWidth="14.85546875" defaultRowHeight="12.75" x14ac:dyDescent="0.2"/>
  <cols>
    <col min="1" max="1" width="18.140625" style="68" customWidth="1"/>
    <col min="2" max="3" width="18.28515625" style="68" customWidth="1"/>
    <col min="4" max="4" width="18.140625" style="68" customWidth="1"/>
    <col min="5" max="5" width="18.28515625" style="68" customWidth="1"/>
    <col min="6" max="8" width="18.5703125" style="68" customWidth="1"/>
    <col min="9" max="9" width="18.7109375" style="68" customWidth="1"/>
    <col min="10" max="10" width="18" style="68" customWidth="1"/>
    <col min="11" max="11" width="21.5703125" style="132" customWidth="1"/>
    <col min="12" max="13" width="21.5703125" style="68" customWidth="1"/>
    <col min="14" max="16384" width="14.85546875" style="68"/>
  </cols>
  <sheetData>
    <row r="1" spans="1:15" s="18" customFormat="1" x14ac:dyDescent="0.2">
      <c r="K1" s="146"/>
    </row>
    <row r="2" spans="1:15" s="18" customFormat="1" x14ac:dyDescent="0.2">
      <c r="K2" s="146"/>
    </row>
    <row r="3" spans="1:15" s="18" customFormat="1" x14ac:dyDescent="0.2">
      <c r="K3" s="146"/>
    </row>
    <row r="4" spans="1:1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46"/>
      <c r="L4" s="18"/>
      <c r="M4" s="18"/>
      <c r="N4" s="18"/>
    </row>
    <row r="5" spans="1:15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46"/>
      <c r="L5" s="18"/>
      <c r="M5" s="18"/>
      <c r="N5" s="18"/>
    </row>
    <row r="6" spans="1:15" x14ac:dyDescent="0.2">
      <c r="A6" s="18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46"/>
      <c r="L6" s="18"/>
      <c r="M6" s="18"/>
      <c r="N6" s="18"/>
    </row>
    <row r="7" spans="1:15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46"/>
      <c r="L7" s="18"/>
      <c r="M7" s="18"/>
      <c r="N7" s="18"/>
    </row>
    <row r="8" spans="1:15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46"/>
      <c r="L8" s="18"/>
      <c r="M8" s="18"/>
      <c r="N8" s="18"/>
    </row>
    <row r="9" spans="1:15" s="133" customFormat="1" ht="21" x14ac:dyDescent="0.35">
      <c r="A9" s="189" t="s">
        <v>140</v>
      </c>
      <c r="B9" s="189"/>
      <c r="C9" s="189"/>
      <c r="D9" s="189"/>
      <c r="E9" s="189"/>
      <c r="F9" s="189"/>
      <c r="G9" s="189"/>
      <c r="H9" s="189"/>
      <c r="I9" s="189"/>
      <c r="J9" s="189"/>
      <c r="K9" s="146"/>
      <c r="L9" s="18"/>
      <c r="M9" s="18"/>
      <c r="N9" s="161"/>
    </row>
    <row r="10" spans="1:15" s="133" customFormat="1" ht="18.75" x14ac:dyDescent="0.3">
      <c r="A10" s="183" t="s">
        <v>65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46"/>
      <c r="L10" s="18"/>
      <c r="M10" s="18"/>
      <c r="N10" s="161"/>
    </row>
    <row r="11" spans="1:15" ht="6" customHeight="1" thickBot="1" x14ac:dyDescent="0.2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46"/>
      <c r="L11" s="18"/>
      <c r="M11" s="18"/>
      <c r="N11" s="18"/>
    </row>
    <row r="12" spans="1:15" ht="19.5" customHeight="1" thickBot="1" x14ac:dyDescent="0.25">
      <c r="A12" s="157" t="s">
        <v>0</v>
      </c>
      <c r="B12" s="158" t="s">
        <v>49</v>
      </c>
      <c r="C12" s="158" t="s">
        <v>50</v>
      </c>
      <c r="D12" s="159" t="s">
        <v>51</v>
      </c>
      <c r="E12" s="158" t="s">
        <v>52</v>
      </c>
      <c r="F12" s="158" t="s">
        <v>53</v>
      </c>
      <c r="G12" s="158" t="s">
        <v>54</v>
      </c>
      <c r="H12" s="158" t="s">
        <v>55</v>
      </c>
      <c r="I12" s="158" t="s">
        <v>56</v>
      </c>
      <c r="J12" s="160" t="s">
        <v>1</v>
      </c>
      <c r="K12" s="146"/>
      <c r="L12" s="18"/>
      <c r="M12" s="18"/>
      <c r="N12" s="18"/>
    </row>
    <row r="13" spans="1:15" ht="20.100000000000001" customHeight="1" x14ac:dyDescent="0.3">
      <c r="A13" s="153" t="s">
        <v>141</v>
      </c>
      <c r="B13" s="154">
        <f>+[10]ENERO!B8+[10]FEBRERO!B8+[10]MARZO!B8+[10]ABRIL!B8+[10]MAYO!B8+[10]JUNIO!B8+[10]JULIO!B8+[10]AGOSTO!B8+[10]SEPTIEMBRE!B8+[10]OCTUBRE!B8+[10]NOVIEMBRE!B8+[10]DICIEMBRE!B8</f>
        <v>48168.228167985741</v>
      </c>
      <c r="C13" s="155">
        <f>[10]ENERO!C8+[10]FEBRERO!C8+[10]MARZO!C8+[10]ABRIL!C8+[10]MAYO!C8+[10]JUNIO!C8+[10]JULIO!C8+[10]AGOSTO!C8+[10]SEPTIEMBRE!C8+[10]OCTUBRE!C8+[10]DICIEMBRE!C8</f>
        <v>1570265.5799277264</v>
      </c>
      <c r="D13" s="154">
        <f>+[10]ENERO!D8+[10]FEBRERO!D8+[10]MARZO!D8+[10]ABRIL!D8+[10]MAYO!D8+[10]JUNIO!D8+[10]JULIO!D8+[10]AGOSTO!D8+[10]SEPTIEMBRE!D8+[10]OCTUBRE!D8+[10]NOVIEMBRE!D8+[10]DICIEMBRE!D8</f>
        <v>658583.4783551998</v>
      </c>
      <c r="E13" s="154">
        <f>+[10]ENERO!E8+[10]FEBRERO!E8+[10]MARZO!E8+[10]ABRIL!E8+[10]MAYO!E8+[10]JUNIO!E8+[10]JULIO!E8+[10]AGOSTO!E8+[10]SEPTIEMBRE!E8+[10]OCTUBRE!E8+[10]NOVIEMBRE!E8+[10]DICIEMBRE!E8</f>
        <v>552827.21393578988</v>
      </c>
      <c r="F13" s="154">
        <f>+[10]ENERO!F8+[10]FEBRERO!F8+[10]MARZO!F8+[10]ABRIL!F8+[10]MAYO!F8+[10]JUNIO!F8+[10]JULIO!F8+[10]AGOSTO!F8+[10]SEPTIEMBRE!F8+[10]OCTUBRE!F8+[10]NOVIEMBRE!F8+[10]DICIEMBRE!F8</f>
        <v>43446.409138475698</v>
      </c>
      <c r="G13" s="154">
        <f>+[10]ENERO!G8+[10]FEBRERO!G8+[10]MARZO!G8+[10]ABRIL!G8+[10]MAYO!G8+[10]JUNIO!G8+[10]JULIO!G8+[10]AGOSTO!G8+[10]SEPTIEMBRE!G8+[10]OCTUBRE!G8+[10]NOVIEMBRE!G8+[10]DICIEMBRE!G8</f>
        <v>0</v>
      </c>
      <c r="H13" s="154">
        <f>+[10]ENERO!H8+[10]FEBRERO!H8+[10]MARZO!H8+[10]ABRIL!H8+[10]MAYO!H8+[10]JUNIO!H8+[10]JULIO!H8+[10]AGOSTO!H8+[10]SEPTIEMBRE!H8+[10]OCTUBRE!H8+[10]NOVIEMBRE!H8+[10]DICIEMBRE!H8</f>
        <v>132776.9634130935</v>
      </c>
      <c r="I13" s="154">
        <f>+[10]ENERO!I8+[10]FEBRERO!I8+[10]MARZO!I8+[10]ABRIL!I8+[10]MAYO!I8+[10]JUNIO!I8+[10]JULIO!I8+[10]AGOSTO!I8+[10]SEPTIEMBRE!I8+[10]OCTUBRE!I8+[10]NOVIEMBRE!I8+[10]DICIEMBRE!I8</f>
        <v>65705.127061729276</v>
      </c>
      <c r="J13" s="156">
        <v>3071823</v>
      </c>
      <c r="K13" s="162"/>
      <c r="L13" s="163"/>
      <c r="M13" s="17"/>
      <c r="N13" s="164"/>
      <c r="O13" s="136"/>
    </row>
    <row r="14" spans="1:15" ht="20.100000000000001" customHeight="1" x14ac:dyDescent="0.3">
      <c r="A14" s="67" t="s">
        <v>32</v>
      </c>
      <c r="B14" s="69">
        <f>+[10]ENERO!B9+[10]FEBRERO!B9+[10]MARZO!B9+[10]ABRIL!B9+[10]MAYO!B9+[10]JUNIO!B9+[10]JULIO!B9+[10]AGOSTO!B9+[10]SEPTIEMBRE!B9+[10]OCTUBRE!B9+[10]NOVIEMBRE!B9+[10]DICIEMBRE!B9</f>
        <v>28927.414030146079</v>
      </c>
      <c r="C14" s="69">
        <f>+[10]ENERO!C9+[10]FEBRERO!C9+[10]MARZO!C9+[10]ABRIL!C9+[10]MAYO!C9+[10]JUNIO!C9+[10]JULIO!C9+[10]AGOSTO!C9+[10]SEPTIEMBRE!C9+[10]OCTUBRE!C9+[10]NOVIEMBRE!C9+[10]DICIEMBRE!C9</f>
        <v>16675.189468709897</v>
      </c>
      <c r="D14" s="69">
        <f>+[10]ENERO!D9+[10]FEBRERO!D9+[10]MARZO!D9+[10]ABRIL!D9+[10]MAYO!D9+[10]JUNIO!D9+[10]JULIO!D9+[10]AGOSTO!D9+[10]SEPTIEMBRE!D9+[10]OCTUBRE!D9+[10]NOVIEMBRE!D9+[10]DICIEMBRE!D9</f>
        <v>37115.874539238139</v>
      </c>
      <c r="E14" s="69">
        <f>+[10]ENERO!E9+[10]FEBRERO!E9+[10]MARZO!E9+[10]ABRIL!E9+[10]MAYO!E9+[10]JUNIO!E9+[10]JULIO!E9+[10]AGOSTO!E9+[10]SEPTIEMBRE!E9+[10]OCTUBRE!E9+[10]NOVIEMBRE!E9+[10]DICIEMBRE!E9</f>
        <v>17302.740892738264</v>
      </c>
      <c r="F14" s="69">
        <f>+[10]ENERO!F9+[10]FEBRERO!F9+[10]MARZO!F9+[10]ABRIL!F9+[10]MAYO!F9+[10]JUNIO!F9+[10]JULIO!F9+[10]AGOSTO!F9+[10]SEPTIEMBRE!F9+[10]OCTUBRE!F9+[10]NOVIEMBRE!F9+[10]DICIEMBRE!F9</f>
        <v>28102.167489355266</v>
      </c>
      <c r="G14" s="69">
        <f>+[10]ENERO!G9+[10]FEBRERO!G9+[10]MARZO!G9+[10]ABRIL!G9+[10]MAYO!G9+[10]JUNIO!G9+[10]JULIO!G9+[10]AGOSTO!G9+[10]SEPTIEMBRE!G9+[10]OCTUBRE!G9+[10]NOVIEMBRE!G9+[10]DICIEMBRE!G9</f>
        <v>39322.680243372371</v>
      </c>
      <c r="H14" s="69">
        <f>+[10]ENERO!H9+[10]FEBRERO!H9+[10]MARZO!H9+[10]ABRIL!H9+[10]MAYO!H9+[10]JUNIO!H9+[10]JULIO!H9+[10]AGOSTO!H9+[10]SEPTIEMBRE!H9+[10]OCTUBRE!H9+[10]NOVIEMBRE!H9+[10]DICIEMBRE!H9</f>
        <v>186533.6372616186</v>
      </c>
      <c r="I14" s="69">
        <f>+[10]ENERO!I9+[10]FEBRERO!I9+[10]MARZO!I9+[10]ABRIL!I9+[10]MAYO!I9+[10]JUNIO!I9+[10]JULIO!I9+[10]AGOSTO!I9+[10]SEPTIEMBRE!I9+[10]OCTUBRE!I9+[10]NOVIEMBRE!I9+[10]DICIEMBRE!I9</f>
        <v>16233.581156605607</v>
      </c>
      <c r="J14" s="70">
        <f t="shared" ref="J14:J74" si="0">SUM(B14:I14)</f>
        <v>370213.28508178424</v>
      </c>
      <c r="K14" s="162"/>
      <c r="L14" s="163"/>
      <c r="M14" s="17"/>
      <c r="N14" s="17"/>
      <c r="O14" s="136"/>
    </row>
    <row r="15" spans="1:15" ht="20.100000000000001" customHeight="1" x14ac:dyDescent="0.35">
      <c r="A15" s="67" t="s">
        <v>2</v>
      </c>
      <c r="B15" s="147">
        <f>+[10]ENERO!B10+[10]FEBRERO!B10+[10]MARZO!B10+[10]ABRIL!B10+[10]MAYO!B10+[10]JUNIO!B10+[10]JULIO!B10+[10]AGOSTO!B10+[10]SEPTIEMBRE!B10+[10]OCTUBRE!B10+[10]NOVIEMBRE!B10+[10]DICIEMBRE!B10</f>
        <v>283</v>
      </c>
      <c r="C15" s="147">
        <f>+[10]ENERO!C10+[10]FEBRERO!C10+[10]MARZO!C10+[10]ABRIL!C10+[10]MAYO!C10+[10]JUNIO!C10+[10]JULIO!C10+[10]AGOSTO!C10+[10]SEPTIEMBRE!C10+[10]OCTUBRE!C10+[10]NOVIEMBRE!C10+[10]DICIEMBRE!C10</f>
        <v>0</v>
      </c>
      <c r="D15" s="147">
        <f>+[10]ENERO!D10+[10]FEBRERO!D10+[10]MARZO!D10+[10]ABRIL!D10+[10]MAYO!D10+[10]JUNIO!D10+[10]JULIO!D10+[10]AGOSTO!D10+[10]SEPTIEMBRE!D10+[10]OCTUBRE!D10+[10]NOVIEMBRE!D10+[10]DICIEMBRE!D10</f>
        <v>999</v>
      </c>
      <c r="E15" s="147">
        <f>+[10]ENERO!E10+[10]FEBRERO!E10+[10]MARZO!E10+[10]ABRIL!E10+[10]MAYO!E10+[10]JUNIO!E10+[10]JULIO!E10+[10]AGOSTO!E10+[10]SEPTIEMBRE!E10+[10]OCTUBRE!E10+[10]NOVIEMBRE!E10+[10]DICIEMBRE!E10</f>
        <v>0</v>
      </c>
      <c r="F15" s="147">
        <f>+[10]ENERO!F10+[10]FEBRERO!F10+[10]MARZO!F10+[10]ABRIL!F10+[10]MAYO!F10+[10]JUNIO!F10+[10]JULIO!F10+[10]AGOSTO!F10+[10]SEPTIEMBRE!F10+[10]OCTUBRE!F10+[10]NOVIEMBRE!F10+[10]DICIEMBRE!F10</f>
        <v>0</v>
      </c>
      <c r="G15" s="147">
        <f>[10]ENERO!G10+[10]FEBRERO!G10+[10]MARZO!G10+[10]ABRIL!G10+[10]MAYO!G10+[10]JUNIO!G10+[10]JULIO!G10+[10]AGOSTO!G10+[10]SEPTIEMBRE!G10+[10]OCTUBRE!G10+[10]NOVIEMBRE!G10+[10]DICIEMBRE!G10</f>
        <v>1463</v>
      </c>
      <c r="H15" s="147">
        <f>+[10]ENERO!H10+[10]FEBRERO!H10+[10]MARZO!H10+[10]ABRIL!H10+[10]MAYO!H10+[10]JUNIO!H10+[10]JULIO!H10+[10]AGOSTO!H10+[10]SEPTIEMBRE!H10+[10]OCTUBRE!H10+[10]NOVIEMBRE!H10+[10]DICIEMBRE!H10</f>
        <v>240</v>
      </c>
      <c r="I15" s="147">
        <f>+[10]ENERO!I10+[10]FEBRERO!I10+[10]MARZO!I10+[10]ABRIL!I10+[10]MAYO!I10+[10]JUNIO!I10+[10]JULIO!I10+[10]AGOSTO!I10+[10]SEPTIEMBRE!I10+[10]OCTUBRE!I10+[10]NOVIEMBRE!I10+[10]DICIEMBRE!I10</f>
        <v>0</v>
      </c>
      <c r="J15" s="70">
        <v>2985</v>
      </c>
      <c r="K15" s="162"/>
      <c r="L15" s="163"/>
      <c r="M15" s="165"/>
      <c r="N15" s="164"/>
      <c r="O15" s="136"/>
    </row>
    <row r="16" spans="1:15" ht="20.100000000000001" customHeight="1" x14ac:dyDescent="0.35">
      <c r="A16" s="67" t="s">
        <v>3</v>
      </c>
      <c r="B16" s="69">
        <f>+[10]ENERO!B11+[10]FEBRERO!B11+[10]MARZO!B11+[10]ABRIL!B11+[10]MAYO!B11+[10]JUNIO!B11+[10]JULIO!B11+[10]AGOSTO!B11+[10]SEPTIEMBRE!B11+[10]OCTUBRE!B11+[10]NOVIEMBRE!B11+[10]DICIEMBRE!B11</f>
        <v>3</v>
      </c>
      <c r="C16" s="69">
        <f>+[10]ENERO!C11+[10]FEBRERO!C11+[10]MARZO!C11+[10]ABRIL!C11+[10]MAYO!C11+[10]JUNIO!C11+[10]JULIO!C11+[10]AGOSTO!C11+[10]SEPTIEMBRE!C11+[10]OCTUBRE!C11+[10]NOVIEMBRE!C11+[10]DICIEMBRE!C11</f>
        <v>1340.2117905195316</v>
      </c>
      <c r="D16" s="69">
        <f>+[10]ENERO!D11+[10]FEBRERO!D11+[10]MARZO!D11+[10]ABRIL!D11+[10]MAYO!D11+[10]JUNIO!D11+[10]JULIO!D11+[10]AGOSTO!D11+[10]SEPTIEMBRE!D11+[10]OCTUBRE!D11+[10]NOVIEMBRE!D11+[10]DICIEMBRE!D11</f>
        <v>173</v>
      </c>
      <c r="E16" s="69">
        <f>+[10]ENERO!E11+[10]FEBRERO!E11+[10]MARZO!E11+[10]ABRIL!E11+[10]MAYO!E11+[10]JUNIO!E11+[10]JULIO!E11+[10]AGOSTO!E11+[10]SEPTIEMBRE!E11+[10]OCTUBRE!E11+[10]NOVIEMBRE!E11+[10]DICIEMBRE!E11</f>
        <v>740.8806787082649</v>
      </c>
      <c r="F16" s="69">
        <f>+[10]ENERO!F11+[10]FEBRERO!F11+[10]MARZO!F11+[10]ABRIL!F11+[10]MAYO!F11+[10]JUNIO!F11+[10]JULIO!F11+[10]AGOSTO!F11+[10]SEPTIEMBRE!F11+[10]OCTUBRE!F11+[10]NOVIEMBRE!F11+[10]DICIEMBRE!F11</f>
        <v>215.9047619047619</v>
      </c>
      <c r="G16" s="69">
        <f>+[10]ENERO!G11+[10]FEBRERO!G11+[10]MARZO!G11+[10]ABRIL!G11+[10]MAYO!G11+[10]JUNIO!G11+[10]JULIO!G11+[10]AGOSTO!G11+[10]SEPTIEMBRE!G11+[10]OCTUBRE!G11+[10]NOVIEMBRE!G11+[10]DICIEMBRE!G11</f>
        <v>998.26569204460816</v>
      </c>
      <c r="H16" s="69">
        <f>+[10]ENERO!H11+[10]FEBRERO!H11+[10]MARZO!H11+[10]ABRIL!H11+[10]MAYO!H11+[10]JUNIO!H11+[10]JULIO!H11+[10]AGOSTO!H11+[10]SEPTIEMBRE!H11+[10]OCTUBRE!H11+[10]NOVIEMBRE!H11+[10]DICIEMBRE!H11</f>
        <v>212.01562871187616</v>
      </c>
      <c r="I16" s="69">
        <f>+[10]ENERO!I11+[10]FEBRERO!I11+[10]MARZO!I11+[10]ABRIL!I11+[10]MAYO!I11+[10]JUNIO!I11+[10]JULIO!I11+[10]AGOSTO!I11+[10]SEPTIEMBRE!I11+[10]OCTUBRE!I11+[10]NOVIEMBRE!I11+[10]DICIEMBRE!I11</f>
        <v>1771.3659472899394</v>
      </c>
      <c r="J16" s="70">
        <f t="shared" si="0"/>
        <v>5454.6444991789831</v>
      </c>
      <c r="K16" s="162"/>
      <c r="L16" s="163"/>
      <c r="M16" s="165"/>
      <c r="N16" s="164"/>
      <c r="O16" s="136"/>
    </row>
    <row r="17" spans="1:15" ht="20.100000000000001" customHeight="1" x14ac:dyDescent="0.35">
      <c r="A17" s="67" t="s">
        <v>33</v>
      </c>
      <c r="B17" s="69">
        <f>+[10]ENERO!B12+[10]FEBRERO!B12+[10]MARZO!B12+[10]ABRIL!B12+[10]MAYO!B12+[10]JUNIO!B12+[10]JULIO!B12+[10]AGOSTO!B12+[10]SEPTIEMBRE!B12+[10]OCTUBRE!B12+[10]NOVIEMBRE!B12+[10]DICIEMBRE!B12</f>
        <v>31.716705607476634</v>
      </c>
      <c r="C17" s="69">
        <f>+[10]ENERO!C12+[10]FEBRERO!C12+[10]MARZO!C12+[10]ABRIL!C12+[10]MAYO!C12+[10]JUNIO!C12+[10]JULIO!C12+[10]AGOSTO!C12+[10]SEPTIEMBRE!C12+[10]OCTUBRE!C12+[10]NOVIEMBRE!C12+[10]DICIEMBRE!C12</f>
        <v>533.49522706447431</v>
      </c>
      <c r="D17" s="69">
        <f>+[10]ENERO!D12+[10]FEBRERO!D12+[10]MARZO!D12+[10]ABRIL!D12+[10]MAYO!D12+[10]JUNIO!D12+[10]JULIO!D12+[10]AGOSTO!D12+[10]SEPTIEMBRE!D12+[10]OCTUBRE!D12+[10]NOVIEMBRE!D12+[10]DICIEMBRE!D12</f>
        <v>15954.185079035704</v>
      </c>
      <c r="E17" s="69">
        <f>+[10]ENERO!E12+[10]FEBRERO!E12+[10]MARZO!E12+[10]ABRIL!E12+[10]MAYO!E12+[10]JUNIO!E12+[10]JULIO!E12+[10]AGOSTO!E12+[10]SEPTIEMBRE!E12+[10]OCTUBRE!E12+[10]NOVIEMBRE!E12+[10]DICIEMBRE!E12</f>
        <v>26.332368307004078</v>
      </c>
      <c r="F17" s="69">
        <f>+[10]ENERO!F12+[10]FEBRERO!F12+[10]MARZO!F12+[10]ABRIL!F12+[10]MAYO!F12+[10]JUNIO!F12+[10]JULIO!F12+[10]AGOSTO!F12+[10]SEPTIEMBRE!F12+[10]OCTUBRE!F12+[10]NOVIEMBRE!F12+[10]DICIEMBRE!F12</f>
        <v>168.36327687698801</v>
      </c>
      <c r="G17" s="69">
        <f>+[10]ENERO!G12+[10]FEBRERO!G12+[10]MARZO!G12+[10]ABRIL!G12+[10]MAYO!G12+[10]JUNIO!G12+[10]JULIO!G12+[10]AGOSTO!G12+[10]SEPTIEMBRE!G12+[10]OCTUBRE!G12+[10]NOVIEMBRE!G12+[10]DICIEMBRE!G12</f>
        <v>24.832414870004961</v>
      </c>
      <c r="H17" s="148">
        <f>+[10]ENERO!H12+[10]FEBRERO!H12+[10]MARZO!H12+[10]ABRIL!H12+[10]MAYO!H12+[10]JUNIO!H12+[10]JULIO!H12+[10]AGOSTO!H12+[10]SEPTIEMBRE!H12+[10]OCTUBRE!H12+[10]NOVIEMBRE!H12+[10]DICIEMBRE!H12</f>
        <v>46298.982841455043</v>
      </c>
      <c r="I17" s="69">
        <f>+[10]ENERO!I12+[10]FEBRERO!I12+[10]MARZO!I12+[10]ABRIL!I12+[10]MAYO!I12+[10]JUNIO!I12+[10]JULIO!I12+[10]AGOSTO!I12+[10]SEPTIEMBRE!I12+[10]OCTUBRE!I12+[10]NOVIEMBRE!I12+[10]DICIEMBRE!I12</f>
        <v>5974.3529369701264</v>
      </c>
      <c r="J17" s="70">
        <f t="shared" si="0"/>
        <v>69012.260850186824</v>
      </c>
      <c r="K17" s="162"/>
      <c r="L17" s="163"/>
      <c r="M17" s="165"/>
      <c r="N17" s="164"/>
      <c r="O17" s="136"/>
    </row>
    <row r="18" spans="1:15" ht="20.100000000000001" customHeight="1" x14ac:dyDescent="0.35">
      <c r="A18" s="67" t="s">
        <v>34</v>
      </c>
      <c r="B18" s="69">
        <f>+[10]ENERO!B13+[10]FEBRERO!B13+[10]MARZO!B13+[10]ABRIL!B13+[10]MAYO!B13+[10]JUNIO!B13+[10]JULIO!B13+[10]AGOSTO!B13+[10]SEPTIEMBRE!B13+[10]OCTUBRE!B13+[10]NOVIEMBRE!B13+[10]DICIEMBRE!B13</f>
        <v>3622.8821363965608</v>
      </c>
      <c r="C18" s="69">
        <f>+[10]ENERO!C13+[10]FEBRERO!C13+[10]MARZO!C13+[10]ABRIL!C13+[10]MAYO!C13+[10]JUNIO!C13+[10]JULIO!C13+[10]AGOSTO!C13+[10]SEPTIEMBRE!C13+[10]OCTUBRE!C13+[10]NOVIEMBRE!C13+[10]DICIEMBRE!C13</f>
        <v>2863.9218647124917</v>
      </c>
      <c r="D18" s="69">
        <f>+[10]ENERO!D13+[10]FEBRERO!D13+[10]MARZO!D13+[10]ABRIL!D13+[10]MAYO!D13+[10]JUNIO!D13+[10]JULIO!D13+[10]AGOSTO!D13+[10]SEPTIEMBRE!D13+[10]OCTUBRE!D13+[10]NOVIEMBRE!D13+[10]DICIEMBRE!D13</f>
        <v>15694.753461420452</v>
      </c>
      <c r="E18" s="69">
        <f>+[10]ENERO!E13+[10]FEBRERO!E13+[10]MARZO!E13+[10]ABRIL!E13+[10]MAYO!E13+[10]JUNIO!E13+[10]JULIO!E13+[10]AGOSTO!E13+[10]SEPTIEMBRE!E13+[10]OCTUBRE!E13+[10]NOVIEMBRE!E13+[10]DICIEMBRE!E13</f>
        <v>14108.041537276429</v>
      </c>
      <c r="F18" s="69">
        <f>+[10]ENERO!F13+[10]FEBRERO!F13+[10]MARZO!F13+[10]ABRIL!F13+[10]MAYO!F13+[10]JUNIO!F13+[10]JULIO!F13+[10]AGOSTO!F13+[10]SEPTIEMBRE!F13+[10]OCTUBRE!F13+[10]NOVIEMBRE!F13+[10]DICIEMBRE!F13</f>
        <v>9436.4801998177572</v>
      </c>
      <c r="G18" s="69">
        <f>+[10]ENERO!G13+[10]FEBRERO!G13+[10]MARZO!G13+[10]ABRIL!G13+[10]MAYO!G13+[10]JUNIO!G13+[10]JULIO!G13+[10]AGOSTO!G13+[10]SEPTIEMBRE!G13+[10]OCTUBRE!G13+[10]NOVIEMBRE!G13+[10]DICIEMBRE!G13</f>
        <v>11391.455983339512</v>
      </c>
      <c r="H18" s="148">
        <f>+[10]ENERO!H13+[10]FEBRERO!H13+[10]MARZO!H13+[10]ABRIL!H13+[10]MAYO!H13+[10]JUNIO!H13+[10]JULIO!H13+[10]AGOSTO!H13+[10]SEPTIEMBRE!H13+[10]OCTUBRE!H13+[10]NOVIEMBRE!H13+[10]DICIEMBRE!H13</f>
        <v>209063.10966814833</v>
      </c>
      <c r="I18" s="69">
        <f>+[10]ENERO!I13+[10]FEBRERO!I13+[10]MARZO!I13+[10]ABRIL!I13+[10]MAYO!I13+[10]JUNIO!I13+[10]JULIO!I13+[10]AGOSTO!I13+[10]SEPTIEMBRE!I13+[10]OCTUBRE!I13+[10]NOVIEMBRE!I13+[10]DICIEMBRE!I13</f>
        <v>8175.3655530327596</v>
      </c>
      <c r="J18" s="149">
        <f t="shared" si="0"/>
        <v>274356.0104041443</v>
      </c>
      <c r="K18" s="162"/>
      <c r="L18" s="163"/>
      <c r="M18" s="165"/>
      <c r="N18" s="164"/>
      <c r="O18" s="136"/>
    </row>
    <row r="19" spans="1:15" ht="20.100000000000001" customHeight="1" x14ac:dyDescent="0.3">
      <c r="A19" s="67" t="s">
        <v>4</v>
      </c>
      <c r="B19" s="69">
        <f>+[10]ENERO!B14+[10]FEBRERO!B14+[10]MARZO!B14+[10]ABRIL!B14+[10]MAYO!B14+[10]JUNIO!B14+[10]JULIO!B14+[10]AGOSTO!B14+[10]SEPTIEMBRE!B14+[10]OCTUBRE!B14+[10]NOVIEMBRE!B14+[10]DICIEMBRE!B14</f>
        <v>197.94684242407982</v>
      </c>
      <c r="C19" s="69">
        <f>+[10]ENERO!C14+[10]FEBRERO!C14+[10]MARZO!C14+[10]ABRIL!C14+[10]MAYO!C14+[10]JUNIO!C14+[10]JULIO!C14+[10]AGOSTO!C14+[10]SEPTIEMBRE!C14+[10]OCTUBRE!C14+[10]NOVIEMBRE!C14+[10]DICIEMBRE!C14</f>
        <v>962.9522462370976</v>
      </c>
      <c r="D19" s="69">
        <f>+[10]ENERO!D14+[10]FEBRERO!D14+[10]MARZO!D14+[10]ABRIL!D14+[10]MAYO!D14+[10]JUNIO!D14+[10]JULIO!D14+[10]AGOSTO!D14+[10]SEPTIEMBRE!D14+[10]OCTUBRE!D14+[10]NOVIEMBRE!D14+[10]DICIEMBRE!D14</f>
        <v>19435.784320376424</v>
      </c>
      <c r="E19" s="69">
        <f>+[10]ENERO!E14+[10]FEBRERO!E14+[10]MARZO!E14+[10]ABRIL!E14+[10]MAYO!E14+[10]JUNIO!E14+[10]JULIO!E14+[10]AGOSTO!E14+[10]SEPTIEMBRE!E14+[10]OCTUBRE!E14+[10]NOVIEMBRE!E14+[10]DICIEMBRE!E14</f>
        <v>365.66500873090052</v>
      </c>
      <c r="F19" s="69">
        <f>+[10]ENERO!F14+[10]FEBRERO!F14+[10]MARZO!F14+[10]ABRIL!F14+[10]MAYO!F14+[10]JUNIO!F14+[10]JULIO!F14+[10]AGOSTO!F14+[10]SEPTIEMBRE!F14+[10]OCTUBRE!F14+[10]NOVIEMBRE!F14+[10]DICIEMBRE!F14</f>
        <v>4066.5084126150182</v>
      </c>
      <c r="G19" s="69">
        <f>+[10]ENERO!G14+[10]FEBRERO!G14+[10]MARZO!G14+[10]ABRIL!G14+[10]MAYO!G14+[10]JUNIO!G14+[10]JULIO!G14+[10]AGOSTO!G14+[10]SEPTIEMBRE!G14+[10]OCTUBRE!G14+[10]NOVIEMBRE!G14+[10]DICIEMBRE!G14</f>
        <v>59893.054082871335</v>
      </c>
      <c r="H19" s="148">
        <f>+[10]ENERO!H14+[10]FEBRERO!H14+[10]MARZO!H14+[10]ABRIL!H14+[10]MAYO!H14+[10]JUNIO!H14+[10]JULIO!H14+[10]AGOSTO!H14+[10]SEPTIEMBRE!H14+[10]OCTUBRE!H14+[10]NOVIEMBRE!H14+[10]DICIEMBRE!H14</f>
        <v>98501.946553872534</v>
      </c>
      <c r="I19" s="69">
        <f>+[10]ENERO!I14+[10]FEBRERO!I14+[10]MARZO!I14+[10]ABRIL!I14+[10]MAYO!I14+[10]JUNIO!I14+[10]JULIO!I14+[10]AGOSTO!I14+[10]SEPTIEMBRE!I14+[10]OCTUBRE!I14+[10]NOVIEMBRE!I14+[10]DICIEMBRE!I14</f>
        <v>92664.776405660887</v>
      </c>
      <c r="J19" s="70">
        <f t="shared" si="0"/>
        <v>276088.63387278828</v>
      </c>
      <c r="K19" s="162"/>
      <c r="L19" s="163"/>
      <c r="M19" s="17"/>
      <c r="N19" s="164"/>
      <c r="O19" s="136"/>
    </row>
    <row r="20" spans="1:15" ht="20.100000000000001" customHeight="1" x14ac:dyDescent="0.3">
      <c r="A20" s="67" t="s">
        <v>5</v>
      </c>
      <c r="B20" s="69">
        <f>+[10]ENERO!B15+[10]FEBRERO!B15+[10]MARZO!B15+[10]ABRIL!B15+[10]MAYO!B15+[10]JUNIO!B15+[10]JULIO!B15+[10]AGOSTO!B15+[10]SEPTIEMBRE!B15+[10]OCTUBRE!B15+[10]NOVIEMBRE!B15+[10]DICIEMBRE!B15</f>
        <v>73</v>
      </c>
      <c r="C20" s="69">
        <f>+[10]ENERO!C15+[10]FEBRERO!C15+[10]MARZO!C15+[10]ABRIL!C15+[10]MAYO!C15+[10]JUNIO!C15+[10]JULIO!C15+[10]AGOSTO!C15+[10]SEPTIEMBRE!C15+[10]OCTUBRE!C15+[10]NOVIEMBRE!C15+[10]DICIEMBRE!C15</f>
        <v>50.380952380952387</v>
      </c>
      <c r="D20" s="69">
        <f>+[10]ENERO!D15+[10]FEBRERO!D15+[10]MARZO!D15+[10]ABRIL!D15+[10]MAYO!D15+[10]JUNIO!D15+[10]JULIO!D15+[10]AGOSTO!D15+[10]SEPTIEMBRE!D15+[10]OCTUBRE!D15+[10]NOVIEMBRE!D15+[10]DICIEMBRE!D15</f>
        <v>243</v>
      </c>
      <c r="E20" s="69">
        <f>+[10]ENERO!E15+[10]FEBRERO!E15+[10]MARZO!E15+[10]ABRIL!E15+[10]MAYO!E15+[10]JUNIO!E15+[10]JULIO!E15+[10]AGOSTO!E15+[10]SEPTIEMBRE!E15+[10]OCTUBRE!E15+[10]NOVIEMBRE!E15+[10]DICIEMBRE!E15</f>
        <v>29.904761904761905</v>
      </c>
      <c r="F20" s="69">
        <f>+[10]ENERO!F15+[10]FEBRERO!F15+[10]MARZO!F15+[10]ABRIL!F15+[10]MAYO!F15+[10]JUNIO!F15+[10]JULIO!F15+[10]AGOSTO!F15+[10]SEPTIEMBRE!F15+[10]OCTUBRE!F15+[10]NOVIEMBRE!F15+[10]DICIEMBRE!F15</f>
        <v>1035.0671880856753</v>
      </c>
      <c r="G20" s="69">
        <f>+[10]ENERO!G15+[10]FEBRERO!G15+[10]MARZO!G15+[10]ABRIL!G15+[10]MAYO!G15+[10]JUNIO!G15+[10]JULIO!G15+[10]AGOSTO!G15+[10]SEPTIEMBRE!G15+[10]OCTUBRE!G15+[10]NOVIEMBRE!G15+[10]DICIEMBRE!G15</f>
        <v>1658.7267080745341</v>
      </c>
      <c r="H20" s="148">
        <f>+[10]ENERO!H15+[10]FEBRERO!H15+[10]MARZO!H15+[10]ABRIL!H15+[10]MAYO!H15+[10]JUNIO!H15+[10]JULIO!H15+[10]AGOSTO!H15+[10]SEPTIEMBRE!H15+[10]OCTUBRE!H15+[10]NOVIEMBRE!H15+[10]DICIEMBRE!H15</f>
        <v>2533.9203895540763</v>
      </c>
      <c r="I20" s="69">
        <f>+[10]ENERO!I15+[10]FEBRERO!I15+[10]MARZO!I15+[10]ABRIL!I15+[10]MAYO!I15+[10]JUNIO!I15+[10]JULIO!I15+[10]AGOSTO!I15+[10]SEPTIEMBRE!I15+[10]OCTUBRE!I15+[10]NOVIEMBRE!I15+[10]DICIEMBRE!I15</f>
        <v>0</v>
      </c>
      <c r="J20" s="70">
        <f t="shared" si="0"/>
        <v>5624</v>
      </c>
      <c r="K20" s="162"/>
      <c r="L20" s="163"/>
      <c r="M20" s="17"/>
      <c r="N20" s="164"/>
      <c r="O20" s="136"/>
    </row>
    <row r="21" spans="1:15" ht="20.100000000000001" customHeight="1" x14ac:dyDescent="0.3">
      <c r="A21" s="67" t="s">
        <v>35</v>
      </c>
      <c r="B21" s="69">
        <f>+[10]ENERO!B16+[10]FEBRERO!B16+[10]MARZO!B16+[10]ABRIL!B16+[10]MAYO!B16+[10]JUNIO!B16+[10]JULIO!B16+[10]AGOSTO!B16+[10]SEPTIEMBRE!B16+[10]OCTUBRE!B16+[10]NOVIEMBRE!B16+[10]DICIEMBRE!B16</f>
        <v>1379.1712184873797</v>
      </c>
      <c r="C21" s="69">
        <f>+[10]ENERO!C16+[10]FEBRERO!C16+[10]MARZO!C16+[10]ABRIL!C16+[10]MAYO!C16+[10]JUNIO!C16+[10]JULIO!C16+[10]AGOSTO!C16+[10]SEPTIEMBRE!C16+[10]OCTUBRE!C16+[10]NOVIEMBRE!C16+[10]DICIEMBRE!C16</f>
        <v>1985.8869476479374</v>
      </c>
      <c r="D21" s="69">
        <f>+[10]ENERO!D16+[10]FEBRERO!D16+[10]MARZO!D16+[10]ABRIL!D16+[10]MAYO!D16+[10]JUNIO!D16+[10]JULIO!D16+[10]AGOSTO!D16+[10]SEPTIEMBRE!D16+[10]OCTUBRE!D16+[10]NOVIEMBRE!D16+[10]DICIEMBRE!D16</f>
        <v>19393.109218946131</v>
      </c>
      <c r="E21" s="69">
        <f>+[10]ENERO!E16+[10]FEBRERO!E16+[10]MARZO!E16+[10]ABRIL!E16+[10]MAYO!E16+[10]JUNIO!E16+[10]JULIO!E16+[10]AGOSTO!E16+[10]SEPTIEMBRE!E16+[10]OCTUBRE!E16+[10]NOVIEMBRE!E16+[10]DICIEMBRE!E16</f>
        <v>1972.3350160752016</v>
      </c>
      <c r="F21" s="69">
        <f>+[10]ENERO!F16+[10]FEBRERO!F16+[10]MARZO!F16+[10]ABRIL!F16+[10]MAYO!F16+[10]JUNIO!F16+[10]JULIO!F16+[10]AGOSTO!F16+[10]SEPTIEMBRE!F16+[10]OCTUBRE!F16+[10]NOVIEMBRE!F16+[10]DICIEMBRE!F16</f>
        <v>10918.932509130718</v>
      </c>
      <c r="G21" s="69">
        <f>+[10]ENERO!G16+[10]FEBRERO!G16+[10]MARZO!G16+[10]ABRIL!G16+[10]MAYO!G16+[10]JUNIO!G16+[10]JULIO!G16+[10]AGOSTO!G16+[10]SEPTIEMBRE!G16+[10]OCTUBRE!G16+[10]NOVIEMBRE!G16+[10]DICIEMBRE!G16</f>
        <v>56370.119016130673</v>
      </c>
      <c r="H21" s="148">
        <f>+[10]ENERO!H16+[10]FEBRERO!H16+[10]MARZO!H16+[10]ABRIL!H16+[10]MAYO!H16+[10]JUNIO!H16+[10]JULIO!H16+[10]AGOSTO!H16+[10]SEPTIEMBRE!H16+[10]OCTUBRE!H16+[10]NOVIEMBRE!H16+[10]DICIEMBRE!H16</f>
        <v>113691.8777162896</v>
      </c>
      <c r="I21" s="69">
        <f>+[10]ENERO!I16+[10]FEBRERO!I16+[10]MARZO!I16+[10]ABRIL!I16+[10]MAYO!I16+[10]JUNIO!I16+[10]JULIO!I16+[10]AGOSTO!I16+[10]SEPTIEMBRE!I16+[10]OCTUBRE!I16+[10]NOVIEMBRE!I16+[10]DICIEMBRE!I16</f>
        <v>3972.2304714011307</v>
      </c>
      <c r="J21" s="70">
        <f t="shared" si="0"/>
        <v>209683.66211410877</v>
      </c>
      <c r="K21" s="162"/>
      <c r="L21" s="163"/>
      <c r="M21" s="17"/>
      <c r="N21" s="164"/>
      <c r="O21" s="136"/>
    </row>
    <row r="22" spans="1:15" ht="20.100000000000001" customHeight="1" x14ac:dyDescent="0.35">
      <c r="A22" s="67" t="s">
        <v>68</v>
      </c>
      <c r="B22" s="147">
        <f>+[10]ENERO!B17+[10]FEBRERO!B17+[10]MARZO!B17+[10]ABRIL!B17+[10]MAYO!B17+[10]JUNIO!B17+[10]JULIO!B17+[10]AGOSTO!B17+[10]SEPTIEMBRE!B17+[10]OCTUBRE!B17+[10]NOVIEMBRE!B17+[10]DICIEMBRE!B17</f>
        <v>615.22048575874442</v>
      </c>
      <c r="C22" s="69">
        <f>+[10]ENERO!C17+[10]FEBRERO!C17+[10]MARZO!C17+[10]ABRIL!C17+[10]MAYO!C17+[10]JUNIO!C17+[10]JULIO!C17+[10]AGOSTO!C17+[10]SEPTIEMBRE!C17+[10]OCTUBRE!C17+[10]NOVIEMBRE!C17+[10]DICIEMBRE!C17</f>
        <v>0</v>
      </c>
      <c r="D22" s="69">
        <f>+[10]ENERO!D17+[10]FEBRERO!D17+[10]MARZO!D17+[10]ABRIL!D17+[10]MAYO!D17+[10]JUNIO!D17+[10]JULIO!D17+[10]AGOSTO!D17+[10]SEPTIEMBRE!D17+[10]OCTUBRE!D17+[10]NOVIEMBRE!D17+[10]DICIEMBRE!D17</f>
        <v>65</v>
      </c>
      <c r="E22" s="69">
        <f>+[10]ENERO!E17+[10]FEBRERO!E17+[10]MARZO!E17+[10]ABRIL!E17+[10]MAYO!E17+[10]JUNIO!E17+[10]JULIO!E17+[10]AGOSTO!E17+[10]SEPTIEMBRE!E17+[10]OCTUBRE!E17+[10]NOVIEMBRE!E17+[10]DICIEMBRE!E17</f>
        <v>824.59201424125558</v>
      </c>
      <c r="F22" s="69">
        <f>+[10]ENERO!F17+[10]FEBRERO!F17+[10]MARZO!F17+[10]ABRIL!F17+[10]MAYO!F17+[10]JUNIO!F17+[10]JULIO!F17+[10]AGOSTO!F17+[10]SEPTIEMBRE!F17+[10]OCTUBRE!F17+[10]NOVIEMBRE!F17+[10]DICIEMBRE!F17</f>
        <v>0</v>
      </c>
      <c r="G22" s="69">
        <f>+[10]ENERO!G17+[10]FEBRERO!G17+[10]MARZO!G17+[10]ABRIL!G17+[10]MAYO!G17+[10]JUNIO!G17+[10]JULIO!G17+[10]AGOSTO!G17+[10]SEPTIEMBRE!G17+[10]OCTUBRE!G17+[10]NOVIEMBRE!G17+[10]DICIEMBRE!G17</f>
        <v>18</v>
      </c>
      <c r="H22" s="69">
        <f>+[10]ENERO!H17+[10]FEBRERO!H17+[10]MARZO!H17+[10]ABRIL!H17+[10]MAYO!H17+[10]JUNIO!H17+[10]JULIO!H17+[10]AGOSTO!H17+[10]SEPTIEMBRE!H17+[10]OCTUBRE!H17+[10]NOVIEMBRE!H17+[10]DICIEMBRE!H17</f>
        <v>0</v>
      </c>
      <c r="I22" s="69">
        <f>+[10]ENERO!I17+[10]FEBRERO!I17+[10]MARZO!I17+[10]ABRIL!I17+[10]MAYO!I17+[10]JUNIO!I17+[10]JULIO!I17+[10]AGOSTO!I17+[10]SEPTIEMBRE!I17+[10]OCTUBRE!I17+[10]NOVIEMBRE!I17+[10]DICIEMBRE!I17</f>
        <v>0</v>
      </c>
      <c r="J22" s="70">
        <f t="shared" si="0"/>
        <v>1522.8125</v>
      </c>
      <c r="K22" s="162"/>
      <c r="L22" s="163"/>
      <c r="M22" s="165"/>
      <c r="N22" s="164"/>
      <c r="O22" s="136"/>
    </row>
    <row r="23" spans="1:15" s="10" customFormat="1" ht="20.100000000000001" customHeight="1" x14ac:dyDescent="0.35">
      <c r="A23" s="67" t="s">
        <v>6</v>
      </c>
      <c r="B23" s="69">
        <f>+[10]ENERO!B18+[10]FEBRERO!B18+[10]MARZO!B18+[10]ABRIL!B18+[10]MAYO!B18+[10]JUNIO!B18+[10]JULIO!B18+[10]AGOSTO!B18+[10]SEPTIEMBRE!B18+[10]OCTUBRE!B18+[10]NOVIEMBRE!B18+[10]DICIEMBRE!B18</f>
        <v>14021.077393898599</v>
      </c>
      <c r="C23" s="69">
        <f>+[10]ENERO!C18+[10]FEBRERO!C18+[10]MARZO!C18+[10]ABRIL!C18+[10]MAYO!C18+[10]JUNIO!C18+[10]JULIO!C18+[10]AGOSTO!C18+[10]SEPTIEMBRE!C18+[10]OCTUBRE!C18+[10]NOVIEMBRE!C18+[10]DICIEMBRE!C18</f>
        <v>9994.7541439531487</v>
      </c>
      <c r="D23" s="69">
        <f>+[10]ENERO!D18+[10]FEBRERO!D18+[10]MARZO!D18+[10]ABRIL!D18+[10]MAYO!D18+[10]JUNIO!D18+[10]JULIO!D18+[10]AGOSTO!D18+[10]SEPTIEMBRE!D18+[10]OCTUBRE!D18+[10]NOVIEMBRE!D18+[10]DICIEMBRE!D18</f>
        <v>2777.4389425246281</v>
      </c>
      <c r="E23" s="69">
        <f>+[10]ENERO!E18+[10]FEBRERO!E18+[10]MARZO!E18+[10]ABRIL!E18+[10]MAYO!E18+[10]JUNIO!E18+[10]JULIO!E18+[10]AGOSTO!E18+[10]SEPTIEMBRE!E18+[10]OCTUBRE!E18+[10]NOVIEMBRE!E18+[10]DICIEMBRE!E18</f>
        <v>29888.76630868121</v>
      </c>
      <c r="F23" s="69">
        <f>+[10]ENERO!F18+[10]FEBRERO!F18+[10]MARZO!F18+[10]ABRIL!F18+[10]MAYO!F18+[10]JUNIO!F18+[10]JULIO!F18+[10]AGOSTO!F18+[10]SEPTIEMBRE!F18+[10]OCTUBRE!F18+[10]NOVIEMBRE!F18+[10]DICIEMBRE!F18</f>
        <v>6460.5024349309151</v>
      </c>
      <c r="G23" s="69">
        <f>+[10]ENERO!G18+[10]FEBRERO!G18+[10]MARZO!G18+[10]ABRIL!G18+[10]MAYO!G18+[10]JUNIO!G18+[10]JULIO!G18+[10]AGOSTO!G18+[10]SEPTIEMBRE!G18+[10]OCTUBRE!G18+[10]NOVIEMBRE!G18+[10]DICIEMBRE!G18</f>
        <v>4308.5413127898973</v>
      </c>
      <c r="H23" s="147">
        <f>+[10]ENERO!H18+[10]FEBRERO!H18+[10]MARZO!H18+[10]ABRIL!H18+[10]MAYO!H18+[10]JUNIO!H18+[10]JULIO!H18+[10]AGOSTO!H18+[10]SEPTIEMBRE!H18+[10]OCTUBRE!H18+[10]NOVIEMBRE!H18+[10]DICIEMBRE!H18</f>
        <v>34661.228004492703</v>
      </c>
      <c r="I23" s="69">
        <f>+[10]ENERO!I18+[10]FEBRERO!I18+[10]MARZO!I18+[10]ABRIL!I18+[10]MAYO!I18+[10]JUNIO!I18+[10]JULIO!I18+[10]AGOSTO!I18+[10]SEPTIEMBRE!I18+[10]OCTUBRE!I18+[10]NOVIEMBRE!I18+[10]DICIEMBRE!I18</f>
        <v>2496.3013366048531</v>
      </c>
      <c r="J23" s="70">
        <f t="shared" si="0"/>
        <v>104608.60987787596</v>
      </c>
      <c r="K23" s="162"/>
      <c r="L23" s="163"/>
      <c r="M23" s="165"/>
      <c r="N23" s="164"/>
      <c r="O23" s="136"/>
    </row>
    <row r="24" spans="1:15" s="10" customFormat="1" ht="20.100000000000001" customHeight="1" x14ac:dyDescent="0.35">
      <c r="A24" s="67" t="s">
        <v>7</v>
      </c>
      <c r="B24" s="69">
        <f>+[10]ENERO!B19+[10]FEBRERO!B19+[10]MARZO!B19+[10]ABRIL!B19+[10]MAYO!B19+[10]JUNIO!B19+[10]JULIO!B19+[10]AGOSTO!B19+[10]SEPTIEMBRE!B19+[10]OCTUBRE!B19+[10]NOVIEMBRE!B19+[10]DICIEMBRE!B19</f>
        <v>120</v>
      </c>
      <c r="C24" s="69">
        <f>+[10]ENERO!C19+[10]FEBRERO!C19+[10]MARZO!C19+[10]ABRIL!C19+[10]MAYO!C19+[10]JUNIO!C19+[10]JULIO!C19+[10]AGOSTO!C19+[10]SEPTIEMBRE!C19+[10]OCTUBRE!C19+[10]NOVIEMBRE!C19+[10]DICIEMBRE!C19</f>
        <v>16022.460914512889</v>
      </c>
      <c r="D24" s="69">
        <f>+[10]ENERO!D19+[10]FEBRERO!D19+[10]MARZO!D19+[10]ABRIL!D19+[10]MAYO!D19+[10]JUNIO!D19+[10]JULIO!D19+[10]AGOSTO!D19+[10]SEPTIEMBRE!D19+[10]OCTUBRE!D19+[10]NOVIEMBRE!D19+[10]DICIEMBRE!D19</f>
        <v>611.38817226720232</v>
      </c>
      <c r="E24" s="69">
        <f>+[10]ENERO!E19+[10]FEBRERO!E19+[10]MARZO!E19+[10]ABRIL!E19+[10]MAYO!E19+[10]JUNIO!E19+[10]JULIO!E19+[10]AGOSTO!E19+[10]SEPTIEMBRE!E19+[10]OCTUBRE!E19+[10]NOVIEMBRE!E19+[10]DICIEMBRE!E19</f>
        <v>2816.089012551568</v>
      </c>
      <c r="F24" s="147">
        <f>+[10]ENERO!F19+[10]FEBRERO!F19+[10]MARZO!F19+[10]ABRIL!F19+[10]MAYO!F19+[10]JUNIO!F19+[10]JULIO!F19+[10]AGOSTO!F19+[10]SEPTIEMBRE!F19+[10]OCTUBRE!F19+[10]NOVIEMBRE!F19+[10]DICIEMBRE!F19</f>
        <v>14169.301696686034</v>
      </c>
      <c r="G24" s="69">
        <f>+[10]ENERO!G19+[10]FEBRERO!G19+[10]MARZO!G19+[10]ABRIL!G19+[10]MAYO!G19+[10]JUNIO!G19+[10]JULIO!G19+[10]AGOSTO!G19+[10]SEPTIEMBRE!G19+[10]OCTUBRE!G19+[10]NOVIEMBRE!G19+[10]DICIEMBRE!G19</f>
        <v>9965.6158430568357</v>
      </c>
      <c r="H24" s="69">
        <f>+[10]ENERO!H19+[10]FEBRERO!H19+[10]MARZO!H19+[10]ABRIL!H19+[10]MAYO!H19+[10]JUNIO!H19+[10]JULIO!H19+[10]AGOSTO!H19+[10]SEPTIEMBRE!H19+[10]OCTUBRE!H19+[10]NOVIEMBRE!H19+[10]DICIEMBRE!H19</f>
        <v>667.63680710452786</v>
      </c>
      <c r="I24" s="69">
        <f>+[10]ENERO!I19+[10]FEBRERO!I19+[10]MARZO!I19+[10]ABRIL!I19+[10]MAYO!I19+[10]JUNIO!I19+[10]JULIO!I19+[10]AGOSTO!I19+[10]SEPTIEMBRE!I19+[10]OCTUBRE!I19+[10]NOVIEMBRE!I19+[10]DICIEMBRE!I19</f>
        <v>6872.7803407706997</v>
      </c>
      <c r="J24" s="70">
        <f t="shared" si="0"/>
        <v>51245.272786949747</v>
      </c>
      <c r="K24" s="162"/>
      <c r="L24" s="163"/>
      <c r="M24" s="165"/>
      <c r="N24" s="164"/>
      <c r="O24" s="136"/>
    </row>
    <row r="25" spans="1:15" s="10" customFormat="1" ht="20.100000000000001" customHeight="1" x14ac:dyDescent="0.35">
      <c r="A25" s="67" t="s">
        <v>8</v>
      </c>
      <c r="B25" s="69">
        <f>+[10]ENERO!B20+[10]FEBRERO!B20+[10]MARZO!B20+[10]ABRIL!B20+[10]MAYO!B20+[10]JUNIO!B20+[10]JULIO!B20+[10]AGOSTO!B20+[10]SEPTIEMBRE!B20+[10]OCTUBRE!B20+[10]NOVIEMBRE!B20+[10]DICIEMBRE!B20</f>
        <v>0</v>
      </c>
      <c r="C25" s="69">
        <f>+[10]ENERO!C20+[10]FEBRERO!C20+[10]MARZO!C20+[10]ABRIL!C20+[10]MAYO!C20+[10]JUNIO!C20+[10]JULIO!C20+[10]AGOSTO!C20+[10]SEPTIEMBRE!C20+[10]OCTUBRE!C20+[10]NOVIEMBRE!C20+[10]DICIEMBRE!C20</f>
        <v>0</v>
      </c>
      <c r="D25" s="69">
        <f>+[10]ENERO!D20+[10]FEBRERO!D20+[10]MARZO!D20+[10]ABRIL!D20+[10]MAYO!D20+[10]JUNIO!D20+[10]JULIO!D20+[10]AGOSTO!D20+[10]SEPTIEMBRE!D20+[10]OCTUBRE!D20+[10]NOVIEMBRE!D20+[10]DICIEMBRE!D20</f>
        <v>211.27466666666666</v>
      </c>
      <c r="E25" s="147">
        <f>+[10]ENERO!E20+[10]FEBRERO!E20+[10]MARZO!E20+[10]ABRIL!E20+[10]MAYO!E20+[10]JUNIO!E20+[10]JULIO!E20+[10]AGOSTO!E20+[10]SEPTIEMBRE!E20+[10]OCTUBRE!E20+[10]NOVIEMBRE!E20+[10]DICIEMBRE!E20</f>
        <v>34945.253436607964</v>
      </c>
      <c r="F25" s="69">
        <f>+[10]ENERO!F20+[10]FEBRERO!F20+[10]MARZO!F20+[10]ABRIL!F20+[10]MAYO!F20+[10]JUNIO!F20+[10]JULIO!F20+[10]AGOSTO!F20+[10]SEPTIEMBRE!F20+[10]OCTUBRE!F20+[10]NOVIEMBRE!F20+[10]DICIEMBRE!F20</f>
        <v>2668.9255892998954</v>
      </c>
      <c r="G25" s="69">
        <f>+[10]ENERO!G20+[10]FEBRERO!G20+[10]MARZO!G20+[10]ABRIL!G20+[10]MAYO!G20+[10]JUNIO!G20+[10]JULIO!G20+[10]AGOSTO!G20+[10]SEPTIEMBRE!G20+[10]OCTUBRE!G20+[10]NOVIEMBRE!G20+[10]DICIEMBRE!G20</f>
        <v>1662.1135288552507</v>
      </c>
      <c r="H25" s="69">
        <f>+[10]ENERO!H20+[10]FEBRERO!H20+[10]MARZO!H20+[10]ABRIL!H20+[10]MAYO!H20+[10]JUNIO!H20+[10]JULIO!H20+[10]AGOSTO!H20+[10]SEPTIEMBRE!H20+[10]OCTUBRE!H20+[10]NOVIEMBRE!H20+[10]DICIEMBRE!H20</f>
        <v>499.7688458250214</v>
      </c>
      <c r="I25" s="69">
        <f>+[10]ENERO!I20+[10]FEBRERO!I20+[10]MARZO!I20+[10]ABRIL!I20+[10]MAYO!I20+[10]JUNIO!I20+[10]JULIO!I20+[10]AGOSTO!I20+[10]SEPTIEMBRE!I20+[10]OCTUBRE!I20+[10]NOVIEMBRE!I20+[10]DICIEMBRE!I20</f>
        <v>0</v>
      </c>
      <c r="J25" s="70">
        <f t="shared" si="0"/>
        <v>39987.336067254793</v>
      </c>
      <c r="K25" s="162"/>
      <c r="L25" s="163"/>
      <c r="M25" s="165"/>
      <c r="N25" s="164"/>
      <c r="O25" s="136"/>
    </row>
    <row r="26" spans="1:15" s="10" customFormat="1" ht="20.100000000000001" customHeight="1" x14ac:dyDescent="0.35">
      <c r="A26" s="67" t="s">
        <v>36</v>
      </c>
      <c r="B26" s="69">
        <f>+[10]ENERO!B21+[10]FEBRERO!B21+[10]MARZO!B21+[10]ABRIL!B21+[10]MAYO!B21+[10]JUNIO!B21+[10]JULIO!B21+[10]AGOSTO!B21+[10]SEPTIEMBRE!B21+[10]OCTUBRE!B21+[10]NOVIEMBRE!B21+[10]DICIEMBRE!B21</f>
        <v>3810.0413275343353</v>
      </c>
      <c r="C26" s="69">
        <f>+[10]ENERO!C21+[10]FEBRERO!C21+[10]MARZO!C21+[10]ABRIL!C21+[10]MAYO!C21+[10]JUNIO!C21+[10]JULIO!C21+[10]AGOSTO!C21+[10]SEPTIEMBRE!C21+[10]OCTUBRE!C21+[10]NOVIEMBRE!C21+[10]DICIEMBRE!C21</f>
        <v>15897.279578432295</v>
      </c>
      <c r="D26" s="69">
        <f>+[10]ENERO!D21+[10]FEBRERO!D21+[10]MARZO!D21+[10]ABRIL!D21+[10]MAYO!D21+[10]JUNIO!D21+[10]JULIO!D21+[10]AGOSTO!D21+[10]SEPTIEMBRE!D21+[10]OCTUBRE!D21+[10]NOVIEMBRE!D21+[10]DICIEMBRE!D21</f>
        <v>1181.9159561661604</v>
      </c>
      <c r="E26" s="69">
        <f>+[10]ENERO!E21+[10]FEBRERO!E21+[10]MARZO!E21+[10]ABRIL!E21+[10]MAYO!E21+[10]JUNIO!E21+[10]JULIO!E21+[10]AGOSTO!E21+[10]SEPTIEMBRE!E21+[10]OCTUBRE!E21+[10]NOVIEMBRE!E21+[10]DICIEMBRE!E21</f>
        <v>6601.9447550245904</v>
      </c>
      <c r="F26" s="147">
        <f>+[10]ENERO!F21+[10]FEBRERO!F21+[10]MARZO!F21+[10]ABRIL!F21+[10]MAYO!F21+[10]JUNIO!F21+[10]JULIO!F21+[10]AGOSTO!F21+[10]SEPTIEMBRE!F21+[10]OCTUBRE!F21+[10]NOVIEMBRE!F21+[10]DICIEMBRE!F21</f>
        <v>20143.516541691919</v>
      </c>
      <c r="G26" s="69">
        <f>+[10]ENERO!G21+[10]FEBRERO!G21+[10]MARZO!G21+[10]ABRIL!G21+[10]MAYO!G21+[10]JUNIO!G21+[10]JULIO!G21+[10]AGOSTO!G21+[10]SEPTIEMBRE!G21+[10]OCTUBRE!G21+[10]NOVIEMBRE!G21+[10]DICIEMBRE!G21</f>
        <v>15778.060674146991</v>
      </c>
      <c r="H26" s="69">
        <f>+[10]ENERO!H21+[10]FEBRERO!H21+[10]MARZO!H21+[10]ABRIL!H21+[10]MAYO!H21+[10]JUNIO!H21+[10]JULIO!H21+[10]AGOSTO!H21+[10]SEPTIEMBRE!H21+[10]OCTUBRE!H21+[10]NOVIEMBRE!H21+[10]DICIEMBRE!H21</f>
        <v>609.92981459063765</v>
      </c>
      <c r="I26" s="69">
        <f>+[10]ENERO!I21+[10]FEBRERO!I21+[10]MARZO!I21+[10]ABRIL!I21+[10]MAYO!I21+[10]JUNIO!I21+[10]JULIO!I21+[10]AGOSTO!I21+[10]SEPTIEMBRE!I21+[10]OCTUBRE!I21+[10]NOVIEMBRE!I21+[10]DICIEMBRE!I21</f>
        <v>2587.3113524130795</v>
      </c>
      <c r="J26" s="70">
        <f t="shared" si="0"/>
        <v>66610</v>
      </c>
      <c r="K26" s="162"/>
      <c r="L26" s="163"/>
      <c r="M26" s="165"/>
      <c r="N26" s="164"/>
      <c r="O26" s="136"/>
    </row>
    <row r="27" spans="1:15" s="10" customFormat="1" ht="20.100000000000001" customHeight="1" x14ac:dyDescent="0.35">
      <c r="A27" s="67" t="s">
        <v>9</v>
      </c>
      <c r="B27" s="69">
        <f>+[10]ENERO!B22+[10]FEBRERO!B22+[10]MARZO!B22+[10]ABRIL!B22+[10]MAYO!B22+[10]JUNIO!B22+[10]JULIO!B22+[10]AGOSTO!B22+[10]SEPTIEMBRE!B22+[10]OCTUBRE!B22+[10]NOVIEMBRE!B22+[10]DICIEMBRE!B22</f>
        <v>45445.898986526066</v>
      </c>
      <c r="C27" s="69">
        <f>+[10]ENERO!C22+[10]FEBRERO!C22+[10]MARZO!C22+[10]ABRIL!C22+[10]MAYO!C22+[10]JUNIO!C22+[10]JULIO!C22+[10]AGOSTO!C22+[10]SEPTIEMBRE!C22+[10]OCTUBRE!C22+[10]NOVIEMBRE!C22+[10]DICIEMBRE!C22</f>
        <v>37767.616737155593</v>
      </c>
      <c r="D27" s="69">
        <f>+[10]ENERO!D22+[10]FEBRERO!D22+[10]MARZO!D22+[10]ABRIL!D22+[10]MAYO!D22+[10]JUNIO!D22+[10]JULIO!D22+[10]AGOSTO!D22+[10]SEPTIEMBRE!D22+[10]OCTUBRE!D22+[10]NOVIEMBRE!D22+[10]DICIEMBRE!D22</f>
        <v>50005.137777271681</v>
      </c>
      <c r="E27" s="147">
        <f>+[10]ENERO!E22+[10]FEBRERO!E22+[10]MARZO!E22+[10]ABRIL!E22+[10]MAYO!E22+[10]JUNIO!E22+[10]JULIO!E22+[10]AGOSTO!E22+[10]SEPTIEMBRE!E22+[10]OCTUBRE!E22+[10]NOVIEMBRE!E22+[10]DICIEMBRE!E22</f>
        <v>87929.614094539749</v>
      </c>
      <c r="F27" s="69">
        <f>+[10]ENERO!F22+[10]FEBRERO!F22+[10]MARZO!F22+[10]ABRIL!F22+[10]MAYO!F22+[10]JUNIO!F22+[10]JULIO!F22+[10]AGOSTO!F22+[10]SEPTIEMBRE!F22+[10]OCTUBRE!F22+[10]NOVIEMBRE!F22+[10]DICIEMBRE!F22</f>
        <v>26847.609589150947</v>
      </c>
      <c r="G27" s="69">
        <f>+[10]ENERO!G22+[10]FEBRERO!G22+[10]MARZO!G22+[10]ABRIL!G22+[10]MAYO!G22+[10]JUNIO!G22+[10]JULIO!G22+[10]AGOSTO!G22+[10]SEPTIEMBRE!G22+[10]OCTUBRE!G22+[10]NOVIEMBRE!G22+[10]DICIEMBRE!G22</f>
        <v>11082.986606052658</v>
      </c>
      <c r="H27" s="69">
        <f>+[10]ENERO!H22+[10]FEBRERO!H22+[10]MARZO!H22+[10]ABRIL!H22+[10]MAYO!H22+[10]JUNIO!H22+[10]JULIO!H22+[10]AGOSTO!H22+[10]SEPTIEMBRE!H22+[10]OCTUBRE!H22+[10]NOVIEMBRE!H22+[10]DICIEMBRE!H22</f>
        <v>37773.378151825054</v>
      </c>
      <c r="I27" s="69">
        <f>+[10]ENERO!I22+[10]FEBRERO!I22+[10]MARZO!I22+[10]ABRIL!I22+[10]MAYO!I22+[10]JUNIO!I22+[10]JULIO!I22+[10]AGOSTO!I22+[10]SEPTIEMBRE!I22+[10]OCTUBRE!I22+[10]NOVIEMBRE!I22+[10]DICIEMBRE!I22</f>
        <v>12882.976293005237</v>
      </c>
      <c r="J27" s="70">
        <f t="shared" si="0"/>
        <v>309735.21823552699</v>
      </c>
      <c r="K27" s="162"/>
      <c r="L27" s="163"/>
      <c r="M27" s="165"/>
      <c r="N27" s="164"/>
      <c r="O27" s="136"/>
    </row>
    <row r="28" spans="1:15" s="10" customFormat="1" ht="20.100000000000001" customHeight="1" x14ac:dyDescent="0.35">
      <c r="A28" s="67" t="s">
        <v>69</v>
      </c>
      <c r="B28" s="69">
        <f>+[10]ENERO!B23+[10]FEBRERO!B23+[10]MARZO!B23+[10]ABRIL!B23+[10]MAYO!B23+[10]JUNIO!B23+[10]JULIO!B23+[10]AGOSTO!B23+[10]SEPTIEMBRE!B23+[10]OCTUBRE!B23+[10]NOVIEMBRE!B23+[10]DICIEMBRE!B23</f>
        <v>0</v>
      </c>
      <c r="C28" s="69">
        <f>+[10]ENERO!C23+[10]FEBRERO!C23+[10]MARZO!C23+[10]ABRIL!C23+[10]MAYO!C23+[10]JUNIO!C23+[10]JULIO!C23+[10]AGOSTO!C23+[10]SEPTIEMBRE!C23+[10]OCTUBRE!C23+[10]NOVIEMBRE!C23+[10]DICIEMBRE!C23</f>
        <v>1224.8298017771704</v>
      </c>
      <c r="D28" s="69">
        <f>+[10]ENERO!D23+[10]FEBRERO!D23+[10]MARZO!D23+[10]ABRIL!D23+[10]MAYO!D23+[10]JUNIO!D23+[10]JULIO!D23+[10]AGOSTO!D23+[10]SEPTIEMBRE!D23+[10]OCTUBRE!D23+[10]NOVIEMBRE!D23+[10]DICIEMBRE!D23</f>
        <v>9.295774647887324</v>
      </c>
      <c r="E28" s="69">
        <f>+[10]ENERO!E23+[10]FEBRERO!E23+[10]MARZO!E23+[10]ABRIL!E23+[10]MAYO!E23+[10]JUNIO!E23+[10]JULIO!E23+[10]AGOSTO!E23+[10]SEPTIEMBRE!E23+[10]OCTUBRE!E23+[10]NOVIEMBRE!E23+[10]DICIEMBRE!E23</f>
        <v>54.911483253588514</v>
      </c>
      <c r="F28" s="69">
        <f>+[10]ENERO!F23+[10]FEBRERO!F23+[10]MARZO!F23+[10]ABRIL!F23+[10]MAYO!F23+[10]JUNIO!F23+[10]JULIO!F23+[10]AGOSTO!F23+[10]SEPTIEMBRE!F23+[10]OCTUBRE!F23+[10]NOVIEMBRE!F23+[10]DICIEMBRE!F23</f>
        <v>581.81818181818176</v>
      </c>
      <c r="G28" s="69">
        <f>+[10]ENERO!G23+[10]FEBRERO!G23+[10]MARZO!G23+[10]ABRIL!G23+[10]MAYO!G23+[10]JUNIO!G23+[10]JULIO!G23+[10]AGOSTO!G23+[10]SEPTIEMBRE!G23+[10]OCTUBRE!G23+[10]NOVIEMBRE!G23+[10]DICIEMBRE!G23</f>
        <v>150</v>
      </c>
      <c r="H28" s="69">
        <f>+[10]ENERO!H23+[10]FEBRERO!H23+[10]MARZO!H23+[10]ABRIL!H23+[10]MAYO!H23+[10]JUNIO!H23+[10]JULIO!H23+[10]AGOSTO!H23+[10]SEPTIEMBRE!H23+[10]OCTUBRE!H23+[10]NOVIEMBRE!H23+[10]DICIEMBRE!H23</f>
        <v>6.0000000000000009</v>
      </c>
      <c r="I28" s="69">
        <f>+[10]ENERO!I23+[10]FEBRERO!I23+[10]MARZO!I23+[10]ABRIL!I23+[10]MAYO!I23+[10]JUNIO!I23+[10]JULIO!I23+[10]AGOSTO!I23+[10]SEPTIEMBRE!I23+[10]OCTUBRE!I23+[10]NOVIEMBRE!I23+[10]DICIEMBRE!I23</f>
        <v>934.14475850317217</v>
      </c>
      <c r="J28" s="70">
        <f t="shared" si="0"/>
        <v>2961</v>
      </c>
      <c r="K28" s="162"/>
      <c r="L28" s="163"/>
      <c r="M28" s="165"/>
      <c r="N28" s="164"/>
      <c r="O28" s="136"/>
    </row>
    <row r="29" spans="1:15" s="10" customFormat="1" ht="20.100000000000001" customHeight="1" x14ac:dyDescent="0.3">
      <c r="A29" s="67" t="s">
        <v>37</v>
      </c>
      <c r="B29" s="69">
        <f>+[10]ENERO!B24+[10]FEBRERO!B24+[10]MARZO!B24+[10]ABRIL!B24+[10]MAYO!B24+[10]JUNIO!B24+[10]JULIO!B24+[10]AGOSTO!B24+[10]SEPTIEMBRE!B24+[10]OCTUBRE!B24+[10]NOVIEMBRE!B24+[10]DICIEMBRE!B24</f>
        <v>6686.9234853550306</v>
      </c>
      <c r="C29" s="69">
        <f>+[10]ENERO!C24+[10]FEBRERO!C24+[10]MARZO!C24+[10]ABRIL!C24+[10]MAYO!C24+[10]JUNIO!C24+[10]JULIO!C24+[10]AGOSTO!C24+[10]SEPTIEMBRE!C24+[10]OCTUBRE!C24+[10]NOVIEMBRE!C24+[10]DICIEMBRE!C24</f>
        <v>1703.9424254255202</v>
      </c>
      <c r="D29" s="69">
        <f>+[10]ENERO!D24+[10]FEBRERO!D24+[10]MARZO!D24+[10]ABRIL!D24+[10]MAYO!D24+[10]JUNIO!D24+[10]JULIO!D24+[10]AGOSTO!D24+[10]SEPTIEMBRE!D24+[10]OCTUBRE!D24+[10]NOVIEMBRE!D24+[10]DICIEMBRE!D24</f>
        <v>5720.7565189486695</v>
      </c>
      <c r="E29" s="69">
        <f>+[10]ENERO!E24+[10]FEBRERO!E24+[10]MARZO!E24+[10]ABRIL!E24+[10]MAYO!E24+[10]JUNIO!E24+[10]JULIO!E24+[10]AGOSTO!E24+[10]SEPTIEMBRE!E24+[10]OCTUBRE!E24+[10]NOVIEMBRE!E24+[10]DICIEMBRE!E24</f>
        <v>9327.173196134403</v>
      </c>
      <c r="F29" s="69">
        <f>+[10]ENERO!F24+[10]FEBRERO!F24+[10]MARZO!F24+[10]ABRIL!F24+[10]MAYO!F24+[10]JUNIO!F24+[10]JULIO!F24+[10]AGOSTO!F24+[10]SEPTIEMBRE!F24+[10]OCTUBRE!F24+[10]NOVIEMBRE!F24+[10]DICIEMBRE!F24</f>
        <v>5165.0455699492995</v>
      </c>
      <c r="G29" s="69">
        <f>+[10]ENERO!G24+[10]FEBRERO!G24+[10]MARZO!G24+[10]ABRIL!G24+[10]MAYO!G24+[10]JUNIO!G24+[10]JULIO!G24+[10]AGOSTO!G24+[10]SEPTIEMBRE!G24+[10]OCTUBRE!G24+[10]NOVIEMBRE!G24+[10]DICIEMBRE!G24</f>
        <v>4541.3288245683198</v>
      </c>
      <c r="H29" s="69">
        <f>+[10]ENERO!H24+[10]FEBRERO!H24+[10]MARZO!H24+[10]ABRIL!H24+[10]MAYO!H24+[10]JUNIO!H24+[10]JULIO!H24+[10]AGOSTO!H24+[10]SEPTIEMBRE!H24+[10]OCTUBRE!H24+[10]NOVIEMBRE!H24+[10]DICIEMBRE!H24</f>
        <v>17466.538918650047</v>
      </c>
      <c r="I29" s="69">
        <f>+[10]ENERO!I24+[10]FEBRERO!I24+[10]MARZO!I24+[10]ABRIL!I24+[10]MAYO!I24+[10]JUNIO!I24+[10]JULIO!I24+[10]AGOSTO!I24+[10]SEPTIEMBRE!I24+[10]OCTUBRE!I24+[10]NOVIEMBRE!I24+[10]DICIEMBRE!I24</f>
        <v>562.29106096871408</v>
      </c>
      <c r="J29" s="70">
        <f t="shared" si="0"/>
        <v>51174.000000000007</v>
      </c>
      <c r="K29" s="162"/>
      <c r="L29" s="163"/>
      <c r="M29" s="17"/>
      <c r="N29" s="164"/>
      <c r="O29" s="136"/>
    </row>
    <row r="30" spans="1:15" s="138" customFormat="1" ht="20.100000000000001" customHeight="1" x14ac:dyDescent="0.35">
      <c r="A30" s="67" t="s">
        <v>10</v>
      </c>
      <c r="B30" s="147">
        <f>+[10]ENERO!B25+[10]FEBRERO!B25+[10]MARZO!B25+[10]ABRIL!B25+[10]MAYO!B25+[10]JUNIO!B25+[10]JULIO!B25+[10]AGOSTO!B25+[10]SEPTIEMBRE!B25+[10]OCTUBRE!B25+[10]NOVIEMBRE!B25+[10]DICIEMBRE!B25</f>
        <v>0</v>
      </c>
      <c r="C30" s="147">
        <f>+[10]ENERO!C25+[10]FEBRERO!C25+[10]MARZO!C25+[10]ABRIL!C25+[10]MAYO!C25+[10]JUNIO!C25+[10]JULIO!C25+[10]AGOSTO!C25+[10]SEPTIEMBRE!C25+[10]OCTUBRE!C25+[10]NOVIEMBRE!C25+[10]DICIEMBRE!C25</f>
        <v>9</v>
      </c>
      <c r="D30" s="147">
        <f>+[10]ENERO!D25+[10]FEBRERO!D25+[10]MARZO!D25+[10]ABRIL!D25+[10]MAYO!D25+[10]JUNIO!D25+[10]JULIO!D25+[10]AGOSTO!D25+[10]SEPTIEMBRE!D25+[10]OCTUBRE!D25+[10]NOVIEMBRE!D25+[10]DICIEMBRE!D25</f>
        <v>0</v>
      </c>
      <c r="E30" s="147">
        <v>3800</v>
      </c>
      <c r="F30" s="147">
        <v>14</v>
      </c>
      <c r="G30" s="147">
        <f>+[10]ENERO!G25+[10]FEBRERO!G25+[10]MARZO!G25+[10]ABRIL!G25+[10]MAYO!G25+[10]JUNIO!G25+[10]JULIO!G25+[10]AGOSTO!G25+[10]SEPTIEMBRE!G25+[10]OCTUBRE!G25+[10]NOVIEMBRE!G25+[10]DICIEMBRE!G25</f>
        <v>67</v>
      </c>
      <c r="H30" s="147">
        <f>+[10]ENERO!H25+[10]FEBRERO!H25+[10]MARZO!H25+[10]ABRIL!H25+[10]MAYO!H25+[10]JUNIO!H25+[10]JULIO!H25+[10]AGOSTO!H25+[10]SEPTIEMBRE!H25+[10]OCTUBRE!H25+[10]NOVIEMBRE!H25+[10]DICIEMBRE!H25</f>
        <v>0</v>
      </c>
      <c r="I30" s="147">
        <f>+[10]ENERO!I25+[10]FEBRERO!I25+[10]MARZO!I25+[10]ABRIL!I25+[10]MAYO!I25+[10]JUNIO!I25+[10]JULIO!I25+[10]AGOSTO!I25+[10]SEPTIEMBRE!I25+[10]OCTUBRE!I25+[10]NOVIEMBRE!I25+[10]DICIEMBRE!I25</f>
        <v>0</v>
      </c>
      <c r="J30" s="149">
        <f>SUM(B30:H30)</f>
        <v>3890</v>
      </c>
      <c r="K30" s="162"/>
      <c r="L30" s="163"/>
      <c r="M30" s="165"/>
      <c r="N30" s="164"/>
      <c r="O30" s="136"/>
    </row>
    <row r="31" spans="1:15" s="10" customFormat="1" ht="20.100000000000001" customHeight="1" x14ac:dyDescent="0.35">
      <c r="A31" s="67" t="s">
        <v>11</v>
      </c>
      <c r="B31" s="69">
        <f>+[10]ENERO!B26+[10]FEBRERO!B26+[10]MARZO!B26+[10]ABRIL!B26+[10]MAYO!B26+[10]JUNIO!B26+[10]JULIO!B26+[10]AGOSTO!B26+[10]SEPTIEMBRE!B26+[10]OCTUBRE!B26+[10]NOVIEMBRE!B26+[10]DICIEMBRE!B26</f>
        <v>4193.5410477398036</v>
      </c>
      <c r="C31" s="69">
        <f>+[10]ENERO!C26+[10]FEBRERO!C26+[10]MARZO!C26+[10]ABRIL!C26+[10]MAYO!C26+[10]JUNIO!C26+[10]JULIO!C26+[10]AGOSTO!C26+[10]SEPTIEMBRE!C26+[10]OCTUBRE!C26+[10]NOVIEMBRE!C26+[10]DICIEMBRE!C26</f>
        <v>9937.5088298036171</v>
      </c>
      <c r="D31" s="69">
        <f>+[10]ENERO!D26+[10]FEBRERO!D26+[10]MARZO!D26+[10]ABRIL!D26+[10]MAYO!D26+[10]JUNIO!D26+[10]JULIO!D26+[10]AGOSTO!D26+[10]SEPTIEMBRE!D26+[10]OCTUBRE!D26+[10]NOVIEMBRE!D26+[10]DICIEMBRE!D26</f>
        <v>7830.1942754349475</v>
      </c>
      <c r="E31" s="69">
        <f>+[10]ENERO!E26+[10]FEBRERO!E26+[10]MARZO!E26+[10]ABRIL!E26+[10]MAYO!E26+[10]JUNIO!E26+[10]JULIO!E26+[10]AGOSTO!E26+[10]SEPTIEMBRE!E26+[10]OCTUBRE!E26+[10]NOVIEMBRE!E26+[10]DICIEMBRE!E26</f>
        <v>7415.6882383511083</v>
      </c>
      <c r="F31" s="147">
        <f>+[10]ENERO!F26+[10]FEBRERO!F26+[10]MARZO!F26+[10]ABRIL!F26+[10]MAYO!F26+[10]JUNIO!F26+[10]JULIO!F26+[10]AGOSTO!F26+[10]SEPTIEMBRE!F26+[10]OCTUBRE!F26+[10]NOVIEMBRE!F26+[10]DICIEMBRE!F26</f>
        <v>19861.805006001785</v>
      </c>
      <c r="G31" s="69">
        <f>+[10]ENERO!G26+[10]FEBRERO!G26+[10]MARZO!G26+[10]ABRIL!G26+[10]MAYO!G26+[10]JUNIO!G26+[10]JULIO!G26+[10]AGOSTO!G26+[10]SEPTIEMBRE!G26+[10]OCTUBRE!G26+[10]NOVIEMBRE!G26+[10]DICIEMBRE!G26</f>
        <v>6257.8042819347593</v>
      </c>
      <c r="H31" s="69">
        <f>+[10]ENERO!H26+[10]FEBRERO!H26+[10]MARZO!H26+[10]ABRIL!H26+[10]MAYO!H26+[10]JUNIO!H26+[10]JULIO!H26+[10]AGOSTO!H26+[10]SEPTIEMBRE!H26+[10]OCTUBRE!H26+[10]NOVIEMBRE!H26+[10]DICIEMBRE!H26</f>
        <v>7203.4504766976852</v>
      </c>
      <c r="I31" s="69">
        <f>+[10]ENERO!I26+[10]FEBRERO!I26+[10]MARZO!I26+[10]ABRIL!I26+[10]MAYO!I26+[10]JUNIO!I26+[10]JULIO!I26+[10]AGOSTO!I26+[10]SEPTIEMBRE!I26+[10]OCTUBRE!I26+[10]NOVIEMBRE!I26+[10]DICIEMBRE!I26</f>
        <v>7403.9690978852523</v>
      </c>
      <c r="J31" s="70">
        <f t="shared" si="0"/>
        <v>70103.96125384896</v>
      </c>
      <c r="K31" s="162"/>
      <c r="L31" s="163"/>
      <c r="M31" s="165"/>
      <c r="N31" s="164"/>
      <c r="O31" s="136"/>
    </row>
    <row r="32" spans="1:15" s="10" customFormat="1" ht="20.100000000000001" customHeight="1" x14ac:dyDescent="0.35">
      <c r="A32" s="67" t="s">
        <v>12</v>
      </c>
      <c r="B32" s="69">
        <f>+[10]ENERO!B27+[10]FEBRERO!B27+[10]MARZO!B27+[10]ABRIL!B27+[10]MAYO!B27+[10]JUNIO!B27+[10]JULIO!B27+[10]AGOSTO!B27+[10]SEPTIEMBRE!B27+[10]OCTUBRE!B27+[10]NOVIEMBRE!B27+[10]DICIEMBRE!B27</f>
        <v>1675.3668074296706</v>
      </c>
      <c r="C32" s="69">
        <f>+[10]ENERO!C27+[10]FEBRERO!C27+[10]MARZO!C27+[10]ABRIL!C27+[10]MAYO!C27+[10]JUNIO!C27+[10]JULIO!C27+[10]AGOSTO!C27+[10]SEPTIEMBRE!C27+[10]OCTUBRE!C27+[10]NOVIEMBRE!C27+[10]DICIEMBRE!C27</f>
        <v>207.84920558661679</v>
      </c>
      <c r="D32" s="69">
        <f>+[10]ENERO!D27+[10]FEBRERO!D27+[10]MARZO!D27+[10]ABRIL!D27+[10]MAYO!D27+[10]JUNIO!D27+[10]JULIO!D27+[10]AGOSTO!D27+[10]SEPTIEMBRE!D27+[10]OCTUBRE!D27+[10]NOVIEMBRE!D27+[10]DICIEMBRE!D27</f>
        <v>1002.6038521610103</v>
      </c>
      <c r="E32" s="69">
        <f>+[10]ENERO!E27+[10]FEBRERO!E27+[10]MARZO!E27+[10]ABRIL!E27+[10]MAYO!E27+[10]JUNIO!E27+[10]JULIO!E27+[10]AGOSTO!E27+[10]SEPTIEMBRE!E27+[10]OCTUBRE!E27+[10]NOVIEMBRE!E27+[10]DICIEMBRE!E27</f>
        <v>4457.6253102355768</v>
      </c>
      <c r="F32" s="69">
        <f>+[10]ENERO!F27+[10]FEBRERO!F27+[10]MARZO!F27+[10]ABRIL!F27+[10]MAYO!F27+[10]JUNIO!F27+[10]JULIO!F27+[10]AGOSTO!F27+[10]SEPTIEMBRE!F27+[10]OCTUBRE!F27+[10]NOVIEMBRE!F27+[10]DICIEMBRE!F27</f>
        <v>744.00338623622702</v>
      </c>
      <c r="G32" s="69">
        <f>+[10]ENERO!G27+[10]FEBRERO!G27+[10]MARZO!G27+[10]ABRIL!G27+[10]MAYO!G27+[10]JUNIO!G27+[10]JULIO!G27+[10]AGOSTO!G27+[10]SEPTIEMBRE!G27+[10]OCTUBRE!G27+[10]NOVIEMBRE!G27+[10]DICIEMBRE!G27</f>
        <v>1205.7126980687849</v>
      </c>
      <c r="H32" s="147">
        <f>+[10]ENERO!H27+[10]FEBRERO!H27+[10]MARZO!H27+[10]ABRIL!H27+[10]MAYO!H27+[10]JUNIO!H27+[10]JULIO!H27+[10]AGOSTO!H27+[10]SEPTIEMBRE!H27+[10]OCTUBRE!H27+[10]NOVIEMBRE!H27+[10]DICIEMBRE!H27</f>
        <v>7317.4188729483567</v>
      </c>
      <c r="I32" s="69">
        <f>+[10]ENERO!I27+[10]FEBRERO!I27+[10]MARZO!I27+[10]ABRIL!I27+[10]MAYO!I27+[10]JUNIO!I27+[10]JULIO!I27+[10]AGOSTO!I27+[10]SEPTIEMBRE!I27+[10]OCTUBRE!I27+[10]NOVIEMBRE!I27+[10]DICIEMBRE!I27</f>
        <v>1497.9198673337605</v>
      </c>
      <c r="J32" s="70">
        <f t="shared" si="0"/>
        <v>18108.500000000004</v>
      </c>
      <c r="K32" s="162"/>
      <c r="L32" s="163"/>
      <c r="M32" s="165"/>
      <c r="N32" s="164"/>
      <c r="O32" s="136"/>
    </row>
    <row r="33" spans="1:15" s="10" customFormat="1" ht="20.100000000000001" customHeight="1" x14ac:dyDescent="0.35">
      <c r="A33" s="67" t="s">
        <v>13</v>
      </c>
      <c r="B33" s="69">
        <f>+[10]ENERO!B28+[10]FEBRERO!B28+[10]MARZO!B28+[10]ABRIL!B28+[10]MAYO!B28+[10]JUNIO!B28+[10]JULIO!B28+[10]AGOSTO!B28+[10]SEPTIEMBRE!B28+[10]OCTUBRE!B28+[10]NOVIEMBRE!B28+[10]DICIEMBRE!B28</f>
        <v>4240.7255262118351</v>
      </c>
      <c r="C33" s="69">
        <f>+[10]ENERO!C28+[10]FEBRERO!C28+[10]MARZO!C28+[10]ABRIL!C28+[10]MAYO!C28+[10]JUNIO!C28+[10]JULIO!C28+[10]AGOSTO!C28+[10]SEPTIEMBRE!C28+[10]OCTUBRE!C28+[10]NOVIEMBRE!C28+[10]DICIEMBRE!C28</f>
        <v>2</v>
      </c>
      <c r="D33" s="69">
        <f>+[10]ENERO!D28+[10]FEBRERO!D28+[10]MARZO!D28+[10]ABRIL!D28+[10]MAYO!D28+[10]JUNIO!D28+[10]JULIO!D28+[10]AGOSTO!D28+[10]SEPTIEMBRE!D28+[10]OCTUBRE!D28+[10]NOVIEMBRE!D28+[10]DICIEMBRE!D28</f>
        <v>3090.3128864838486</v>
      </c>
      <c r="E33" s="69">
        <f>+[10]ENERO!E28+[10]FEBRERO!E28+[10]MARZO!E28+[10]ABRIL!E28+[10]MAYO!E28+[10]JUNIO!E28+[10]JULIO!E28+[10]AGOSTO!E28+[10]SEPTIEMBRE!E28+[10]OCTUBRE!E28+[10]NOVIEMBRE!E28+[10]DICIEMBRE!E28</f>
        <v>6316.7415494237366</v>
      </c>
      <c r="F33" s="69">
        <f>+[10]ENERO!F28+[10]FEBRERO!F28+[10]MARZO!F28+[10]ABRIL!F28+[10]MAYO!F28+[10]JUNIO!F28+[10]JULIO!F28+[10]AGOSTO!F28+[10]SEPTIEMBRE!F28+[10]OCTUBRE!F28+[10]NOVIEMBRE!F28+[10]DICIEMBRE!F28</f>
        <v>15459.053723134408</v>
      </c>
      <c r="G33" s="69">
        <f>+[10]ENERO!G28+[10]FEBRERO!G28+[10]MARZO!G28+[10]ABRIL!G28+[10]MAYO!G28+[10]JUNIO!G28+[10]JULIO!G28+[10]AGOSTO!G28+[10]SEPTIEMBRE!G28+[10]OCTUBRE!G28+[10]NOVIEMBRE!G28+[10]DICIEMBRE!G28</f>
        <v>14958.464276858978</v>
      </c>
      <c r="H33" s="147">
        <f>+[10]ENERO!H28+[10]FEBRERO!H28+[10]MARZO!H28+[10]ABRIL!H28+[10]MAYO!H28+[10]JUNIO!H28+[10]JULIO!H28+[10]AGOSTO!H28+[10]SEPTIEMBRE!H28+[10]OCTUBRE!H28+[10]NOVIEMBRE!H28+[10]DICIEMBRE!H28</f>
        <v>20245.015884325876</v>
      </c>
      <c r="I33" s="69">
        <f>+[10]ENERO!I28+[10]FEBRERO!I28+[10]MARZO!I28+[10]ABRIL!I28+[10]MAYO!I28+[10]JUNIO!I28+[10]JULIO!I28+[10]AGOSTO!I28+[10]SEPTIEMBRE!I28+[10]OCTUBRE!I28+[10]NOVIEMBRE!I28+[10]DICIEMBRE!I28</f>
        <v>43.571224803262318</v>
      </c>
      <c r="J33" s="70">
        <f t="shared" si="0"/>
        <v>64355.885071241944</v>
      </c>
      <c r="K33" s="162"/>
      <c r="L33" s="163"/>
      <c r="M33" s="165"/>
      <c r="N33" s="164"/>
      <c r="O33" s="136"/>
    </row>
    <row r="34" spans="1:15" s="10" customFormat="1" ht="20.100000000000001" customHeight="1" x14ac:dyDescent="0.35">
      <c r="A34" s="67" t="s">
        <v>14</v>
      </c>
      <c r="B34" s="69">
        <f>+[10]ENERO!B29+[10]FEBRERO!B29+[10]MARZO!B29+[10]ABRIL!B29+[10]MAYO!B29+[10]JUNIO!B29+[10]JULIO!B29+[10]AGOSTO!B29+[10]SEPTIEMBRE!B29+[10]OCTUBRE!B29+[10]NOVIEMBRE!B29+[10]DICIEMBRE!B29</f>
        <v>1232.3567843943879</v>
      </c>
      <c r="C34" s="69">
        <f>+[10]ENERO!C29+[10]FEBRERO!C29+[10]MARZO!C29+[10]ABRIL!C29+[10]MAYO!C29+[10]JUNIO!C29+[10]JULIO!C29+[10]AGOSTO!C29+[10]SEPTIEMBRE!C29+[10]OCTUBRE!C29+[10]NOVIEMBRE!C29+[10]DICIEMBRE!C29</f>
        <v>12.793103448275861</v>
      </c>
      <c r="D34" s="69">
        <f>+[10]ENERO!D29+[10]FEBRERO!D29+[10]MARZO!D29+[10]ABRIL!D29+[10]MAYO!D29+[10]JUNIO!D29+[10]JULIO!D29+[10]AGOSTO!D29+[10]SEPTIEMBRE!D29+[10]OCTUBRE!D29+[10]NOVIEMBRE!D29+[10]DICIEMBRE!D29</f>
        <v>132.07113751720149</v>
      </c>
      <c r="E34" s="148">
        <f>+[10]ENERO!E29+[10]FEBRERO!E29+[10]MARZO!E29+[10]ABRIL!E29+[10]MAYO!E29+[10]JUNIO!E29+[10]JULIO!E29+[10]AGOSTO!E29+[10]SEPTIEMBRE!E29+[10]OCTUBRE!E29+[10]NOVIEMBRE!E29+[10]DICIEMBRE!E29</f>
        <v>2427.9855478694899</v>
      </c>
      <c r="F34" s="69">
        <f>+[10]ENERO!F29+[10]FEBRERO!F29+[10]MARZO!F29+[10]ABRIL!F29+[10]MAYO!F29+[10]JUNIO!F29+[10]JULIO!F29+[10]AGOSTO!F29+[10]SEPTIEMBRE!F29+[10]OCTUBRE!F29+[10]NOVIEMBRE!F29+[10]DICIEMBRE!F29</f>
        <v>2078.7247155174082</v>
      </c>
      <c r="G34" s="69">
        <f>+[10]ENERO!G29+[10]FEBRERO!G29+[10]MARZO!G29+[10]ABRIL!G29+[10]MAYO!G29+[10]JUNIO!G29+[10]JULIO!G29+[10]AGOSTO!G29+[10]SEPTIEMBRE!G29+[10]OCTUBRE!G29+[10]NOVIEMBRE!G29+[10]DICIEMBRE!G29</f>
        <v>809.36956259311251</v>
      </c>
      <c r="H34" s="69">
        <f>+[10]ENERO!H29+[10]FEBRERO!H29+[10]MARZO!H29+[10]ABRIL!H29+[10]MAYO!H29+[10]JUNIO!H29+[10]JULIO!H29+[10]AGOSTO!H29+[10]SEPTIEMBRE!H29+[10]OCTUBRE!H29+[10]NOVIEMBRE!H29+[10]DICIEMBRE!H29</f>
        <v>552.46603471911624</v>
      </c>
      <c r="I34" s="69">
        <f>+[10]ENERO!I29+[10]FEBRERO!I29+[10]MARZO!I29+[10]ABRIL!I29+[10]MAYO!I29+[10]JUNIO!I29+[10]JULIO!I29+[10]AGOSTO!I29+[10]SEPTIEMBRE!I29+[10]OCTUBRE!I29+[10]NOVIEMBRE!I29+[10]DICIEMBRE!I29</f>
        <v>73.233113941007559</v>
      </c>
      <c r="J34" s="70">
        <f t="shared" si="0"/>
        <v>7319</v>
      </c>
      <c r="K34" s="162"/>
      <c r="L34" s="163"/>
      <c r="M34" s="165"/>
      <c r="N34" s="164"/>
      <c r="O34" s="136"/>
    </row>
    <row r="35" spans="1:15" s="10" customFormat="1" ht="20.100000000000001" customHeight="1" x14ac:dyDescent="0.35">
      <c r="A35" s="67" t="s">
        <v>15</v>
      </c>
      <c r="B35" s="69">
        <f>+[10]ENERO!B30+[10]FEBRERO!B30+[10]MARZO!B30+[10]ABRIL!B30+[10]MAYO!B30+[10]JUNIO!B30+[10]JULIO!B30+[10]AGOSTO!B30+[10]SEPTIEMBRE!B30+[10]OCTUBRE!B30+[10]NOVIEMBRE!B30+[10]DICIEMBRE!B30</f>
        <v>341.63078267804752</v>
      </c>
      <c r="C35" s="69">
        <f>+[10]ENERO!C30+[10]FEBRERO!C30+[10]MARZO!C30+[10]ABRIL!C30+[10]MAYO!C30+[10]JUNIO!C30+[10]JULIO!C30+[10]AGOSTO!C30+[10]SEPTIEMBRE!C30+[10]OCTUBRE!C30+[10]NOVIEMBRE!C30+[10]DICIEMBRE!C30</f>
        <v>49.281197255914996</v>
      </c>
      <c r="D35" s="69">
        <f>+[10]ENERO!D30+[10]FEBRERO!D30+[10]MARZO!D30+[10]ABRIL!D30+[10]MAYO!D30+[10]JUNIO!D30+[10]JULIO!D30+[10]AGOSTO!D30+[10]SEPTIEMBRE!D30+[10]OCTUBRE!D30+[10]NOVIEMBRE!D30+[10]DICIEMBRE!D30</f>
        <v>4.7351247600767756</v>
      </c>
      <c r="E35" s="148">
        <f>+[10]ENERO!E30+[10]FEBRERO!E30+[10]MARZO!E30+[10]ABRIL!E30+[10]MAYO!E30+[10]JUNIO!E30+[10]JULIO!E30+[10]AGOSTO!E30+[10]SEPTIEMBRE!E30+[10]OCTUBRE!E30+[10]NOVIEMBRE!E30+[10]DICIEMBRE!E30</f>
        <v>15451.011727774738</v>
      </c>
      <c r="F35" s="69">
        <f>+[10]ENERO!F30+[10]FEBRERO!F30+[10]MARZO!F30+[10]ABRIL!F30+[10]MAYO!F30+[10]JUNIO!F30+[10]JULIO!F30+[10]AGOSTO!F30+[10]SEPTIEMBRE!F30+[10]OCTUBRE!F30+[10]NOVIEMBRE!F30+[10]DICIEMBRE!F30</f>
        <v>45.150245047754353</v>
      </c>
      <c r="G35" s="69">
        <f>+[10]ENERO!G30+[10]FEBRERO!G30+[10]MARZO!G30+[10]ABRIL!G30+[10]MAYO!G30+[10]JUNIO!G30+[10]JULIO!G30+[10]AGOSTO!G30+[10]SEPTIEMBRE!G30+[10]OCTUBRE!G30+[10]NOVIEMBRE!G30+[10]DICIEMBRE!G30</f>
        <v>0</v>
      </c>
      <c r="H35" s="69">
        <f>+[10]ENERO!H30+[10]FEBRERO!H30+[10]MARZO!H30+[10]ABRIL!H30+[10]MAYO!H30+[10]JUNIO!H30+[10]JULIO!H30+[10]AGOSTO!H30+[10]SEPTIEMBRE!H30+[10]OCTUBRE!H30+[10]NOVIEMBRE!H30+[10]DICIEMBRE!H30</f>
        <v>10.109702753467293</v>
      </c>
      <c r="I35" s="69">
        <f>+[10]ENERO!I30+[10]FEBRERO!I30+[10]MARZO!I30+[10]ABRIL!I30+[10]MAYO!I30+[10]JUNIO!I30+[10]JULIO!I30+[10]AGOSTO!I30+[10]SEPTIEMBRE!I30+[10]OCTUBRE!I30+[10]NOVIEMBRE!I30+[10]DICIEMBRE!I30</f>
        <v>50.68121973000045</v>
      </c>
      <c r="J35" s="70">
        <f t="shared" si="0"/>
        <v>15952.599999999999</v>
      </c>
      <c r="K35" s="162"/>
      <c r="L35" s="163"/>
      <c r="M35" s="165"/>
      <c r="N35" s="164"/>
      <c r="O35" s="136"/>
    </row>
    <row r="36" spans="1:15" s="10" customFormat="1" ht="20.100000000000001" customHeight="1" x14ac:dyDescent="0.35">
      <c r="A36" s="67" t="s">
        <v>16</v>
      </c>
      <c r="B36" s="69">
        <f>+[10]ENERO!B31+[10]FEBRERO!B31+[10]MARZO!B31+[10]ABRIL!B31+[10]MAYO!B31+[10]JUNIO!B31+[10]JULIO!B31+[10]AGOSTO!B31+[10]SEPTIEMBRE!B31+[10]OCTUBRE!B31+[10]NOVIEMBRE!B31+[10]DICIEMBRE!B31</f>
        <v>11.451612903225806</v>
      </c>
      <c r="C36" s="69">
        <f>+[10]ENERO!C31+[10]FEBRERO!C31+[10]MARZO!C31+[10]ABRIL!C31+[10]MAYO!C31+[10]JUNIO!C31+[10]JULIO!C31+[10]AGOSTO!C31+[10]SEPTIEMBRE!C31+[10]OCTUBRE!C31+[10]NOVIEMBRE!C31+[10]DICIEMBRE!C31</f>
        <v>15.157385860134788</v>
      </c>
      <c r="D36" s="69">
        <f>+[10]ENERO!D31+[10]FEBRERO!D31+[10]MARZO!D31+[10]ABRIL!D31+[10]MAYO!D31+[10]JUNIO!D31+[10]JULIO!D31+[10]AGOSTO!D31+[10]SEPTIEMBRE!D31+[10]OCTUBRE!D31+[10]NOVIEMBRE!D31+[10]DICIEMBRE!D31</f>
        <v>0</v>
      </c>
      <c r="E36" s="148">
        <f>+[10]ENERO!E31+[10]FEBRERO!E31+[10]MARZO!E31+[10]ABRIL!E31+[10]MAYO!E31+[10]JUNIO!E31+[10]JULIO!E31+[10]AGOSTO!E31+[10]SEPTIEMBRE!E31+[10]OCTUBRE!E31+[10]NOVIEMBRE!E31+[10]DICIEMBRE!E31</f>
        <v>7537.2975929978102</v>
      </c>
      <c r="F36" s="69">
        <f>+[10]ENERO!F31+[10]FEBRERO!F31+[10]MARZO!F31+[10]ABRIL!F31+[10]MAYO!F31+[10]JUNIO!F31+[10]JULIO!F31+[10]AGOSTO!F31+[10]SEPTIEMBRE!F31+[10]OCTUBRE!F31+[10]NOVIEMBRE!F31+[10]DICIEMBRE!F31</f>
        <v>1998.7680635346865</v>
      </c>
      <c r="G36" s="69">
        <f>+[10]ENERO!G31+[10]FEBRERO!G31+[10]MARZO!G31+[10]ABRIL!G31+[10]MAYO!G31+[10]JUNIO!G31+[10]JULIO!G31+[10]AGOSTO!G31+[10]SEPTIEMBRE!G31+[10]OCTUBRE!G31+[10]NOVIEMBRE!G31+[10]DICIEMBRE!G31</f>
        <v>206.30838783489489</v>
      </c>
      <c r="H36" s="69">
        <f>+[10]ENERO!H31+[10]FEBRERO!H31+[10]MARZO!H31+[10]ABRIL!H31+[10]MAYO!H31+[10]JUNIO!H31+[10]JULIO!H31+[10]AGOSTO!H31+[10]SEPTIEMBRE!H31+[10]OCTUBRE!H31+[10]NOVIEMBRE!H31+[10]DICIEMBRE!H31</f>
        <v>41.88072200532006</v>
      </c>
      <c r="I36" s="69">
        <f>+[10]ENERO!I31+[10]FEBRERO!I31+[10]MARZO!I31+[10]ABRIL!I31+[10]MAYO!I31+[10]JUNIO!I31+[10]JULIO!I31+[10]AGOSTO!I31+[10]SEPTIEMBRE!I31+[10]OCTUBRE!I31+[10]NOVIEMBRE!I31+[10]DICIEMBRE!I31</f>
        <v>42.793450881612088</v>
      </c>
      <c r="J36" s="70">
        <f t="shared" si="0"/>
        <v>9853.6572160176856</v>
      </c>
      <c r="K36" s="162"/>
      <c r="L36" s="163"/>
      <c r="M36" s="165"/>
      <c r="N36" s="164"/>
      <c r="O36" s="136"/>
    </row>
    <row r="37" spans="1:15" s="10" customFormat="1" ht="20.100000000000001" customHeight="1" x14ac:dyDescent="0.35">
      <c r="A37" s="67" t="s">
        <v>17</v>
      </c>
      <c r="B37" s="69">
        <f>+[10]ENERO!B32+[10]FEBRERO!B32+[10]MARZO!B32+[10]ABRIL!B32+[10]MAYO!B32+[10]JUNIO!B32+[10]JULIO!B32+[10]AGOSTO!B32+[10]SEPTIEMBRE!B32+[10]OCTUBRE!B32+[10]NOVIEMBRE!B32+[10]DICIEMBRE!B32</f>
        <v>12.264150943396228</v>
      </c>
      <c r="C37" s="69">
        <f>+[10]ENERO!C32+[10]FEBRERO!C32+[10]MARZO!C32+[10]ABRIL!C32+[10]MAYO!C32+[10]JUNIO!C32+[10]JULIO!C32+[10]AGOSTO!C32+[10]SEPTIEMBRE!C32+[10]OCTUBRE!C32+[10]NOVIEMBRE!C32+[10]DICIEMBRE!C32</f>
        <v>166.28571428571428</v>
      </c>
      <c r="D37" s="69">
        <f>+[10]ENERO!D32+[10]FEBRERO!D32+[10]MARZO!D32+[10]ABRIL!D32+[10]MAYO!D32+[10]JUNIO!D32+[10]JULIO!D32+[10]AGOSTO!D32+[10]SEPTIEMBRE!D32+[10]OCTUBRE!D32+[10]NOVIEMBRE!D32+[10]DICIEMBRE!D32</f>
        <v>0</v>
      </c>
      <c r="E37" s="148">
        <f>+[10]ENERO!E32+[10]FEBRERO!E32+[10]MARZO!E32+[10]ABRIL!E32+[10]MAYO!E32+[10]JUNIO!E32+[10]JULIO!E32+[10]AGOSTO!E32+[10]SEPTIEMBRE!E32+[10]OCTUBRE!E32+[10]NOVIEMBRE!E32+[10]DICIEMBRE!E32</f>
        <v>1959.8620283018868</v>
      </c>
      <c r="F37" s="69">
        <f>+[10]ENERO!F32+[10]FEBRERO!F32+[10]MARZO!F32+[10]ABRIL!F32+[10]MAYO!F32+[10]JUNIO!F32+[10]JULIO!F32+[10]AGOSTO!F32+[10]SEPTIEMBRE!F32+[10]OCTUBRE!F32+[10]NOVIEMBRE!F32+[10]DICIEMBRE!F32</f>
        <v>125</v>
      </c>
      <c r="G37" s="69">
        <f>+[10]ENERO!G32+[10]FEBRERO!G32+[10]MARZO!G32+[10]ABRIL!G32+[10]MAYO!G32+[10]JUNIO!G32+[10]JULIO!G32+[10]AGOSTO!G32+[10]SEPTIEMBRE!G32+[10]OCTUBRE!G32+[10]NOVIEMBRE!G32+[10]DICIEMBRE!G32</f>
        <v>84.566226202682287</v>
      </c>
      <c r="H37" s="69">
        <f>+[10]ENERO!H32+[10]FEBRERO!H32+[10]MARZO!H32+[10]ABRIL!H32+[10]MAYO!H32+[10]JUNIO!H32+[10]JULIO!H32+[10]AGOSTO!H32+[10]SEPTIEMBRE!H32+[10]OCTUBRE!H32+[10]NOVIEMBRE!H32+[10]DICIEMBRE!H32</f>
        <v>1268.1470066580105</v>
      </c>
      <c r="I37" s="69">
        <f>+[10]ENERO!I32+[10]FEBRERO!I32+[10]MARZO!I32+[10]ABRIL!I32+[10]MAYO!I32+[10]JUNIO!I32+[10]JULIO!I32+[10]AGOSTO!I32+[10]SEPTIEMBRE!I32+[10]OCTUBRE!I32+[10]NOVIEMBRE!I32+[10]DICIEMBRE!I32</f>
        <v>5</v>
      </c>
      <c r="J37" s="70">
        <f t="shared" si="0"/>
        <v>3621.1251263916897</v>
      </c>
      <c r="K37" s="162"/>
      <c r="L37" s="163"/>
      <c r="M37" s="165"/>
      <c r="N37" s="164"/>
      <c r="O37" s="136"/>
    </row>
    <row r="38" spans="1:15" s="10" customFormat="1" ht="20.100000000000001" customHeight="1" x14ac:dyDescent="0.35">
      <c r="A38" s="67" t="s">
        <v>18</v>
      </c>
      <c r="B38" s="69">
        <f>+[10]ENERO!B33+[10]FEBRERO!B33+[10]MARZO!B33+[10]ABRIL!B33+[10]MAYO!B33+[10]JUNIO!B33+[10]JULIO!B33+[10]AGOSTO!B33+[10]SEPTIEMBRE!B33+[10]OCTUBRE!B33+[10]NOVIEMBRE!B33+[10]DICIEMBRE!B33</f>
        <v>87.845008244982822</v>
      </c>
      <c r="C38" s="69">
        <f>+[10]ENERO!C33+[10]FEBRERO!C33+[10]MARZO!C33+[10]ABRIL!C33+[10]MAYO!C33+[10]JUNIO!C33+[10]JULIO!C33+[10]AGOSTO!C33+[10]SEPTIEMBRE!C33+[10]OCTUBRE!C33+[10]NOVIEMBRE!C33+[10]DICIEMBRE!C33</f>
        <v>31.516816986314385</v>
      </c>
      <c r="D38" s="69">
        <f>+[10]ENERO!D33+[10]FEBRERO!D33+[10]MARZO!D33+[10]ABRIL!D33+[10]MAYO!D33+[10]JUNIO!D33+[10]JULIO!D33+[10]AGOSTO!D33+[10]SEPTIEMBRE!D33+[10]OCTUBRE!D33+[10]NOVIEMBRE!D33+[10]DICIEMBRE!D33</f>
        <v>1432.5107142857144</v>
      </c>
      <c r="E38" s="69">
        <f>+[10]ENERO!E33+[10]FEBRERO!E33+[10]MARZO!E33+[10]ABRIL!E33+[10]MAYO!E33+[10]JUNIO!E33+[10]JULIO!E33+[10]AGOSTO!E33+[10]SEPTIEMBRE!E33+[10]OCTUBRE!E33+[10]NOVIEMBRE!E33+[10]DICIEMBRE!E33</f>
        <v>254.56654064250279</v>
      </c>
      <c r="F38" s="147">
        <f>+[10]ENERO!F33+[10]FEBRERO!F33+[10]MARZO!F33+[10]ABRIL!F33+[10]MAYO!F33+[10]JUNIO!F33+[10]JULIO!F33+[10]AGOSTO!F33+[10]SEPTIEMBRE!F33+[10]OCTUBRE!F33+[10]NOVIEMBRE!F33+[10]DICIEMBRE!F33</f>
        <v>8156.7354577157921</v>
      </c>
      <c r="G38" s="69">
        <f>+[10]ENERO!G33+[10]FEBRERO!G33+[10]MARZO!G33+[10]ABRIL!G33+[10]MAYO!G33+[10]JUNIO!G33+[10]JULIO!G33+[10]AGOSTO!G33+[10]SEPTIEMBRE!G33+[10]OCTUBRE!G33+[10]NOVIEMBRE!G33+[10]DICIEMBRE!G33</f>
        <v>111.60342976863288</v>
      </c>
      <c r="H38" s="69">
        <f>+[10]ENERO!H33+[10]FEBRERO!H33+[10]MARZO!H33+[10]ABRIL!H33+[10]MAYO!H33+[10]JUNIO!H33+[10]JULIO!H33+[10]AGOSTO!H33+[10]SEPTIEMBRE!H33+[10]OCTUBRE!H33+[10]NOVIEMBRE!H33+[10]DICIEMBRE!H33</f>
        <v>1012.4371267799725</v>
      </c>
      <c r="I38" s="69">
        <f>+[10]ENERO!I33+[10]FEBRERO!I33+[10]MARZO!I33+[10]ABRIL!I33+[10]MAYO!I33+[10]JUNIO!I33+[10]JULIO!I33+[10]AGOSTO!I33+[10]SEPTIEMBRE!I33+[10]OCTUBRE!I33+[10]NOVIEMBRE!I33+[10]DICIEMBRE!I33</f>
        <v>73.78490557609193</v>
      </c>
      <c r="J38" s="70">
        <f t="shared" si="0"/>
        <v>11161.000000000004</v>
      </c>
      <c r="K38" s="162"/>
      <c r="L38" s="163"/>
      <c r="M38" s="165"/>
      <c r="N38" s="164"/>
      <c r="O38" s="136"/>
    </row>
    <row r="39" spans="1:15" s="10" customFormat="1" ht="20.100000000000001" customHeight="1" x14ac:dyDescent="0.35">
      <c r="A39" s="67" t="s">
        <v>66</v>
      </c>
      <c r="B39" s="147">
        <f>[10]ENERO!B34+[10]FEBRERO!B34+[10]MARZO!B34+[10]ABRIL!B34+[10]MAYO!B34+[10]JUNIO!B34+[10]JULIO!B34+[10]AGOSTO!B34+[10]SEPTIEMBRE!B34+[10]OCTUBRE!B34+[10]NOVIEMBRE!B34+[10]DICIEMBRE!B34</f>
        <v>0</v>
      </c>
      <c r="C39" s="147">
        <f>[10]ENERO!C34+[10]FEBRERO!C34+[10]MARZO!C34+[10]ABRIL!C34+[10]MAYO!C34+[10]JUNIO!C34+[10]JULIO!C34+[10]AGOSTO!C34+[10]SEPTIEMBRE!C34+[10]OCTUBRE!C34+[10]NOVIEMBRE!C34+[10]DICIEMBRE!C34</f>
        <v>0</v>
      </c>
      <c r="D39" s="147">
        <f>[10]ENERO!D34+[10]FEBRERO!D34+[10]MARZO!D34+[10]ABRIL!D34+[10]MAYO!D34+[10]JUNIO!D34+[10]JULIO!D34+[10]AGOSTO!D34+[10]SEPTIEMBRE!D34+[10]OCTUBRE!D34+[10]NOVIEMBRE!D34+[10]DICIEMBRE!D34</f>
        <v>0</v>
      </c>
      <c r="E39" s="147">
        <f>[10]ENERO!E34+[10]FEBRERO!E34+[10]MARZO!E34+[10]ABRIL!E34+[10]MAYO!E34+[10]JUNIO!E34+[10]JULIO!E34+[10]AGOSTO!E34+[10]SEPTIEMBRE!E34+[10]OCTUBRE!E34+[10]NOVIEMBRE!E34+[10]DICIEMBRE!E34</f>
        <v>0</v>
      </c>
      <c r="F39" s="147">
        <f>[10]ENERO!F34+[10]FEBRERO!F34+[10]MARZO!F34+[10]ABRIL!F34+[10]MAYO!F34+[10]JUNIO!F34+[10]JULIO!F34+[10]AGOSTO!F34+[10]SEPTIEMBRE!F34+[10]OCTUBRE!F34+[10]NOVIEMBRE!F34+[10]DICIEMBRE!F34</f>
        <v>0</v>
      </c>
      <c r="G39" s="147">
        <f>[10]ENERO!G34+[10]FEBRERO!G34+[10]MARZO!G34+[10]ABRIL!G34+[10]MAYO!G34+[10]JUNIO!G34+[10]JULIO!G34+[10]AGOSTO!G34+[10]SEPTIEMBRE!G34+[10]OCTUBRE!G34+[10]NOVIEMBRE!G34+[10]DICIEMBRE!G34</f>
        <v>0</v>
      </c>
      <c r="H39" s="147">
        <f>[10]ENERO!H34+[10]FEBRERO!H34+[10]MARZO!H34+[10]ABRIL!H34+[10]MAYO!H34+[10]JUNIO!H34+[10]JULIO!H34+[10]AGOSTO!H34+[10]SEPTIEMBRE!H34+[10]OCTUBRE!H34+[10]NOVIEMBRE!H34+[10]DICIEMBRE!H34</f>
        <v>0</v>
      </c>
      <c r="I39" s="147">
        <f>[10]ENERO!I34+[10]FEBRERO!I34+[10]MARZO!I34+[10]ABRIL!I34+[10]MAYO!I34+[10]JUNIO!I34+[10]JULIO!I34+[10]AGOSTO!I34+[10]SEPTIEMBRE!I34+[10]OCTUBRE!I34+[10]NOVIEMBRE!I34+[10]DICIEMBRE!I34</f>
        <v>0</v>
      </c>
      <c r="J39" s="70">
        <f t="shared" si="0"/>
        <v>0</v>
      </c>
      <c r="K39" s="162"/>
      <c r="L39" s="163"/>
      <c r="M39" s="165"/>
      <c r="N39" s="164"/>
      <c r="O39" s="136"/>
    </row>
    <row r="40" spans="1:15" s="10" customFormat="1" ht="20.100000000000001" customHeight="1" x14ac:dyDescent="0.35">
      <c r="A40" s="67" t="s">
        <v>19</v>
      </c>
      <c r="B40" s="69">
        <f>+[10]ENERO!B35+[10]FEBRERO!B35+[10]MARZO!B35+[10]ABRIL!B35+[10]MAYO!B35+[10]JUNIO!B35+[10]JULIO!B35+[10]AGOSTO!B35+[10]SEPTIEMBRE!B35+[10]OCTUBRE!B35+[10]NOVIEMBRE!B35+[10]DICIEMBRE!B35</f>
        <v>2.4110201042442294</v>
      </c>
      <c r="C40" s="69">
        <f>+[10]ENERO!C35+[10]FEBRERO!C35+[10]MARZO!C35+[10]ABRIL!C35+[10]MAYO!C35+[10]JUNIO!C35+[10]JULIO!C35+[10]AGOSTO!C35+[10]SEPTIEMBRE!C35+[10]OCTUBRE!C35+[10]NOVIEMBRE!C35+[10]DICIEMBRE!C35</f>
        <v>9.9667641230470778</v>
      </c>
      <c r="D40" s="69">
        <f>+[10]ENERO!D35+[10]FEBRERO!D35+[10]MARZO!D35+[10]ABRIL!D35+[10]MAYO!D35+[10]JUNIO!D35+[10]JULIO!D35+[10]AGOSTO!D35+[10]SEPTIEMBRE!D35+[10]OCTUBRE!D35+[10]NOVIEMBRE!D35+[10]DICIEMBRE!D35</f>
        <v>0</v>
      </c>
      <c r="E40" s="147">
        <f>[10]ENERO!E35+[10]FEBRERO!E35+[10]MARZO!E35+[10]ABRIL!E35+[10]MAYO!E35+[10]JUNIO!E35+[10]JULIO!E35+[10]AGOSTO!E35+[10]SEPTIEMBRE!E35+[10]OCTUBRE!E35+[10]NOVIEMBRE!E35+[10]DICIEMBRE!E35</f>
        <v>12891.557739706072</v>
      </c>
      <c r="F40" s="69">
        <f>+[10]ENERO!F35+[10]FEBRERO!F35+[10]MARZO!F35+[10]ABRIL!F35+[10]MAYO!F35+[10]JUNIO!F35+[10]JULIO!F35+[10]AGOSTO!F35+[10]SEPTIEMBRE!F35+[10]OCTUBRE!F35+[10]NOVIEMBRE!F35+[10]DICIEMBRE!F35</f>
        <v>2723.6634558780447</v>
      </c>
      <c r="G40" s="69">
        <f>+[10]ENERO!G35+[10]FEBRERO!G35+[10]MARZO!G35+[10]ABRIL!G35+[10]MAYO!G35+[10]JUNIO!G35+[10]JULIO!G35+[10]AGOSTO!G35+[10]SEPTIEMBRE!G35+[10]OCTUBRE!G35+[10]NOVIEMBRE!G35+[10]DICIEMBRE!G35</f>
        <v>634.0633655857315</v>
      </c>
      <c r="H40" s="69">
        <f>+[10]ENERO!H35+[10]FEBRERO!H35+[10]MARZO!H35+[10]ABRIL!H35+[10]MAYO!H35+[10]JUNIO!H35+[10]JULIO!H35+[10]AGOSTO!H35+[10]SEPTIEMBRE!H35+[10]OCTUBRE!H35+[10]NOVIEMBRE!H35+[10]DICIEMBRE!H35</f>
        <v>725.20205701422208</v>
      </c>
      <c r="I40" s="69">
        <f>+[10]ENERO!I35+[10]FEBRERO!I35+[10]MARZO!I35+[10]ABRIL!I35+[10]MAYO!I35+[10]JUNIO!I35+[10]JULIO!I35+[10]AGOSTO!I35+[10]SEPTIEMBRE!I35+[10]OCTUBRE!I35+[10]NOVIEMBRE!I35+[10]DICIEMBRE!I35</f>
        <v>11.135597588639014</v>
      </c>
      <c r="J40" s="70">
        <f t="shared" si="0"/>
        <v>16998</v>
      </c>
      <c r="K40" s="162"/>
      <c r="L40" s="163"/>
      <c r="M40" s="165"/>
      <c r="N40" s="164"/>
      <c r="O40" s="136"/>
    </row>
    <row r="41" spans="1:15" s="10" customFormat="1" ht="20.100000000000001" customHeight="1" x14ac:dyDescent="0.35">
      <c r="A41" s="67" t="s">
        <v>20</v>
      </c>
      <c r="B41" s="69">
        <f>+[10]ENERO!B36+[10]FEBRERO!B36+[10]MARZO!B36+[10]ABRIL!B36+[10]MAYO!B36+[10]JUNIO!B36+[10]JULIO!B36+[10]AGOSTO!B36+[10]SEPTIEMBRE!B36+[10]OCTUBRE!B36+[10]NOVIEMBRE!B36+[10]DICIEMBRE!B36</f>
        <v>7.3898305084745761</v>
      </c>
      <c r="C41" s="69">
        <f>+[10]ENERO!C36+[10]FEBRERO!C36+[10]MARZO!C36+[10]ABRIL!C36+[10]MAYO!C36+[10]JUNIO!C36+[10]JULIO!C36+[10]AGOSTO!C36+[10]SEPTIEMBRE!C36+[10]OCTUBRE!C36+[10]NOVIEMBRE!C36+[10]DICIEMBRE!C36</f>
        <v>4</v>
      </c>
      <c r="D41" s="69">
        <f>+[10]ENERO!D36+[10]FEBRERO!D36+[10]MARZO!D36+[10]ABRIL!D36+[10]MAYO!D36+[10]JUNIO!D36+[10]JULIO!D36+[10]AGOSTO!D36+[10]SEPTIEMBRE!D36+[10]OCTUBRE!D36+[10]NOVIEMBRE!D36+[10]DICIEMBRE!D36</f>
        <v>0</v>
      </c>
      <c r="E41" s="147">
        <f>[10]ENERO!E36+[10]FEBRERO!E36+[10]MARZO!E36+[10]ABRIL!E36+[10]MAYO!E36+[10]JUNIO!E36+[10]JULIO!E36+[10]AGOSTO!E36+[10]SEPTIEMBRE!E36+[10]OCTUBRE!E36+[10]NOVIEMBRE!E36+[10]DICIEMBRE!E36</f>
        <v>3184.432667611321</v>
      </c>
      <c r="F41" s="69">
        <f>+[10]ENERO!F36+[10]FEBRERO!F36+[10]MARZO!F36+[10]ABRIL!F36+[10]MAYO!F36+[10]JUNIO!F36+[10]JULIO!F36+[10]AGOSTO!F36+[10]SEPTIEMBRE!F36+[10]OCTUBRE!F36+[10]NOVIEMBRE!F36+[10]DICIEMBRE!F36</f>
        <v>331.58057447139362</v>
      </c>
      <c r="G41" s="69">
        <f>+[10]ENERO!G36+[10]FEBRERO!G36+[10]MARZO!G36+[10]ABRIL!G36+[10]MAYO!G36+[10]JUNIO!G36+[10]JULIO!G36+[10]AGOSTO!G36+[10]SEPTIEMBRE!G36+[10]OCTUBRE!G36+[10]NOVIEMBRE!G36+[10]DICIEMBRE!G36</f>
        <v>306.00095612176557</v>
      </c>
      <c r="H41" s="69">
        <f>+[10]ENERO!H36+[10]FEBRERO!H36+[10]MARZO!H36+[10]ABRIL!H36+[10]MAYO!H36+[10]JUNIO!H36+[10]JULIO!H36+[10]AGOSTO!H36+[10]SEPTIEMBRE!H36+[10]OCTUBRE!H36+[10]NOVIEMBRE!H36+[10]DICIEMBRE!H36</f>
        <v>788.04014514126482</v>
      </c>
      <c r="I41" s="69">
        <f>+[10]ENERO!I36+[10]FEBRERO!I36+[10]MARZO!I36+[10]ABRIL!I36+[10]MAYO!I36+[10]JUNIO!I36+[10]JULIO!I36+[10]AGOSTO!I36+[10]SEPTIEMBRE!I36+[10]OCTUBRE!I36+[10]NOVIEMBRE!I36+[10]DICIEMBRE!I36</f>
        <v>32.555826145780486</v>
      </c>
      <c r="J41" s="70">
        <f t="shared" si="0"/>
        <v>4654</v>
      </c>
      <c r="K41" s="162"/>
      <c r="L41" s="163"/>
      <c r="M41" s="165"/>
      <c r="N41" s="164"/>
      <c r="O41" s="136"/>
    </row>
    <row r="42" spans="1:15" s="10" customFormat="1" ht="20.100000000000001" customHeight="1" x14ac:dyDescent="0.35">
      <c r="A42" s="67" t="s">
        <v>39</v>
      </c>
      <c r="B42" s="69">
        <f>+[10]ENERO!B37+[10]FEBRERO!B37+[10]MARZO!B37+[10]ABRIL!B37+[10]MAYO!B37+[10]JUNIO!B37+[10]JULIO!B37+[10]AGOSTO!B37+[10]SEPTIEMBRE!B37+[10]OCTUBRE!B37+[10]NOVIEMBRE!B37+[10]DICIEMBRE!B37</f>
        <v>553.54557391025219</v>
      </c>
      <c r="C42" s="69">
        <f>+[10]ENERO!C37+[10]FEBRERO!C37+[10]MARZO!C37+[10]ABRIL!C37+[10]MAYO!C37+[10]JUNIO!C37+[10]JULIO!C37+[10]AGOSTO!C37+[10]SEPTIEMBRE!C37+[10]OCTUBRE!C37+[10]NOVIEMBRE!C37+[10]DICIEMBRE!C37</f>
        <v>0</v>
      </c>
      <c r="D42" s="69">
        <f>+[10]ENERO!D37+[10]FEBRERO!D37+[10]MARZO!D37+[10]ABRIL!D37+[10]MAYO!D37+[10]JUNIO!D37+[10]JULIO!D37+[10]AGOSTO!D37+[10]SEPTIEMBRE!D37+[10]OCTUBRE!D37+[10]NOVIEMBRE!D37+[10]DICIEMBRE!D37</f>
        <v>0</v>
      </c>
      <c r="E42" s="147">
        <f>[10]ENERO!E37+[10]FEBRERO!E37+[10]MARZO!E37+[10]ABRIL!E37+[10]MAYO!E37+[10]JUNIO!E37+[10]JULIO!E37+[10]AGOSTO!E37+[10]SEPTIEMBRE!E37+[10]OCTUBRE!E37+[10]NOVIEMBRE!E37+[10]DICIEMBRE!E37</f>
        <v>1268.1787749838327</v>
      </c>
      <c r="F42" s="69">
        <f>+[10]ENERO!F37+[10]FEBRERO!F37+[10]MARZO!F37+[10]ABRIL!F37+[10]MAYO!F37+[10]JUNIO!F37+[10]JULIO!F37+[10]AGOSTO!F37+[10]SEPTIEMBRE!F37+[10]OCTUBRE!F37+[10]NOVIEMBRE!F37+[10]DICIEMBRE!F37</f>
        <v>10</v>
      </c>
      <c r="G42" s="69">
        <f>+[10]ENERO!G37+[10]FEBRERO!G37+[10]MARZO!G37+[10]ABRIL!G37+[10]MAYO!G37+[10]JUNIO!G37+[10]JULIO!G37+[10]AGOSTO!G37+[10]SEPTIEMBRE!G37+[10]OCTUBRE!G37+[10]NOVIEMBRE!G37+[10]DICIEMBRE!G37</f>
        <v>0</v>
      </c>
      <c r="H42" s="69">
        <f>+[10]ENERO!H37+[10]FEBRERO!H37+[10]MARZO!H37+[10]ABRIL!H37+[10]MAYO!H37+[10]JUNIO!H37+[10]JULIO!H37+[10]AGOSTO!H37+[10]SEPTIEMBRE!H37+[10]OCTUBRE!H37+[10]NOVIEMBRE!H37+[10]DICIEMBRE!H37</f>
        <v>0</v>
      </c>
      <c r="I42" s="69">
        <f>+[10]ENERO!I37+[10]FEBRERO!I37+[10]MARZO!I37+[10]ABRIL!I37+[10]MAYO!I37+[10]JUNIO!I37+[10]JULIO!I37+[10]AGOSTO!I37+[10]SEPTIEMBRE!I37+[10]OCTUBRE!I37+[10]NOVIEMBRE!I37+[10]DICIEMBRE!I37</f>
        <v>41.275651105915031</v>
      </c>
      <c r="J42" s="70">
        <f t="shared" si="0"/>
        <v>1873</v>
      </c>
      <c r="K42" s="162"/>
      <c r="L42" s="163"/>
      <c r="M42" s="165"/>
      <c r="N42" s="164"/>
      <c r="O42" s="136"/>
    </row>
    <row r="43" spans="1:15" s="10" customFormat="1" ht="20.100000000000001" customHeight="1" x14ac:dyDescent="0.35">
      <c r="A43" s="67" t="s">
        <v>40</v>
      </c>
      <c r="B43" s="69">
        <f>+[10]ENERO!B38+[10]FEBRERO!B38+[10]MARZO!B38+[10]ABRIL!B38+[10]MAYO!B38+[10]JUNIO!B38+[10]JULIO!B38+[10]AGOSTO!B38+[10]SEPTIEMBRE!B38+[10]OCTUBRE!B38+[10]NOVIEMBRE!B38+[10]DICIEMBRE!B38</f>
        <v>0</v>
      </c>
      <c r="C43" s="69">
        <f>+[10]ENERO!C38+[10]FEBRERO!C38+[10]MARZO!C38+[10]ABRIL!C38+[10]MAYO!C38+[10]JUNIO!C38+[10]JULIO!C38+[10]AGOSTO!C38+[10]SEPTIEMBRE!C38+[10]OCTUBRE!C38+[10]NOVIEMBRE!C38+[10]DICIEMBRE!C38</f>
        <v>0</v>
      </c>
      <c r="D43" s="69">
        <f>+[10]ENERO!D38+[10]FEBRERO!D38+[10]MARZO!D38+[10]ABRIL!D38+[10]MAYO!D38+[10]JUNIO!D38+[10]JULIO!D38+[10]AGOSTO!D38+[10]SEPTIEMBRE!D38+[10]OCTUBRE!D38+[10]NOVIEMBRE!D38+[10]DICIEMBRE!D38</f>
        <v>0</v>
      </c>
      <c r="E43" s="147">
        <f>[10]ENERO!E38+[10]FEBRERO!E38+[10]MARZO!E38+[10]ABRIL!E38+[10]MAYO!E38+[10]JUNIO!E38+[10]JULIO!E38+[10]AGOSTO!E38+[10]SEPTIEMBRE!E38+[10]OCTUBRE!E38+[10]NOVIEMBRE!E38+[10]DICIEMBRE!E38</f>
        <v>6400.9476378868976</v>
      </c>
      <c r="F43" s="69">
        <f>+[10]ENERO!F38+[10]FEBRERO!F38+[10]MARZO!F38+[10]ABRIL!F38+[10]MAYO!F38+[10]JUNIO!F38+[10]JULIO!F38+[10]AGOSTO!F38+[10]SEPTIEMBRE!F38+[10]OCTUBRE!F38+[10]NOVIEMBRE!F38+[10]DICIEMBRE!F38</f>
        <v>0</v>
      </c>
      <c r="G43" s="69">
        <f>+[10]ENERO!G38+[10]FEBRERO!G38+[10]MARZO!G38+[10]ABRIL!G38+[10]MAYO!G38+[10]JUNIO!G38+[10]JULIO!G38+[10]AGOSTO!G38+[10]SEPTIEMBRE!G38+[10]OCTUBRE!G38+[10]NOVIEMBRE!G38+[10]DICIEMBRE!G38</f>
        <v>0</v>
      </c>
      <c r="H43" s="69">
        <f>+[10]ENERO!H38+[10]FEBRERO!H38+[10]MARZO!H38+[10]ABRIL!H38+[10]MAYO!H38+[10]JUNIO!H38+[10]JULIO!H38+[10]AGOSTO!H38+[10]SEPTIEMBRE!H38+[10]OCTUBRE!H38+[10]NOVIEMBRE!H38+[10]DICIEMBRE!H38</f>
        <v>30.052362113102166</v>
      </c>
      <c r="I43" s="69">
        <f>+[10]ENERO!I38+[10]FEBRERO!I38+[10]MARZO!I38+[10]ABRIL!I38+[10]MAYO!I38+[10]JUNIO!I38+[10]JULIO!I38+[10]AGOSTO!I38+[10]SEPTIEMBRE!I38+[10]OCTUBRE!I38+[10]NOVIEMBRE!I38+[10]DICIEMBRE!I38</f>
        <v>0</v>
      </c>
      <c r="J43" s="70">
        <f t="shared" si="0"/>
        <v>6431</v>
      </c>
      <c r="K43" s="162"/>
      <c r="L43" s="163"/>
      <c r="M43" s="165"/>
      <c r="N43" s="164"/>
      <c r="O43" s="136"/>
    </row>
    <row r="44" spans="1:15" s="10" customFormat="1" ht="20.100000000000001" customHeight="1" x14ac:dyDescent="0.35">
      <c r="A44" s="67" t="s">
        <v>21</v>
      </c>
      <c r="B44" s="69">
        <f>+[10]ENERO!B39+[10]FEBRERO!B39+[10]MARZO!B39+[10]ABRIL!B39+[10]MAYO!B39+[10]JUNIO!B39+[10]JULIO!B39+[10]AGOSTO!B39+[10]SEPTIEMBRE!B39+[10]OCTUBRE!B39+[10]NOVIEMBRE!B39+[10]DICIEMBRE!B39</f>
        <v>0</v>
      </c>
      <c r="C44" s="69">
        <f>+[10]ENERO!C39+[10]FEBRERO!C39+[10]MARZO!C39+[10]ABRIL!C39+[10]MAYO!C39+[10]JUNIO!C39+[10]JULIO!C39+[10]AGOSTO!C39+[10]SEPTIEMBRE!C39+[10]OCTUBRE!C39+[10]NOVIEMBRE!C39+[10]DICIEMBRE!C39</f>
        <v>0</v>
      </c>
      <c r="D44" s="69">
        <f>+[10]ENERO!D39+[10]FEBRERO!D39+[10]MARZO!D39+[10]ABRIL!D39+[10]MAYO!D39+[10]JUNIO!D39+[10]JULIO!D39+[10]AGOSTO!D39+[10]SEPTIEMBRE!D39+[10]OCTUBRE!D39+[10]NOVIEMBRE!D39+[10]DICIEMBRE!D39</f>
        <v>0</v>
      </c>
      <c r="E44" s="147">
        <f>[10]ENERO!E39+[10]FEBRERO!E39+[10]MARZO!E39+[10]ABRIL!E39+[10]MAYO!E39+[10]JUNIO!E39+[10]JULIO!E39+[10]AGOSTO!E39+[10]SEPTIEMBRE!E39+[10]OCTUBRE!E39+[10]NOVIEMBRE!E39+[10]DICIEMBRE!E39</f>
        <v>1452</v>
      </c>
      <c r="F44" s="69">
        <f>+[10]ENERO!F39+[10]FEBRERO!F39+[10]MARZO!F39+[10]ABRIL!F39+[10]MAYO!F39+[10]JUNIO!F39+[10]JULIO!F39+[10]AGOSTO!F39+[10]SEPTIEMBRE!F39+[10]OCTUBRE!F39+[10]NOVIEMBRE!F39+[10]DICIEMBRE!F39</f>
        <v>0</v>
      </c>
      <c r="G44" s="69">
        <f>+[10]ENERO!G39+[10]FEBRERO!G39+[10]MARZO!G39+[10]ABRIL!G39+[10]MAYO!G39+[10]JUNIO!G39+[10]JULIO!G39+[10]AGOSTO!G39+[10]SEPTIEMBRE!G39+[10]OCTUBRE!G39+[10]NOVIEMBRE!G39+[10]DICIEMBRE!G39</f>
        <v>0</v>
      </c>
      <c r="H44" s="69">
        <f>+[10]ENERO!H39+[10]FEBRERO!H39+[10]MARZO!H39+[10]ABRIL!H39+[10]MAYO!H39+[10]JUNIO!H39+[10]JULIO!H39+[10]AGOSTO!H39+[10]SEPTIEMBRE!H39+[10]OCTUBRE!H39+[10]NOVIEMBRE!H39+[10]DICIEMBRE!H39</f>
        <v>0</v>
      </c>
      <c r="I44" s="69">
        <f>+[10]ENERO!I39+[10]FEBRERO!I39+[10]MARZO!I39+[10]ABRIL!I39+[10]MAYO!I39+[10]JUNIO!I39+[10]JULIO!I39+[10]AGOSTO!I39+[10]SEPTIEMBRE!I39+[10]OCTUBRE!I39+[10]NOVIEMBRE!I39+[10]DICIEMBRE!I39</f>
        <v>0</v>
      </c>
      <c r="J44" s="70">
        <f t="shared" si="0"/>
        <v>1452</v>
      </c>
      <c r="K44" s="162"/>
      <c r="L44" s="163"/>
      <c r="M44" s="165"/>
      <c r="N44" s="164"/>
      <c r="O44" s="136"/>
    </row>
    <row r="45" spans="1:15" s="10" customFormat="1" ht="20.100000000000001" customHeight="1" x14ac:dyDescent="0.35">
      <c r="A45" s="67" t="s">
        <v>41</v>
      </c>
      <c r="B45" s="69">
        <f>+[10]ENERO!B40+[10]FEBRERO!B40+[10]MARZO!B40+[10]ABRIL!B40+[10]MAYO!B40+[10]JUNIO!B40+[10]JULIO!B40+[10]AGOSTO!B40+[10]SEPTIEMBRE!B40+[10]OCTUBRE!B40+[10]NOVIEMBRE!B40+[10]DICIEMBRE!B40</f>
        <v>687.30814024560709</v>
      </c>
      <c r="C45" s="69">
        <f>+[10]ENERO!C40+[10]FEBRERO!C40+[10]MARZO!C40+[10]ABRIL!C40+[10]MAYO!C40+[10]JUNIO!C40+[10]JULIO!C40+[10]AGOSTO!C40+[10]SEPTIEMBRE!C40+[10]OCTUBRE!C40+[10]NOVIEMBRE!C40+[10]DICIEMBRE!C40</f>
        <v>310.31604380067301</v>
      </c>
      <c r="D45" s="69">
        <f>+[10]ENERO!D40+[10]FEBRERO!D40+[10]MARZO!D40+[10]ABRIL!D40+[10]MAYO!D40+[10]JUNIO!D40+[10]JULIO!D40+[10]AGOSTO!D40+[10]SEPTIEMBRE!D40+[10]OCTUBRE!D40+[10]NOVIEMBRE!D40+[10]DICIEMBRE!D40</f>
        <v>340.16160936866959</v>
      </c>
      <c r="E45" s="69">
        <f>+[10]ENERO!E40+[10]FEBRERO!E40+[10]MARZO!E40+[10]ABRIL!E40+[10]MAYO!E40+[10]JUNIO!E40+[10]JULIO!E40+[10]AGOSTO!E40+[10]SEPTIEMBRE!E40+[10]OCTUBRE!E40+[10]NOVIEMBRE!E40+[10]DICIEMBRE!E40</f>
        <v>454.18665811745257</v>
      </c>
      <c r="F45" s="69">
        <f>+[10]ENERO!F40+[10]FEBRERO!F40+[10]MARZO!F40+[10]ABRIL!F40+[10]MAYO!F40+[10]JUNIO!F40+[10]JULIO!F40+[10]AGOSTO!F40+[10]SEPTIEMBRE!F40+[10]OCTUBRE!F40+[10]NOVIEMBRE!F40+[10]DICIEMBRE!F40</f>
        <v>1525.0743696236304</v>
      </c>
      <c r="G45" s="69">
        <f>+[10]ENERO!G40+[10]FEBRERO!G40+[10]MARZO!G40+[10]ABRIL!G40+[10]MAYO!G40+[10]JUNIO!G40+[10]JULIO!G40+[10]AGOSTO!G40+[10]SEPTIEMBRE!G40+[10]OCTUBRE!G40+[10]NOVIEMBRE!G40+[10]DICIEMBRE!G40</f>
        <v>983.84737874652899</v>
      </c>
      <c r="H45" s="147">
        <f>+[10]ENERO!H40+[10]FEBRERO!H40+[10]MARZO!H40+[10]ABRIL!H40+[10]MAYO!H40+[10]JUNIO!H40+[10]JULIO!H40+[10]AGOSTO!H40+[10]SEPTIEMBRE!H40+[10]OCTUBRE!H40+[10]NOVIEMBRE!H40+[10]DICIEMBRE!H40</f>
        <v>3655</v>
      </c>
      <c r="I45" s="69">
        <f>+[10]ENERO!I40+[10]FEBRERO!I40+[10]MARZO!I40+[10]ABRIL!I40+[10]MAYO!I40+[10]JUNIO!I40+[10]JULIO!I40+[10]AGOSTO!I40+[10]SEPTIEMBRE!I40+[10]OCTUBRE!I40+[10]NOVIEMBRE!I40+[10]DICIEMBRE!I40</f>
        <v>1168.3264600929874</v>
      </c>
      <c r="J45" s="70">
        <f t="shared" si="0"/>
        <v>9124.2206599955498</v>
      </c>
      <c r="K45" s="162"/>
      <c r="L45" s="163"/>
      <c r="M45" s="165"/>
      <c r="N45" s="164"/>
      <c r="O45" s="136"/>
    </row>
    <row r="46" spans="1:15" s="10" customFormat="1" ht="20.100000000000001" customHeight="1" x14ac:dyDescent="0.35">
      <c r="A46" s="67" t="s">
        <v>22</v>
      </c>
      <c r="B46" s="69">
        <f>+[10]ENERO!B41+[10]FEBRERO!B41+[10]MARZO!B41+[10]ABRIL!B41+[10]MAYO!B41+[10]JUNIO!B41+[10]JULIO!B41+[10]AGOSTO!B41+[10]SEPTIEMBRE!B41+[10]OCTUBRE!B41+[10]NOVIEMBRE!B41+[10]DICIEMBRE!B41</f>
        <v>61.666666666666664</v>
      </c>
      <c r="C46" s="69">
        <f>+[10]ENERO!C41+[10]FEBRERO!C41+[10]MARZO!C41+[10]ABRIL!C41+[10]MAYO!C41+[10]JUNIO!C41+[10]JULIO!C41+[10]AGOSTO!C41+[10]SEPTIEMBRE!C41+[10]OCTUBRE!C41+[10]NOVIEMBRE!C41+[10]DICIEMBRE!C41</f>
        <v>0</v>
      </c>
      <c r="D46" s="69">
        <f>+[10]ENERO!D41+[10]FEBRERO!D41+[10]MARZO!D41+[10]ABRIL!D41+[10]MAYO!D41+[10]JUNIO!D41+[10]JULIO!D41+[10]AGOSTO!D41+[10]SEPTIEMBRE!D41+[10]OCTUBRE!D41+[10]NOVIEMBRE!D41+[10]DICIEMBRE!D41</f>
        <v>25</v>
      </c>
      <c r="E46" s="147">
        <f>+[10]ENERO!E41+[10]FEBRERO!E41+[10]MARZO!E41+[10]ABRIL!E41+[10]MAYO!E41+[10]JUNIO!E41+[10]JULIO!E41+[10]AGOSTO!E41+[10]SEPTIEMBRE!E41+[10]OCTUBRE!E41+[10]NOVIEMBRE!E41+[10]DICIEMBRE!E41</f>
        <v>1802.3333333333333</v>
      </c>
      <c r="F46" s="69">
        <f>+[10]ENERO!F41+[10]FEBRERO!F41+[10]MARZO!F41+[10]ABRIL!F41+[10]MAYO!F41+[10]JUNIO!F41+[10]JULIO!F41+[10]AGOSTO!F41+[10]SEPTIEMBRE!F41+[10]OCTUBRE!F41+[10]NOVIEMBRE!F41+[10]DICIEMBRE!F41</f>
        <v>0</v>
      </c>
      <c r="G46" s="69">
        <f>+[10]ENERO!G41+[10]FEBRERO!G41+[10]MARZO!G41+[10]ABRIL!G41+[10]MAYO!G41+[10]JUNIO!G41+[10]JULIO!G41+[10]AGOSTO!G41+[10]SEPTIEMBRE!G41+[10]OCTUBRE!G41+[10]NOVIEMBRE!G41+[10]DICIEMBRE!G41</f>
        <v>0</v>
      </c>
      <c r="H46" s="69">
        <f>+[10]ENERO!H41+[10]FEBRERO!H41+[10]MARZO!H41+[10]ABRIL!H41+[10]MAYO!H41+[10]JUNIO!H41+[10]JULIO!H41+[10]AGOSTO!H41+[10]SEPTIEMBRE!H41+[10]OCTUBRE!H41+[10]NOVIEMBRE!H41+[10]DICIEMBRE!H41</f>
        <v>0</v>
      </c>
      <c r="I46" s="69">
        <f>+[10]ENERO!I41+[10]FEBRERO!I41+[10]MARZO!I41+[10]ABRIL!I41+[10]MAYO!I41+[10]JUNIO!I41+[10]JULIO!I41+[10]AGOSTO!I41+[10]SEPTIEMBRE!I41+[10]OCTUBRE!I41+[10]NOVIEMBRE!I41+[10]DICIEMBRE!I41</f>
        <v>0</v>
      </c>
      <c r="J46" s="70">
        <f t="shared" si="0"/>
        <v>1889</v>
      </c>
      <c r="K46" s="162"/>
      <c r="L46" s="163"/>
      <c r="M46" s="165"/>
      <c r="N46" s="164"/>
      <c r="O46" s="136"/>
    </row>
    <row r="47" spans="1:15" s="10" customFormat="1" ht="20.100000000000001" customHeight="1" x14ac:dyDescent="0.35">
      <c r="A47" s="67" t="s">
        <v>23</v>
      </c>
      <c r="B47" s="147">
        <v>666</v>
      </c>
      <c r="C47" s="69">
        <f>+[10]ENERO!C42+[10]FEBRERO!C42+[10]MARZO!C42+[10]ABRIL!C42+[10]MAYO!C42+[10]JUNIO!C42+[10]JULIO!C42+[10]AGOSTO!C42+[10]SEPTIEMBRE!C42+[10]OCTUBRE!C42+[10]NOVIEMBRE!C42+[10]DICIEMBRE!C42</f>
        <v>0</v>
      </c>
      <c r="D47" s="69">
        <f>+[10]ENERO!D42+[10]FEBRERO!D42+[10]MARZO!D42+[10]ABRIL!D42+[10]MAYO!D42+[10]JUNIO!D42+[10]JULIO!D42+[10]AGOSTO!D42+[10]SEPTIEMBRE!D42+[10]OCTUBRE!D42+[10]NOVIEMBRE!D42+[10]DICIEMBRE!D42</f>
        <v>747.79285596436227</v>
      </c>
      <c r="E47" s="69">
        <f>+[10]ENERO!E42+[10]FEBRERO!E42+[10]MARZO!E42+[10]ABRIL!E42+[10]MAYO!E42+[10]JUNIO!E42+[10]JULIO!E42+[10]AGOSTO!E42+[10]SEPTIEMBRE!E42+[10]OCTUBRE!E42+[10]NOVIEMBRE!E42+[10]DICIEMBRE!E42</f>
        <v>714.69324135440627</v>
      </c>
      <c r="F47" s="69">
        <f>+[10]ENERO!F42+[10]FEBRERO!F42+[10]MARZO!F42+[10]ABRIL!F42+[10]MAYO!F42+[10]JUNIO!F42+[10]JULIO!F42+[10]AGOSTO!F42+[10]SEPTIEMBRE!F42+[10]OCTUBRE!F42+[10]NOVIEMBRE!F42+[10]DICIEMBRE!F42</f>
        <v>0</v>
      </c>
      <c r="G47" s="69">
        <f>+[10]ENERO!G42+[10]FEBRERO!G42+[10]MARZO!G42+[10]ABRIL!G42+[10]MAYO!G42+[10]JUNIO!G42+[10]JULIO!G42+[10]AGOSTO!G42+[10]SEPTIEMBRE!G42+[10]OCTUBRE!G42+[10]NOVIEMBRE!G42+[10]DICIEMBRE!G42</f>
        <v>0</v>
      </c>
      <c r="H47" s="69">
        <f>+[10]ENERO!H42+[10]FEBRERO!H42+[10]MARZO!H42+[10]ABRIL!H42+[10]MAYO!H42+[10]JUNIO!H42+[10]JULIO!H42+[10]AGOSTO!H42+[10]SEPTIEMBRE!H42+[10]OCTUBRE!H42+[10]NOVIEMBRE!H42+[10]DICIEMBRE!H42</f>
        <v>0</v>
      </c>
      <c r="I47" s="69">
        <f>+[10]ENERO!I42+[10]FEBRERO!I42+[10]MARZO!I42+[10]ABRIL!I42+[10]MAYO!I42+[10]JUNIO!I42+[10]JULIO!I42+[10]AGOSTO!I42+[10]SEPTIEMBRE!I42+[10]OCTUBRE!I42+[10]NOVIEMBRE!I42+[10]DICIEMBRE!I42</f>
        <v>0</v>
      </c>
      <c r="J47" s="70">
        <f t="shared" si="0"/>
        <v>2128.4860973187688</v>
      </c>
      <c r="K47" s="162"/>
      <c r="L47" s="163"/>
      <c r="M47" s="165"/>
      <c r="N47" s="164"/>
      <c r="O47" s="136"/>
    </row>
    <row r="48" spans="1:15" s="10" customFormat="1" ht="20.100000000000001" customHeight="1" x14ac:dyDescent="0.35">
      <c r="A48" s="67" t="s">
        <v>70</v>
      </c>
      <c r="B48" s="69">
        <f>+[10]ENERO!B43+[10]FEBRERO!B43+[10]MARZO!B43+[10]ABRIL!B43+[10]MAYO!B43+[10]JUNIO!B43+[10]JULIO!B43+[10]AGOSTO!B43+[10]SEPTIEMBRE!B43+[10]OCTUBRE!B43+[10]NOVIEMBRE!B43+[10]DICIEMBRE!B43</f>
        <v>326.9916515034019</v>
      </c>
      <c r="C48" s="69">
        <f>+[10]ENERO!C43+[10]FEBRERO!C43+[10]MARZO!C43+[10]ABRIL!C43+[10]MAYO!C43+[10]JUNIO!C43+[10]JULIO!C43+[10]AGOSTO!C43+[10]SEPTIEMBRE!C43+[10]OCTUBRE!C43+[10]NOVIEMBRE!C43+[10]DICIEMBRE!C43</f>
        <v>45.189024390243901</v>
      </c>
      <c r="D48" s="69">
        <f>+[10]ENERO!D43+[10]FEBRERO!D43+[10]MARZO!D43+[10]ABRIL!D43+[10]MAYO!D43+[10]JUNIO!D43+[10]JULIO!D43+[10]AGOSTO!D43+[10]SEPTIEMBRE!D43+[10]OCTUBRE!D43+[10]NOVIEMBRE!D43+[10]DICIEMBRE!D43</f>
        <v>0</v>
      </c>
      <c r="E48" s="147">
        <f>+[10]ENERO!E43+[10]FEBRERO!E43+[10]MARZO!E43+[10]ABRIL!E43+[10]MAYO!E43+[10]JUNIO!E43+[10]JULIO!E43+[10]AGOSTO!E43+[10]SEPTIEMBRE!E43+[10]OCTUBRE!E43+[10]NOVIEMBRE!E43+[10]DICIEMBRE!E43</f>
        <v>2564.8193241063545</v>
      </c>
      <c r="F48" s="69">
        <f>+[10]ENERO!F43+[10]FEBRERO!F43+[10]MARZO!F43+[10]ABRIL!F43+[10]MAYO!F43+[10]JUNIO!F43+[10]JULIO!F43+[10]AGOSTO!F43+[10]SEPTIEMBRE!F43+[10]OCTUBRE!F43+[10]NOVIEMBRE!F43+[10]DICIEMBRE!F43</f>
        <v>70</v>
      </c>
      <c r="G48" s="69">
        <f>+[10]ENERO!G43+[10]FEBRERO!G43+[10]MARZO!G43+[10]ABRIL!G43+[10]MAYO!G43+[10]JUNIO!G43+[10]JULIO!G43+[10]AGOSTO!G43+[10]SEPTIEMBRE!G43+[10]OCTUBRE!G43+[10]NOVIEMBRE!G43+[10]DICIEMBRE!G43</f>
        <v>0</v>
      </c>
      <c r="H48" s="69">
        <f>+[10]ENERO!H43+[10]FEBRERO!H43+[10]MARZO!H43+[10]ABRIL!H43+[10]MAYO!H43+[10]JUNIO!H43+[10]JULIO!H43+[10]AGOSTO!H43+[10]SEPTIEMBRE!H43+[10]OCTUBRE!H43+[10]NOVIEMBRE!H43+[10]DICIEMBRE!H43</f>
        <v>0</v>
      </c>
      <c r="I48" s="69">
        <f>+[10]ENERO!I43+[10]FEBRERO!I43+[10]MARZO!I43+[10]ABRIL!I43+[10]MAYO!I43+[10]JUNIO!I43+[10]JULIO!I43+[10]AGOSTO!I43+[10]SEPTIEMBRE!I43+[10]OCTUBRE!I43+[10]NOVIEMBRE!I43+[10]DICIEMBRE!I43</f>
        <v>0</v>
      </c>
      <c r="J48" s="70">
        <f t="shared" si="0"/>
        <v>3007.0000000000005</v>
      </c>
      <c r="K48" s="162"/>
      <c r="L48" s="163"/>
      <c r="M48" s="165"/>
      <c r="N48" s="164"/>
      <c r="O48" s="136"/>
    </row>
    <row r="49" spans="1:15" s="10" customFormat="1" ht="20.100000000000001" customHeight="1" x14ac:dyDescent="0.35">
      <c r="A49" s="67" t="s">
        <v>71</v>
      </c>
      <c r="B49" s="69">
        <f>+[10]ENERO!B44+[10]FEBRERO!B44+[10]MARZO!B44+[10]ABRIL!B44+[10]MAYO!B44+[10]JUNIO!B44+[10]JULIO!B44+[10]AGOSTO!B44+[10]SEPTIEMBRE!B44+[10]OCTUBRE!B44+[10]NOVIEMBRE!B44+[10]DICIEMBRE!B44</f>
        <v>0</v>
      </c>
      <c r="C49" s="69">
        <f>+[10]ENERO!C44+[10]FEBRERO!C44+[10]MARZO!C44+[10]ABRIL!C44+[10]MAYO!C44+[10]JUNIO!C44+[10]JULIO!C44+[10]AGOSTO!C44+[10]SEPTIEMBRE!C44+[10]OCTUBRE!C44+[10]NOVIEMBRE!C44+[10]DICIEMBRE!C44</f>
        <v>0</v>
      </c>
      <c r="D49" s="69">
        <f>+[10]ENERO!D44+[10]FEBRERO!D44+[10]MARZO!D44+[10]ABRIL!D44+[10]MAYO!D44+[10]JUNIO!D44+[10]JULIO!D44+[10]AGOSTO!D44+[10]SEPTIEMBRE!D44+[10]OCTUBRE!D44+[10]NOVIEMBRE!D44+[10]DICIEMBRE!D44</f>
        <v>0</v>
      </c>
      <c r="E49" s="69">
        <f>+[10]ENERO!E44+[10]FEBRERO!E44+[10]MARZO!E44+[10]ABRIL!E44+[10]MAYO!E44+[10]JUNIO!E44+[10]JULIO!E44+[10]AGOSTO!E44+[10]SEPTIEMBRE!E44+[10]OCTUBRE!E44+[10]NOVIEMBRE!E44+[10]DICIEMBRE!E44</f>
        <v>73</v>
      </c>
      <c r="F49" s="69">
        <f>+[10]ENERO!F44+[10]FEBRERO!F44+[10]MARZO!F44+[10]ABRIL!F44+[10]MAYO!F44+[10]JUNIO!F44+[10]JULIO!F44+[10]AGOSTO!F44+[10]SEPTIEMBRE!F44+[10]OCTUBRE!F44+[10]NOVIEMBRE!F44+[10]DICIEMBRE!F44</f>
        <v>0</v>
      </c>
      <c r="G49" s="147">
        <f>+[10]ENERO!G44+[10]FEBRERO!G44+[10]MARZO!G44+[10]ABRIL!G44+[10]MAYO!G44+[10]JUNIO!G44+[10]JULIO!G44+[10]AGOSTO!G44+[10]SEPTIEMBRE!G44+[10]OCTUBRE!G44+[10]NOVIEMBRE!G44+[10]DICIEMBRE!G44</f>
        <v>181</v>
      </c>
      <c r="H49" s="69">
        <f>+[10]ENERO!H44+[10]FEBRERO!H44+[10]MARZO!H44+[10]ABRIL!H44+[10]MAYO!H44+[10]JUNIO!H44+[10]JULIO!H44+[10]AGOSTO!H44+[10]SEPTIEMBRE!H44+[10]OCTUBRE!H44+[10]NOVIEMBRE!H44+[10]DICIEMBRE!H44</f>
        <v>0</v>
      </c>
      <c r="I49" s="69">
        <f>+[10]ENERO!I44+[10]FEBRERO!I44+[10]MARZO!I44+[10]ABRIL!I44+[10]MAYO!I44+[10]JUNIO!I44+[10]JULIO!I44+[10]AGOSTO!I44+[10]SEPTIEMBRE!I44+[10]OCTUBRE!I44+[10]NOVIEMBRE!I44+[10]DICIEMBRE!I44</f>
        <v>0</v>
      </c>
      <c r="J49" s="70">
        <f t="shared" si="0"/>
        <v>254</v>
      </c>
      <c r="K49" s="162"/>
      <c r="L49" s="163"/>
      <c r="M49" s="165"/>
      <c r="N49" s="164"/>
      <c r="O49" s="136"/>
    </row>
    <row r="50" spans="1:15" s="10" customFormat="1" ht="20.100000000000001" customHeight="1" x14ac:dyDescent="0.35">
      <c r="A50" s="67" t="s">
        <v>72</v>
      </c>
      <c r="B50" s="69">
        <f>+[10]ENERO!B45+[10]FEBRERO!B45+[10]MARZO!B45+[10]ABRIL!B45+[10]MAYO!B45+[10]JUNIO!B45+[10]JULIO!B45+[10]AGOSTO!B45+[10]SEPTIEMBRE!B45+[10]OCTUBRE!B45+[10]NOVIEMBRE!B45+[10]DICIEMBRE!B45</f>
        <v>73.229280759401234</v>
      </c>
      <c r="C50" s="69">
        <f>+[10]ENERO!C45+[10]FEBRERO!C45+[10]MARZO!C45+[10]ABRIL!C45+[10]MAYO!C45+[10]JUNIO!C45+[10]JULIO!C45+[10]AGOSTO!C45+[10]SEPTIEMBRE!C45+[10]OCTUBRE!C45+[10]NOVIEMBRE!C45+[10]DICIEMBRE!C45</f>
        <v>45.421686746987952</v>
      </c>
      <c r="D50" s="69">
        <f>+[10]ENERO!D45+[10]FEBRERO!D45+[10]MARZO!D45+[10]ABRIL!D45+[10]MAYO!D45+[10]JUNIO!D45+[10]JULIO!D45+[10]AGOSTO!D45+[10]SEPTIEMBRE!D45+[10]OCTUBRE!D45+[10]NOVIEMBRE!D45+[10]DICIEMBRE!D45</f>
        <v>12</v>
      </c>
      <c r="E50" s="147">
        <f>+[10]ENERO!E45+[10]FEBRERO!E45+[10]MARZO!E45+[10]ABRIL!E45+[10]MAYO!E45+[10]JUNIO!E45+[10]JULIO!E45+[10]AGOSTO!E45+[10]SEPTIEMBRE!E45+[10]OCTUBRE!E45+[10]NOVIEMBRE!E45+[10]DICIEMBRE!E45</f>
        <v>1142.3490324936108</v>
      </c>
      <c r="F50" s="69">
        <f>+[10]ENERO!F45+[10]FEBRERO!F45+[10]MARZO!F45+[10]ABRIL!F45+[10]MAYO!F45+[10]JUNIO!F45+[10]JULIO!F45+[10]AGOSTO!F45+[10]SEPTIEMBRE!F45+[10]OCTUBRE!F45+[10]NOVIEMBRE!F45+[10]DICIEMBRE!F45</f>
        <v>0</v>
      </c>
      <c r="G50" s="69">
        <f>+[10]ENERO!G45+[10]FEBRERO!G45+[10]MARZO!G45+[10]ABRIL!G45+[10]MAYO!G45+[10]JUNIO!G45+[10]JULIO!G45+[10]AGOSTO!G45+[10]SEPTIEMBRE!G45+[10]OCTUBRE!G45+[10]NOVIEMBRE!G45+[10]DICIEMBRE!G45</f>
        <v>0</v>
      </c>
      <c r="H50" s="69">
        <f>+[10]ENERO!H45+[10]FEBRERO!H45+[10]MARZO!H45+[10]ABRIL!H45+[10]MAYO!H45+[10]JUNIO!H45+[10]JULIO!H45+[10]AGOSTO!H45+[10]SEPTIEMBRE!H45+[10]OCTUBRE!H45+[10]NOVIEMBRE!H45+[10]DICIEMBRE!H45</f>
        <v>0</v>
      </c>
      <c r="I50" s="69">
        <f>+[10]ENERO!I45+[10]FEBRERO!I45+[10]MARZO!I45+[10]ABRIL!I45+[10]MAYO!I45+[10]JUNIO!I45+[10]JULIO!I45+[10]AGOSTO!I45+[10]SEPTIEMBRE!I45+[10]OCTUBRE!I45+[10]NOVIEMBRE!I45+[10]DICIEMBRE!I45</f>
        <v>0</v>
      </c>
      <c r="J50" s="70">
        <f t="shared" si="0"/>
        <v>1273</v>
      </c>
      <c r="K50" s="162"/>
      <c r="L50" s="163"/>
      <c r="M50" s="165"/>
      <c r="N50" s="164"/>
      <c r="O50" s="136"/>
    </row>
    <row r="51" spans="1:15" s="10" customFormat="1" ht="20.100000000000001" customHeight="1" x14ac:dyDescent="0.35">
      <c r="A51" s="67" t="s">
        <v>73</v>
      </c>
      <c r="B51" s="69">
        <f>+[10]ENERO!B46+[10]FEBRERO!B46+[10]MARZO!B46+[10]ABRIL!B46+[10]MAYO!B46+[10]JUNIO!B46+[10]JULIO!B46+[10]AGOSTO!B46+[10]SEPTIEMBRE!B46+[10]OCTUBRE!B46+[10]NOVIEMBRE!B46+[10]DICIEMBRE!B46</f>
        <v>0</v>
      </c>
      <c r="C51" s="69">
        <f>+[10]ENERO!C46+[10]FEBRERO!C46+[10]MARZO!C46+[10]ABRIL!C46+[10]MAYO!C46+[10]JUNIO!C46+[10]JULIO!C46+[10]AGOSTO!C46+[10]SEPTIEMBRE!C46+[10]OCTUBRE!C46+[10]NOVIEMBRE!C46+[10]DICIEMBRE!C46</f>
        <v>0</v>
      </c>
      <c r="D51" s="69">
        <f>+[10]ENERO!D46+[10]FEBRERO!D46+[10]MARZO!D46+[10]ABRIL!D46+[10]MAYO!D46+[10]JUNIO!D46+[10]JULIO!D46+[10]AGOSTO!D46+[10]SEPTIEMBRE!D46+[10]OCTUBRE!D46+[10]NOVIEMBRE!D46+[10]DICIEMBRE!D46</f>
        <v>200.74766355140184</v>
      </c>
      <c r="E51" s="147">
        <f>+[10]ENERO!E46+[10]FEBRERO!E46+[10]MARZO!E46+[10]ABRIL!E46+[10]MAYO!E46+[10]JUNIO!E46+[10]JULIO!E46+[10]AGOSTO!E46+[10]SEPTIEMBRE!E46+[10]OCTUBRE!E46+[10]NOVIEMBRE!E46+[10]DICIEMBRE!E46</f>
        <v>1794.1618387110414</v>
      </c>
      <c r="F51" s="69">
        <f>+[10]ENERO!F46+[10]FEBRERO!F46+[10]MARZO!F46+[10]ABRIL!F46+[10]MAYO!F46+[10]JUNIO!F46+[10]JULIO!F46+[10]AGOSTO!F46+[10]SEPTIEMBRE!F46+[10]OCTUBRE!F46+[10]NOVIEMBRE!F46+[10]DICIEMBRE!F46</f>
        <v>0</v>
      </c>
      <c r="G51" s="69">
        <f>+[10]ENERO!G46+[10]FEBRERO!G46+[10]MARZO!G46+[10]ABRIL!G46+[10]MAYO!G46+[10]JUNIO!G46+[10]JULIO!G46+[10]AGOSTO!G46+[10]SEPTIEMBRE!G46+[10]OCTUBRE!G46+[10]NOVIEMBRE!G46+[10]DICIEMBRE!G46</f>
        <v>0</v>
      </c>
      <c r="H51" s="69">
        <f>+[10]ENERO!H46+[10]FEBRERO!H46+[10]MARZO!H46+[10]ABRIL!H46+[10]MAYO!H46+[10]JUNIO!H46+[10]JULIO!H46+[10]AGOSTO!H46+[10]SEPTIEMBRE!H46+[10]OCTUBRE!H46+[10]NOVIEMBRE!H46+[10]DICIEMBRE!H46</f>
        <v>230.09049773755655</v>
      </c>
      <c r="I51" s="69">
        <f>+[10]ENERO!I46+[10]FEBRERO!I46+[10]MARZO!I46+[10]ABRIL!I46+[10]MAYO!I46+[10]JUNIO!I46+[10]JULIO!I46+[10]AGOSTO!I46+[10]SEPTIEMBRE!I46+[10]OCTUBRE!I46+[10]NOVIEMBRE!I46+[10]DICIEMBRE!I46</f>
        <v>0</v>
      </c>
      <c r="J51" s="70">
        <f t="shared" si="0"/>
        <v>2225</v>
      </c>
      <c r="K51" s="162"/>
      <c r="L51" s="163"/>
      <c r="M51" s="165"/>
      <c r="N51" s="164"/>
      <c r="O51" s="136"/>
    </row>
    <row r="52" spans="1:15" s="10" customFormat="1" ht="20.100000000000001" customHeight="1" x14ac:dyDescent="0.35">
      <c r="A52" s="67" t="s">
        <v>74</v>
      </c>
      <c r="B52" s="69">
        <f>+[10]ENERO!B47+[10]FEBRERO!B47+[10]MARZO!B47+[10]ABRIL!B47+[10]MAYO!B47+[10]JUNIO!B47+[10]JULIO!B47+[10]AGOSTO!B47+[10]SEPTIEMBRE!B47+[10]OCTUBRE!B47+[10]NOVIEMBRE!B47+[10]DICIEMBRE!B47</f>
        <v>13.972413537317758</v>
      </c>
      <c r="C52" s="69">
        <f>+[10]ENERO!C47+[10]FEBRERO!C47+[10]MARZO!C47+[10]ABRIL!C47+[10]MAYO!C47+[10]JUNIO!C47+[10]JULIO!C47+[10]AGOSTO!C47+[10]SEPTIEMBRE!C47+[10]OCTUBRE!C47+[10]NOVIEMBRE!C47+[10]DICIEMBRE!C47</f>
        <v>0</v>
      </c>
      <c r="D52" s="69">
        <f>+[10]ENERO!D47+[10]FEBRERO!D47+[10]MARZO!D47+[10]ABRIL!D47+[10]MAYO!D47+[10]JUNIO!D47+[10]JULIO!D47+[10]AGOSTO!D47+[10]SEPTIEMBRE!D47+[10]OCTUBRE!D47+[10]NOVIEMBRE!D47+[10]DICIEMBRE!D47</f>
        <v>0</v>
      </c>
      <c r="E52" s="147">
        <f>+[10]ENERO!E47+[10]FEBRERO!E47+[10]MARZO!E47+[10]ABRIL!E47+[10]MAYO!E47+[10]JUNIO!E47+[10]JULIO!E47+[10]AGOSTO!E47+[10]SEPTIEMBRE!E47+[10]OCTUBRE!E47+[10]NOVIEMBRE!E47+[10]DICIEMBRE!E47</f>
        <v>2983.2180604476425</v>
      </c>
      <c r="F52" s="69">
        <f>+[10]ENERO!F47+[10]FEBRERO!F47+[10]MARZO!F47+[10]ABRIL!F47+[10]MAYO!F47+[10]JUNIO!F47+[10]JULIO!F47+[10]AGOSTO!F47+[10]SEPTIEMBRE!F47+[10]OCTUBRE!F47+[10]NOVIEMBRE!F47+[10]DICIEMBRE!F47</f>
        <v>86.672727272727272</v>
      </c>
      <c r="G52" s="69">
        <f>+[10]ENERO!G47+[10]FEBRERO!G47+[10]MARZO!G47+[10]ABRIL!G47+[10]MAYO!G47+[10]JUNIO!G47+[10]JULIO!G47+[10]AGOSTO!G47+[10]SEPTIEMBRE!G47+[10]OCTUBRE!G47+[10]NOVIEMBRE!G47+[10]DICIEMBRE!G47</f>
        <v>5</v>
      </c>
      <c r="H52" s="69">
        <f>+[10]ENERO!H47+[10]FEBRERO!H47+[10]MARZO!H47+[10]ABRIL!H47+[10]MAYO!H47+[10]JUNIO!H47+[10]JULIO!H47+[10]AGOSTO!H47+[10]SEPTIEMBRE!H47+[10]OCTUBRE!H47+[10]NOVIEMBRE!H47+[10]DICIEMBRE!H47</f>
        <v>71.923132408646197</v>
      </c>
      <c r="I52" s="69">
        <f>+[10]ENERO!I47+[10]FEBRERO!I47+[10]MARZO!I47+[10]ABRIL!I47+[10]MAYO!I47+[10]JUNIO!I47+[10]JULIO!I47+[10]AGOSTO!I47+[10]SEPTIEMBRE!I47+[10]OCTUBRE!I47+[10]NOVIEMBRE!I47+[10]DICIEMBRE!I47</f>
        <v>5.334545454545454</v>
      </c>
      <c r="J52" s="70">
        <f t="shared" si="0"/>
        <v>3166.1208791208792</v>
      </c>
      <c r="K52" s="162"/>
      <c r="L52" s="163"/>
      <c r="M52" s="165"/>
      <c r="N52" s="164"/>
      <c r="O52" s="136"/>
    </row>
    <row r="53" spans="1:15" s="10" customFormat="1" ht="20.100000000000001" customHeight="1" x14ac:dyDescent="0.35">
      <c r="A53" s="67" t="s">
        <v>75</v>
      </c>
      <c r="B53" s="69">
        <f>+[10]ENERO!B48+[10]FEBRERO!B48+[10]MARZO!B48+[10]ABRIL!B48+[10]MAYO!B48+[10]JUNIO!B48+[10]JULIO!B48+[10]AGOSTO!B48+[10]SEPTIEMBRE!B48+[10]OCTUBRE!B48+[10]NOVIEMBRE!B48+[10]DICIEMBRE!B48</f>
        <v>178</v>
      </c>
      <c r="C53" s="69">
        <f>+[10]ENERO!C48+[10]FEBRERO!C48+[10]MARZO!C48+[10]ABRIL!C48+[10]MAYO!C48+[10]JUNIO!C48+[10]JULIO!C48+[10]AGOSTO!C48+[10]SEPTIEMBRE!C48+[10]OCTUBRE!C48+[10]NOVIEMBRE!C48+[10]DICIEMBRE!C48</f>
        <v>0</v>
      </c>
      <c r="D53" s="69">
        <f>+[10]ENERO!D48+[10]FEBRERO!D48+[10]MARZO!D48+[10]ABRIL!D48+[10]MAYO!D48+[10]JUNIO!D48+[10]JULIO!D48+[10]AGOSTO!D48+[10]SEPTIEMBRE!D48+[10]OCTUBRE!D48+[10]NOVIEMBRE!D48+[10]DICIEMBRE!D48</f>
        <v>173</v>
      </c>
      <c r="E53" s="147">
        <f>+[10]ENERO!E48+[10]FEBRERO!E48+[10]MARZO!E48+[10]ABRIL!E48+[10]MAYO!E48+[10]JUNIO!E48+[10]JULIO!E48+[10]AGOSTO!E48+[10]SEPTIEMBRE!E48+[10]OCTUBRE!E48+[10]NOVIEMBRE!E48+[10]DICIEMBRE!E48</f>
        <v>250</v>
      </c>
      <c r="F53" s="69">
        <f>+[10]ENERO!F48+[10]FEBRERO!F48+[10]MARZO!F48+[10]ABRIL!F48+[10]MAYO!F48+[10]JUNIO!F48+[10]JULIO!F48+[10]AGOSTO!F48+[10]SEPTIEMBRE!F48+[10]OCTUBRE!F48+[10]NOVIEMBRE!F48+[10]DICIEMBRE!F48</f>
        <v>0</v>
      </c>
      <c r="G53" s="69">
        <f>+[10]ENERO!G48+[10]FEBRERO!G48+[10]MARZO!G48+[10]ABRIL!G48+[10]MAYO!G48+[10]JUNIO!G48+[10]JULIO!G48+[10]AGOSTO!G48+[10]SEPTIEMBRE!G48+[10]OCTUBRE!G48+[10]NOVIEMBRE!G48+[10]DICIEMBRE!G48</f>
        <v>0</v>
      </c>
      <c r="H53" s="69">
        <f>+[10]ENERO!H48+[10]FEBRERO!H48+[10]MARZO!H48+[10]ABRIL!H48+[10]MAYO!H48+[10]JUNIO!H48+[10]JULIO!H48+[10]AGOSTO!H48+[10]SEPTIEMBRE!H48+[10]OCTUBRE!H48+[10]NOVIEMBRE!H48+[10]DICIEMBRE!H48</f>
        <v>0</v>
      </c>
      <c r="I53" s="69">
        <f>+[10]ENERO!I48+[10]FEBRERO!I48+[10]MARZO!I48+[10]ABRIL!I48+[10]MAYO!I48+[10]JUNIO!I48+[10]JULIO!I48+[10]AGOSTO!I48+[10]SEPTIEMBRE!I48+[10]OCTUBRE!I48+[10]NOVIEMBRE!I48+[10]DICIEMBRE!I48</f>
        <v>0</v>
      </c>
      <c r="J53" s="70">
        <f t="shared" si="0"/>
        <v>601</v>
      </c>
      <c r="K53" s="162"/>
      <c r="L53" s="163"/>
      <c r="M53" s="165"/>
      <c r="N53" s="164"/>
      <c r="O53" s="136"/>
    </row>
    <row r="54" spans="1:15" s="10" customFormat="1" ht="20.100000000000001" customHeight="1" x14ac:dyDescent="0.35">
      <c r="A54" s="67" t="s">
        <v>76</v>
      </c>
      <c r="B54" s="69">
        <f>+[10]ENERO!B49+[10]FEBRERO!B49+[10]MARZO!B49+[10]ABRIL!B49+[10]MAYO!B49+[10]JUNIO!B49+[10]JULIO!B49+[10]AGOSTO!B49+[10]SEPTIEMBRE!B49+[10]OCTUBRE!B49+[10]NOVIEMBRE!B49+[10]DICIEMBRE!B49</f>
        <v>7</v>
      </c>
      <c r="C54" s="147">
        <f>+[10]ENERO!C49+[10]FEBRERO!C49+[10]MARZO!C49+[10]ABRIL!C49+[10]MAYO!C49+[10]JUNIO!C49+[10]JULIO!C49+[10]AGOSTO!C49+[10]SEPTIEMBRE!C49+[10]OCTUBRE!C49+[10]NOVIEMBRE!C49+[10]DICIEMBRE!C49</f>
        <v>652.34253059193065</v>
      </c>
      <c r="D54" s="69">
        <f>+[10]ENERO!D49+[10]FEBRERO!D49+[10]MARZO!D49+[10]ABRIL!D49+[10]MAYO!D49+[10]JUNIO!D49+[10]JULIO!D49+[10]AGOSTO!D49+[10]SEPTIEMBRE!D49+[10]OCTUBRE!D49+[10]NOVIEMBRE!D49+[10]DICIEMBRE!D49</f>
        <v>111.79591836734694</v>
      </c>
      <c r="E54" s="147">
        <f>+[10]ENERO!E49+[10]FEBRERO!E49+[10]MARZO!E49+[10]ABRIL!E49+[10]MAYO!E49+[10]JUNIO!E49+[10]JULIO!E49+[10]AGOSTO!E49+[10]SEPTIEMBRE!E49+[10]OCTUBRE!E49+[10]NOVIEMBRE!E49+[10]DICIEMBRE!E49</f>
        <v>983.52570789865877</v>
      </c>
      <c r="F54" s="148">
        <f>+[10]ENERO!F49+[10]FEBRERO!F49+[10]MARZO!F49+[10]ABRIL!F49+[10]MAYO!F49+[10]JUNIO!F49+[10]JULIO!F49+[10]AGOSTO!F49+[10]SEPTIEMBRE!F49+[10]OCTUBRE!F49+[10]NOVIEMBRE!F49+[10]DICIEMBRE!F49</f>
        <v>520</v>
      </c>
      <c r="G54" s="69">
        <f>+[10]ENERO!G49+[10]FEBRERO!G49+[10]MARZO!G49+[10]ABRIL!G49+[10]MAYO!G49+[10]JUNIO!G49+[10]JULIO!G49+[10]AGOSTO!G49+[10]SEPTIEMBRE!G49+[10]OCTUBRE!G49+[10]NOVIEMBRE!G49+[10]DICIEMBRE!G49</f>
        <v>0</v>
      </c>
      <c r="H54" s="69">
        <f>+[10]ENERO!H49+[10]FEBRERO!H49+[10]MARZO!H49+[10]ABRIL!H49+[10]MAYO!H49+[10]JUNIO!H49+[10]JULIO!H49+[10]AGOSTO!H49+[10]SEPTIEMBRE!H49+[10]OCTUBRE!H49+[10]NOVIEMBRE!H49+[10]DICIEMBRE!H49</f>
        <v>0</v>
      </c>
      <c r="I54" s="69">
        <f>+[10]ENERO!I49+[10]FEBRERO!I49+[10]MARZO!I49+[10]ABRIL!I49+[10]MAYO!I49+[10]JUNIO!I49+[10]JULIO!I49+[10]AGOSTO!I49+[10]SEPTIEMBRE!I49+[10]OCTUBRE!I49+[10]NOVIEMBRE!I49+[10]DICIEMBRE!I49</f>
        <v>43.421052631578945</v>
      </c>
      <c r="J54" s="70">
        <f t="shared" si="0"/>
        <v>2318.0852094895149</v>
      </c>
      <c r="K54" s="162"/>
      <c r="L54" s="163"/>
      <c r="M54" s="165"/>
      <c r="N54" s="164"/>
      <c r="O54" s="136"/>
    </row>
    <row r="55" spans="1:15" s="138" customFormat="1" ht="20.100000000000001" customHeight="1" x14ac:dyDescent="0.35">
      <c r="A55" s="67" t="s">
        <v>77</v>
      </c>
      <c r="B55" s="147">
        <f>+[10]ENERO!B50+[10]FEBRERO!B50+[10]MARZO!B50+[10]ABRIL!B50+[10]MAYO!B50+[10]JUNIO!B50+[10]JULIO!B50+[10]AGOSTO!B50+[10]SEPTIEMBRE!B50+[10]OCTUBRE!B50+[10]NOVIEMBRE!B50+[10]DICIEMBRE!B50</f>
        <v>0</v>
      </c>
      <c r="C55" s="147">
        <f>+[10]ENERO!C50+[10]FEBRERO!C50+[10]MARZO!C50+[10]ABRIL!C50+[10]MAYO!C50+[10]JUNIO!C50+[10]JULIO!C50+[10]AGOSTO!C50+[10]SEPTIEMBRE!C50+[10]OCTUBRE!C50+[10]NOVIEMBRE!C50+[10]DICIEMBRE!C50</f>
        <v>0</v>
      </c>
      <c r="D55" s="147">
        <f>+[10]ENERO!D50+[10]FEBRERO!D50+[10]MARZO!D50+[10]ABRIL!D50+[10]MAYO!D50+[10]JUNIO!D50+[10]JULIO!D50+[10]AGOSTO!D50+[10]SEPTIEMBRE!D50+[10]OCTUBRE!D50+[10]NOVIEMBRE!D50+[10]DICIEMBRE!D50</f>
        <v>0</v>
      </c>
      <c r="E55" s="147">
        <f>+[10]ENERO!E50+[10]FEBRERO!E50+[10]MARZO!E50+[10]ABRIL!E50+[10]MAYO!E50+[10]JUNIO!E50+[10]JULIO!E50+[10]AGOSTO!E50+[10]SEPTIEMBRE!E50+[10]OCTUBRE!E50+[10]NOVIEMBRE!E50+[10]DICIEMBRE!E50</f>
        <v>0</v>
      </c>
      <c r="F55" s="148">
        <f>+[10]ENERO!F50+[10]FEBRERO!F50+[10]MARZO!F50+[10]ABRIL!F50+[10]MAYO!F50+[10]JUNIO!F50+[10]JULIO!F50+[10]AGOSTO!F50+[10]SEPTIEMBRE!F50+[10]OCTUBRE!F50+[10]NOVIEMBRE!F50+[10]DICIEMBRE!F50</f>
        <v>105</v>
      </c>
      <c r="G55" s="147">
        <f>+[10]ENERO!G50+[10]FEBRERO!G50+[10]MARZO!G50+[10]ABRIL!G50+[10]MAYO!G50+[10]JUNIO!G50+[10]JULIO!G50+[10]AGOSTO!G50+[10]SEPTIEMBRE!G50+[10]OCTUBRE!G50+[10]NOVIEMBRE!G50+[10]DICIEMBRE!G50</f>
        <v>0</v>
      </c>
      <c r="H55" s="147">
        <f>+[10]ENERO!H50+[10]FEBRERO!H50+[10]MARZO!H50+[10]ABRIL!H50+[10]MAYO!H50+[10]JUNIO!H50+[10]JULIO!H50+[10]AGOSTO!H50+[10]SEPTIEMBRE!H50+[10]OCTUBRE!H50+[10]NOVIEMBRE!H50+[10]DICIEMBRE!H50</f>
        <v>0</v>
      </c>
      <c r="I55" s="147">
        <f>+[10]ENERO!I50+[10]FEBRERO!I50+[10]MARZO!I50+[10]ABRIL!I50+[10]MAYO!I50+[10]JUNIO!I50+[10]JULIO!I50+[10]AGOSTO!I50+[10]SEPTIEMBRE!I50+[10]OCTUBRE!I50+[10]NOVIEMBRE!I50+[10]DICIEMBRE!I50</f>
        <v>0</v>
      </c>
      <c r="J55" s="149">
        <f t="shared" si="0"/>
        <v>105</v>
      </c>
      <c r="K55" s="162"/>
      <c r="L55" s="163"/>
      <c r="M55" s="165"/>
      <c r="N55" s="164"/>
      <c r="O55" s="136"/>
    </row>
    <row r="56" spans="1:15" s="10" customFormat="1" ht="20.100000000000001" customHeight="1" x14ac:dyDescent="0.35">
      <c r="A56" s="67" t="s">
        <v>24</v>
      </c>
      <c r="B56" s="69">
        <f>+[10]ENERO!B51+[10]FEBRERO!B51+[10]MARZO!B51+[10]ABRIL!B51+[10]MAYO!B51+[10]JUNIO!B51+[10]JULIO!B51+[10]AGOSTO!B51+[10]SEPTIEMBRE!B51+[10]OCTUBRE!B51+[10]NOVIEMBRE!B51+[10]DICIEMBRE!B51</f>
        <v>1487.847452635709</v>
      </c>
      <c r="C56" s="69">
        <f>+[10]ENERO!C51+[10]FEBRERO!C51+[10]MARZO!C51+[10]ABRIL!C51+[10]MAYO!C51+[10]JUNIO!C51+[10]JULIO!C51+[10]AGOSTO!C51+[10]SEPTIEMBRE!C51+[10]OCTUBRE!C51+[10]NOVIEMBRE!C51+[10]DICIEMBRE!C51</f>
        <v>6316.4057780796929</v>
      </c>
      <c r="D56" s="69">
        <f>+[10]ENERO!D51+[10]FEBRERO!D51+[10]MARZO!D51+[10]ABRIL!D51+[10]MAYO!D51+[10]JUNIO!D51+[10]JULIO!D51+[10]AGOSTO!D51+[10]SEPTIEMBRE!D51+[10]OCTUBRE!D51+[10]NOVIEMBRE!D51+[10]DICIEMBRE!D51</f>
        <v>529.24304382443006</v>
      </c>
      <c r="E56" s="69">
        <f>+[10]ENERO!E51+[10]FEBRERO!E51+[10]MARZO!E51+[10]ABRIL!E51+[10]MAYO!E51+[10]JUNIO!E51+[10]JULIO!E51+[10]AGOSTO!E51+[10]SEPTIEMBRE!E51+[10]OCTUBRE!E51+[10]NOVIEMBRE!E51+[10]DICIEMBRE!E51</f>
        <v>3727.0312471117177</v>
      </c>
      <c r="F56" s="69">
        <f>+[10]ENERO!F51+[10]FEBRERO!F51+[10]MARZO!F51+[10]ABRIL!F51+[10]MAYO!F51+[10]JUNIO!F51+[10]JULIO!F51+[10]AGOSTO!F51+[10]SEPTIEMBRE!F51+[10]OCTUBRE!F51+[10]NOVIEMBRE!F51+[10]DICIEMBRE!F51</f>
        <v>7698.5493865908729</v>
      </c>
      <c r="G56" s="69">
        <f>+[10]ENERO!G51+[10]FEBRERO!G51+[10]MARZO!G51+[10]ABRIL!G51+[10]MAYO!G51+[10]JUNIO!G51+[10]JULIO!G51+[10]AGOSTO!G51+[10]SEPTIEMBRE!G51+[10]OCTUBRE!G51+[10]NOVIEMBRE!G51+[10]DICIEMBRE!G51</f>
        <v>4170.7712293430359</v>
      </c>
      <c r="H56" s="147">
        <f>+[10]ENERO!H51+[10]FEBRERO!H51+[10]MARZO!H51+[10]ABRIL!H51+[10]MAYO!H51+[10]JUNIO!H51+[10]JULIO!H51+[10]AGOSTO!H51+[10]SEPTIEMBRE!H51+[10]OCTUBRE!H51+[10]NOVIEMBRE!H51+[10]DICIEMBRE!H51</f>
        <v>24215.28197155214</v>
      </c>
      <c r="I56" s="69">
        <f>+[10]ENERO!I51+[10]FEBRERO!I51+[10]MARZO!I51+[10]ABRIL!I51+[10]MAYO!I51+[10]JUNIO!I51+[10]JULIO!I51+[10]AGOSTO!I51+[10]SEPTIEMBRE!I51+[10]OCTUBRE!I51+[10]NOVIEMBRE!I51+[10]DICIEMBRE!I51</f>
        <v>68.869890862401022</v>
      </c>
      <c r="J56" s="70">
        <f t="shared" si="0"/>
        <v>48214</v>
      </c>
      <c r="K56" s="162"/>
      <c r="L56" s="163"/>
      <c r="M56" s="165"/>
      <c r="N56" s="164"/>
      <c r="O56" s="136"/>
    </row>
    <row r="57" spans="1:15" s="10" customFormat="1" ht="20.100000000000001" customHeight="1" x14ac:dyDescent="0.35">
      <c r="A57" s="67" t="s">
        <v>25</v>
      </c>
      <c r="B57" s="69">
        <f>+[10]ENERO!B52+[10]FEBRERO!B52+[10]MARZO!B52+[10]ABRIL!B52+[10]MAYO!B52+[10]JUNIO!B52+[10]JULIO!B52+[10]AGOSTO!B52+[10]SEPTIEMBRE!B52+[10]OCTUBRE!B52+[10]NOVIEMBRE!B52+[10]DICIEMBRE!B52</f>
        <v>378.56970453904455</v>
      </c>
      <c r="C57" s="147">
        <f>+[10]ENERO!C52+[10]FEBRERO!C52+[10]MARZO!C52+[10]ABRIL!C52+[10]MAYO!C52+[10]JUNIO!C52+[10]JULIO!C52+[10]AGOSTO!C52+[10]SEPTIEMBRE!C52+[10]OCTUBRE!C52+[10]NOVIEMBRE!C52+[10]DICIEMBRE!C52</f>
        <v>8592.4348239448409</v>
      </c>
      <c r="D57" s="69">
        <f>+[10]ENERO!D52+[10]FEBRERO!D52+[10]MARZO!D52+[10]ABRIL!D52+[10]MAYO!D52+[10]JUNIO!D52+[10]JULIO!D52+[10]AGOSTO!D52+[10]SEPTIEMBRE!D52+[10]OCTUBRE!D52+[10]NOVIEMBRE!D52+[10]DICIEMBRE!D52</f>
        <v>302.52525375734456</v>
      </c>
      <c r="E57" s="69">
        <f>+[10]ENERO!E52+[10]FEBRERO!E52+[10]MARZO!E52+[10]ABRIL!E52+[10]MAYO!E52+[10]JUNIO!E52+[10]JULIO!E52+[10]AGOSTO!E52+[10]SEPTIEMBRE!E52+[10]OCTUBRE!E52+[10]NOVIEMBRE!E52+[10]DICIEMBRE!E52</f>
        <v>5293.5978862647935</v>
      </c>
      <c r="F57" s="69">
        <f>+[10]ENERO!F52+[10]FEBRERO!F52+[10]MARZO!F52+[10]ABRIL!F52+[10]MAYO!F52+[10]JUNIO!F52+[10]JULIO!F52+[10]AGOSTO!F52+[10]SEPTIEMBRE!F52+[10]OCTUBRE!F52+[10]NOVIEMBRE!F52+[10]DICIEMBRE!F52</f>
        <v>4328.56915548914</v>
      </c>
      <c r="G57" s="69">
        <f>+[10]ENERO!G52+[10]FEBRERO!G52+[10]MARZO!G52+[10]ABRIL!G52+[10]MAYO!G52+[10]JUNIO!G52+[10]JULIO!G52+[10]AGOSTO!G52+[10]SEPTIEMBRE!G52+[10]OCTUBRE!G52+[10]NOVIEMBRE!G52+[10]DICIEMBRE!G52</f>
        <v>271.01127253294277</v>
      </c>
      <c r="H57" s="69">
        <f>+[10]ENERO!H52+[10]FEBRERO!H52+[10]MARZO!H52+[10]ABRIL!H52+[10]MAYO!H52+[10]JUNIO!H52+[10]JULIO!H52+[10]AGOSTO!H52+[10]SEPTIEMBRE!H52+[10]OCTUBRE!H52+[10]NOVIEMBRE!H52+[10]DICIEMBRE!H52</f>
        <v>1842.5434016033059</v>
      </c>
      <c r="I57" s="69">
        <f>+[10]ENERO!I52+[10]FEBRERO!I52+[10]MARZO!I52+[10]ABRIL!I52+[10]MAYO!I52+[10]JUNIO!I52+[10]JULIO!I52+[10]AGOSTO!I52+[10]SEPTIEMBRE!I52+[10]OCTUBRE!I52+[10]NOVIEMBRE!I52+[10]DICIEMBRE!I52</f>
        <v>7908.7485018685838</v>
      </c>
      <c r="J57" s="70">
        <f t="shared" si="0"/>
        <v>28917.999999999996</v>
      </c>
      <c r="K57" s="162"/>
      <c r="L57" s="163"/>
      <c r="M57" s="165"/>
      <c r="N57" s="164"/>
      <c r="O57" s="136"/>
    </row>
    <row r="58" spans="1:15" s="10" customFormat="1" ht="20.100000000000001" customHeight="1" x14ac:dyDescent="0.35">
      <c r="A58" s="67" t="s">
        <v>26</v>
      </c>
      <c r="B58" s="69">
        <f>+[10]ENERO!B53+[10]FEBRERO!B53+[10]MARZO!B53+[10]ABRIL!B53+[10]MAYO!B53+[10]JUNIO!B53+[10]JULIO!B53+[10]AGOSTO!B53+[10]SEPTIEMBRE!B53+[10]OCTUBRE!B53+[10]NOVIEMBRE!B53+[10]DICIEMBRE!B53</f>
        <v>2206.9502868137292</v>
      </c>
      <c r="C58" s="69">
        <f>+[10]ENERO!C53+[10]FEBRERO!C53+[10]MARZO!C53+[10]ABRIL!C53+[10]MAYO!C53+[10]JUNIO!C53+[10]JULIO!C53+[10]AGOSTO!C53+[10]SEPTIEMBRE!C53+[10]OCTUBRE!C53+[10]NOVIEMBRE!C53+[10]DICIEMBRE!C53</f>
        <v>3746.4731620366374</v>
      </c>
      <c r="D58" s="69">
        <f>+[10]ENERO!D53+[10]FEBRERO!D53+[10]MARZO!D53+[10]ABRIL!D53+[10]MAYO!D53+[10]JUNIO!D53+[10]JULIO!D53+[10]AGOSTO!D53+[10]SEPTIEMBRE!D53+[10]OCTUBRE!D53+[10]NOVIEMBRE!D53+[10]DICIEMBRE!D53</f>
        <v>4790.517244082208</v>
      </c>
      <c r="E58" s="69">
        <f>+[10]ENERO!E53+[10]FEBRERO!E53+[10]MARZO!E53+[10]ABRIL!E53+[10]MAYO!E53+[10]JUNIO!E53+[10]JULIO!E53+[10]AGOSTO!E53+[10]SEPTIEMBRE!E53+[10]OCTUBRE!E53+[10]NOVIEMBRE!E53+[10]DICIEMBRE!E53</f>
        <v>4846.4954754067876</v>
      </c>
      <c r="F58" s="69">
        <f>+[10]ENERO!F53+[10]FEBRERO!F53+[10]MARZO!F53+[10]ABRIL!F53+[10]MAYO!F53+[10]JUNIO!F53+[10]JULIO!F53+[10]AGOSTO!F53+[10]SEPTIEMBRE!F53+[10]OCTUBRE!F53+[10]NOVIEMBRE!F53+[10]DICIEMBRE!F53</f>
        <v>4306.2877983628514</v>
      </c>
      <c r="G58" s="147">
        <f>+[10]ENERO!G53+[10]FEBRERO!G53+[10]MARZO!G53+[10]ABRIL!G53+[10]MAYO!G53+[10]JUNIO!G53+[10]JULIO!G53+[10]AGOSTO!G53+[10]SEPTIEMBRE!G53+[10]OCTUBRE!G53+[10]NOVIEMBRE!G53+[10]DICIEMBRE!G53</f>
        <v>7910.0026196016943</v>
      </c>
      <c r="H58" s="69">
        <f>+[10]ENERO!H53+[10]FEBRERO!H53+[10]MARZO!H53+[10]ABRIL!H53+[10]MAYO!H53+[10]JUNIO!H53+[10]JULIO!H53+[10]AGOSTO!H53+[10]SEPTIEMBRE!H53+[10]OCTUBRE!H53+[10]NOVIEMBRE!H53+[10]DICIEMBRE!H53</f>
        <v>3191.4403082609451</v>
      </c>
      <c r="I58" s="69">
        <f>+[10]ENERO!I53+[10]FEBRERO!I53+[10]MARZO!I53+[10]ABRIL!I53+[10]MAYO!I53+[10]JUNIO!I53+[10]JULIO!I53+[10]AGOSTO!I53+[10]SEPTIEMBRE!I53+[10]OCTUBRE!I53+[10]NOVIEMBRE!I53+[10]DICIEMBRE!I53</f>
        <v>990.83310543514585</v>
      </c>
      <c r="J58" s="70">
        <f t="shared" si="0"/>
        <v>31989.000000000004</v>
      </c>
      <c r="K58" s="162"/>
      <c r="L58" s="163"/>
      <c r="M58" s="165"/>
      <c r="N58" s="164"/>
      <c r="O58" s="136"/>
    </row>
    <row r="59" spans="1:15" s="10" customFormat="1" ht="20.100000000000001" customHeight="1" x14ac:dyDescent="0.35">
      <c r="A59" s="67" t="s">
        <v>43</v>
      </c>
      <c r="B59" s="69">
        <f>+[10]ENERO!B54+[10]FEBRERO!B54+[10]MARZO!B54+[10]ABRIL!B54+[10]MAYO!B54+[10]JUNIO!B54+[10]JULIO!B54+[10]AGOSTO!B54+[10]SEPTIEMBRE!B54+[10]OCTUBRE!B54+[10]NOVIEMBRE!B54+[10]DICIEMBRE!B54</f>
        <v>929.91906184747086</v>
      </c>
      <c r="C59" s="69">
        <f>+[10]ENERO!C54+[10]FEBRERO!C54+[10]MARZO!C54+[10]ABRIL!C54+[10]MAYO!C54+[10]JUNIO!C54+[10]JULIO!C54+[10]AGOSTO!C54+[10]SEPTIEMBRE!C54+[10]OCTUBRE!C54+[10]NOVIEMBRE!C54+[10]DICIEMBRE!C54</f>
        <v>0</v>
      </c>
      <c r="D59" s="147">
        <f>+[10]ENERO!D54+[10]FEBRERO!D54+[10]MARZO!D54+[10]ABRIL!D54+[10]MAYO!D54+[10]JUNIO!D54+[10]JULIO!D54+[10]AGOSTO!D54+[10]SEPTIEMBRE!D54+[10]OCTUBRE!D54+[10]NOVIEMBRE!D54+[10]DICIEMBRE!D54</f>
        <v>3177.3258094913763</v>
      </c>
      <c r="E59" s="69">
        <f>+[10]ENERO!E54+[10]FEBRERO!E54+[10]MARZO!E54+[10]ABRIL!E54+[10]MAYO!E54+[10]JUNIO!E54+[10]JULIO!E54+[10]AGOSTO!E54+[10]SEPTIEMBRE!E54+[10]OCTUBRE!E54+[10]NOVIEMBRE!E54+[10]DICIEMBRE!E54</f>
        <v>0</v>
      </c>
      <c r="F59" s="69">
        <f>+[10]ENERO!F54+[10]FEBRERO!F54+[10]MARZO!F54+[10]ABRIL!F54+[10]MAYO!F54+[10]JUNIO!F54+[10]JULIO!F54+[10]AGOSTO!F54+[10]SEPTIEMBRE!F54+[10]OCTUBRE!F54+[10]NOVIEMBRE!F54+[10]DICIEMBRE!F54</f>
        <v>105.43522368916449</v>
      </c>
      <c r="G59" s="69">
        <f>+[10]ENERO!G54+[10]FEBRERO!G54+[10]MARZO!G54+[10]ABRIL!G54+[10]MAYO!G54+[10]JUNIO!G54+[10]JULIO!G54+[10]AGOSTO!G54+[10]SEPTIEMBRE!G54+[10]OCTUBRE!G54+[10]NOVIEMBRE!G54+[10]DICIEMBRE!G54</f>
        <v>2272.3209627025917</v>
      </c>
      <c r="H59" s="69">
        <f>+[10]ENERO!H54+[10]FEBRERO!H54+[10]MARZO!H54+[10]ABRIL!H54+[10]MAYO!H54+[10]JUNIO!H54+[10]JULIO!H54+[10]AGOSTO!H54+[10]SEPTIEMBRE!H54+[10]OCTUBRE!H54+[10]NOVIEMBRE!H54+[10]DICIEMBRE!H54</f>
        <v>1446.8067725798867</v>
      </c>
      <c r="I59" s="69">
        <f>+[10]ENERO!I54+[10]FEBRERO!I54+[10]MARZO!I54+[10]ABRIL!I54+[10]MAYO!I54+[10]JUNIO!I54+[10]JULIO!I54+[10]AGOSTO!I54+[10]SEPTIEMBRE!I54+[10]OCTUBRE!I54+[10]NOVIEMBRE!I54+[10]DICIEMBRE!I54</f>
        <v>1183.1921696895097</v>
      </c>
      <c r="J59" s="70">
        <f t="shared" si="0"/>
        <v>9115</v>
      </c>
      <c r="K59" s="162"/>
      <c r="L59" s="163"/>
      <c r="M59" s="165"/>
      <c r="N59" s="164"/>
      <c r="O59" s="136"/>
    </row>
    <row r="60" spans="1:15" s="10" customFormat="1" ht="20.100000000000001" customHeight="1" x14ac:dyDescent="0.35">
      <c r="A60" s="67" t="s">
        <v>27</v>
      </c>
      <c r="B60" s="69">
        <f>+[10]ENERO!B55+[10]FEBRERO!B55+[10]MARZO!B55+[10]ABRIL!B55+[10]MAYO!B55+[10]JUNIO!B55+[10]JULIO!B55+[10]AGOSTO!B55+[10]SEPTIEMBRE!B55+[10]OCTUBRE!B55+[10]NOVIEMBRE!B55+[10]DICIEMBRE!B55</f>
        <v>0</v>
      </c>
      <c r="C60" s="69">
        <f>+[10]ENERO!C55+[10]FEBRERO!C55+[10]MARZO!C55+[10]ABRIL!C55+[10]MAYO!C55+[10]JUNIO!C55+[10]JULIO!C55+[10]AGOSTO!C55+[10]SEPTIEMBRE!C55+[10]OCTUBRE!C55+[10]NOVIEMBRE!C55+[10]DICIEMBRE!C55</f>
        <v>59.744680851063826</v>
      </c>
      <c r="D60" s="69">
        <f>+[10]ENERO!D55+[10]FEBRERO!D55+[10]MARZO!D55+[10]ABRIL!D55+[10]MAYO!D55+[10]JUNIO!D55+[10]JULIO!D55+[10]AGOSTO!D55+[10]SEPTIEMBRE!D55+[10]OCTUBRE!D55+[10]NOVIEMBRE!D55+[10]DICIEMBRE!D55</f>
        <v>0</v>
      </c>
      <c r="E60" s="69">
        <f>+[10]ENERO!E55+[10]FEBRERO!E55+[10]MARZO!E55+[10]ABRIL!E55+[10]MAYO!E55+[10]JUNIO!E55+[10]JULIO!E55+[10]AGOSTO!E55+[10]SEPTIEMBRE!E55+[10]OCTUBRE!E55+[10]NOVIEMBRE!E55+[10]DICIEMBRE!E55</f>
        <v>25.106382978723403</v>
      </c>
      <c r="F60" s="69">
        <f>+[10]ENERO!F55+[10]FEBRERO!F55+[10]MARZO!F55+[10]ABRIL!F55+[10]MAYO!F55+[10]JUNIO!F55+[10]JULIO!F55+[10]AGOSTO!F55+[10]SEPTIEMBRE!F55+[10]OCTUBRE!F55+[10]NOVIEMBRE!F55+[10]DICIEMBRE!F55</f>
        <v>40.060150375939848</v>
      </c>
      <c r="G60" s="69">
        <f>+[10]ENERO!G55+[10]FEBRERO!G55+[10]MARZO!G55+[10]ABRIL!G55+[10]MAYO!G55+[10]JUNIO!G55+[10]JULIO!G55+[10]AGOSTO!G55+[10]SEPTIEMBRE!G55+[10]OCTUBRE!G55+[10]NOVIEMBRE!G55+[10]DICIEMBRE!G55</f>
        <v>4.8721804511278197</v>
      </c>
      <c r="H60" s="69">
        <f>+[10]ENERO!H55+[10]FEBRERO!H55+[10]MARZO!H55+[10]ABRIL!H55+[10]MAYO!H55+[10]JUNIO!H55+[10]JULIO!H55+[10]AGOSTO!H55+[10]SEPTIEMBRE!H55+[10]OCTUBRE!H55+[10]NOVIEMBRE!H55+[10]DICIEMBRE!H55</f>
        <v>711.30769230769226</v>
      </c>
      <c r="I60" s="147">
        <f>+[10]ENERO!I55+[10]FEBRERO!I55+[10]MARZO!I55+[10]ABRIL!I55+[10]MAYO!I55+[10]JUNIO!I55+[10]JULIO!I55+[10]AGOSTO!I55+[10]SEPTIEMBRE!I55+[10]OCTUBRE!I55+[10]NOVIEMBRE!I55+[10]DICIEMBRE!I55</f>
        <v>110.84124386252046</v>
      </c>
      <c r="J60" s="70">
        <f t="shared" si="0"/>
        <v>951.93233082706774</v>
      </c>
      <c r="K60" s="162"/>
      <c r="L60" s="163"/>
      <c r="M60" s="165"/>
      <c r="N60" s="164"/>
      <c r="O60" s="136"/>
    </row>
    <row r="61" spans="1:15" s="10" customFormat="1" ht="20.100000000000001" customHeight="1" x14ac:dyDescent="0.35">
      <c r="A61" s="67" t="s">
        <v>28</v>
      </c>
      <c r="B61" s="69">
        <f>+[10]ENERO!B56+[10]FEBRERO!B56+[10]MARZO!B56+[10]ABRIL!B56+[10]MAYO!B56+[10]JUNIO!B56+[10]JULIO!B56+[10]AGOSTO!B56+[10]SEPTIEMBRE!B56+[10]OCTUBRE!B56+[10]NOVIEMBRE!B56+[10]DICIEMBRE!B56</f>
        <v>2038.2120940542422</v>
      </c>
      <c r="C61" s="147">
        <f>+[10]ENERO!C56+[10]FEBRERO!C56+[10]MARZO!C56+[10]ABRIL!C56+[10]MAYO!C56+[10]JUNIO!C56+[10]JULIO!C56+[10]AGOSTO!C56+[10]SEPTIEMBRE!C56+[10]OCTUBRE!C56+[10]NOVIEMBRE!C56+[10]DICIEMBRE!C56</f>
        <v>24548.812398507827</v>
      </c>
      <c r="D61" s="69">
        <f>+[10]ENERO!D56+[10]FEBRERO!D56+[10]MARZO!D56+[10]ABRIL!D56+[10]MAYO!D56+[10]JUNIO!D56+[10]JULIO!D56+[10]AGOSTO!D56+[10]SEPTIEMBRE!D56+[10]OCTUBRE!D56+[10]NOVIEMBRE!D56+[10]DICIEMBRE!D56</f>
        <v>3</v>
      </c>
      <c r="E61" s="69">
        <f>+[10]ENERO!E56+[10]FEBRERO!E56+[10]MARZO!E56+[10]ABRIL!E56+[10]MAYO!E56+[10]JUNIO!E56+[10]JULIO!E56+[10]AGOSTO!E56+[10]SEPTIEMBRE!E56+[10]OCTUBRE!E56+[10]NOVIEMBRE!E56+[10]DICIEMBRE!E56</f>
        <v>2097.8933135756456</v>
      </c>
      <c r="F61" s="69">
        <f>+[10]ENERO!F56+[10]FEBRERO!F56+[10]MARZO!F56+[10]ABRIL!F56+[10]MAYO!F56+[10]JUNIO!F56+[10]JULIO!F56+[10]AGOSTO!F56+[10]SEPTIEMBRE!F56+[10]OCTUBRE!F56+[10]NOVIEMBRE!F56+[10]DICIEMBRE!F56</f>
        <v>20913.342539400393</v>
      </c>
      <c r="G61" s="69">
        <f>+[10]ENERO!G56+[10]FEBRERO!G56+[10]MARZO!G56+[10]ABRIL!G56+[10]MAYO!G56+[10]JUNIO!G56+[10]JULIO!G56+[10]AGOSTO!G56+[10]SEPTIEMBRE!G56+[10]OCTUBRE!G56+[10]NOVIEMBRE!G56+[10]DICIEMBRE!G56</f>
        <v>0</v>
      </c>
      <c r="H61" s="69">
        <f>+[10]ENERO!H56+[10]FEBRERO!H56+[10]MARZO!H56+[10]ABRIL!H56+[10]MAYO!H56+[10]JUNIO!H56+[10]JULIO!H56+[10]AGOSTO!H56+[10]SEPTIEMBRE!H56+[10]OCTUBRE!H56+[10]NOVIEMBRE!H56+[10]DICIEMBRE!H56</f>
        <v>0</v>
      </c>
      <c r="I61" s="69">
        <f>+[10]ENERO!I56+[10]FEBRERO!I56+[10]MARZO!I56+[10]ABRIL!I56+[10]MAYO!I56+[10]JUNIO!I56+[10]JULIO!I56+[10]AGOSTO!I56+[10]SEPTIEMBRE!I56+[10]OCTUBRE!I56+[10]NOVIEMBRE!I56+[10]DICIEMBRE!I56</f>
        <v>1179.1313832057908</v>
      </c>
      <c r="J61" s="70">
        <f t="shared" si="0"/>
        <v>50780.391728743896</v>
      </c>
      <c r="K61" s="162"/>
      <c r="L61" s="163"/>
      <c r="M61" s="165"/>
      <c r="N61" s="164"/>
      <c r="O61" s="136"/>
    </row>
    <row r="62" spans="1:15" s="10" customFormat="1" ht="20.100000000000001" customHeight="1" x14ac:dyDescent="0.35">
      <c r="A62" s="67" t="s">
        <v>44</v>
      </c>
      <c r="B62" s="69">
        <f>+[10]ENERO!B57+[10]FEBRERO!B57+[10]MARZO!B57+[10]ABRIL!B57+[10]MAYO!B57+[10]JUNIO!B57+[10]JULIO!B57+[10]AGOSTO!B57+[10]SEPTIEMBRE!B57+[10]OCTUBRE!B57+[10]NOVIEMBRE!B57+[10]DICIEMBRE!B57</f>
        <v>4760.3357691749388</v>
      </c>
      <c r="C62" s="69">
        <f>+[10]ENERO!C57+[10]FEBRERO!C57+[10]MARZO!C57+[10]ABRIL!C57+[10]MAYO!C57+[10]JUNIO!C57+[10]JULIO!C57+[10]AGOSTO!C57+[10]SEPTIEMBRE!C57+[10]OCTUBRE!C57+[10]NOVIEMBRE!C57+[10]DICIEMBRE!C57</f>
        <v>1310.3666986881269</v>
      </c>
      <c r="D62" s="69">
        <f>+[10]ENERO!D57+[10]FEBRERO!D57+[10]MARZO!D57+[10]ABRIL!D57+[10]MAYO!D57+[10]JUNIO!D57+[10]JULIO!D57+[10]AGOSTO!D57+[10]SEPTIEMBRE!D57+[10]OCTUBRE!D57+[10]NOVIEMBRE!D57+[10]DICIEMBRE!D57</f>
        <v>2735.1692588872702</v>
      </c>
      <c r="E62" s="69">
        <f>+[10]ENERO!E57+[10]FEBRERO!E57+[10]MARZO!E57+[10]ABRIL!E57+[10]MAYO!E57+[10]JUNIO!E57+[10]JULIO!E57+[10]AGOSTO!E57+[10]SEPTIEMBRE!E57+[10]OCTUBRE!E57+[10]NOVIEMBRE!E57+[10]DICIEMBRE!E57</f>
        <v>4549.4096532315889</v>
      </c>
      <c r="F62" s="69">
        <f>+[10]ENERO!F57+[10]FEBRERO!F57+[10]MARZO!F57+[10]ABRIL!F57+[10]MAYO!F57+[10]JUNIO!F57+[10]JULIO!F57+[10]AGOSTO!F57+[10]SEPTIEMBRE!F57+[10]OCTUBRE!F57+[10]NOVIEMBRE!F57+[10]DICIEMBRE!F57</f>
        <v>1591.4406154336591</v>
      </c>
      <c r="G62" s="69">
        <f>+[10]ENERO!G57+[10]FEBRERO!G57+[10]MARZO!G57+[10]ABRIL!G57+[10]MAYO!G57+[10]JUNIO!G57+[10]JULIO!G57+[10]AGOSTO!G57+[10]SEPTIEMBRE!G57+[10]OCTUBRE!G57+[10]NOVIEMBRE!G57+[10]DICIEMBRE!G57</f>
        <v>1865.1129895465338</v>
      </c>
      <c r="H62" s="147">
        <f>+[10]ENERO!H57+[10]FEBRERO!H57+[10]MARZO!H57+[10]ABRIL!H57+[10]MAYO!H57+[10]JUNIO!H57+[10]JULIO!H57+[10]AGOSTO!H57+[10]SEPTIEMBRE!H57+[10]OCTUBRE!H57+[10]NOVIEMBRE!H57+[10]DICIEMBRE!H57</f>
        <v>6145.0711204346826</v>
      </c>
      <c r="I62" s="69">
        <f>+[10]ENERO!I57+[10]FEBRERO!I57+[10]MARZO!I57+[10]ABRIL!I57+[10]MAYO!I57+[10]JUNIO!I57+[10]JULIO!I57+[10]AGOSTO!I57+[10]SEPTIEMBRE!I57+[10]OCTUBRE!I57+[10]NOVIEMBRE!I57+[10]DICIEMBRE!I57</f>
        <v>2348.799541424677</v>
      </c>
      <c r="J62" s="70">
        <f t="shared" si="0"/>
        <v>25305.70564682148</v>
      </c>
      <c r="K62" s="162"/>
      <c r="L62" s="163"/>
      <c r="M62" s="165"/>
      <c r="N62" s="164"/>
      <c r="O62" s="136"/>
    </row>
    <row r="63" spans="1:15" s="10" customFormat="1" ht="20.100000000000001" hidden="1" customHeight="1" x14ac:dyDescent="0.35">
      <c r="A63" s="67" t="s">
        <v>62</v>
      </c>
      <c r="B63" s="69">
        <f>+[10]ENERO!B58+[10]FEBRERO!B58+[10]MARZO!B58+[10]ABRIL!B58+[10]MAYO!B58+[10]JUNIO!B58+[10]JULIO!B58+[10]AGOSTO!B58+[10]SEPTIEMBRE!B58+[10]OCTUBRE!B58+[10]NOVIEMBRE!B58+[10]DICIEMBRE!B58</f>
        <v>1</v>
      </c>
      <c r="C63" s="69">
        <f>+[10]ENERO!C58+[10]FEBRERO!C58+[10]MARZO!C58+[10]ABRIL!C58+[10]MAYO!C58+[10]JUNIO!C58+[10]JULIO!C58+[10]AGOSTO!C58+[10]SEPTIEMBRE!C58+[10]OCTUBRE!C58+[10]NOVIEMBRE!C58+[10]DICIEMBRE!C58</f>
        <v>0</v>
      </c>
      <c r="D63" s="69">
        <f>+[10]ENERO!D58+[10]FEBRERO!D58+[10]MARZO!D58+[10]ABRIL!D58+[10]MAYO!D58+[10]JUNIO!D58+[10]JULIO!D58+[10]AGOSTO!D58+[10]SEPTIEMBRE!D58+[10]OCTUBRE!D58+[10]NOVIEMBRE!D58+[10]DICIEMBRE!D58</f>
        <v>0</v>
      </c>
      <c r="E63" s="69">
        <f>+[10]ENERO!E58+[10]FEBRERO!E58+[10]MARZO!E58+[10]ABRIL!E58+[10]MAYO!E58+[10]JUNIO!E58+[10]JULIO!E58+[10]AGOSTO!E58+[10]SEPTIEMBRE!E58+[10]OCTUBRE!E58+[10]NOVIEMBRE!E58+[10]DICIEMBRE!E58</f>
        <v>0</v>
      </c>
      <c r="F63" s="69">
        <f>+[10]ENERO!F58+[10]FEBRERO!F58+[10]MARZO!F58+[10]ABRIL!F58+[10]MAYO!F58+[10]JUNIO!F58+[10]JULIO!F58+[10]AGOSTO!F58+[10]SEPTIEMBRE!F58+[10]OCTUBRE!F58+[10]NOVIEMBRE!F58+[10]DICIEMBRE!F58</f>
        <v>0</v>
      </c>
      <c r="G63" s="69">
        <f>+[10]ENERO!G58+[10]FEBRERO!G58+[10]MARZO!G58+[10]ABRIL!G58+[10]MAYO!G58+[10]JUNIO!G58+[10]JULIO!G58+[10]AGOSTO!G58+[10]SEPTIEMBRE!G58+[10]OCTUBRE!G58+[10]NOVIEMBRE!G58+[10]DICIEMBRE!G58</f>
        <v>40</v>
      </c>
      <c r="H63" s="69">
        <f>+[10]ENERO!H58+[10]FEBRERO!H58+[10]MARZO!H58+[10]ABRIL!H58+[10]MAYO!H58+[10]JUNIO!H58+[10]JULIO!H58+[10]AGOSTO!H58+[10]SEPTIEMBRE!H58+[10]OCTUBRE!H58+[10]NOVIEMBRE!H58+[10]DICIEMBRE!H58</f>
        <v>0</v>
      </c>
      <c r="I63" s="69">
        <f>+[10]ENERO!I58+[10]FEBRERO!I58+[10]MARZO!I58+[10]ABRIL!I58+[10]MAYO!I58+[10]JUNIO!I58+[10]JULIO!I58+[10]AGOSTO!I58+[10]SEPTIEMBRE!I58+[10]OCTUBRE!I58+[10]NOVIEMBRE!I58+[10]DICIEMBRE!I58</f>
        <v>0</v>
      </c>
      <c r="J63" s="70">
        <f t="shared" si="0"/>
        <v>41</v>
      </c>
      <c r="K63" s="162"/>
      <c r="L63" s="163"/>
      <c r="M63" s="165"/>
      <c r="N63" s="164"/>
      <c r="O63" s="136"/>
    </row>
    <row r="64" spans="1:15" s="10" customFormat="1" ht="20.100000000000001" customHeight="1" x14ac:dyDescent="0.35">
      <c r="A64" s="67" t="s">
        <v>29</v>
      </c>
      <c r="B64" s="147">
        <f>+[10]ENERO!B59+[10]FEBRERO!B59+[10]MARZO!B59+[10]ABRIL!B59+[10]MAYO!B59+[10]JUNIO!B59+[10]JULIO!B59+[10]AGOSTO!B59+[10]SEPTIEMBRE!B59+[10]OCTUBRE!B59+[10]NOVIEMBRE!B59+[10]DICIEMBRE!B59</f>
        <v>70</v>
      </c>
      <c r="C64" s="69">
        <f>+[10]ENERO!C59+[10]FEBRERO!C59+[10]MARZO!C59+[10]ABRIL!C59+[10]MAYO!C59+[10]JUNIO!C59+[10]JULIO!C59+[10]AGOSTO!C59+[10]SEPTIEMBRE!C59+[10]OCTUBRE!C59+[10]NOVIEMBRE!C59+[10]DICIEMBRE!C59</f>
        <v>0</v>
      </c>
      <c r="D64" s="69">
        <f>+[10]ENERO!D59+[10]FEBRERO!D59+[10]MARZO!D59+[10]ABRIL!D59+[10]MAYO!D59+[10]JUNIO!D59+[10]JULIO!D59+[10]AGOSTO!D59+[10]SEPTIEMBRE!D59+[10]OCTUBRE!D59+[10]NOVIEMBRE!D59+[10]DICIEMBRE!D59</f>
        <v>0</v>
      </c>
      <c r="E64" s="69">
        <f>+[10]ENERO!E59+[10]FEBRERO!E59+[10]MARZO!E59+[10]ABRIL!E59+[10]MAYO!E59+[10]JUNIO!E59+[10]JULIO!E59+[10]AGOSTO!E59+[10]SEPTIEMBRE!E59+[10]OCTUBRE!E59+[10]NOVIEMBRE!E59+[10]DICIEMBRE!E59</f>
        <v>0</v>
      </c>
      <c r="F64" s="69">
        <f>+[10]ENERO!F59+[10]FEBRERO!F59+[10]MARZO!F59+[10]ABRIL!F59+[10]MAYO!F59+[10]JUNIO!F59+[10]JULIO!F59+[10]AGOSTO!F59+[10]SEPTIEMBRE!F59+[10]OCTUBRE!F59+[10]NOVIEMBRE!F59+[10]DICIEMBRE!F59</f>
        <v>205</v>
      </c>
      <c r="G64" s="69">
        <f>+[10]ENERO!G59+[10]FEBRERO!G59+[10]MARZO!G59+[10]ABRIL!G59+[10]MAYO!G59+[10]JUNIO!G59+[10]JULIO!G59+[10]AGOSTO!G59+[10]SEPTIEMBRE!G59+[10]OCTUBRE!G59+[10]NOVIEMBRE!G59+[10]DICIEMBRE!G59</f>
        <v>0</v>
      </c>
      <c r="H64" s="69">
        <f>+[10]ENERO!H59+[10]FEBRERO!H59+[10]MARZO!H59+[10]ABRIL!H59+[10]MAYO!H59+[10]JUNIO!H59+[10]JULIO!H59+[10]AGOSTO!H59+[10]SEPTIEMBRE!H59+[10]OCTUBRE!H59+[10]NOVIEMBRE!H59+[10]DICIEMBRE!H59</f>
        <v>31.714285714285715</v>
      </c>
      <c r="I64" s="69">
        <f>+[10]ENERO!I59+[10]FEBRERO!I59+[10]MARZO!I59+[10]ABRIL!I59+[10]MAYO!I59+[10]JUNIO!I59+[10]JULIO!I59+[10]AGOSTO!I59+[10]SEPTIEMBRE!I59+[10]OCTUBRE!I59+[10]NOVIEMBRE!I59+[10]DICIEMBRE!I59</f>
        <v>123.28571428571428</v>
      </c>
      <c r="J64" s="70">
        <f t="shared" si="0"/>
        <v>430</v>
      </c>
      <c r="K64" s="162"/>
      <c r="L64" s="163"/>
      <c r="M64" s="165"/>
      <c r="N64" s="164"/>
      <c r="O64" s="136"/>
    </row>
    <row r="65" spans="1:15" s="10" customFormat="1" ht="20.100000000000001" customHeight="1" x14ac:dyDescent="0.35">
      <c r="A65" s="67" t="s">
        <v>78</v>
      </c>
      <c r="B65" s="69">
        <f>+[10]ENERO!B60+[10]FEBRERO!B60+[10]MARZO!B60+[10]ABRIL!B60+[10]MAYO!B60+[10]JUNIO!B60+[10]JULIO!B60+[10]AGOSTO!B60+[10]SEPTIEMBRE!B60+[10]OCTUBRE!B60+[10]NOVIEMBRE!B60+[10]DICIEMBRE!B60</f>
        <v>140.87735849056605</v>
      </c>
      <c r="C65" s="69">
        <f>+[10]ENERO!C60+[10]FEBRERO!C60+[10]MARZO!C60+[10]ABRIL!C60+[10]MAYO!C60+[10]JUNIO!C60+[10]JULIO!C60+[10]AGOSTO!C60+[10]SEPTIEMBRE!C60+[10]OCTUBRE!C60+[10]NOVIEMBRE!C60+[10]DICIEMBRE!C60</f>
        <v>285.88734739178688</v>
      </c>
      <c r="D65" s="69">
        <f>+[10]ENERO!D60+[10]FEBRERO!D60+[10]MARZO!D60+[10]ABRIL!D60+[10]MAYO!D60+[10]JUNIO!D60+[10]JULIO!D60+[10]AGOSTO!D60+[10]SEPTIEMBRE!D60+[10]OCTUBRE!D60+[10]NOVIEMBRE!D60+[10]DICIEMBRE!D60</f>
        <v>10</v>
      </c>
      <c r="E65" s="69">
        <f>+[10]ENERO!E60+[10]FEBRERO!E60+[10]MARZO!E60+[10]ABRIL!E60+[10]MAYO!E60+[10]JUNIO!E60+[10]JULIO!E60+[10]AGOSTO!E60+[10]SEPTIEMBRE!E60+[10]OCTUBRE!E60+[10]NOVIEMBRE!E60+[10]DICIEMBRE!E60</f>
        <v>112</v>
      </c>
      <c r="F65" s="147">
        <f>+[10]ENERO!F60+[10]FEBRERO!F60+[10]MARZO!F60+[10]ABRIL!F60+[10]MAYO!F60+[10]JUNIO!F60+[10]JULIO!F60+[10]AGOSTO!F60+[10]SEPTIEMBRE!F60+[10]OCTUBRE!F60+[10]NOVIEMBRE!F60+[10]DICIEMBRE!F60</f>
        <v>1499</v>
      </c>
      <c r="G65" s="69">
        <f>+[10]ENERO!G60+[10]FEBRERO!G60+[10]MARZO!G60+[10]ABRIL!G60+[10]MAYO!G60+[10]JUNIO!G60+[10]JULIO!G60+[10]AGOSTO!G60+[10]SEPTIEMBRE!G60+[10]OCTUBRE!G60+[10]NOVIEMBRE!G60+[10]DICIEMBRE!G60</f>
        <v>0</v>
      </c>
      <c r="H65" s="69">
        <f>+[10]ENERO!H60+[10]FEBRERO!H60+[10]MARZO!H60+[10]ABRIL!H60+[10]MAYO!H60+[10]JUNIO!H60+[10]JULIO!H60+[10]AGOSTO!H60+[10]SEPTIEMBRE!H60+[10]OCTUBRE!H60+[10]NOVIEMBRE!H60+[10]DICIEMBRE!H60</f>
        <v>54</v>
      </c>
      <c r="I65" s="69">
        <f>+[10]ENERO!I60+[10]FEBRERO!I60+[10]MARZO!I60+[10]ABRIL!I60+[10]MAYO!I60+[10]JUNIO!I60+[10]JULIO!I60+[10]AGOSTO!I60+[10]SEPTIEMBRE!I60+[10]OCTUBRE!I60+[10]NOVIEMBRE!I60+[10]DICIEMBRE!I60</f>
        <v>0</v>
      </c>
      <c r="J65" s="70">
        <f t="shared" si="0"/>
        <v>2101.7647058823532</v>
      </c>
      <c r="K65" s="162"/>
      <c r="L65" s="163"/>
      <c r="M65" s="165"/>
      <c r="N65" s="164"/>
      <c r="O65" s="136"/>
    </row>
    <row r="66" spans="1:15" s="10" customFormat="1" ht="20.100000000000001" customHeight="1" x14ac:dyDescent="0.3">
      <c r="A66" s="67" t="s">
        <v>79</v>
      </c>
      <c r="B66" s="69">
        <f>+[10]ENERO!B61+[10]FEBRERO!B61+[10]MARZO!B61+[10]ABRIL!B61+[10]MAYO!B61+[10]JUNIO!B61+[10]JULIO!B61+[10]AGOSTO!B61+[10]SEPTIEMBRE!B61+[10]OCTUBRE!B61+[10]NOVIEMBRE!B61+[10]DICIEMBRE!B61</f>
        <v>129</v>
      </c>
      <c r="C66" s="69">
        <f>+[10]ENERO!C61+[10]FEBRERO!C61+[10]MARZO!C61+[10]ABRIL!C61+[10]MAYO!C61+[10]JUNIO!C61+[10]JULIO!C61+[10]AGOSTO!C61+[10]SEPTIEMBRE!C61+[10]OCTUBRE!C61+[10]NOVIEMBRE!C61+[10]DICIEMBRE!C61</f>
        <v>77.120689655172413</v>
      </c>
      <c r="D66" s="69">
        <f>+[10]ENERO!D61+[10]FEBRERO!D61+[10]MARZO!D61+[10]ABRIL!D61+[10]MAYO!D61+[10]JUNIO!D61+[10]JULIO!D61+[10]AGOSTO!D61+[10]SEPTIEMBRE!D61+[10]OCTUBRE!D61+[10]NOVIEMBRE!D61+[10]DICIEMBRE!D61</f>
        <v>0</v>
      </c>
      <c r="E66" s="69">
        <f>+[10]ENERO!E61+[10]FEBRERO!E61+[10]MARZO!E61+[10]ABRIL!E61+[10]MAYO!E61+[10]JUNIO!E61+[10]JULIO!E61+[10]AGOSTO!E61+[10]SEPTIEMBRE!E61+[10]OCTUBRE!E61+[10]NOVIEMBRE!E61+[10]DICIEMBRE!E61</f>
        <v>208.39854111405836</v>
      </c>
      <c r="F66" s="147">
        <f>+[10]ENERO!F61+[10]FEBRERO!F61+[10]MARZO!F61+[10]ABRIL!F61+[10]MAYO!F61+[10]JUNIO!F61+[10]JULIO!F61+[10]AGOSTO!F61+[10]SEPTIEMBRE!F61+[10]OCTUBRE!F61+[10]NOVIEMBRE!F61+[10]DICIEMBRE!F61</f>
        <v>82.961538461538467</v>
      </c>
      <c r="G66" s="69">
        <f>+[10]ENERO!G61+[10]FEBRERO!G61+[10]MARZO!G61+[10]ABRIL!G61+[10]MAYO!G61+[10]JUNIO!G61+[10]JULIO!G61+[10]AGOSTO!G61+[10]SEPTIEMBRE!G61+[10]OCTUBRE!G61+[10]NOVIEMBRE!G61+[10]DICIEMBRE!G61</f>
        <v>0.51923076923076927</v>
      </c>
      <c r="H66" s="69">
        <f>+[10]ENERO!H61+[10]FEBRERO!H61+[10]MARZO!H61+[10]ABRIL!H61+[10]MAYO!H61+[10]JUNIO!H61+[10]JULIO!H61+[10]AGOSTO!H61+[10]SEPTIEMBRE!H61+[10]OCTUBRE!H61+[10]NOVIEMBRE!H61+[10]DICIEMBRE!H61</f>
        <v>0</v>
      </c>
      <c r="I66" s="69">
        <f>+[10]ENERO!I61+[10]FEBRERO!I61+[10]MARZO!I61+[10]ABRIL!I61+[10]MAYO!I61+[10]JUNIO!I61+[10]JULIO!I61+[10]AGOSTO!I61+[10]SEPTIEMBRE!I61+[10]OCTUBRE!I61+[10]NOVIEMBRE!I61+[10]DICIEMBRE!I61</f>
        <v>2</v>
      </c>
      <c r="J66" s="70">
        <f t="shared" si="0"/>
        <v>500</v>
      </c>
      <c r="K66" s="162"/>
      <c r="L66" s="163"/>
      <c r="M66" s="17"/>
      <c r="N66" s="164"/>
      <c r="O66" s="136"/>
    </row>
    <row r="67" spans="1:15" s="10" customFormat="1" ht="20.100000000000001" customHeight="1" x14ac:dyDescent="0.35">
      <c r="A67" s="67" t="s">
        <v>80</v>
      </c>
      <c r="B67" s="69">
        <f>+[10]ENERO!B62+[10]FEBRERO!B62+[10]MARZO!B62+[10]ABRIL!B62+[10]MAYO!B62+[10]JUNIO!B62+[10]JULIO!B62+[10]AGOSTO!B62+[10]SEPTIEMBRE!B62+[10]OCTUBRE!B62+[10]NOVIEMBRE!B62+[10]DICIEMBRE!B62</f>
        <v>53</v>
      </c>
      <c r="C67" s="69">
        <f>+[10]ENERO!C62+[10]FEBRERO!C62+[10]MARZO!C62+[10]ABRIL!C62+[10]MAYO!C62+[10]JUNIO!C62+[10]JULIO!C62+[10]AGOSTO!C62+[10]SEPTIEMBRE!C62+[10]OCTUBRE!C62+[10]NOVIEMBRE!C62+[10]DICIEMBRE!C62</f>
        <v>26.235294117647058</v>
      </c>
      <c r="D67" s="69">
        <f>+[10]ENERO!D62+[10]FEBRERO!D62+[10]MARZO!D62+[10]ABRIL!D62+[10]MAYO!D62+[10]JUNIO!D62+[10]JULIO!D62+[10]AGOSTO!D62+[10]SEPTIEMBRE!D62+[10]OCTUBRE!D62+[10]NOVIEMBRE!D62+[10]DICIEMBRE!D62</f>
        <v>132</v>
      </c>
      <c r="E67" s="69">
        <f>+[10]ENERO!E62+[10]FEBRERO!E62+[10]MARZO!E62+[10]ABRIL!E62+[10]MAYO!E62+[10]JUNIO!E62+[10]JULIO!E62+[10]AGOSTO!E62+[10]SEPTIEMBRE!E62+[10]OCTUBRE!E62+[10]NOVIEMBRE!E62+[10]DICIEMBRE!E62</f>
        <v>48.764705882352942</v>
      </c>
      <c r="F67" s="69">
        <f>+[10]ENERO!F62+[10]FEBRERO!F62+[10]MARZO!F62+[10]ABRIL!F62+[10]MAYO!F62+[10]JUNIO!F62+[10]JULIO!F62+[10]AGOSTO!F62+[10]SEPTIEMBRE!F62+[10]OCTUBRE!F62+[10]NOVIEMBRE!F62+[10]DICIEMBRE!F62</f>
        <v>99</v>
      </c>
      <c r="G67" s="147">
        <f>+[10]ENERO!G62+[10]FEBRERO!G62+[10]MARZO!G62+[10]ABRIL!G62+[10]MAYO!G62+[10]JUNIO!G62+[10]JULIO!G62+[10]AGOSTO!G62+[10]SEPTIEMBRE!G62+[10]OCTUBRE!G62+[10]NOVIEMBRE!G62+[10]DICIEMBRE!G62</f>
        <v>142</v>
      </c>
      <c r="H67" s="69">
        <f>+[10]ENERO!H62+[10]FEBRERO!H62+[10]MARZO!H62+[10]ABRIL!H62+[10]MAYO!H62+[10]JUNIO!H62+[10]JULIO!H62+[10]AGOSTO!H62+[10]SEPTIEMBRE!H62+[10]OCTUBRE!H62+[10]NOVIEMBRE!H62+[10]DICIEMBRE!H62</f>
        <v>0</v>
      </c>
      <c r="I67" s="69">
        <f>+[10]ENERO!I62+[10]FEBRERO!I62+[10]MARZO!I62+[10]ABRIL!I62+[10]MAYO!I62+[10]JUNIO!I62+[10]JULIO!I62+[10]AGOSTO!I62+[10]SEPTIEMBRE!I62+[10]OCTUBRE!I62+[10]NOVIEMBRE!I62+[10]DICIEMBRE!I62</f>
        <v>0</v>
      </c>
      <c r="J67" s="70">
        <f t="shared" si="0"/>
        <v>501</v>
      </c>
      <c r="K67" s="162"/>
      <c r="L67" s="163"/>
      <c r="M67" s="165"/>
      <c r="N67" s="164"/>
      <c r="O67" s="136"/>
    </row>
    <row r="68" spans="1:15" s="10" customFormat="1" ht="20.100000000000001" customHeight="1" x14ac:dyDescent="0.35">
      <c r="A68" s="67" t="s">
        <v>81</v>
      </c>
      <c r="B68" s="147">
        <v>112</v>
      </c>
      <c r="C68" s="69">
        <f>+[10]ENERO!C63+[10]FEBRERO!C63+[10]MARZO!C63+[10]ABRIL!C63+[10]MAYO!C63+[10]JUNIO!C63+[10]JULIO!C63+[10]AGOSTO!C63+[10]SEPTIEMBRE!C63+[10]OCTUBRE!C63+[10]NOVIEMBRE!C63+[10]DICIEMBRE!C63</f>
        <v>0</v>
      </c>
      <c r="D68" s="69">
        <f>+[10]ENERO!D63+[10]FEBRERO!D63+[10]MARZO!D63+[10]ABRIL!D63+[10]MAYO!D63+[10]JUNIO!D63+[10]JULIO!D63+[10]AGOSTO!D63+[10]SEPTIEMBRE!D63+[10]OCTUBRE!D63+[10]NOVIEMBRE!D63+[10]DICIEMBRE!D63</f>
        <v>0</v>
      </c>
      <c r="E68" s="69">
        <f>+[10]ENERO!E63+[10]FEBRERO!E63+[10]MARZO!E63+[10]ABRIL!E63+[10]MAYO!E63+[10]JUNIO!E63+[10]JULIO!E63+[10]AGOSTO!E63+[10]SEPTIEMBRE!E63+[10]OCTUBRE!E63+[10]NOVIEMBRE!E63+[10]DICIEMBRE!E63</f>
        <v>112</v>
      </c>
      <c r="F68" s="69">
        <f>+[10]ENERO!F63+[10]FEBRERO!F63+[10]MARZO!F63+[10]ABRIL!F63+[10]MAYO!F63+[10]JUNIO!F63+[10]JULIO!F63+[10]AGOSTO!F63+[10]SEPTIEMBRE!F63+[10]OCTUBRE!F63+[10]NOVIEMBRE!F63+[10]DICIEMBRE!F63</f>
        <v>72</v>
      </c>
      <c r="G68" s="69">
        <f>+[10]ENERO!G63+[10]FEBRERO!G63+[10]MARZO!G63+[10]ABRIL!G63+[10]MAYO!G63+[10]JUNIO!G63+[10]JULIO!G63+[10]AGOSTO!G63+[10]SEPTIEMBRE!G63+[10]OCTUBRE!G63+[10]NOVIEMBRE!G63+[10]DICIEMBRE!G63</f>
        <v>0</v>
      </c>
      <c r="H68" s="69">
        <f>+[10]ENERO!H63+[10]FEBRERO!H63+[10]MARZO!H63+[10]ABRIL!H63+[10]MAYO!H63+[10]JUNIO!H63+[10]JULIO!H63+[10]AGOSTO!H63+[10]SEPTIEMBRE!H63+[10]OCTUBRE!H63+[10]NOVIEMBRE!H63+[10]DICIEMBRE!H63</f>
        <v>16</v>
      </c>
      <c r="I68" s="69">
        <f>+[10]ENERO!I63+[10]FEBRERO!I63+[10]MARZO!I63+[10]ABRIL!I63+[10]MAYO!I63+[10]JUNIO!I63+[10]JULIO!I63+[10]AGOSTO!I63+[10]SEPTIEMBRE!I63+[10]OCTUBRE!I63+[10]NOVIEMBRE!I63+[10]DICIEMBRE!I63</f>
        <v>0</v>
      </c>
      <c r="J68" s="70">
        <f t="shared" si="0"/>
        <v>312</v>
      </c>
      <c r="K68" s="162"/>
      <c r="L68" s="163"/>
      <c r="M68" s="165"/>
      <c r="N68" s="164"/>
      <c r="O68" s="136"/>
    </row>
    <row r="69" spans="1:15" s="10" customFormat="1" ht="20.100000000000001" customHeight="1" x14ac:dyDescent="0.35">
      <c r="A69" s="67" t="s">
        <v>82</v>
      </c>
      <c r="B69" s="69">
        <f>+[10]ENERO!B64+[10]FEBRERO!B64+[10]MARZO!B64+[10]ABRIL!B64+[10]MAYO!B64+[10]JUNIO!B64+[10]JULIO!B64+[10]AGOSTO!B64+[10]SEPTIEMBRE!B64+[10]OCTUBRE!B64+[10]NOVIEMBRE!B64+[10]DICIEMBRE!B64</f>
        <v>8</v>
      </c>
      <c r="C69" s="69">
        <f>+[10]ENERO!C64+[10]FEBRERO!C64+[10]MARZO!C64+[10]ABRIL!C64+[10]MAYO!C64+[10]JUNIO!C64+[10]JULIO!C64+[10]AGOSTO!C64+[10]SEPTIEMBRE!C64+[10]OCTUBRE!C64+[10]NOVIEMBRE!C64+[10]DICIEMBRE!C64</f>
        <v>5</v>
      </c>
      <c r="D69" s="69">
        <f>+[10]ENERO!D64+[10]FEBRERO!D64+[10]MARZO!D64+[10]ABRIL!D64+[10]MAYO!D64+[10]JUNIO!D64+[10]JULIO!D64+[10]AGOSTO!D64+[10]SEPTIEMBRE!D64+[10]OCTUBRE!D64+[10]NOVIEMBRE!D64+[10]DICIEMBRE!D64</f>
        <v>5</v>
      </c>
      <c r="E69" s="69">
        <f>+[10]ENERO!E64+[10]FEBRERO!E64+[10]MARZO!E64+[10]ABRIL!E64+[10]MAYO!E64+[10]JUNIO!E64+[10]JULIO!E64+[10]AGOSTO!E64+[10]SEPTIEMBRE!E64+[10]OCTUBRE!E64+[10]NOVIEMBRE!E64+[10]DICIEMBRE!E64</f>
        <v>159.22191073722561</v>
      </c>
      <c r="F69" s="69">
        <f>+[10]ENERO!F64+[10]FEBRERO!F64+[10]MARZO!F64+[10]ABRIL!F64+[10]MAYO!F64+[10]JUNIO!F64+[10]JULIO!F64+[10]AGOSTO!F64+[10]SEPTIEMBRE!F64+[10]OCTUBRE!F64+[10]NOVIEMBRE!F64+[10]DICIEMBRE!F64</f>
        <v>392</v>
      </c>
      <c r="G69" s="69">
        <f>+[10]ENERO!G64+[10]FEBRERO!G64+[10]MARZO!G64+[10]ABRIL!G64+[10]MAYO!G64+[10]JUNIO!G64+[10]JULIO!G64+[10]AGOSTO!G64+[10]SEPTIEMBRE!G64+[10]OCTUBRE!G64+[10]NOVIEMBRE!G64+[10]DICIEMBRE!G64</f>
        <v>2340.9434184615266</v>
      </c>
      <c r="H69" s="147">
        <f>+[10]ENERO!H64+[10]FEBRERO!H64+[10]MARZO!H64+[10]ABRIL!H64+[10]MAYO!H64+[10]JUNIO!H64+[10]JULIO!H64+[10]AGOSTO!H64+[10]SEPTIEMBRE!H64+[10]OCTUBRE!H64+[10]NOVIEMBRE!H64+[10]DICIEMBRE!H64</f>
        <v>4988.8346708012477</v>
      </c>
      <c r="I69" s="69">
        <f>+[10]ENERO!I64+[10]FEBRERO!I64+[10]MARZO!I64+[10]ABRIL!I64+[10]MAYO!I64+[10]JUNIO!I64+[10]JULIO!I64+[10]AGOSTO!I64+[10]SEPTIEMBRE!I64+[10]OCTUBRE!I64+[10]NOVIEMBRE!I64+[10]DICIEMBRE!I64</f>
        <v>336</v>
      </c>
      <c r="J69" s="70">
        <f t="shared" si="0"/>
        <v>8235</v>
      </c>
      <c r="K69" s="162"/>
      <c r="L69" s="163"/>
      <c r="M69" s="165"/>
      <c r="N69" s="164"/>
      <c r="O69" s="136"/>
    </row>
    <row r="70" spans="1:15" s="10" customFormat="1" ht="20.100000000000001" customHeight="1" x14ac:dyDescent="0.35">
      <c r="A70" s="67" t="s">
        <v>83</v>
      </c>
      <c r="B70" s="69">
        <f>+[10]ENERO!B65+[10]FEBRERO!B65+[10]MARZO!B65+[10]ABRIL!B65+[10]MAYO!B65+[10]JUNIO!B65+[10]JULIO!B65+[10]AGOSTO!B65+[10]SEPTIEMBRE!B65+[10]OCTUBRE!B65+[10]NOVIEMBRE!B65+[10]DICIEMBRE!B65</f>
        <v>1879.7876513494057</v>
      </c>
      <c r="C70" s="69">
        <f>+[10]ENERO!C65+[10]FEBRERO!C65+[10]MARZO!C65+[10]ABRIL!C65+[10]MAYO!C65+[10]JUNIO!C65+[10]JULIO!C65+[10]AGOSTO!C65+[10]SEPTIEMBRE!C65+[10]OCTUBRE!C65+[10]NOVIEMBRE!C65+[10]DICIEMBRE!C65</f>
        <v>558.98583445984877</v>
      </c>
      <c r="D70" s="147">
        <f>+[10]ENERO!D65+[10]FEBRERO!D65+[10]MARZO!D65+[10]ABRIL!D65+[10]MAYO!D65+[10]JUNIO!D65+[10]JULIO!D65+[10]AGOSTO!D65+[10]SEPTIEMBRE!D65+[10]OCTUBRE!D65+[10]NOVIEMBRE!D65+[10]DICIEMBRE!D65</f>
        <v>7248.6219795937614</v>
      </c>
      <c r="E70" s="69">
        <f>+[10]ENERO!E65+[10]FEBRERO!E65+[10]MARZO!E65+[10]ABRIL!E65+[10]MAYO!E65+[10]JUNIO!E65+[10]JULIO!E65+[10]AGOSTO!E65+[10]SEPTIEMBRE!E65+[10]OCTUBRE!E65+[10]NOVIEMBRE!E65+[10]DICIEMBRE!E65</f>
        <v>69.546188413753839</v>
      </c>
      <c r="F70" s="69">
        <f>+[10]ENERO!F65+[10]FEBRERO!F65+[10]MARZO!F65+[10]ABRIL!F65+[10]MAYO!F65+[10]JUNIO!F65+[10]JULIO!F65+[10]AGOSTO!F65+[10]SEPTIEMBRE!F65+[10]OCTUBRE!F65+[10]NOVIEMBRE!F65+[10]DICIEMBRE!F65</f>
        <v>1756.7392584425877</v>
      </c>
      <c r="G70" s="69">
        <f>+[10]ENERO!G65+[10]FEBRERO!G65+[10]MARZO!G65+[10]ABRIL!G65+[10]MAYO!G65+[10]JUNIO!G65+[10]JULIO!G65+[10]AGOSTO!G65+[10]SEPTIEMBRE!G65+[10]OCTUBRE!G65+[10]NOVIEMBRE!G65+[10]DICIEMBRE!G65</f>
        <v>2120.3324729196734</v>
      </c>
      <c r="H70" s="69">
        <f>+[10]ENERO!H65+[10]FEBRERO!H65+[10]MARZO!H65+[10]ABRIL!H65+[10]MAYO!H65+[10]JUNIO!H65+[10]JULIO!H65+[10]AGOSTO!H65+[10]SEPTIEMBRE!H65+[10]OCTUBRE!H65+[10]NOVIEMBRE!H65+[10]DICIEMBRE!H65</f>
        <v>465.47439573688018</v>
      </c>
      <c r="I70" s="69">
        <f>+[10]ENERO!I65+[10]FEBRERO!I65+[10]MARZO!I65+[10]ABRIL!I65+[10]MAYO!I65+[10]JUNIO!I65+[10]JULIO!I65+[10]AGOSTO!I65+[10]SEPTIEMBRE!I65+[10]OCTUBRE!I65+[10]NOVIEMBRE!I65+[10]DICIEMBRE!I65</f>
        <v>221.5122190840892</v>
      </c>
      <c r="J70" s="70">
        <f t="shared" si="0"/>
        <v>14321</v>
      </c>
      <c r="K70" s="162"/>
      <c r="L70" s="163"/>
      <c r="M70" s="165"/>
      <c r="N70" s="164"/>
      <c r="O70" s="136"/>
    </row>
    <row r="71" spans="1:15" s="10" customFormat="1" ht="20.100000000000001" customHeight="1" x14ac:dyDescent="0.35">
      <c r="A71" s="67" t="s">
        <v>84</v>
      </c>
      <c r="B71" s="69">
        <f>+[10]ENERO!B66+[10]FEBRERO!B66+[10]MARZO!B66+[10]ABRIL!B66+[10]MAYO!B66+[10]JUNIO!B66+[10]JULIO!B66+[10]AGOSTO!B66+[10]SEPTIEMBRE!B66+[10]OCTUBRE!B66+[10]NOVIEMBRE!B66+[10]DICIEMBRE!B66</f>
        <v>134.57468127935584</v>
      </c>
      <c r="C71" s="69">
        <f>+[10]ENERO!C66+[10]FEBRERO!C66+[10]MARZO!C66+[10]ABRIL!C66+[10]MAYO!C66+[10]JUNIO!C66+[10]JULIO!C66+[10]AGOSTO!C66+[10]SEPTIEMBRE!C66+[10]OCTUBRE!C66+[10]NOVIEMBRE!C66+[10]DICIEMBRE!C66</f>
        <v>8</v>
      </c>
      <c r="D71" s="69">
        <f>+[10]ENERO!D66+[10]FEBRERO!D66+[10]MARZO!D66+[10]ABRIL!D66+[10]MAYO!D66+[10]JUNIO!D66+[10]JULIO!D66+[10]AGOSTO!D66+[10]SEPTIEMBRE!D66+[10]OCTUBRE!D66+[10]NOVIEMBRE!D66+[10]DICIEMBRE!D66</f>
        <v>171.77825989711474</v>
      </c>
      <c r="E71" s="69">
        <f>+[10]ENERO!E66+[10]FEBRERO!E66+[10]MARZO!E66+[10]ABRIL!E66+[10]MAYO!E66+[10]JUNIO!E66+[10]JULIO!E66+[10]AGOSTO!E66+[10]SEPTIEMBRE!E66+[10]OCTUBRE!E66+[10]NOVIEMBRE!E66+[10]DICIEMBRE!E66</f>
        <v>18</v>
      </c>
      <c r="F71" s="69">
        <f>+[10]ENERO!F66+[10]FEBRERO!F66+[10]MARZO!F66+[10]ABRIL!F66+[10]MAYO!F66+[10]JUNIO!F66+[10]JULIO!F66+[10]AGOSTO!F66+[10]SEPTIEMBRE!F66+[10]OCTUBRE!F66+[10]NOVIEMBRE!F66+[10]DICIEMBRE!F66</f>
        <v>15</v>
      </c>
      <c r="G71" s="147">
        <f>+[10]ENERO!G66+[10]FEBRERO!G66+[10]MARZO!G66+[10]ABRIL!G66+[10]MAYO!G66+[10]JUNIO!G66+[10]JULIO!G66+[10]AGOSTO!G66+[10]SEPTIEMBRE!G66+[10]OCTUBRE!G66+[10]NOVIEMBRE!G66+[10]DICIEMBRE!G66</f>
        <v>550</v>
      </c>
      <c r="H71" s="69">
        <f>+[10]ENERO!H66+[10]FEBRERO!H66+[10]MARZO!H66+[10]ABRIL!H66+[10]MAYO!H66+[10]JUNIO!H66+[10]JULIO!H66+[10]AGOSTO!H66+[10]SEPTIEMBRE!H66+[10]OCTUBRE!H66+[10]NOVIEMBRE!H66+[10]DICIEMBRE!H66</f>
        <v>236.76470588235296</v>
      </c>
      <c r="I71" s="69">
        <f>+[10]ENERO!I66+[10]FEBRERO!I66+[10]MARZO!I66+[10]ABRIL!I66+[10]MAYO!I66+[10]JUNIO!I66+[10]JULIO!I66+[10]AGOSTO!I66+[10]SEPTIEMBRE!I66+[10]OCTUBRE!I66+[10]NOVIEMBRE!I66+[10]DICIEMBRE!I66</f>
        <v>317.88235294117646</v>
      </c>
      <c r="J71" s="70">
        <f t="shared" si="0"/>
        <v>1452</v>
      </c>
      <c r="K71" s="162"/>
      <c r="L71" s="163"/>
      <c r="M71" s="165"/>
      <c r="N71" s="164"/>
      <c r="O71" s="136"/>
    </row>
    <row r="72" spans="1:15" s="10" customFormat="1" ht="20.100000000000001" customHeight="1" x14ac:dyDescent="0.35">
      <c r="A72" s="67" t="s">
        <v>85</v>
      </c>
      <c r="B72" s="69">
        <f>+[10]ENERO!B67+[10]FEBRERO!B67+[10]MARZO!B67+[10]ABRIL!B67+[10]MAYO!B67+[10]JUNIO!B67+[10]JULIO!B67+[10]AGOSTO!B67+[10]SEPTIEMBRE!B67+[10]OCTUBRE!B67+[10]NOVIEMBRE!B67+[10]DICIEMBRE!B67</f>
        <v>0</v>
      </c>
      <c r="C72" s="147">
        <f>+[10]ENERO!C67+[10]FEBRERO!C67+[10]MARZO!C67+[10]ABRIL!C67+[10]MAYO!C67+[10]JUNIO!C67+[10]JULIO!C67+[10]AGOSTO!C67+[10]SEPTIEMBRE!C67+[10]OCTUBRE!C67+[10]NOVIEMBRE!C67+[10]DICIEMBRE!C67</f>
        <v>133</v>
      </c>
      <c r="D72" s="69">
        <f>+[10]ENERO!D67+[10]FEBRERO!D67+[10]MARZO!D67+[10]ABRIL!D67+[10]MAYO!D67+[10]JUNIO!D67+[10]JULIO!D67+[10]AGOSTO!D67+[10]SEPTIEMBRE!D67+[10]OCTUBRE!D67+[10]NOVIEMBRE!D67+[10]DICIEMBRE!D67</f>
        <v>0</v>
      </c>
      <c r="E72" s="69">
        <f>+[10]ENERO!E67+[10]FEBRERO!E67+[10]MARZO!E67+[10]ABRIL!E67+[10]MAYO!E67+[10]JUNIO!E67+[10]JULIO!E67+[10]AGOSTO!E67+[10]SEPTIEMBRE!E67+[10]OCTUBRE!E67+[10]NOVIEMBRE!E67+[10]DICIEMBRE!E67</f>
        <v>64</v>
      </c>
      <c r="F72" s="69">
        <f>+[10]ENERO!F67+[10]FEBRERO!F67+[10]MARZO!F67+[10]ABRIL!F67+[10]MAYO!F67+[10]JUNIO!F67+[10]JULIO!F67+[10]AGOSTO!F67+[10]SEPTIEMBRE!F67+[10]OCTUBRE!F67+[10]NOVIEMBRE!F67+[10]DICIEMBRE!F67</f>
        <v>25</v>
      </c>
      <c r="G72" s="69">
        <f>+[10]ENERO!G67+[10]FEBRERO!G67+[10]MARZO!G67+[10]ABRIL!G67+[10]MAYO!G67+[10]JUNIO!G67+[10]JULIO!G67+[10]AGOSTO!G67+[10]SEPTIEMBRE!G67+[10]OCTUBRE!G67+[10]NOVIEMBRE!G67+[10]DICIEMBRE!G67</f>
        <v>46</v>
      </c>
      <c r="H72" s="69">
        <f>+[10]ENERO!H67+[10]FEBRERO!H67+[10]MARZO!H67+[10]ABRIL!H67+[10]MAYO!H67+[10]JUNIO!H67+[10]JULIO!H67+[10]AGOSTO!H67+[10]SEPTIEMBRE!H67+[10]OCTUBRE!H67+[10]NOVIEMBRE!H67+[10]DICIEMBRE!H67</f>
        <v>0</v>
      </c>
      <c r="I72" s="69">
        <f>+[10]ENERO!I67+[10]FEBRERO!I67+[10]MARZO!I67+[10]ABRIL!I67+[10]MAYO!I67+[10]JUNIO!I67+[10]JULIO!I67+[10]AGOSTO!I67+[10]SEPTIEMBRE!I67+[10]OCTUBRE!I67+[10]NOVIEMBRE!I67+[10]DICIEMBRE!I67</f>
        <v>0</v>
      </c>
      <c r="J72" s="70">
        <f t="shared" si="0"/>
        <v>268</v>
      </c>
      <c r="K72" s="162"/>
      <c r="L72" s="163"/>
      <c r="M72" s="165"/>
      <c r="N72" s="164"/>
      <c r="O72" s="136"/>
    </row>
    <row r="73" spans="1:15" s="10" customFormat="1" ht="20.100000000000001" customHeight="1" x14ac:dyDescent="0.35">
      <c r="A73" s="67" t="s">
        <v>30</v>
      </c>
      <c r="B73" s="69">
        <f>+[10]ENERO!B68+[10]FEBRERO!B68+[10]MARZO!B68+[10]ABRIL!B68+[10]MAYO!B68+[10]JUNIO!B68+[10]JULIO!B68+[10]AGOSTO!B68+[10]SEPTIEMBRE!B68+[10]OCTUBRE!B68+[10]NOVIEMBRE!B68+[10]DICIEMBRE!B68</f>
        <v>5648.125488019662</v>
      </c>
      <c r="C73" s="69">
        <f>+[10]ENERO!C68+[10]FEBRERO!C68+[10]MARZO!C68+[10]ABRIL!C68+[10]MAYO!C68+[10]JUNIO!C68+[10]JULIO!C68+[10]AGOSTO!C68+[10]SEPTIEMBRE!C68+[10]OCTUBRE!C68+[10]NOVIEMBRE!C68+[10]DICIEMBRE!C68</f>
        <v>4654.246011138458</v>
      </c>
      <c r="D73" s="69">
        <f>+[10]ENERO!D68+[10]FEBRERO!D68+[10]MARZO!D68+[10]ABRIL!D68+[10]MAYO!D68+[10]JUNIO!D68+[10]JULIO!D68+[10]AGOSTO!D68+[10]SEPTIEMBRE!D68+[10]OCTUBRE!D68+[10]NOVIEMBRE!D68+[10]DICIEMBRE!D68</f>
        <v>19626.404036273401</v>
      </c>
      <c r="E73" s="69">
        <f>+[10]ENERO!E68+[10]FEBRERO!E68+[10]MARZO!E68+[10]ABRIL!E68+[10]MAYO!E68+[10]JUNIO!E68+[10]JULIO!E68+[10]AGOSTO!E68+[10]SEPTIEMBRE!E68+[10]OCTUBRE!E68+[10]NOVIEMBRE!E68+[10]DICIEMBRE!E68</f>
        <v>9121.0268867975119</v>
      </c>
      <c r="F73" s="69">
        <f>+[10]ENERO!F68+[10]FEBRERO!F68+[10]MARZO!F68+[10]ABRIL!F68+[10]MAYO!F68+[10]JUNIO!F68+[10]JULIO!F68+[10]AGOSTO!F68+[10]SEPTIEMBRE!F68+[10]OCTUBRE!F68+[10]NOVIEMBRE!F68+[10]DICIEMBRE!F68</f>
        <v>19414.333795564802</v>
      </c>
      <c r="G73" s="69">
        <f>+[10]ENERO!G68+[10]FEBRERO!G68+[10]MARZO!G68+[10]ABRIL!G68+[10]MAYO!G68+[10]JUNIO!G68+[10]JULIO!G68+[10]AGOSTO!G68+[10]SEPTIEMBRE!G68+[10]OCTUBRE!G68+[10]NOVIEMBRE!G68+[10]DICIEMBRE!G68</f>
        <v>6124.1432934828408</v>
      </c>
      <c r="H73" s="147">
        <f>+[10]ENERO!H68+[10]FEBRERO!H68+[10]MARZO!H68+[10]ABRIL!H68+[10]MAYO!H68+[10]JUNIO!H68+[10]JULIO!H68+[10]AGOSTO!H68+[10]SEPTIEMBRE!H68+[10]OCTUBRE!H68+[10]NOVIEMBRE!H68+[10]DICIEMBRE!H68</f>
        <v>27571.502728579304</v>
      </c>
      <c r="I73" s="69">
        <f>+[10]ENERO!I68+[10]FEBRERO!I68+[10]MARZO!I68+[10]ABRIL!I68+[10]MAYO!I68+[10]JUNIO!I68+[10]JULIO!I68+[10]AGOSTO!I68+[10]SEPTIEMBRE!I68+[10]OCTUBRE!I68+[10]NOVIEMBRE!I68+[10]DICIEMBRE!I68</f>
        <v>2264.191192662619</v>
      </c>
      <c r="J73" s="70">
        <f t="shared" si="0"/>
        <v>94423.9734325186</v>
      </c>
      <c r="K73" s="162"/>
      <c r="L73" s="163"/>
      <c r="M73" s="165"/>
      <c r="N73" s="164"/>
      <c r="O73" s="136"/>
    </row>
    <row r="74" spans="1:15" s="10" customFormat="1" ht="20.100000000000001" customHeight="1" x14ac:dyDescent="0.35">
      <c r="A74" s="67" t="s">
        <v>46</v>
      </c>
      <c r="B74" s="69">
        <f>+[10]ENERO!B69+[10]FEBRERO!B69+[10]MARZO!B69+[10]ABRIL!B69+[10]MAYO!B69+[10]JUNIO!B69+[10]JULIO!B69+[10]AGOSTO!B69+[10]SEPTIEMBRE!B69+[10]OCTUBRE!B69+[10]NOVIEMBRE!B69+[10]DICIEMBRE!B69</f>
        <v>40415.920219994106</v>
      </c>
      <c r="C74" s="69">
        <f>+[10]ENERO!C69+[10]FEBRERO!C69+[10]MARZO!C69+[10]ABRIL!C69+[10]MAYO!C69+[10]JUNIO!C69+[10]JULIO!C69+[10]AGOSTO!C69+[10]SEPTIEMBRE!C69+[10]OCTUBRE!C69+[10]NOVIEMBRE!C69+[10]DICIEMBRE!C69</f>
        <v>53356.008584937721</v>
      </c>
      <c r="D74" s="69">
        <f>+[10]ENERO!D69+[10]FEBRERO!D69+[10]MARZO!D69+[10]ABRIL!D69+[10]MAYO!D69+[10]JUNIO!D69+[10]JULIO!D69+[10]AGOSTO!D69+[10]SEPTIEMBRE!D69+[10]OCTUBRE!D69+[10]NOVIEMBRE!D69+[10]DICIEMBRE!D69</f>
        <v>25208.67913384948</v>
      </c>
      <c r="E74" s="147">
        <f>+[10]ENERO!E69+[10]FEBRERO!E69+[10]MARZO!E69+[10]ABRIL!E69+[10]MAYO!E69+[10]JUNIO!E69+[10]JULIO!E69+[10]AGOSTO!E69+[10]SEPTIEMBRE!E69+[10]OCTUBRE!E69+[10]NOVIEMBRE!E69+[10]DICIEMBRE!E69</f>
        <v>79387.808486452501</v>
      </c>
      <c r="F74" s="69">
        <f>+[10]ENERO!F69+[10]FEBRERO!F69+[10]MARZO!F69+[10]ABRIL!F69+[10]MAYO!F69+[10]JUNIO!F69+[10]JULIO!F69+[10]AGOSTO!F69+[10]SEPTIEMBRE!F69+[10]OCTUBRE!F69+[10]NOVIEMBRE!F69+[10]DICIEMBRE!F69</f>
        <v>13276.082957532479</v>
      </c>
      <c r="G74" s="69">
        <f>+[10]ENERO!G69+[10]FEBRERO!G69+[10]MARZO!G69+[10]ABRIL!G69+[10]MAYO!G69+[10]JUNIO!G69+[10]JULIO!G69+[10]AGOSTO!G69+[10]SEPTIEMBRE!G69+[10]OCTUBRE!G69+[10]NOVIEMBRE!G69+[10]DICIEMBRE!G69</f>
        <v>37767.05954592389</v>
      </c>
      <c r="H74" s="69">
        <f>+[10]ENERO!H69+[10]FEBRERO!H69+[10]MARZO!H69+[10]ABRIL!H69+[10]MAYO!H69+[10]JUNIO!H69+[10]JULIO!H69+[10]AGOSTO!H69+[10]SEPTIEMBRE!H69+[10]OCTUBRE!H69+[10]NOVIEMBRE!H69+[10]DICIEMBRE!H69</f>
        <v>52351.22204746028</v>
      </c>
      <c r="I74" s="69">
        <f>+[10]ENERO!I69+[10]FEBRERO!I69+[10]MARZO!I69+[10]ABRIL!I69+[10]MAYO!I69+[10]JUNIO!I69+[10]JULIO!I69+[10]AGOSTO!I69+[10]SEPTIEMBRE!I69+[10]OCTUBRE!I69+[10]NOVIEMBRE!I69+[10]DICIEMBRE!I69</f>
        <v>14225.219023849546</v>
      </c>
      <c r="J74" s="70">
        <f t="shared" si="0"/>
        <v>315988</v>
      </c>
      <c r="K74" s="162"/>
      <c r="L74" s="163"/>
      <c r="M74" s="165"/>
      <c r="N74" s="164"/>
      <c r="O74" s="136"/>
    </row>
    <row r="75" spans="1:15" s="10" customFormat="1" ht="20.100000000000001" customHeight="1" thickBot="1" x14ac:dyDescent="0.4">
      <c r="A75" s="150" t="s">
        <v>1</v>
      </c>
      <c r="B75" s="151">
        <f t="shared" ref="B75:J75" si="1">SUM(B13:B74)</f>
        <v>228152.33684609906</v>
      </c>
      <c r="C75" s="151">
        <f t="shared" si="1"/>
        <v>1792465.8516329434</v>
      </c>
      <c r="D75" s="151">
        <f t="shared" si="1"/>
        <v>907217.58284026023</v>
      </c>
      <c r="E75" s="151">
        <f t="shared" si="1"/>
        <v>957181.9417307796</v>
      </c>
      <c r="F75" s="151">
        <f t="shared" si="1"/>
        <v>303102.5867235664</v>
      </c>
      <c r="G75" s="151">
        <f t="shared" si="1"/>
        <v>310064.6107096239</v>
      </c>
      <c r="H75" s="151">
        <f t="shared" si="1"/>
        <v>1047956.1321374475</v>
      </c>
      <c r="I75" s="151">
        <f t="shared" si="1"/>
        <v>262606.11302729766</v>
      </c>
      <c r="J75" s="152">
        <f t="shared" si="1"/>
        <v>5808797.1556480182</v>
      </c>
      <c r="K75" s="166"/>
      <c r="L75" s="163"/>
      <c r="M75" s="165"/>
      <c r="N75" s="164"/>
      <c r="O75" s="136"/>
    </row>
    <row r="76" spans="1:15" ht="21" x14ac:dyDescent="0.35">
      <c r="A76" s="18" t="s">
        <v>144</v>
      </c>
      <c r="B76" s="18"/>
      <c r="C76" s="18"/>
      <c r="D76" s="18"/>
      <c r="E76" s="18"/>
      <c r="F76" s="20"/>
      <c r="G76" s="18"/>
      <c r="H76" s="18"/>
      <c r="I76" s="18"/>
      <c r="J76" s="18"/>
      <c r="K76" s="166"/>
      <c r="L76" s="163"/>
      <c r="M76" s="165"/>
      <c r="N76" s="164"/>
      <c r="O76" s="136"/>
    </row>
    <row r="77" spans="1:15" s="10" customFormat="1" ht="21" x14ac:dyDescent="0.35">
      <c r="A77" s="20" t="s">
        <v>145</v>
      </c>
      <c r="B77" s="18"/>
      <c r="C77" s="18"/>
      <c r="D77" s="18"/>
      <c r="E77" s="18"/>
      <c r="F77" s="18"/>
      <c r="G77" s="18"/>
      <c r="H77" s="18"/>
      <c r="I77" s="18"/>
      <c r="J77" s="18"/>
      <c r="K77" s="166"/>
      <c r="L77" s="163"/>
      <c r="M77" s="165"/>
      <c r="N77" s="164"/>
      <c r="O77" s="136"/>
    </row>
    <row r="78" spans="1:15" s="10" customFormat="1" ht="15" customHeight="1" x14ac:dyDescent="0.35">
      <c r="A78" s="94" t="s">
        <v>143</v>
      </c>
      <c r="B78" s="18"/>
      <c r="C78" s="168"/>
      <c r="D78" s="168"/>
      <c r="E78" s="168"/>
      <c r="F78" s="168"/>
      <c r="G78" s="168"/>
      <c r="H78" s="168"/>
      <c r="I78" s="168"/>
      <c r="J78" s="168"/>
      <c r="K78" s="166"/>
      <c r="L78" s="165"/>
      <c r="M78" s="165"/>
      <c r="N78" s="164"/>
      <c r="O78" s="136"/>
    </row>
    <row r="79" spans="1:15" ht="21" x14ac:dyDescent="0.35">
      <c r="A79" s="165"/>
      <c r="B79" s="165"/>
      <c r="C79" s="164"/>
      <c r="D79" s="164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5" ht="21" x14ac:dyDescent="0.35">
      <c r="A80" s="165"/>
      <c r="B80" s="165"/>
      <c r="C80" s="164"/>
      <c r="D80" s="164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21" x14ac:dyDescent="0.35">
      <c r="A81" s="165"/>
      <c r="B81" s="165"/>
      <c r="C81" s="164"/>
      <c r="D81" s="164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21" x14ac:dyDescent="0.35">
      <c r="A82" s="165"/>
      <c r="B82" s="165"/>
      <c r="C82" s="164"/>
      <c r="D82" s="164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21" x14ac:dyDescent="0.35">
      <c r="A83" s="165"/>
      <c r="B83" s="165"/>
      <c r="C83" s="164"/>
      <c r="D83" s="164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21" x14ac:dyDescent="0.35">
      <c r="A84" s="165"/>
      <c r="B84" s="169"/>
      <c r="C84" s="164"/>
      <c r="D84" s="164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21" x14ac:dyDescent="0.35">
      <c r="A85" s="165"/>
      <c r="B85" s="18"/>
      <c r="C85" s="164"/>
      <c r="D85" s="164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9.5" customHeight="1" x14ac:dyDescent="0.35">
      <c r="A86" s="165"/>
      <c r="B86" s="18"/>
      <c r="C86" s="164"/>
      <c r="D86" s="164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20.100000000000001" customHeight="1" x14ac:dyDescent="0.2">
      <c r="A87" s="163"/>
      <c r="B87" s="168"/>
      <c r="C87" s="164"/>
      <c r="D87" s="164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20.100000000000001" customHeight="1" x14ac:dyDescent="0.2">
      <c r="A88" s="163"/>
      <c r="B88" s="17"/>
      <c r="C88" s="164"/>
      <c r="D88" s="164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20.100000000000001" customHeight="1" x14ac:dyDescent="0.2">
      <c r="A89" s="163"/>
      <c r="B89" s="17"/>
      <c r="C89" s="164"/>
      <c r="D89" s="164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20.100000000000001" customHeight="1" x14ac:dyDescent="0.2">
      <c r="A90" s="163"/>
      <c r="B90" s="17"/>
      <c r="C90" s="164"/>
      <c r="D90" s="164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20.100000000000001" customHeight="1" x14ac:dyDescent="0.2">
      <c r="A91" s="163"/>
      <c r="B91" s="17"/>
      <c r="C91" s="164"/>
      <c r="D91" s="164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20.100000000000001" customHeight="1" x14ac:dyDescent="0.2">
      <c r="A92" s="163"/>
      <c r="B92" s="17"/>
      <c r="C92" s="164"/>
      <c r="D92" s="164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20.100000000000001" customHeight="1" x14ac:dyDescent="0.2">
      <c r="A93" s="163"/>
      <c r="B93" s="17"/>
      <c r="C93" s="164"/>
      <c r="D93" s="164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20.100000000000001" customHeight="1" x14ac:dyDescent="0.2">
      <c r="A94" s="163"/>
      <c r="B94" s="17"/>
      <c r="C94" s="17"/>
      <c r="D94" s="164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20.100000000000001" customHeight="1" x14ac:dyDescent="0.2">
      <c r="A95" s="163"/>
      <c r="B95" s="17"/>
      <c r="C95" s="164"/>
      <c r="D95" s="164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20.100000000000001" customHeight="1" x14ac:dyDescent="0.2">
      <c r="A96" s="163"/>
      <c r="B96" s="17"/>
      <c r="C96" s="164"/>
      <c r="D96" s="164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20.100000000000001" customHeight="1" x14ac:dyDescent="0.2">
      <c r="A97" s="163"/>
      <c r="B97" s="168"/>
      <c r="C97" s="164"/>
      <c r="D97" s="164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20.100000000000001" customHeight="1" x14ac:dyDescent="0.2">
      <c r="A98" s="163"/>
      <c r="B98" s="17"/>
      <c r="C98" s="17"/>
      <c r="D98" s="164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20.100000000000001" customHeight="1" x14ac:dyDescent="0.2">
      <c r="A99" s="163"/>
      <c r="B99" s="17"/>
      <c r="C99" s="164"/>
      <c r="D99" s="164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20.100000000000001" customHeight="1" x14ac:dyDescent="0.2">
      <c r="A100" s="163"/>
      <c r="B100" s="17"/>
      <c r="C100" s="17"/>
      <c r="D100" s="164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20.100000000000001" customHeight="1" x14ac:dyDescent="0.2">
      <c r="A101" s="163"/>
      <c r="B101" s="17"/>
      <c r="C101" s="164"/>
      <c r="D101" s="164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20.100000000000001" customHeight="1" x14ac:dyDescent="0.2">
      <c r="A102" s="163"/>
      <c r="B102" s="17"/>
      <c r="C102" s="164"/>
      <c r="D102" s="164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20.100000000000001" customHeight="1" x14ac:dyDescent="0.2">
      <c r="A103" s="163"/>
      <c r="B103" s="17"/>
      <c r="C103" s="164"/>
      <c r="D103" s="164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20.100000000000001" customHeight="1" x14ac:dyDescent="0.2">
      <c r="A104" s="163"/>
      <c r="B104" s="17"/>
      <c r="C104" s="164"/>
      <c r="D104" s="164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20.100000000000001" customHeight="1" x14ac:dyDescent="0.2">
      <c r="A105" s="163"/>
      <c r="B105" s="17"/>
      <c r="C105" s="164"/>
      <c r="D105" s="164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20.100000000000001" customHeight="1" x14ac:dyDescent="0.2">
      <c r="A106" s="163"/>
      <c r="B106" s="17"/>
      <c r="C106" s="164"/>
      <c r="D106" s="164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20.100000000000001" customHeight="1" x14ac:dyDescent="0.2">
      <c r="A107" s="163"/>
      <c r="B107" s="17"/>
      <c r="C107" s="164"/>
      <c r="D107" s="164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20.100000000000001" customHeight="1" x14ac:dyDescent="0.2">
      <c r="A108" s="163"/>
      <c r="B108" s="17"/>
      <c r="C108" s="164"/>
      <c r="D108" s="164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ht="20.100000000000001" customHeight="1" x14ac:dyDescent="0.2">
      <c r="A109" s="163"/>
      <c r="B109" s="17"/>
      <c r="C109" s="164"/>
      <c r="D109" s="164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20.100000000000001" customHeight="1" x14ac:dyDescent="0.2">
      <c r="A110" s="163"/>
      <c r="B110" s="17"/>
      <c r="C110" s="164"/>
      <c r="D110" s="164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20.100000000000001" customHeight="1" x14ac:dyDescent="0.2">
      <c r="A111" s="135"/>
      <c r="B111"/>
      <c r="C111" s="136"/>
      <c r="D111" s="136"/>
      <c r="K111" s="18"/>
      <c r="L111" s="18"/>
      <c r="M111" s="18"/>
      <c r="N111" s="18"/>
    </row>
    <row r="112" spans="1:14" ht="20.100000000000001" customHeight="1" x14ac:dyDescent="0.2">
      <c r="A112" s="135"/>
      <c r="B112"/>
      <c r="C112" s="136"/>
      <c r="D112" s="136"/>
      <c r="K112" s="18"/>
      <c r="L112" s="18"/>
      <c r="M112" s="18"/>
      <c r="N112" s="18"/>
    </row>
    <row r="113" spans="1:14" ht="20.100000000000001" customHeight="1" x14ac:dyDescent="0.2">
      <c r="A113" s="135"/>
      <c r="B113"/>
      <c r="C113" s="136"/>
      <c r="D113" s="136"/>
      <c r="K113" s="18"/>
      <c r="L113" s="18"/>
      <c r="M113" s="18"/>
      <c r="N113" s="18"/>
    </row>
    <row r="114" spans="1:14" ht="20.100000000000001" customHeight="1" x14ac:dyDescent="0.2">
      <c r="A114" s="135"/>
      <c r="B114"/>
      <c r="C114" s="136"/>
      <c r="D114" s="136"/>
      <c r="K114" s="18"/>
      <c r="L114" s="18"/>
      <c r="M114" s="18"/>
      <c r="N114" s="18"/>
    </row>
    <row r="115" spans="1:14" ht="20.100000000000001" customHeight="1" x14ac:dyDescent="0.2">
      <c r="A115" s="135"/>
      <c r="B115"/>
      <c r="C115" s="136"/>
      <c r="D115" s="136"/>
      <c r="K115" s="18"/>
      <c r="L115" s="18"/>
      <c r="M115" s="18"/>
      <c r="N115" s="18"/>
    </row>
    <row r="116" spans="1:14" ht="20.100000000000001" customHeight="1" x14ac:dyDescent="0.2">
      <c r="A116" s="135"/>
      <c r="B116"/>
      <c r="C116" s="136"/>
      <c r="D116" s="136"/>
      <c r="K116" s="18"/>
      <c r="L116" s="18"/>
      <c r="M116" s="18"/>
      <c r="N116" s="18"/>
    </row>
    <row r="117" spans="1:14" ht="20.100000000000001" customHeight="1" x14ac:dyDescent="0.2">
      <c r="A117" s="135"/>
      <c r="B117"/>
      <c r="C117" s="136"/>
      <c r="D117" s="136"/>
      <c r="K117" s="18"/>
      <c r="L117" s="18"/>
      <c r="M117" s="18"/>
      <c r="N117" s="18"/>
    </row>
    <row r="118" spans="1:14" ht="20.100000000000001" customHeight="1" x14ac:dyDescent="0.2">
      <c r="A118" s="135"/>
      <c r="B118"/>
      <c r="C118" s="136"/>
      <c r="D118" s="136"/>
      <c r="K118" s="18"/>
      <c r="L118" s="18"/>
      <c r="M118" s="18"/>
      <c r="N118" s="18"/>
    </row>
    <row r="119" spans="1:14" ht="20.100000000000001" customHeight="1" x14ac:dyDescent="0.2">
      <c r="A119" s="135"/>
      <c r="B119"/>
      <c r="C119" s="136"/>
      <c r="D119" s="136"/>
      <c r="K119" s="18"/>
      <c r="L119" s="18"/>
      <c r="M119" s="18"/>
      <c r="N119" s="18"/>
    </row>
    <row r="120" spans="1:14" ht="20.100000000000001" customHeight="1" x14ac:dyDescent="0.2">
      <c r="A120" s="135"/>
      <c r="B120"/>
      <c r="C120" s="136"/>
      <c r="D120" s="136"/>
      <c r="K120" s="18"/>
      <c r="L120" s="18"/>
      <c r="M120" s="18"/>
      <c r="N120" s="18"/>
    </row>
    <row r="121" spans="1:14" ht="20.100000000000001" customHeight="1" x14ac:dyDescent="0.2">
      <c r="A121" s="135"/>
      <c r="B121"/>
      <c r="C121" s="136"/>
      <c r="D121" s="136"/>
      <c r="K121" s="18"/>
      <c r="L121" s="18"/>
      <c r="M121" s="18"/>
      <c r="N121" s="18"/>
    </row>
    <row r="122" spans="1:14" ht="20.100000000000001" customHeight="1" x14ac:dyDescent="0.2">
      <c r="A122" s="135"/>
      <c r="B122"/>
      <c r="C122" s="136"/>
      <c r="D122" s="136"/>
      <c r="K122" s="18"/>
      <c r="L122" s="18"/>
      <c r="M122" s="18"/>
      <c r="N122" s="18"/>
    </row>
    <row r="123" spans="1:14" ht="20.100000000000001" customHeight="1" x14ac:dyDescent="0.2">
      <c r="A123" s="135"/>
      <c r="B123"/>
      <c r="C123" s="136"/>
      <c r="D123" s="136"/>
      <c r="K123" s="18"/>
      <c r="L123" s="18"/>
      <c r="M123" s="18"/>
      <c r="N123" s="18"/>
    </row>
    <row r="124" spans="1:14" ht="20.100000000000001" customHeight="1" x14ac:dyDescent="0.2">
      <c r="A124" s="135"/>
      <c r="B124"/>
      <c r="C124" s="136"/>
      <c r="D124" s="136"/>
      <c r="K124" s="18"/>
      <c r="L124" s="18"/>
      <c r="M124" s="18"/>
      <c r="N124" s="18"/>
    </row>
    <row r="125" spans="1:14" ht="20.100000000000001" customHeight="1" x14ac:dyDescent="0.2">
      <c r="A125" s="135"/>
      <c r="B125"/>
      <c r="C125" s="136"/>
      <c r="D125" s="136"/>
      <c r="K125" s="18"/>
      <c r="L125" s="18"/>
      <c r="M125" s="18"/>
      <c r="N125" s="18"/>
    </row>
    <row r="126" spans="1:14" ht="20.100000000000001" customHeight="1" x14ac:dyDescent="0.2">
      <c r="A126" s="135"/>
      <c r="B126"/>
      <c r="C126" s="136"/>
      <c r="D126" s="136"/>
      <c r="K126" s="18"/>
      <c r="L126" s="18"/>
      <c r="M126" s="18"/>
      <c r="N126" s="18"/>
    </row>
    <row r="127" spans="1:14" ht="20.100000000000001" customHeight="1" x14ac:dyDescent="0.2">
      <c r="A127" s="135"/>
      <c r="B127"/>
      <c r="C127" s="136"/>
      <c r="D127" s="136"/>
      <c r="K127" s="18"/>
      <c r="L127" s="18"/>
      <c r="M127" s="18"/>
      <c r="N127" s="18"/>
    </row>
    <row r="128" spans="1:14" ht="20.100000000000001" customHeight="1" x14ac:dyDescent="0.2">
      <c r="A128" s="135"/>
      <c r="B128"/>
      <c r="C128" s="136"/>
      <c r="D128" s="136"/>
      <c r="K128" s="18"/>
      <c r="L128" s="18"/>
      <c r="M128" s="18"/>
      <c r="N128" s="18"/>
    </row>
    <row r="129" spans="1:14" ht="20.100000000000001" customHeight="1" x14ac:dyDescent="0.2">
      <c r="A129" s="135"/>
      <c r="B129"/>
      <c r="C129" s="136"/>
      <c r="D129" s="136"/>
      <c r="K129" s="18"/>
      <c r="L129" s="18"/>
      <c r="M129" s="18"/>
      <c r="N129" s="18"/>
    </row>
    <row r="130" spans="1:14" ht="20.100000000000001" customHeight="1" x14ac:dyDescent="0.2">
      <c r="A130" s="135"/>
      <c r="B130"/>
      <c r="C130" s="136"/>
      <c r="D130" s="136"/>
      <c r="K130" s="18"/>
      <c r="L130" s="18"/>
      <c r="M130" s="18"/>
      <c r="N130" s="18"/>
    </row>
    <row r="131" spans="1:14" ht="20.100000000000001" customHeight="1" x14ac:dyDescent="0.2">
      <c r="A131" s="135"/>
      <c r="B131"/>
      <c r="C131" s="136"/>
      <c r="D131" s="136"/>
      <c r="K131" s="18"/>
      <c r="L131" s="18"/>
      <c r="M131" s="18"/>
      <c r="N131" s="18"/>
    </row>
    <row r="132" spans="1:14" ht="20.100000000000001" customHeight="1" x14ac:dyDescent="0.2">
      <c r="A132" s="135"/>
      <c r="B132"/>
      <c r="C132" s="136"/>
      <c r="D132" s="136"/>
      <c r="K132" s="18"/>
      <c r="L132" s="18"/>
      <c r="M132" s="18"/>
      <c r="N132" s="18"/>
    </row>
    <row r="133" spans="1:14" ht="20.100000000000001" customHeight="1" x14ac:dyDescent="0.2">
      <c r="A133" s="135"/>
      <c r="B133"/>
      <c r="C133" s="136"/>
      <c r="D133" s="136"/>
      <c r="K133" s="18"/>
      <c r="L133" s="18"/>
      <c r="M133" s="18"/>
      <c r="N133" s="18"/>
    </row>
    <row r="134" spans="1:14" ht="20.100000000000001" customHeight="1" x14ac:dyDescent="0.2">
      <c r="A134" s="135"/>
      <c r="B134"/>
      <c r="C134" s="136"/>
      <c r="D134" s="136"/>
      <c r="K134" s="18"/>
      <c r="L134" s="18"/>
      <c r="M134" s="18"/>
      <c r="N134" s="18"/>
    </row>
    <row r="135" spans="1:14" ht="20.100000000000001" customHeight="1" x14ac:dyDescent="0.2">
      <c r="A135" s="135"/>
      <c r="B135"/>
      <c r="C135" s="136"/>
      <c r="D135" s="136"/>
      <c r="K135" s="18"/>
      <c r="L135" s="18"/>
      <c r="M135" s="18"/>
      <c r="N135" s="18"/>
    </row>
    <row r="136" spans="1:14" ht="20.100000000000001" customHeight="1" x14ac:dyDescent="0.2">
      <c r="A136" s="135"/>
      <c r="B136"/>
      <c r="C136" s="136"/>
      <c r="D136" s="136"/>
      <c r="K136" s="18"/>
      <c r="L136" s="18"/>
      <c r="M136" s="18"/>
      <c r="N136" s="18"/>
    </row>
    <row r="137" spans="1:14" ht="20.100000000000001" customHeight="1" x14ac:dyDescent="0.2">
      <c r="A137" s="135"/>
      <c r="B137"/>
      <c r="C137" s="136"/>
      <c r="D137" s="136"/>
      <c r="K137" s="18"/>
      <c r="L137" s="18"/>
      <c r="M137" s="18"/>
      <c r="N137" s="18"/>
    </row>
    <row r="138" spans="1:14" ht="20.100000000000001" customHeight="1" x14ac:dyDescent="0.2">
      <c r="A138" s="135"/>
      <c r="B138"/>
      <c r="C138" s="136"/>
      <c r="D138" s="136"/>
      <c r="K138" s="18"/>
      <c r="L138" s="18"/>
      <c r="M138" s="18"/>
      <c r="N138" s="18"/>
    </row>
    <row r="139" spans="1:14" ht="20.100000000000001" customHeight="1" x14ac:dyDescent="0.2">
      <c r="A139" s="135"/>
      <c r="B139"/>
      <c r="C139" s="136"/>
      <c r="D139" s="136"/>
      <c r="K139" s="18"/>
      <c r="L139" s="18"/>
      <c r="M139" s="18"/>
      <c r="N139" s="18"/>
    </row>
    <row r="140" spans="1:14" ht="20.100000000000001" customHeight="1" x14ac:dyDescent="0.2">
      <c r="A140" s="135"/>
      <c r="B140"/>
      <c r="C140" s="136"/>
      <c r="D140" s="136"/>
      <c r="K140" s="18"/>
      <c r="L140" s="18"/>
      <c r="M140" s="18"/>
      <c r="N140" s="18"/>
    </row>
    <row r="141" spans="1:14" ht="20.100000000000001" customHeight="1" x14ac:dyDescent="0.2">
      <c r="A141" s="135"/>
      <c r="B141"/>
      <c r="C141" s="136"/>
      <c r="D141" s="136"/>
      <c r="K141" s="18"/>
      <c r="L141" s="18"/>
      <c r="M141" s="18"/>
      <c r="N141" s="18"/>
    </row>
    <row r="142" spans="1:14" ht="20.100000000000001" customHeight="1" x14ac:dyDescent="0.2">
      <c r="A142" s="135"/>
      <c r="B142"/>
      <c r="C142" s="136"/>
      <c r="D142" s="136"/>
      <c r="K142" s="18"/>
      <c r="L142" s="18"/>
      <c r="M142" s="18"/>
      <c r="N142" s="18"/>
    </row>
    <row r="143" spans="1:14" ht="20.100000000000001" customHeight="1" x14ac:dyDescent="0.2">
      <c r="A143" s="135"/>
      <c r="B143"/>
      <c r="C143" s="136"/>
      <c r="D143" s="136"/>
      <c r="K143" s="18"/>
      <c r="L143" s="18"/>
      <c r="M143" s="18"/>
      <c r="N143" s="18"/>
    </row>
    <row r="144" spans="1:14" ht="20.100000000000001" customHeight="1" x14ac:dyDescent="0.2">
      <c r="A144" s="135"/>
      <c r="B144"/>
      <c r="C144" s="136"/>
      <c r="D144" s="136"/>
      <c r="K144" s="18"/>
      <c r="L144" s="18"/>
      <c r="M144" s="18"/>
      <c r="N144" s="18"/>
    </row>
    <row r="145" spans="1:14" ht="20.100000000000001" customHeight="1" x14ac:dyDescent="0.2">
      <c r="A145" s="135"/>
      <c r="B145"/>
      <c r="C145" s="136"/>
      <c r="D145" s="136"/>
      <c r="K145" s="18"/>
      <c r="L145" s="18"/>
      <c r="M145" s="18"/>
      <c r="N145" s="18"/>
    </row>
    <row r="146" spans="1:14" ht="20.100000000000001" customHeight="1" x14ac:dyDescent="0.2">
      <c r="A146" s="135"/>
      <c r="B146"/>
      <c r="C146" s="136"/>
      <c r="D146" s="136"/>
      <c r="K146" s="18"/>
      <c r="L146" s="18"/>
      <c r="M146" s="18"/>
      <c r="N146" s="18"/>
    </row>
    <row r="147" spans="1:14" ht="20.100000000000001" customHeight="1" x14ac:dyDescent="0.2">
      <c r="A147" s="135"/>
      <c r="B147"/>
      <c r="C147" s="136"/>
      <c r="D147" s="136"/>
      <c r="K147" s="18"/>
      <c r="L147" s="18"/>
      <c r="M147" s="18"/>
      <c r="N147" s="18"/>
    </row>
    <row r="148" spans="1:14" ht="20.100000000000001" customHeight="1" x14ac:dyDescent="0.2">
      <c r="A148" s="135"/>
      <c r="B148"/>
      <c r="C148" s="136"/>
      <c r="D148" s="136"/>
      <c r="K148" s="18"/>
      <c r="L148" s="18"/>
      <c r="M148" s="18"/>
      <c r="N148" s="18"/>
    </row>
    <row r="149" spans="1:14" ht="20.100000000000001" customHeight="1" x14ac:dyDescent="0.35">
      <c r="A149" s="135"/>
      <c r="B149" s="137"/>
      <c r="C149" s="136"/>
      <c r="D149" s="136"/>
      <c r="K149" s="18"/>
      <c r="L149" s="18"/>
      <c r="M149" s="18"/>
      <c r="N149" s="18"/>
    </row>
    <row r="150" spans="1:14" s="139" customFormat="1" x14ac:dyDescent="0.2">
      <c r="A150" s="135"/>
      <c r="B150" s="140"/>
      <c r="C150" s="140"/>
      <c r="D150" s="141"/>
      <c r="E150" s="142"/>
      <c r="F150" s="142"/>
      <c r="G150" s="142"/>
      <c r="H150" s="142"/>
      <c r="I150" s="142"/>
      <c r="K150" s="167"/>
      <c r="L150" s="167"/>
      <c r="M150" s="167"/>
      <c r="N150" s="167"/>
    </row>
    <row r="151" spans="1:14" s="139" customFormat="1" x14ac:dyDescent="0.2">
      <c r="A151" s="135"/>
      <c r="D151" s="141"/>
      <c r="E151" s="142"/>
      <c r="F151" s="142"/>
      <c r="G151" s="142"/>
      <c r="H151" s="142"/>
      <c r="I151" s="142"/>
      <c r="K151" s="167"/>
      <c r="L151" s="167"/>
      <c r="M151" s="167"/>
      <c r="N151" s="167"/>
    </row>
    <row r="152" spans="1:14" s="139" customFormat="1" x14ac:dyDescent="0.2">
      <c r="A152" s="135"/>
      <c r="D152" s="141"/>
      <c r="E152" s="142"/>
      <c r="F152" s="142"/>
      <c r="G152" s="142"/>
      <c r="H152" s="142"/>
      <c r="I152" s="142"/>
      <c r="K152" s="167"/>
      <c r="L152" s="167"/>
      <c r="M152" s="167"/>
      <c r="N152" s="167"/>
    </row>
    <row r="153" spans="1:14" ht="12" customHeight="1" x14ac:dyDescent="0.35">
      <c r="A153" s="137"/>
      <c r="B153" s="137"/>
      <c r="C153" s="136"/>
      <c r="D153" s="136"/>
      <c r="K153" s="18"/>
      <c r="L153" s="18"/>
      <c r="M153" s="18"/>
      <c r="N153" s="18"/>
    </row>
    <row r="154" spans="1:14" ht="21" x14ac:dyDescent="0.35">
      <c r="A154" s="137"/>
      <c r="B154" s="137"/>
      <c r="C154" s="136"/>
      <c r="D154" s="136"/>
      <c r="K154" s="18"/>
      <c r="L154" s="18"/>
      <c r="M154" s="18"/>
      <c r="N154" s="18"/>
    </row>
    <row r="155" spans="1:14" ht="21" x14ac:dyDescent="0.35">
      <c r="A155" s="137"/>
      <c r="B155" s="137"/>
      <c r="C155" s="136"/>
      <c r="D155" s="136"/>
      <c r="K155" s="18"/>
      <c r="L155" s="18"/>
      <c r="M155" s="18"/>
      <c r="N155" s="18"/>
    </row>
    <row r="156" spans="1:14" ht="21" x14ac:dyDescent="0.35">
      <c r="A156" s="137"/>
      <c r="B156" s="137"/>
      <c r="C156" s="136"/>
      <c r="D156" s="136"/>
      <c r="K156" s="18"/>
      <c r="L156" s="18"/>
      <c r="M156" s="18"/>
      <c r="N156" s="18"/>
    </row>
    <row r="157" spans="1:14" ht="21" x14ac:dyDescent="0.35">
      <c r="A157" s="137"/>
      <c r="B157" s="137"/>
      <c r="C157" s="136"/>
      <c r="D157" s="136"/>
      <c r="K157" s="18"/>
      <c r="L157" s="18"/>
      <c r="M157" s="18"/>
      <c r="N157" s="18"/>
    </row>
    <row r="158" spans="1:14" ht="21" x14ac:dyDescent="0.35">
      <c r="A158" s="137"/>
      <c r="B158" s="137"/>
      <c r="C158" s="136"/>
      <c r="D158" s="136"/>
      <c r="K158" s="18"/>
      <c r="L158" s="18"/>
      <c r="M158" s="18"/>
      <c r="N158" s="18"/>
    </row>
    <row r="159" spans="1:14" ht="21" x14ac:dyDescent="0.35">
      <c r="A159" s="137"/>
      <c r="B159" s="137"/>
      <c r="C159" s="136"/>
      <c r="D159" s="136"/>
      <c r="K159" s="18"/>
      <c r="L159" s="18"/>
      <c r="M159" s="18"/>
      <c r="N159" s="18"/>
    </row>
    <row r="160" spans="1:14" ht="19.5" customHeight="1" x14ac:dyDescent="0.35">
      <c r="A160" s="137"/>
      <c r="B160" s="137"/>
      <c r="C160" s="136"/>
      <c r="D160" s="136"/>
      <c r="K160" s="18"/>
      <c r="L160" s="18"/>
      <c r="M160" s="18"/>
      <c r="N160" s="18"/>
    </row>
    <row r="161" spans="1:14" ht="20.100000000000001" customHeight="1" x14ac:dyDescent="0.35">
      <c r="A161" s="135"/>
      <c r="B161" s="137"/>
      <c r="C161" s="136"/>
      <c r="D161" s="136"/>
      <c r="K161" s="18"/>
      <c r="L161" s="18"/>
      <c r="M161" s="18"/>
      <c r="N161" s="18"/>
    </row>
    <row r="162" spans="1:14" ht="20.100000000000001" customHeight="1" x14ac:dyDescent="0.35">
      <c r="A162" s="135"/>
      <c r="B162" s="137"/>
      <c r="C162" s="136"/>
      <c r="D162" s="136"/>
      <c r="K162" s="18"/>
      <c r="L162" s="18"/>
      <c r="M162" s="18"/>
      <c r="N162" s="18"/>
    </row>
    <row r="163" spans="1:14" ht="20.100000000000001" customHeight="1" x14ac:dyDescent="0.35">
      <c r="A163" s="135"/>
      <c r="B163" s="137"/>
      <c r="C163" s="136"/>
      <c r="D163" s="136"/>
      <c r="K163" s="18"/>
      <c r="L163" s="18"/>
      <c r="M163" s="18"/>
      <c r="N163" s="18"/>
    </row>
    <row r="164" spans="1:14" ht="20.100000000000001" customHeight="1" x14ac:dyDescent="0.35">
      <c r="A164" s="135"/>
      <c r="B164" s="137"/>
      <c r="C164" s="136"/>
      <c r="D164" s="136"/>
      <c r="K164" s="18"/>
      <c r="L164" s="18"/>
      <c r="M164" s="18"/>
      <c r="N164" s="18"/>
    </row>
    <row r="165" spans="1:14" ht="20.100000000000001" customHeight="1" x14ac:dyDescent="0.2">
      <c r="A165" s="135"/>
      <c r="C165" s="136"/>
      <c r="D165" s="136"/>
      <c r="K165" s="18"/>
      <c r="L165" s="18"/>
      <c r="M165" s="18"/>
      <c r="N165" s="18"/>
    </row>
    <row r="166" spans="1:14" ht="20.100000000000001" customHeight="1" x14ac:dyDescent="0.2">
      <c r="A166" s="135"/>
      <c r="C166" s="136"/>
      <c r="D166" s="136"/>
      <c r="K166" s="18"/>
      <c r="L166" s="18"/>
      <c r="M166" s="18"/>
      <c r="N166" s="18"/>
    </row>
    <row r="167" spans="1:14" ht="20.100000000000001" customHeight="1" x14ac:dyDescent="0.2">
      <c r="A167" s="135"/>
      <c r="C167" s="136"/>
      <c r="D167" s="136"/>
      <c r="K167" s="18"/>
      <c r="L167" s="18"/>
      <c r="M167" s="18"/>
      <c r="N167" s="18"/>
    </row>
    <row r="168" spans="1:14" ht="20.100000000000001" customHeight="1" x14ac:dyDescent="0.2">
      <c r="A168" s="135"/>
      <c r="C168" s="136"/>
      <c r="D168" s="136"/>
      <c r="K168" s="18"/>
      <c r="L168" s="18"/>
      <c r="M168" s="18"/>
      <c r="N168" s="18"/>
    </row>
    <row r="169" spans="1:14" ht="20.100000000000001" customHeight="1" x14ac:dyDescent="0.2">
      <c r="A169" s="135"/>
      <c r="C169" s="136"/>
      <c r="D169" s="136"/>
      <c r="K169" s="18"/>
      <c r="L169" s="18"/>
      <c r="M169" s="18"/>
      <c r="N169" s="18"/>
    </row>
    <row r="170" spans="1:14" ht="20.100000000000001" customHeight="1" x14ac:dyDescent="0.2">
      <c r="A170" s="135"/>
      <c r="C170" s="136"/>
      <c r="D170" s="136"/>
      <c r="K170" s="18"/>
      <c r="L170" s="18"/>
      <c r="M170" s="18"/>
      <c r="N170" s="18"/>
    </row>
    <row r="171" spans="1:14" ht="20.100000000000001" customHeight="1" x14ac:dyDescent="0.2">
      <c r="A171" s="135"/>
      <c r="C171" s="136"/>
      <c r="D171" s="136"/>
      <c r="K171" s="18"/>
      <c r="L171" s="18"/>
      <c r="M171" s="18"/>
      <c r="N171" s="18"/>
    </row>
    <row r="172" spans="1:14" ht="20.100000000000001" customHeight="1" x14ac:dyDescent="0.2">
      <c r="A172" s="135"/>
      <c r="C172" s="136"/>
      <c r="D172" s="136"/>
      <c r="K172" s="18"/>
      <c r="L172" s="18"/>
      <c r="M172" s="18"/>
      <c r="N172" s="18"/>
    </row>
    <row r="173" spans="1:14" ht="20.100000000000001" customHeight="1" x14ac:dyDescent="0.2">
      <c r="A173" s="135"/>
      <c r="C173" s="136"/>
      <c r="D173" s="136"/>
      <c r="K173" s="18"/>
      <c r="L173" s="18"/>
      <c r="M173" s="18"/>
      <c r="N173" s="18"/>
    </row>
    <row r="174" spans="1:14" ht="20.100000000000001" customHeight="1" x14ac:dyDescent="0.2">
      <c r="A174" s="135"/>
      <c r="C174" s="136"/>
      <c r="D174" s="136"/>
      <c r="K174" s="18"/>
      <c r="L174" s="18"/>
      <c r="M174" s="18"/>
      <c r="N174" s="18"/>
    </row>
    <row r="175" spans="1:14" ht="20.100000000000001" customHeight="1" x14ac:dyDescent="0.2">
      <c r="A175" s="135"/>
      <c r="C175" s="136"/>
      <c r="D175" s="136"/>
      <c r="K175" s="18"/>
      <c r="L175" s="18"/>
      <c r="M175" s="18"/>
      <c r="N175" s="18"/>
    </row>
    <row r="176" spans="1:14" ht="20.100000000000001" customHeight="1" x14ac:dyDescent="0.2">
      <c r="A176" s="135"/>
      <c r="C176" s="136"/>
      <c r="D176" s="136"/>
      <c r="K176" s="18"/>
      <c r="L176" s="18"/>
      <c r="M176" s="18"/>
      <c r="N176" s="18"/>
    </row>
    <row r="177" spans="1:14" ht="20.100000000000001" customHeight="1" x14ac:dyDescent="0.2">
      <c r="A177" s="135"/>
      <c r="C177" s="136"/>
      <c r="D177" s="136"/>
      <c r="K177" s="18"/>
      <c r="L177" s="18"/>
      <c r="M177" s="18"/>
      <c r="N177" s="18"/>
    </row>
    <row r="178" spans="1:14" ht="20.100000000000001" customHeight="1" x14ac:dyDescent="0.2">
      <c r="A178" s="135"/>
      <c r="C178" s="136"/>
      <c r="D178" s="136"/>
      <c r="K178" s="18"/>
      <c r="L178" s="18"/>
      <c r="M178" s="18"/>
      <c r="N178" s="18"/>
    </row>
    <row r="179" spans="1:14" ht="20.100000000000001" customHeight="1" x14ac:dyDescent="0.2">
      <c r="A179" s="135"/>
      <c r="C179" s="136"/>
      <c r="D179" s="136"/>
      <c r="K179" s="18"/>
      <c r="L179" s="18"/>
      <c r="M179" s="18"/>
      <c r="N179" s="18"/>
    </row>
    <row r="180" spans="1:14" ht="20.100000000000001" customHeight="1" x14ac:dyDescent="0.2">
      <c r="A180" s="135"/>
      <c r="C180" s="136"/>
      <c r="D180" s="136"/>
      <c r="K180" s="18"/>
      <c r="L180" s="18"/>
      <c r="M180" s="18"/>
      <c r="N180" s="18"/>
    </row>
    <row r="181" spans="1:14" ht="20.100000000000001" customHeight="1" x14ac:dyDescent="0.35">
      <c r="A181" s="135"/>
      <c r="B181" s="137"/>
      <c r="C181" s="136"/>
      <c r="D181" s="136"/>
      <c r="K181" s="18"/>
      <c r="L181" s="18"/>
      <c r="M181" s="18"/>
      <c r="N181" s="18"/>
    </row>
    <row r="182" spans="1:14" ht="20.100000000000001" customHeight="1" x14ac:dyDescent="0.35">
      <c r="A182" s="135"/>
      <c r="B182" s="137"/>
      <c r="C182" s="136"/>
      <c r="D182" s="136"/>
      <c r="K182" s="18"/>
      <c r="L182" s="18"/>
      <c r="M182" s="18"/>
      <c r="N182" s="18"/>
    </row>
    <row r="183" spans="1:14" ht="20.100000000000001" customHeight="1" x14ac:dyDescent="0.35">
      <c r="A183" s="135"/>
      <c r="B183" s="137"/>
      <c r="C183" s="136"/>
      <c r="D183" s="136"/>
      <c r="K183" s="18"/>
      <c r="L183" s="18"/>
      <c r="M183" s="18"/>
      <c r="N183" s="18"/>
    </row>
    <row r="184" spans="1:14" ht="20.100000000000001" customHeight="1" x14ac:dyDescent="0.35">
      <c r="A184" s="135"/>
      <c r="B184" s="137"/>
      <c r="C184" s="136"/>
      <c r="D184" s="136"/>
      <c r="K184" s="18"/>
      <c r="L184" s="18"/>
      <c r="M184" s="18"/>
      <c r="N184" s="18"/>
    </row>
    <row r="185" spans="1:14" ht="20.100000000000001" customHeight="1" x14ac:dyDescent="0.35">
      <c r="A185" s="135"/>
      <c r="B185" s="137"/>
      <c r="C185" s="136"/>
      <c r="D185" s="136"/>
      <c r="K185" s="18"/>
      <c r="L185" s="18"/>
      <c r="M185" s="18"/>
      <c r="N185" s="18"/>
    </row>
    <row r="186" spans="1:14" ht="20.100000000000001" customHeight="1" x14ac:dyDescent="0.35">
      <c r="A186" s="135"/>
      <c r="B186" s="137"/>
      <c r="C186" s="136"/>
      <c r="D186" s="136"/>
      <c r="K186" s="18"/>
      <c r="L186" s="18"/>
      <c r="M186" s="18"/>
      <c r="N186" s="18"/>
    </row>
    <row r="187" spans="1:14" ht="20.100000000000001" customHeight="1" x14ac:dyDescent="0.35">
      <c r="A187" s="135"/>
      <c r="B187" s="137"/>
      <c r="C187" s="136"/>
      <c r="D187" s="136"/>
      <c r="K187" s="18"/>
      <c r="L187" s="18"/>
      <c r="M187" s="18"/>
      <c r="N187" s="18"/>
    </row>
    <row r="188" spans="1:14" ht="20.100000000000001" customHeight="1" x14ac:dyDescent="0.35">
      <c r="A188" s="135"/>
      <c r="B188" s="137"/>
      <c r="C188" s="136"/>
      <c r="D188" s="136"/>
      <c r="K188" s="18"/>
      <c r="L188" s="18"/>
      <c r="M188" s="18"/>
      <c r="N188" s="18"/>
    </row>
    <row r="189" spans="1:14" ht="20.100000000000001" customHeight="1" x14ac:dyDescent="0.35">
      <c r="A189" s="135"/>
      <c r="B189" s="137"/>
      <c r="C189" s="136"/>
      <c r="D189" s="136"/>
      <c r="K189" s="18"/>
      <c r="L189" s="18"/>
      <c r="M189" s="18"/>
      <c r="N189" s="18"/>
    </row>
    <row r="190" spans="1:14" ht="20.100000000000001" customHeight="1" x14ac:dyDescent="0.35">
      <c r="A190" s="135"/>
      <c r="B190" s="137"/>
      <c r="C190" s="136"/>
      <c r="D190" s="136"/>
      <c r="K190" s="18"/>
      <c r="L190" s="18"/>
      <c r="M190" s="18"/>
      <c r="N190" s="18"/>
    </row>
    <row r="191" spans="1:14" ht="20.100000000000001" customHeight="1" x14ac:dyDescent="0.35">
      <c r="A191" s="135"/>
      <c r="B191" s="137"/>
      <c r="C191" s="136"/>
      <c r="D191" s="136"/>
      <c r="K191" s="18"/>
      <c r="L191" s="18"/>
      <c r="M191" s="18"/>
      <c r="N191" s="18"/>
    </row>
    <row r="192" spans="1:14" ht="20.100000000000001" customHeight="1" x14ac:dyDescent="0.35">
      <c r="A192" s="135"/>
      <c r="B192" s="137"/>
      <c r="C192" s="136"/>
      <c r="D192" s="136"/>
      <c r="K192" s="68"/>
    </row>
    <row r="193" spans="1:11" ht="20.100000000000001" customHeight="1" x14ac:dyDescent="0.35">
      <c r="A193" s="135"/>
      <c r="B193" s="137"/>
      <c r="C193" s="136"/>
      <c r="D193" s="136"/>
      <c r="K193" s="68"/>
    </row>
    <row r="194" spans="1:11" ht="20.100000000000001" customHeight="1" x14ac:dyDescent="0.35">
      <c r="A194" s="135"/>
      <c r="B194" s="137"/>
      <c r="C194" s="136"/>
      <c r="D194" s="136"/>
      <c r="K194" s="68"/>
    </row>
    <row r="195" spans="1:11" ht="20.100000000000001" customHeight="1" x14ac:dyDescent="0.35">
      <c r="A195" s="135"/>
      <c r="B195" s="137"/>
      <c r="C195" s="136"/>
      <c r="D195" s="136"/>
      <c r="K195" s="68"/>
    </row>
    <row r="196" spans="1:11" ht="20.100000000000001" customHeight="1" x14ac:dyDescent="0.35">
      <c r="A196" s="135"/>
      <c r="B196" s="137"/>
      <c r="C196" s="136"/>
      <c r="D196" s="136"/>
      <c r="K196" s="68"/>
    </row>
    <row r="197" spans="1:11" ht="20.100000000000001" customHeight="1" x14ac:dyDescent="0.35">
      <c r="A197" s="135"/>
      <c r="B197" s="137"/>
      <c r="C197" s="136"/>
      <c r="D197" s="136"/>
      <c r="K197" s="68"/>
    </row>
    <row r="198" spans="1:11" ht="20.100000000000001" customHeight="1" x14ac:dyDescent="0.35">
      <c r="A198" s="135"/>
      <c r="B198" s="137"/>
      <c r="C198" s="136"/>
      <c r="D198" s="136"/>
      <c r="K198" s="68"/>
    </row>
    <row r="199" spans="1:11" ht="20.100000000000001" customHeight="1" x14ac:dyDescent="0.35">
      <c r="A199" s="135"/>
      <c r="B199" s="137"/>
      <c r="C199" s="136"/>
      <c r="D199" s="136"/>
      <c r="K199" s="68"/>
    </row>
    <row r="200" spans="1:11" ht="20.100000000000001" customHeight="1" x14ac:dyDescent="0.35">
      <c r="A200" s="135"/>
      <c r="B200" s="137"/>
      <c r="C200" s="136"/>
      <c r="D200" s="136"/>
      <c r="K200" s="68"/>
    </row>
    <row r="201" spans="1:11" ht="20.100000000000001" customHeight="1" x14ac:dyDescent="0.35">
      <c r="A201" s="135"/>
      <c r="B201" s="137"/>
      <c r="C201" s="136"/>
      <c r="D201" s="136"/>
      <c r="K201" s="68"/>
    </row>
    <row r="202" spans="1:11" ht="20.100000000000001" customHeight="1" x14ac:dyDescent="0.35">
      <c r="A202" s="135"/>
      <c r="B202" s="137"/>
      <c r="C202" s="136"/>
      <c r="D202" s="136"/>
      <c r="K202" s="68"/>
    </row>
    <row r="203" spans="1:11" ht="20.100000000000001" customHeight="1" x14ac:dyDescent="0.35">
      <c r="A203" s="135"/>
      <c r="B203" s="137"/>
      <c r="C203" s="136"/>
      <c r="D203" s="136"/>
      <c r="K203" s="68"/>
    </row>
    <row r="204" spans="1:11" ht="20.100000000000001" customHeight="1" x14ac:dyDescent="0.35">
      <c r="A204" s="135"/>
      <c r="B204" s="137"/>
      <c r="C204" s="136"/>
      <c r="D204" s="136"/>
      <c r="K204" s="68"/>
    </row>
    <row r="205" spans="1:11" ht="20.100000000000001" customHeight="1" x14ac:dyDescent="0.35">
      <c r="A205" s="135"/>
      <c r="B205" s="137"/>
      <c r="C205" s="136"/>
      <c r="D205" s="136"/>
      <c r="K205" s="68"/>
    </row>
    <row r="206" spans="1:11" ht="20.100000000000001" customHeight="1" x14ac:dyDescent="0.35">
      <c r="A206" s="135"/>
      <c r="B206" s="137"/>
      <c r="C206" s="136"/>
      <c r="D206" s="136"/>
      <c r="K206" s="68"/>
    </row>
    <row r="207" spans="1:11" ht="20.100000000000001" customHeight="1" x14ac:dyDescent="0.35">
      <c r="A207" s="135"/>
      <c r="B207" s="137"/>
      <c r="C207" s="136"/>
      <c r="D207" s="136"/>
      <c r="K207" s="68"/>
    </row>
    <row r="208" spans="1:11" ht="20.100000000000001" customHeight="1" x14ac:dyDescent="0.35">
      <c r="A208" s="135"/>
      <c r="B208" s="137"/>
      <c r="C208" s="136"/>
      <c r="D208" s="136"/>
      <c r="K208" s="68"/>
    </row>
    <row r="209" spans="1:19" ht="20.100000000000001" customHeight="1" x14ac:dyDescent="0.35">
      <c r="A209" s="135"/>
      <c r="B209" s="137"/>
      <c r="C209" s="136"/>
      <c r="D209" s="136"/>
      <c r="K209" s="68"/>
    </row>
    <row r="210" spans="1:19" ht="20.100000000000001" customHeight="1" x14ac:dyDescent="0.35">
      <c r="A210" s="135"/>
      <c r="B210" s="137"/>
      <c r="C210" s="136"/>
      <c r="D210" s="136"/>
      <c r="K210" s="68"/>
    </row>
    <row r="211" spans="1:19" ht="20.100000000000001" customHeight="1" x14ac:dyDescent="0.35">
      <c r="A211" s="135"/>
      <c r="B211" s="137"/>
      <c r="C211" s="136"/>
      <c r="D211" s="136"/>
      <c r="K211" s="68"/>
    </row>
    <row r="212" spans="1:19" ht="20.100000000000001" customHeight="1" x14ac:dyDescent="0.35">
      <c r="A212" s="135"/>
      <c r="B212" s="137"/>
      <c r="C212" s="136"/>
      <c r="D212" s="136"/>
      <c r="K212" s="68"/>
    </row>
    <row r="213" spans="1:19" ht="20.100000000000001" customHeight="1" x14ac:dyDescent="0.35">
      <c r="A213" s="135"/>
      <c r="B213" s="137"/>
      <c r="C213" s="136"/>
      <c r="D213" s="136"/>
      <c r="K213" s="68"/>
    </row>
    <row r="214" spans="1:19" ht="20.100000000000001" customHeight="1" x14ac:dyDescent="0.35">
      <c r="A214" s="135"/>
      <c r="B214" s="137"/>
      <c r="C214" s="136"/>
      <c r="D214" s="136"/>
      <c r="K214" s="68"/>
    </row>
    <row r="215" spans="1:19" ht="20.100000000000001" customHeight="1" x14ac:dyDescent="0.35">
      <c r="A215" s="135"/>
      <c r="B215" s="137"/>
      <c r="C215" s="136"/>
      <c r="D215" s="136"/>
      <c r="K215" s="68"/>
    </row>
    <row r="216" spans="1:19" ht="20.100000000000001" customHeight="1" x14ac:dyDescent="0.35">
      <c r="A216" s="135"/>
      <c r="B216" s="137"/>
      <c r="C216" s="136"/>
      <c r="D216" s="136"/>
      <c r="K216" s="68"/>
    </row>
    <row r="217" spans="1:19" ht="20.100000000000001" customHeight="1" x14ac:dyDescent="0.35">
      <c r="A217" s="135"/>
      <c r="B217" s="137"/>
      <c r="C217" s="136"/>
      <c r="D217" s="136"/>
      <c r="K217" s="68"/>
    </row>
    <row r="218" spans="1:19" ht="20.100000000000001" customHeight="1" x14ac:dyDescent="0.35">
      <c r="A218" s="135"/>
      <c r="B218" s="137"/>
      <c r="C218" s="136"/>
      <c r="D218" s="136"/>
      <c r="K218" s="68"/>
    </row>
    <row r="219" spans="1:19" ht="20.100000000000001" customHeight="1" x14ac:dyDescent="0.35">
      <c r="A219" s="135"/>
      <c r="B219" s="137"/>
      <c r="C219" s="136"/>
      <c r="D219" s="136"/>
      <c r="K219" s="68"/>
    </row>
    <row r="220" spans="1:19" ht="20.100000000000001" customHeight="1" x14ac:dyDescent="0.35">
      <c r="A220" s="135"/>
      <c r="B220" s="137"/>
      <c r="C220" s="136"/>
      <c r="D220" s="136"/>
      <c r="K220" s="68"/>
    </row>
    <row r="221" spans="1:19" ht="20.100000000000001" customHeight="1" x14ac:dyDescent="0.35">
      <c r="A221" s="135"/>
      <c r="B221" s="137"/>
      <c r="C221" s="136"/>
      <c r="D221" s="136"/>
      <c r="K221" s="68"/>
    </row>
    <row r="222" spans="1:19" ht="20.100000000000001" customHeight="1" x14ac:dyDescent="0.35">
      <c r="A222" s="135"/>
      <c r="B222" s="137"/>
      <c r="C222" s="136"/>
      <c r="D222" s="136"/>
      <c r="K222" s="68"/>
    </row>
    <row r="223" spans="1:19" ht="19.5" hidden="1" customHeight="1" x14ac:dyDescent="0.35">
      <c r="A223" s="66"/>
      <c r="B223" s="137"/>
      <c r="C223" s="136"/>
      <c r="D223" s="136"/>
      <c r="K223" s="68"/>
    </row>
    <row r="224" spans="1:19" s="144" customFormat="1" ht="21" x14ac:dyDescent="0.35">
      <c r="A224" s="137"/>
      <c r="C224" s="143"/>
      <c r="D224" s="145"/>
      <c r="Q224" s="145"/>
      <c r="R224" s="145"/>
      <c r="S224" s="145"/>
    </row>
    <row r="225" spans="1:19" s="144" customFormat="1" ht="21" x14ac:dyDescent="0.35">
      <c r="A225" s="137"/>
      <c r="D225" s="145"/>
      <c r="Q225" s="145"/>
      <c r="R225" s="145"/>
      <c r="S225" s="145"/>
    </row>
    <row r="226" spans="1:19" s="144" customFormat="1" ht="21" x14ac:dyDescent="0.35">
      <c r="A226" s="137"/>
      <c r="D226" s="145"/>
      <c r="Q226" s="145"/>
      <c r="R226" s="145"/>
      <c r="S226" s="145"/>
    </row>
    <row r="227" spans="1:19" s="144" customFormat="1" ht="21" x14ac:dyDescent="0.35">
      <c r="A227" s="137"/>
      <c r="D227" s="145"/>
      <c r="Q227" s="145"/>
      <c r="R227" s="145"/>
      <c r="S227" s="145"/>
    </row>
    <row r="228" spans="1:19" s="144" customFormat="1" ht="21" x14ac:dyDescent="0.35">
      <c r="A228" s="137"/>
      <c r="D228" s="145"/>
      <c r="Q228" s="145"/>
      <c r="R228" s="145"/>
      <c r="S228" s="145"/>
    </row>
    <row r="229" spans="1:19" s="144" customFormat="1" ht="14.25" x14ac:dyDescent="0.2">
      <c r="D229" s="145"/>
      <c r="Q229" s="145"/>
      <c r="R229" s="145"/>
      <c r="S229" s="145"/>
    </row>
    <row r="230" spans="1:19" ht="21" x14ac:dyDescent="0.35">
      <c r="A230" s="137"/>
      <c r="B230" s="137"/>
      <c r="K230" s="68"/>
    </row>
    <row r="231" spans="1:19" ht="21" x14ac:dyDescent="0.35">
      <c r="A231" s="137"/>
      <c r="B231" s="137"/>
      <c r="C231" s="136"/>
      <c r="D231" s="136"/>
      <c r="K231" s="68"/>
    </row>
    <row r="232" spans="1:19" ht="21" x14ac:dyDescent="0.35">
      <c r="A232" s="137"/>
      <c r="B232" s="137"/>
      <c r="C232" s="136"/>
      <c r="D232" s="136"/>
      <c r="K232" s="68"/>
    </row>
    <row r="233" spans="1:19" ht="21" x14ac:dyDescent="0.35">
      <c r="A233" s="137"/>
      <c r="B233" s="137"/>
      <c r="C233" s="136"/>
      <c r="D233" s="136"/>
      <c r="K233" s="68"/>
    </row>
    <row r="234" spans="1:19" ht="21" x14ac:dyDescent="0.35">
      <c r="A234" s="137"/>
      <c r="B234" s="137"/>
      <c r="C234" s="136"/>
      <c r="D234" s="136"/>
      <c r="K234" s="68"/>
    </row>
    <row r="235" spans="1:19" ht="19.5" customHeight="1" x14ac:dyDescent="0.35">
      <c r="A235" s="137"/>
      <c r="B235" s="137"/>
      <c r="C235" s="136"/>
      <c r="D235" s="136"/>
      <c r="K235" s="68"/>
    </row>
    <row r="236" spans="1:19" ht="20.100000000000001" customHeight="1" x14ac:dyDescent="0.35">
      <c r="A236" s="137"/>
      <c r="B236" s="137"/>
      <c r="C236" s="136"/>
      <c r="D236" s="136"/>
      <c r="K236" s="68"/>
    </row>
    <row r="237" spans="1:19" ht="20.100000000000001" customHeight="1" x14ac:dyDescent="0.35">
      <c r="A237" s="137"/>
      <c r="B237" s="137"/>
      <c r="C237" s="136"/>
      <c r="D237" s="136"/>
      <c r="K237" s="68"/>
    </row>
    <row r="238" spans="1:19" ht="20.100000000000001" customHeight="1" x14ac:dyDescent="0.35">
      <c r="A238" s="137"/>
      <c r="B238" s="137"/>
      <c r="C238" s="136"/>
      <c r="D238" s="136"/>
      <c r="K238" s="68"/>
    </row>
    <row r="239" spans="1:19" ht="20.100000000000001" customHeight="1" x14ac:dyDescent="0.35">
      <c r="A239" s="137"/>
      <c r="B239" s="137"/>
      <c r="C239" s="136"/>
      <c r="D239" s="136"/>
      <c r="K239" s="68"/>
    </row>
    <row r="240" spans="1:19" ht="20.100000000000001" customHeight="1" x14ac:dyDescent="0.35">
      <c r="A240" s="137"/>
      <c r="C240" s="136"/>
      <c r="D240" s="136"/>
      <c r="K240" s="68"/>
    </row>
    <row r="241" spans="1:11" ht="20.100000000000001" customHeight="1" x14ac:dyDescent="0.35">
      <c r="A241" s="137"/>
      <c r="C241" s="136"/>
      <c r="D241" s="136"/>
      <c r="K241" s="68"/>
    </row>
    <row r="242" spans="1:11" ht="20.100000000000001" customHeight="1" x14ac:dyDescent="0.35">
      <c r="A242" s="137"/>
      <c r="C242" s="136"/>
      <c r="D242" s="136"/>
      <c r="K242" s="68"/>
    </row>
    <row r="243" spans="1:11" ht="20.100000000000001" customHeight="1" x14ac:dyDescent="0.35">
      <c r="A243" s="137"/>
      <c r="C243" s="136"/>
      <c r="D243" s="136"/>
      <c r="K243" s="68"/>
    </row>
    <row r="244" spans="1:11" ht="20.100000000000001" customHeight="1" x14ac:dyDescent="0.35">
      <c r="A244" s="137"/>
      <c r="C244" s="136"/>
      <c r="D244" s="136"/>
      <c r="K244" s="68"/>
    </row>
    <row r="245" spans="1:11" ht="20.100000000000001" customHeight="1" x14ac:dyDescent="0.35">
      <c r="A245" s="137"/>
      <c r="C245" s="136"/>
      <c r="D245" s="136"/>
      <c r="K245" s="68"/>
    </row>
    <row r="246" spans="1:11" ht="20.100000000000001" customHeight="1" x14ac:dyDescent="0.35">
      <c r="A246" s="137"/>
      <c r="C246" s="136"/>
      <c r="D246" s="136"/>
      <c r="K246" s="68"/>
    </row>
    <row r="247" spans="1:11" ht="20.100000000000001" customHeight="1" x14ac:dyDescent="0.35">
      <c r="A247" s="137"/>
      <c r="C247" s="136"/>
      <c r="D247" s="136"/>
      <c r="K247" s="68"/>
    </row>
    <row r="248" spans="1:11" ht="20.100000000000001" customHeight="1" x14ac:dyDescent="0.35">
      <c r="A248" s="137"/>
      <c r="C248" s="136"/>
      <c r="D248" s="136"/>
      <c r="K248" s="68"/>
    </row>
    <row r="249" spans="1:11" ht="20.100000000000001" customHeight="1" x14ac:dyDescent="0.35">
      <c r="A249" s="137"/>
      <c r="C249" s="136"/>
      <c r="D249" s="136"/>
      <c r="K249" s="68"/>
    </row>
    <row r="250" spans="1:11" ht="20.100000000000001" customHeight="1" x14ac:dyDescent="0.35">
      <c r="A250" s="137"/>
      <c r="C250" s="136"/>
      <c r="D250" s="136"/>
      <c r="K250" s="68"/>
    </row>
    <row r="251" spans="1:11" ht="20.100000000000001" customHeight="1" x14ac:dyDescent="0.35">
      <c r="A251" s="137"/>
      <c r="C251" s="136"/>
      <c r="D251" s="136"/>
      <c r="K251" s="68"/>
    </row>
    <row r="252" spans="1:11" ht="20.100000000000001" customHeight="1" x14ac:dyDescent="0.35">
      <c r="A252" s="137"/>
      <c r="C252" s="136"/>
      <c r="D252" s="136"/>
      <c r="K252" s="68"/>
    </row>
    <row r="253" spans="1:11" ht="20.100000000000001" customHeight="1" x14ac:dyDescent="0.35">
      <c r="A253" s="137"/>
      <c r="C253" s="136"/>
      <c r="D253" s="136"/>
      <c r="K253" s="68"/>
    </row>
    <row r="254" spans="1:11" ht="20.100000000000001" customHeight="1" x14ac:dyDescent="0.35">
      <c r="A254" s="137"/>
      <c r="C254" s="136"/>
      <c r="D254" s="136"/>
      <c r="K254" s="68"/>
    </row>
    <row r="255" spans="1:11" ht="20.100000000000001" customHeight="1" x14ac:dyDescent="0.35">
      <c r="A255" s="137"/>
      <c r="C255" s="136"/>
      <c r="D255" s="136"/>
      <c r="K255" s="68"/>
    </row>
    <row r="256" spans="1:11" ht="20.100000000000001" customHeight="1" x14ac:dyDescent="0.35">
      <c r="A256" s="137"/>
      <c r="B256" s="137"/>
      <c r="C256" s="136"/>
      <c r="D256" s="136"/>
      <c r="K256" s="68"/>
    </row>
    <row r="257" spans="1:11" ht="20.100000000000001" customHeight="1" x14ac:dyDescent="0.35">
      <c r="A257" s="137"/>
      <c r="B257" s="137"/>
      <c r="C257" s="136"/>
      <c r="D257" s="136"/>
      <c r="K257" s="68"/>
    </row>
    <row r="258" spans="1:11" ht="20.100000000000001" customHeight="1" x14ac:dyDescent="0.35">
      <c r="A258" s="137"/>
      <c r="B258" s="137"/>
      <c r="C258" s="136"/>
      <c r="D258" s="136"/>
      <c r="K258" s="68"/>
    </row>
    <row r="259" spans="1:11" ht="20.100000000000001" customHeight="1" x14ac:dyDescent="0.35">
      <c r="A259" s="137"/>
      <c r="B259" s="137"/>
      <c r="C259" s="136"/>
      <c r="D259" s="136"/>
      <c r="K259" s="68"/>
    </row>
    <row r="260" spans="1:11" ht="20.100000000000001" customHeight="1" x14ac:dyDescent="0.35">
      <c r="A260" s="137"/>
      <c r="B260" s="137"/>
      <c r="C260" s="136"/>
      <c r="D260" s="136"/>
      <c r="K260" s="68"/>
    </row>
    <row r="261" spans="1:11" ht="20.100000000000001" customHeight="1" x14ac:dyDescent="0.35">
      <c r="A261" s="137"/>
      <c r="B261" s="137"/>
      <c r="C261" s="136"/>
      <c r="D261" s="136"/>
      <c r="K261" s="68"/>
    </row>
    <row r="262" spans="1:11" ht="20.100000000000001" customHeight="1" x14ac:dyDescent="0.35">
      <c r="A262" s="137"/>
      <c r="B262" s="137"/>
      <c r="C262" s="136"/>
      <c r="D262" s="136"/>
      <c r="K262" s="68"/>
    </row>
    <row r="263" spans="1:11" ht="20.100000000000001" customHeight="1" x14ac:dyDescent="0.35">
      <c r="A263" s="137"/>
      <c r="B263" s="137"/>
      <c r="C263" s="136"/>
      <c r="D263" s="136"/>
      <c r="K263" s="68"/>
    </row>
    <row r="264" spans="1:11" ht="20.100000000000001" customHeight="1" x14ac:dyDescent="0.35">
      <c r="A264" s="137"/>
      <c r="B264" s="137"/>
      <c r="C264" s="136"/>
      <c r="D264" s="136"/>
      <c r="K264" s="68"/>
    </row>
    <row r="265" spans="1:11" ht="20.100000000000001" customHeight="1" x14ac:dyDescent="0.35">
      <c r="A265" s="137"/>
      <c r="B265" s="137"/>
      <c r="C265" s="136"/>
      <c r="D265" s="136"/>
      <c r="K265" s="68"/>
    </row>
    <row r="266" spans="1:11" ht="20.100000000000001" customHeight="1" x14ac:dyDescent="0.35">
      <c r="A266" s="137"/>
      <c r="B266" s="137"/>
      <c r="C266" s="136"/>
      <c r="D266" s="136"/>
      <c r="K266" s="68"/>
    </row>
    <row r="267" spans="1:11" ht="20.100000000000001" customHeight="1" x14ac:dyDescent="0.35">
      <c r="A267" s="137"/>
      <c r="B267" s="137"/>
      <c r="C267" s="136"/>
      <c r="D267" s="136"/>
      <c r="K267" s="68"/>
    </row>
    <row r="268" spans="1:11" ht="20.100000000000001" customHeight="1" x14ac:dyDescent="0.35">
      <c r="A268" s="137"/>
      <c r="B268" s="137"/>
      <c r="C268" s="136"/>
      <c r="D268" s="136"/>
      <c r="K268" s="68"/>
    </row>
    <row r="269" spans="1:11" ht="20.100000000000001" customHeight="1" x14ac:dyDescent="0.35">
      <c r="A269" s="137"/>
      <c r="B269" s="137"/>
      <c r="C269" s="136"/>
      <c r="D269" s="136"/>
      <c r="K269" s="68"/>
    </row>
    <row r="270" spans="1:11" ht="20.100000000000001" customHeight="1" x14ac:dyDescent="0.35">
      <c r="A270" s="137"/>
      <c r="B270" s="137"/>
      <c r="C270" s="136"/>
      <c r="D270" s="136"/>
      <c r="K270" s="68"/>
    </row>
    <row r="271" spans="1:11" ht="20.100000000000001" customHeight="1" x14ac:dyDescent="0.35">
      <c r="A271" s="137"/>
      <c r="B271" s="137"/>
      <c r="C271" s="136"/>
      <c r="D271" s="136"/>
      <c r="K271" s="68"/>
    </row>
    <row r="272" spans="1:11" ht="20.100000000000001" customHeight="1" x14ac:dyDescent="0.35">
      <c r="A272" s="137"/>
      <c r="B272" s="137"/>
      <c r="C272" s="136"/>
      <c r="D272" s="136"/>
      <c r="K272" s="68"/>
    </row>
    <row r="273" spans="1:11" ht="20.100000000000001" customHeight="1" x14ac:dyDescent="0.35">
      <c r="A273" s="137"/>
      <c r="B273" s="137"/>
      <c r="C273" s="136"/>
      <c r="D273" s="136"/>
      <c r="K273" s="68"/>
    </row>
    <row r="274" spans="1:11" ht="20.100000000000001" customHeight="1" x14ac:dyDescent="0.35">
      <c r="A274" s="137"/>
      <c r="B274" s="137"/>
      <c r="C274" s="136"/>
      <c r="D274" s="136"/>
      <c r="K274" s="68"/>
    </row>
    <row r="275" spans="1:11" ht="20.100000000000001" customHeight="1" x14ac:dyDescent="0.35">
      <c r="A275" s="137"/>
      <c r="B275" s="137"/>
      <c r="C275" s="136"/>
      <c r="D275" s="136"/>
      <c r="K275" s="68"/>
    </row>
    <row r="276" spans="1:11" ht="20.100000000000001" customHeight="1" x14ac:dyDescent="0.35">
      <c r="A276" s="137"/>
      <c r="B276" s="137"/>
      <c r="C276" s="136"/>
      <c r="D276" s="136"/>
      <c r="K276" s="68"/>
    </row>
    <row r="277" spans="1:11" ht="20.100000000000001" customHeight="1" x14ac:dyDescent="0.35">
      <c r="A277" s="137"/>
      <c r="B277" s="137"/>
      <c r="C277" s="136"/>
      <c r="D277" s="136"/>
      <c r="K277" s="68"/>
    </row>
    <row r="278" spans="1:11" ht="20.100000000000001" customHeight="1" x14ac:dyDescent="0.35">
      <c r="A278" s="137"/>
      <c r="B278" s="137"/>
      <c r="C278" s="136"/>
      <c r="D278" s="136"/>
      <c r="K278" s="68"/>
    </row>
    <row r="279" spans="1:11" ht="20.100000000000001" customHeight="1" x14ac:dyDescent="0.35">
      <c r="A279" s="137"/>
      <c r="B279" s="137"/>
      <c r="C279" s="136"/>
      <c r="D279" s="136"/>
      <c r="K279" s="68"/>
    </row>
    <row r="280" spans="1:11" ht="20.100000000000001" customHeight="1" x14ac:dyDescent="0.35">
      <c r="A280" s="137"/>
      <c r="B280" s="137"/>
      <c r="C280" s="136"/>
      <c r="D280" s="136"/>
      <c r="K280" s="68"/>
    </row>
    <row r="281" spans="1:11" ht="20.100000000000001" customHeight="1" x14ac:dyDescent="0.35">
      <c r="A281" s="137"/>
      <c r="B281" s="137"/>
      <c r="C281" s="136"/>
      <c r="D281" s="136"/>
      <c r="K281" s="68"/>
    </row>
    <row r="282" spans="1:11" ht="20.100000000000001" customHeight="1" x14ac:dyDescent="0.35">
      <c r="A282" s="137"/>
      <c r="B282" s="137"/>
      <c r="C282" s="136"/>
      <c r="D282" s="136"/>
      <c r="K282" s="68"/>
    </row>
    <row r="283" spans="1:11" ht="20.100000000000001" customHeight="1" x14ac:dyDescent="0.35">
      <c r="A283" s="137"/>
      <c r="B283" s="137"/>
      <c r="C283" s="136"/>
      <c r="D283" s="136"/>
      <c r="K283" s="68"/>
    </row>
    <row r="284" spans="1:11" ht="20.100000000000001" customHeight="1" x14ac:dyDescent="0.35">
      <c r="A284" s="137"/>
      <c r="B284" s="137"/>
      <c r="C284" s="136"/>
      <c r="D284" s="136"/>
      <c r="K284" s="68"/>
    </row>
    <row r="285" spans="1:11" ht="20.100000000000001" customHeight="1" x14ac:dyDescent="0.35">
      <c r="A285" s="137"/>
      <c r="B285" s="137"/>
      <c r="C285" s="136"/>
      <c r="D285" s="136"/>
      <c r="K285" s="68"/>
    </row>
    <row r="286" spans="1:11" ht="20.100000000000001" customHeight="1" x14ac:dyDescent="0.35">
      <c r="A286" s="137"/>
      <c r="B286" s="137"/>
      <c r="C286" s="136"/>
      <c r="D286" s="136"/>
      <c r="K286" s="68"/>
    </row>
    <row r="287" spans="1:11" ht="20.100000000000001" customHeight="1" x14ac:dyDescent="0.35">
      <c r="A287" s="137"/>
      <c r="B287" s="137"/>
      <c r="C287" s="136"/>
      <c r="D287" s="136"/>
      <c r="K287" s="68"/>
    </row>
    <row r="288" spans="1:11" ht="20.100000000000001" customHeight="1" x14ac:dyDescent="0.35">
      <c r="A288" s="137"/>
      <c r="B288" s="137"/>
      <c r="C288" s="136"/>
      <c r="D288" s="136"/>
      <c r="K288" s="68"/>
    </row>
    <row r="289" spans="1:19" ht="20.100000000000001" customHeight="1" x14ac:dyDescent="0.35">
      <c r="A289" s="137"/>
      <c r="B289" s="137"/>
      <c r="C289" s="136"/>
      <c r="D289" s="136"/>
      <c r="K289" s="68"/>
    </row>
    <row r="290" spans="1:19" ht="20.100000000000001" customHeight="1" x14ac:dyDescent="0.35">
      <c r="A290" s="137"/>
      <c r="B290" s="137"/>
      <c r="C290" s="136"/>
      <c r="D290" s="136"/>
      <c r="K290" s="68"/>
    </row>
    <row r="291" spans="1:19" ht="20.100000000000001" customHeight="1" x14ac:dyDescent="0.35">
      <c r="A291" s="137"/>
      <c r="B291" s="137"/>
      <c r="C291" s="136"/>
      <c r="D291" s="136"/>
      <c r="K291" s="68"/>
    </row>
    <row r="292" spans="1:19" ht="20.100000000000001" customHeight="1" x14ac:dyDescent="0.35">
      <c r="A292" s="137"/>
      <c r="B292" s="137"/>
      <c r="C292" s="136"/>
      <c r="D292" s="136"/>
      <c r="K292" s="68"/>
    </row>
    <row r="293" spans="1:19" ht="20.100000000000001" customHeight="1" x14ac:dyDescent="0.35">
      <c r="A293" s="137"/>
      <c r="B293" s="137"/>
      <c r="C293" s="136"/>
      <c r="D293" s="136"/>
      <c r="K293" s="68"/>
    </row>
    <row r="294" spans="1:19" ht="20.100000000000001" customHeight="1" x14ac:dyDescent="0.35">
      <c r="A294" s="137"/>
      <c r="B294" s="137"/>
      <c r="C294" s="136"/>
      <c r="D294" s="136"/>
      <c r="K294" s="68"/>
    </row>
    <row r="295" spans="1:19" ht="20.100000000000001" customHeight="1" x14ac:dyDescent="0.35">
      <c r="A295" s="137"/>
      <c r="B295" s="137"/>
      <c r="C295" s="136"/>
      <c r="D295" s="136"/>
      <c r="K295" s="68"/>
    </row>
    <row r="296" spans="1:19" ht="20.100000000000001" customHeight="1" x14ac:dyDescent="0.35">
      <c r="A296" s="137"/>
      <c r="B296" s="137"/>
      <c r="C296" s="136"/>
      <c r="D296" s="136"/>
      <c r="K296" s="68"/>
    </row>
    <row r="297" spans="1:19" ht="20.100000000000001" customHeight="1" x14ac:dyDescent="0.35">
      <c r="A297" s="137"/>
      <c r="B297" s="137"/>
      <c r="C297" s="136"/>
      <c r="D297" s="136"/>
      <c r="K297" s="68"/>
    </row>
    <row r="298" spans="1:19" ht="19.5" customHeight="1" x14ac:dyDescent="0.35">
      <c r="A298" s="137"/>
      <c r="B298" s="137"/>
      <c r="C298" s="136"/>
      <c r="D298" s="136"/>
      <c r="K298" s="68"/>
    </row>
    <row r="299" spans="1:19" s="144" customFormat="1" ht="21" x14ac:dyDescent="0.35">
      <c r="A299" s="137"/>
      <c r="D299" s="145"/>
      <c r="Q299" s="145"/>
      <c r="R299" s="145"/>
      <c r="S299" s="145"/>
    </row>
    <row r="300" spans="1:19" s="144" customFormat="1" ht="21" x14ac:dyDescent="0.35">
      <c r="A300" s="137"/>
      <c r="D300" s="145"/>
      <c r="Q300" s="145"/>
      <c r="R300" s="145"/>
      <c r="S300" s="145"/>
    </row>
    <row r="301" spans="1:19" s="144" customFormat="1" ht="21" x14ac:dyDescent="0.35">
      <c r="A301" s="137"/>
      <c r="D301" s="145"/>
      <c r="Q301" s="145"/>
      <c r="R301" s="145"/>
      <c r="S301" s="145"/>
    </row>
    <row r="302" spans="1:19" s="144" customFormat="1" ht="14.25" x14ac:dyDescent="0.2">
      <c r="D302" s="145"/>
      <c r="Q302" s="145"/>
      <c r="R302" s="145"/>
      <c r="S302" s="145"/>
    </row>
    <row r="303" spans="1:19" x14ac:dyDescent="0.2">
      <c r="K303" s="68"/>
    </row>
    <row r="304" spans="1:19" x14ac:dyDescent="0.2">
      <c r="K304" s="68"/>
    </row>
    <row r="305" spans="11:11" x14ac:dyDescent="0.2">
      <c r="K305" s="68"/>
    </row>
    <row r="306" spans="11:11" x14ac:dyDescent="0.2">
      <c r="K306" s="68"/>
    </row>
    <row r="307" spans="11:11" x14ac:dyDescent="0.2">
      <c r="K307" s="68"/>
    </row>
    <row r="308" spans="11:11" x14ac:dyDescent="0.2">
      <c r="K308" s="68"/>
    </row>
    <row r="309" spans="11:11" x14ac:dyDescent="0.2">
      <c r="K309" s="68"/>
    </row>
    <row r="310" spans="11:11" x14ac:dyDescent="0.2">
      <c r="K310" s="68"/>
    </row>
    <row r="311" spans="11:11" x14ac:dyDescent="0.2">
      <c r="K311" s="68"/>
    </row>
    <row r="312" spans="11:11" x14ac:dyDescent="0.2">
      <c r="K312" s="68"/>
    </row>
    <row r="313" spans="11:11" x14ac:dyDescent="0.2">
      <c r="K313" s="68"/>
    </row>
    <row r="314" spans="11:11" x14ac:dyDescent="0.2">
      <c r="K314" s="68"/>
    </row>
    <row r="315" spans="11:11" x14ac:dyDescent="0.2">
      <c r="K315" s="68"/>
    </row>
  </sheetData>
  <mergeCells count="2">
    <mergeCell ref="A9:J9"/>
    <mergeCell ref="A10:J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6F691-6053-4578-B439-E06174FB1E28}">
  <dimension ref="A1:AD302"/>
  <sheetViews>
    <sheetView topLeftCell="A70" zoomScale="78" zoomScaleNormal="78" workbookViewId="0">
      <selection activeCell="K11" sqref="K11"/>
    </sheetView>
  </sheetViews>
  <sheetFormatPr baseColWidth="10" defaultColWidth="14.85546875" defaultRowHeight="12.75" x14ac:dyDescent="0.2"/>
  <cols>
    <col min="1" max="1" width="17" style="68" customWidth="1"/>
    <col min="2" max="2" width="17.85546875" style="68" customWidth="1"/>
    <col min="3" max="5" width="17" style="68" customWidth="1"/>
    <col min="6" max="6" width="16.85546875" style="68" customWidth="1"/>
    <col min="7" max="7" width="17.5703125" style="68" customWidth="1"/>
    <col min="8" max="8" width="17.85546875" style="68" customWidth="1"/>
    <col min="9" max="9" width="18.28515625" style="68" customWidth="1"/>
    <col min="10" max="10" width="17.5703125" style="68" customWidth="1"/>
    <col min="11" max="11" width="19.140625" style="170" customWidth="1"/>
    <col min="12" max="12" width="17.5703125" style="68" customWidth="1"/>
    <col min="13" max="13" width="21.5703125" style="68" customWidth="1"/>
    <col min="14" max="16384" width="14.85546875" style="68"/>
  </cols>
  <sheetData>
    <row r="1" spans="1:15" s="18" customFormat="1" x14ac:dyDescent="0.2">
      <c r="K1" s="24"/>
    </row>
    <row r="2" spans="1:15" s="18" customFormat="1" x14ac:dyDescent="0.2">
      <c r="K2" s="24"/>
    </row>
    <row r="3" spans="1:15" s="18" customFormat="1" x14ac:dyDescent="0.2">
      <c r="K3" s="24"/>
    </row>
    <row r="4" spans="1:15" s="18" customFormat="1" x14ac:dyDescent="0.2">
      <c r="K4" s="24"/>
    </row>
    <row r="5" spans="1:15" x14ac:dyDescent="0.2">
      <c r="A5" s="18" t="s">
        <v>62</v>
      </c>
      <c r="B5" s="18"/>
      <c r="C5" s="18"/>
      <c r="D5" s="18"/>
      <c r="E5" s="18"/>
      <c r="F5" s="18"/>
      <c r="G5" s="18"/>
      <c r="H5" s="18"/>
      <c r="I5" s="18"/>
      <c r="J5" s="18"/>
      <c r="K5" s="24"/>
      <c r="L5" s="18"/>
      <c r="M5" s="18"/>
    </row>
    <row r="6" spans="1:15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24"/>
      <c r="L6" s="18"/>
      <c r="M6" s="18"/>
    </row>
    <row r="7" spans="1:15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24"/>
      <c r="L7" s="18"/>
      <c r="M7" s="18"/>
    </row>
    <row r="8" spans="1:15" s="133" customFormat="1" ht="18.75" x14ac:dyDescent="0.3">
      <c r="A8" s="183" t="s">
        <v>142</v>
      </c>
      <c r="B8" s="183"/>
      <c r="C8" s="183"/>
      <c r="D8" s="183"/>
      <c r="E8" s="183"/>
      <c r="F8" s="183"/>
      <c r="G8" s="183"/>
      <c r="H8" s="183"/>
      <c r="I8" s="183"/>
      <c r="J8" s="183"/>
      <c r="K8" s="24"/>
      <c r="L8" s="18"/>
      <c r="M8" s="18"/>
    </row>
    <row r="9" spans="1:15" s="133" customFormat="1" ht="18.75" x14ac:dyDescent="0.3">
      <c r="A9" s="183" t="s">
        <v>65</v>
      </c>
      <c r="B9" s="183"/>
      <c r="C9" s="183"/>
      <c r="D9" s="183"/>
      <c r="E9" s="183"/>
      <c r="F9" s="183"/>
      <c r="G9" s="183"/>
      <c r="H9" s="183"/>
      <c r="I9" s="183"/>
      <c r="J9" s="183"/>
      <c r="K9" s="24"/>
      <c r="L9" s="18"/>
      <c r="M9" s="18"/>
    </row>
    <row r="10" spans="1:15" ht="6" customHeight="1" thickBot="1" x14ac:dyDescent="0.25">
      <c r="A10" s="134"/>
      <c r="K10" s="24"/>
      <c r="L10" s="18"/>
      <c r="M10" s="18"/>
    </row>
    <row r="11" spans="1:15" ht="24" customHeight="1" thickBot="1" x14ac:dyDescent="0.25">
      <c r="A11" s="103" t="s">
        <v>0</v>
      </c>
      <c r="B11" s="103" t="s">
        <v>49</v>
      </c>
      <c r="C11" s="103" t="s">
        <v>50</v>
      </c>
      <c r="D11" s="103" t="s">
        <v>51</v>
      </c>
      <c r="E11" s="103" t="s">
        <v>52</v>
      </c>
      <c r="F11" s="103" t="s">
        <v>53</v>
      </c>
      <c r="G11" s="103" t="s">
        <v>54</v>
      </c>
      <c r="H11" s="103" t="s">
        <v>55</v>
      </c>
      <c r="I11" s="103" t="s">
        <v>56</v>
      </c>
      <c r="J11" s="181" t="s">
        <v>1</v>
      </c>
      <c r="K11" s="24"/>
      <c r="L11" s="18"/>
      <c r="M11" s="18"/>
    </row>
    <row r="12" spans="1:15" ht="20.100000000000001" customHeight="1" x14ac:dyDescent="0.2">
      <c r="A12" s="179" t="s">
        <v>147</v>
      </c>
      <c r="B12" s="180">
        <v>28228.952194900819</v>
      </c>
      <c r="C12" s="180">
        <v>1606870.6310441587</v>
      </c>
      <c r="D12" s="180">
        <v>763770.14879967342</v>
      </c>
      <c r="E12" s="180">
        <v>505558.82361133711</v>
      </c>
      <c r="F12" s="180">
        <v>43911.989109989401</v>
      </c>
      <c r="G12" s="180">
        <v>0</v>
      </c>
      <c r="H12" s="180">
        <v>148062.66350930132</v>
      </c>
      <c r="I12" s="180">
        <v>82109.791730639234</v>
      </c>
      <c r="J12" s="180">
        <v>3178512.9999999995</v>
      </c>
      <c r="K12" s="98"/>
      <c r="L12" s="71"/>
      <c r="M12" s="17"/>
      <c r="N12" s="136"/>
      <c r="O12" s="136"/>
    </row>
    <row r="13" spans="1:15" ht="20.100000000000001" customHeight="1" x14ac:dyDescent="0.2">
      <c r="A13" s="172" t="s">
        <v>32</v>
      </c>
      <c r="B13" s="5">
        <v>27147.914698682907</v>
      </c>
      <c r="C13" s="5">
        <v>17834.26625365363</v>
      </c>
      <c r="D13" s="5">
        <v>25676.777096169804</v>
      </c>
      <c r="E13" s="5">
        <v>15770.72528303499</v>
      </c>
      <c r="F13" s="5">
        <v>23553.316335435145</v>
      </c>
      <c r="G13" s="5">
        <v>43418.525897394633</v>
      </c>
      <c r="H13" s="5">
        <v>199063.97379664576</v>
      </c>
      <c r="I13" s="5">
        <v>28649.50063898314</v>
      </c>
      <c r="J13" s="6">
        <v>381115.00000000006</v>
      </c>
      <c r="K13" s="98"/>
      <c r="L13" s="71"/>
      <c r="M13" s="17"/>
      <c r="N13" s="136"/>
      <c r="O13" s="136"/>
    </row>
    <row r="14" spans="1:15" ht="20.100000000000001" customHeight="1" x14ac:dyDescent="0.2">
      <c r="A14" s="172" t="s">
        <v>2</v>
      </c>
      <c r="B14" s="5">
        <v>0</v>
      </c>
      <c r="C14" s="5">
        <v>0</v>
      </c>
      <c r="D14" s="5">
        <v>381</v>
      </c>
      <c r="E14" s="5">
        <v>212.58823529411765</v>
      </c>
      <c r="F14" s="5">
        <v>0</v>
      </c>
      <c r="G14" s="5">
        <v>2589.4117647058824</v>
      </c>
      <c r="H14" s="5">
        <v>0</v>
      </c>
      <c r="I14" s="5">
        <v>0</v>
      </c>
      <c r="J14" s="6">
        <v>3183</v>
      </c>
      <c r="K14" s="98"/>
      <c r="L14" s="71"/>
      <c r="M14" s="17"/>
      <c r="N14" s="136"/>
      <c r="O14" s="136"/>
    </row>
    <row r="15" spans="1:15" ht="20.100000000000001" customHeight="1" x14ac:dyDescent="0.2">
      <c r="A15" s="172" t="s">
        <v>3</v>
      </c>
      <c r="B15" s="5">
        <v>294.73010948025956</v>
      </c>
      <c r="C15" s="5">
        <v>1937.7263729145695</v>
      </c>
      <c r="D15" s="5">
        <v>740.42553647012028</v>
      </c>
      <c r="E15" s="5">
        <v>551.54170622807135</v>
      </c>
      <c r="F15" s="5">
        <v>403.6767938379881</v>
      </c>
      <c r="G15" s="5">
        <v>351.29615502343182</v>
      </c>
      <c r="H15" s="5">
        <v>303.96283049689043</v>
      </c>
      <c r="I15" s="5">
        <v>1114.6404955486689</v>
      </c>
      <c r="J15" s="6">
        <v>5697.9999999999991</v>
      </c>
      <c r="K15" s="98"/>
      <c r="L15" s="71"/>
      <c r="M15" s="17"/>
      <c r="N15" s="136"/>
      <c r="O15" s="136"/>
    </row>
    <row r="16" spans="1:15" ht="20.100000000000001" customHeight="1" x14ac:dyDescent="0.2">
      <c r="A16" s="172" t="s">
        <v>33</v>
      </c>
      <c r="B16" s="5">
        <v>195.01994061206702</v>
      </c>
      <c r="C16" s="5">
        <v>381.90502857889487</v>
      </c>
      <c r="D16" s="5">
        <v>11867.617846185243</v>
      </c>
      <c r="E16" s="5">
        <v>83.331135066826235</v>
      </c>
      <c r="F16" s="5">
        <v>36.920198464115316</v>
      </c>
      <c r="G16" s="5">
        <v>136.57977362556045</v>
      </c>
      <c r="H16" s="5">
        <v>51845.456050072084</v>
      </c>
      <c r="I16" s="5">
        <v>4756.1700273952165</v>
      </c>
      <c r="J16" s="6">
        <v>69303.000000000015</v>
      </c>
      <c r="K16" s="98"/>
      <c r="L16" s="71"/>
      <c r="M16" s="17"/>
      <c r="N16" s="136"/>
      <c r="O16" s="136"/>
    </row>
    <row r="17" spans="1:15" ht="20.100000000000001" customHeight="1" x14ac:dyDescent="0.2">
      <c r="A17" s="172" t="s">
        <v>34</v>
      </c>
      <c r="B17" s="5">
        <v>10918.097341629378</v>
      </c>
      <c r="C17" s="5">
        <v>2638.0018740632026</v>
      </c>
      <c r="D17" s="5">
        <v>5358.8172493361353</v>
      </c>
      <c r="E17" s="5">
        <v>22894.185894498194</v>
      </c>
      <c r="F17" s="5">
        <v>21385.272230290004</v>
      </c>
      <c r="G17" s="5">
        <v>20591.589833836697</v>
      </c>
      <c r="H17" s="5">
        <v>189910.67608676557</v>
      </c>
      <c r="I17" s="5">
        <v>12595.359489580853</v>
      </c>
      <c r="J17" s="6">
        <v>286292</v>
      </c>
      <c r="K17" s="98"/>
      <c r="L17" s="71"/>
      <c r="M17" s="17"/>
      <c r="N17" s="136"/>
      <c r="O17" s="136"/>
    </row>
    <row r="18" spans="1:15" ht="20.100000000000001" customHeight="1" x14ac:dyDescent="0.2">
      <c r="A18" s="172" t="s">
        <v>4</v>
      </c>
      <c r="B18" s="5">
        <v>432.73090199117377</v>
      </c>
      <c r="C18" s="5">
        <v>947.96888871052602</v>
      </c>
      <c r="D18" s="5">
        <v>6271.5851899129157</v>
      </c>
      <c r="E18" s="5">
        <v>696.62716774863782</v>
      </c>
      <c r="F18" s="5">
        <v>2998.7057317379576</v>
      </c>
      <c r="G18" s="5">
        <v>85868.715521672333</v>
      </c>
      <c r="H18" s="5">
        <v>73813.956220722408</v>
      </c>
      <c r="I18" s="5">
        <v>112221.71037750405</v>
      </c>
      <c r="J18" s="6">
        <v>283252</v>
      </c>
      <c r="K18" s="98"/>
      <c r="L18" s="71"/>
      <c r="M18" s="17"/>
      <c r="N18" s="136"/>
      <c r="O18" s="136"/>
    </row>
    <row r="19" spans="1:15" ht="20.100000000000001" customHeight="1" x14ac:dyDescent="0.2">
      <c r="A19" s="172" t="s">
        <v>5</v>
      </c>
      <c r="B19" s="5">
        <v>18.98751649243885</v>
      </c>
      <c r="C19" s="5">
        <v>0</v>
      </c>
      <c r="D19" s="5">
        <v>522.61633248730232</v>
      </c>
      <c r="E19" s="5">
        <v>0.81355932203389825</v>
      </c>
      <c r="F19" s="5">
        <v>169.99426619541177</v>
      </c>
      <c r="G19" s="5">
        <v>1547.8485471366139</v>
      </c>
      <c r="H19" s="5">
        <v>2811.6450761852984</v>
      </c>
      <c r="I19" s="5">
        <v>662.09470218090064</v>
      </c>
      <c r="J19" s="6">
        <v>5734</v>
      </c>
      <c r="K19" s="98"/>
      <c r="L19" s="71"/>
      <c r="M19" s="17"/>
      <c r="N19" s="136"/>
      <c r="O19" s="136"/>
    </row>
    <row r="20" spans="1:15" ht="20.100000000000001" customHeight="1" x14ac:dyDescent="0.2">
      <c r="A20" s="172" t="s">
        <v>35</v>
      </c>
      <c r="B20" s="5">
        <v>3971.5429728912145</v>
      </c>
      <c r="C20" s="5">
        <v>771.66245392416977</v>
      </c>
      <c r="D20" s="5">
        <v>9995.2820278288036</v>
      </c>
      <c r="E20" s="5">
        <v>749.64444356460342</v>
      </c>
      <c r="F20" s="5">
        <v>9318.2355334650601</v>
      </c>
      <c r="G20" s="5">
        <v>25366.30713871562</v>
      </c>
      <c r="H20" s="5">
        <v>153671.02613786617</v>
      </c>
      <c r="I20" s="5">
        <v>2345.2992917443844</v>
      </c>
      <c r="J20" s="6">
        <v>206189.00000000003</v>
      </c>
      <c r="K20" s="98"/>
      <c r="L20" s="71"/>
      <c r="M20" s="17"/>
      <c r="N20" s="136"/>
      <c r="O20" s="136"/>
    </row>
    <row r="21" spans="1:15" ht="20.100000000000001" customHeight="1" x14ac:dyDescent="0.2">
      <c r="A21" s="172" t="s">
        <v>68</v>
      </c>
      <c r="B21" s="5">
        <v>856.78585666891581</v>
      </c>
      <c r="C21" s="5">
        <v>0</v>
      </c>
      <c r="D21" s="5">
        <v>17.666666666666668</v>
      </c>
      <c r="E21" s="5">
        <v>669.54747666441745</v>
      </c>
      <c r="F21" s="5">
        <v>0</v>
      </c>
      <c r="G21" s="5">
        <v>0</v>
      </c>
      <c r="H21" s="5">
        <v>0</v>
      </c>
      <c r="I21" s="5">
        <v>0</v>
      </c>
      <c r="J21" s="6">
        <v>1544</v>
      </c>
      <c r="K21" s="98"/>
      <c r="L21" s="71"/>
      <c r="M21" s="17"/>
      <c r="N21" s="136"/>
      <c r="O21" s="136"/>
    </row>
    <row r="22" spans="1:15" s="10" customFormat="1" ht="20.100000000000001" customHeight="1" x14ac:dyDescent="0.2">
      <c r="A22" s="172" t="s">
        <v>6</v>
      </c>
      <c r="B22" s="5">
        <v>14839.154831963297</v>
      </c>
      <c r="C22" s="5">
        <v>14984.054179334731</v>
      </c>
      <c r="D22" s="5">
        <v>2281.5248683316358</v>
      </c>
      <c r="E22" s="5">
        <v>27049.973590356763</v>
      </c>
      <c r="F22" s="5">
        <v>4477.2284499713169</v>
      </c>
      <c r="G22" s="5">
        <v>3684.7843703133935</v>
      </c>
      <c r="H22" s="5">
        <v>36273.315655483282</v>
      </c>
      <c r="I22" s="5">
        <v>3132.9640542455809</v>
      </c>
      <c r="J22" s="6">
        <v>106723</v>
      </c>
      <c r="K22" s="98"/>
      <c r="L22" s="71"/>
      <c r="M22" s="17"/>
      <c r="N22" s="136"/>
      <c r="O22" s="136"/>
    </row>
    <row r="23" spans="1:15" s="10" customFormat="1" ht="20.100000000000001" customHeight="1" x14ac:dyDescent="0.2">
      <c r="A23" s="172" t="s">
        <v>7</v>
      </c>
      <c r="B23" s="5">
        <v>991.85907182902827</v>
      </c>
      <c r="C23" s="5">
        <v>10378.949924391087</v>
      </c>
      <c r="D23" s="5">
        <v>575.657756319246</v>
      </c>
      <c r="E23" s="5">
        <v>1664.9453629772611</v>
      </c>
      <c r="F23" s="5">
        <v>14377.364749535573</v>
      </c>
      <c r="G23" s="5">
        <v>6666.7853832014935</v>
      </c>
      <c r="H23" s="5">
        <v>209.06858219317974</v>
      </c>
      <c r="I23" s="5">
        <v>18372.369169553134</v>
      </c>
      <c r="J23" s="6">
        <v>53237</v>
      </c>
      <c r="K23" s="98"/>
      <c r="L23" s="71"/>
      <c r="M23" s="17"/>
      <c r="N23" s="136"/>
      <c r="O23" s="136"/>
    </row>
    <row r="24" spans="1:15" s="10" customFormat="1" ht="20.100000000000001" customHeight="1" x14ac:dyDescent="0.2">
      <c r="A24" s="172" t="s">
        <v>8</v>
      </c>
      <c r="B24" s="5">
        <v>0</v>
      </c>
      <c r="C24" s="5">
        <v>0</v>
      </c>
      <c r="D24" s="5">
        <v>27.332615715823469</v>
      </c>
      <c r="E24" s="5">
        <v>38630.455879197732</v>
      </c>
      <c r="F24" s="5">
        <v>179.0785776788195</v>
      </c>
      <c r="G24" s="5">
        <v>1168.2035534108359</v>
      </c>
      <c r="H24" s="5">
        <v>449.92937399678971</v>
      </c>
      <c r="I24" s="5">
        <v>0</v>
      </c>
      <c r="J24" s="6">
        <v>40455</v>
      </c>
      <c r="K24" s="98"/>
      <c r="L24" s="71"/>
      <c r="M24" s="17"/>
      <c r="N24" s="136"/>
      <c r="O24" s="136"/>
    </row>
    <row r="25" spans="1:15" s="10" customFormat="1" ht="20.100000000000001" customHeight="1" x14ac:dyDescent="0.2">
      <c r="A25" s="172" t="s">
        <v>36</v>
      </c>
      <c r="B25" s="5">
        <v>6650.05851021735</v>
      </c>
      <c r="C25" s="5">
        <v>12948.651487770718</v>
      </c>
      <c r="D25" s="5">
        <v>1860.2670947513593</v>
      </c>
      <c r="E25" s="5">
        <v>10834.815732571653</v>
      </c>
      <c r="F25" s="5">
        <v>17371.806540352998</v>
      </c>
      <c r="G25" s="5">
        <v>10306.83553255673</v>
      </c>
      <c r="H25" s="5">
        <v>1179.119324487674</v>
      </c>
      <c r="I25" s="5">
        <v>6117.4457772915166</v>
      </c>
      <c r="J25" s="6">
        <v>67269</v>
      </c>
      <c r="K25" s="98"/>
      <c r="L25" s="71"/>
      <c r="M25" s="17"/>
      <c r="N25" s="136"/>
      <c r="O25" s="136"/>
    </row>
    <row r="26" spans="1:15" s="10" customFormat="1" ht="20.100000000000001" customHeight="1" x14ac:dyDescent="0.2">
      <c r="A26" s="172" t="s">
        <v>9</v>
      </c>
      <c r="B26" s="5">
        <v>52307.719706400487</v>
      </c>
      <c r="C26" s="5">
        <v>37833.870675581173</v>
      </c>
      <c r="D26" s="5">
        <v>41930.231391308713</v>
      </c>
      <c r="E26" s="5">
        <v>92723.337684040249</v>
      </c>
      <c r="F26" s="5">
        <v>28522.886153590327</v>
      </c>
      <c r="G26" s="5">
        <v>10326.6462815833</v>
      </c>
      <c r="H26" s="5">
        <v>26710.288022548237</v>
      </c>
      <c r="I26" s="5">
        <v>17203.020084947515</v>
      </c>
      <c r="J26" s="6">
        <v>307558</v>
      </c>
      <c r="K26" s="98"/>
      <c r="L26" s="71"/>
      <c r="M26" s="17"/>
      <c r="N26" s="136"/>
      <c r="O26" s="136"/>
    </row>
    <row r="27" spans="1:15" s="10" customFormat="1" ht="20.100000000000001" customHeight="1" x14ac:dyDescent="0.2">
      <c r="A27" s="172" t="s">
        <v>69</v>
      </c>
      <c r="B27" s="5">
        <v>0</v>
      </c>
      <c r="C27" s="5">
        <v>607.77214101491722</v>
      </c>
      <c r="D27" s="5">
        <v>2.8830689407096814</v>
      </c>
      <c r="E27" s="5">
        <v>4.2507328678855165</v>
      </c>
      <c r="F27" s="5">
        <v>1293.5020820489642</v>
      </c>
      <c r="G27" s="5">
        <v>23.380035026269702</v>
      </c>
      <c r="H27" s="5">
        <v>0</v>
      </c>
      <c r="I27" s="5">
        <v>1076.2119401012537</v>
      </c>
      <c r="J27" s="6">
        <v>3008</v>
      </c>
      <c r="K27" s="98"/>
      <c r="L27" s="71"/>
      <c r="M27" s="17"/>
      <c r="N27" s="136"/>
      <c r="O27" s="136"/>
    </row>
    <row r="28" spans="1:15" s="10" customFormat="1" ht="20.100000000000001" customHeight="1" x14ac:dyDescent="0.2">
      <c r="A28" s="172" t="s">
        <v>37</v>
      </c>
      <c r="B28" s="5">
        <v>9407.8150047416893</v>
      </c>
      <c r="C28" s="5">
        <v>1988.9265667863165</v>
      </c>
      <c r="D28" s="5">
        <v>10100.319114682748</v>
      </c>
      <c r="E28" s="5">
        <v>5773.0830339150289</v>
      </c>
      <c r="F28" s="5">
        <v>4445.3905757575058</v>
      </c>
      <c r="G28" s="5">
        <v>6115.7750183532826</v>
      </c>
      <c r="H28" s="5">
        <v>11802.592349904829</v>
      </c>
      <c r="I28" s="5">
        <v>626.09833585860224</v>
      </c>
      <c r="J28" s="6">
        <v>50260</v>
      </c>
      <c r="K28" s="98"/>
      <c r="L28" s="71"/>
      <c r="M28" s="17"/>
      <c r="N28" s="136"/>
      <c r="O28" s="136"/>
    </row>
    <row r="29" spans="1:15" s="10" customFormat="1" ht="20.100000000000001" customHeight="1" x14ac:dyDescent="0.2">
      <c r="A29" s="172" t="s">
        <v>10</v>
      </c>
      <c r="B29" s="5">
        <v>0</v>
      </c>
      <c r="C29" s="5">
        <v>0</v>
      </c>
      <c r="D29" s="5">
        <v>69.283018867924525</v>
      </c>
      <c r="E29" s="5">
        <v>2655.7169811320755</v>
      </c>
      <c r="F29" s="5">
        <v>0</v>
      </c>
      <c r="G29" s="5">
        <v>0</v>
      </c>
      <c r="H29" s="5">
        <v>0</v>
      </c>
      <c r="I29" s="5">
        <v>0</v>
      </c>
      <c r="J29" s="6">
        <v>2725</v>
      </c>
      <c r="K29" s="98"/>
      <c r="L29" s="71"/>
      <c r="M29" s="17"/>
      <c r="N29" s="136"/>
      <c r="O29" s="136"/>
    </row>
    <row r="30" spans="1:15" s="10" customFormat="1" ht="20.100000000000001" customHeight="1" x14ac:dyDescent="0.2">
      <c r="A30" s="172" t="s">
        <v>11</v>
      </c>
      <c r="B30" s="5">
        <v>5772.3635378557992</v>
      </c>
      <c r="C30" s="5">
        <v>10630.558669025628</v>
      </c>
      <c r="D30" s="5">
        <v>5556.9729514961173</v>
      </c>
      <c r="E30" s="5">
        <v>8688.30920476553</v>
      </c>
      <c r="F30" s="5">
        <v>17637.810224886856</v>
      </c>
      <c r="G30" s="5">
        <v>4858.2296189436111</v>
      </c>
      <c r="H30" s="5">
        <v>11394.317149831943</v>
      </c>
      <c r="I30" s="5">
        <v>7311.4386431945177</v>
      </c>
      <c r="J30" s="6">
        <v>71850</v>
      </c>
      <c r="K30" s="98"/>
      <c r="L30" s="71"/>
      <c r="M30" s="17"/>
      <c r="N30" s="136"/>
      <c r="O30" s="136"/>
    </row>
    <row r="31" spans="1:15" s="10" customFormat="1" ht="20.100000000000001" customHeight="1" x14ac:dyDescent="0.2">
      <c r="A31" s="172" t="s">
        <v>12</v>
      </c>
      <c r="B31" s="5">
        <v>1055.2880170051596</v>
      </c>
      <c r="C31" s="5">
        <v>428.94547684870457</v>
      </c>
      <c r="D31" s="5">
        <v>1164.5451943504336</v>
      </c>
      <c r="E31" s="5">
        <v>2391.2945542760208</v>
      </c>
      <c r="F31" s="5">
        <v>943.69710078841558</v>
      </c>
      <c r="G31" s="5">
        <v>2037.4258874377249</v>
      </c>
      <c r="H31" s="5">
        <v>9425.6184607696177</v>
      </c>
      <c r="I31" s="5">
        <v>187.18530852392223</v>
      </c>
      <c r="J31" s="6">
        <v>17634</v>
      </c>
      <c r="K31" s="98"/>
      <c r="L31" s="71"/>
      <c r="M31" s="17"/>
      <c r="N31" s="136"/>
      <c r="O31" s="136"/>
    </row>
    <row r="32" spans="1:15" s="10" customFormat="1" ht="20.100000000000001" customHeight="1" x14ac:dyDescent="0.2">
      <c r="A32" s="172" t="s">
        <v>13</v>
      </c>
      <c r="B32" s="5">
        <v>4777.8134895484254</v>
      </c>
      <c r="C32" s="5">
        <v>0</v>
      </c>
      <c r="D32" s="5">
        <v>2634.6562749556242</v>
      </c>
      <c r="E32" s="5">
        <v>8016.4390081908468</v>
      </c>
      <c r="F32" s="5">
        <v>12673.463153710742</v>
      </c>
      <c r="G32" s="5">
        <v>2863.7899368821709</v>
      </c>
      <c r="H32" s="5">
        <v>34100.329502228444</v>
      </c>
      <c r="I32" s="5">
        <v>13.508634483737556</v>
      </c>
      <c r="J32" s="6">
        <v>65079.999999999993</v>
      </c>
      <c r="K32" s="98"/>
      <c r="L32" s="71"/>
      <c r="M32" s="17"/>
      <c r="N32" s="136"/>
      <c r="O32" s="136"/>
    </row>
    <row r="33" spans="1:15" s="10" customFormat="1" ht="20.100000000000001" customHeight="1" x14ac:dyDescent="0.2">
      <c r="A33" s="172" t="s">
        <v>14</v>
      </c>
      <c r="B33" s="5">
        <v>599.50475438343449</v>
      </c>
      <c r="C33" s="5">
        <v>50.665951921129476</v>
      </c>
      <c r="D33" s="5">
        <v>162.01653190621596</v>
      </c>
      <c r="E33" s="5">
        <v>1177.4392670349371</v>
      </c>
      <c r="F33" s="5">
        <v>4602.2107423604375</v>
      </c>
      <c r="G33" s="5">
        <v>309.89681342379356</v>
      </c>
      <c r="H33" s="5">
        <v>70.491937943130196</v>
      </c>
      <c r="I33" s="5">
        <v>86.774001026921951</v>
      </c>
      <c r="J33" s="6">
        <v>7059</v>
      </c>
      <c r="K33" s="98"/>
      <c r="L33" s="71"/>
      <c r="M33" s="17"/>
      <c r="N33" s="136"/>
      <c r="O33" s="136"/>
    </row>
    <row r="34" spans="1:15" s="10" customFormat="1" ht="20.100000000000001" customHeight="1" x14ac:dyDescent="0.2">
      <c r="A34" s="172" t="s">
        <v>15</v>
      </c>
      <c r="B34" s="5">
        <v>606.72025141231381</v>
      </c>
      <c r="C34" s="5">
        <v>39.842506101905116</v>
      </c>
      <c r="D34" s="5">
        <v>1.7635696076958163</v>
      </c>
      <c r="E34" s="5">
        <v>14751.317227746596</v>
      </c>
      <c r="F34" s="5">
        <v>514.48951720077912</v>
      </c>
      <c r="G34" s="5">
        <v>1.9441283896242261</v>
      </c>
      <c r="H34" s="5">
        <v>22.886993898743597</v>
      </c>
      <c r="I34" s="5">
        <v>116.03580564234186</v>
      </c>
      <c r="J34" s="6">
        <v>16054.999999999998</v>
      </c>
      <c r="K34" s="98"/>
      <c r="L34" s="71"/>
      <c r="M34" s="17"/>
      <c r="N34" s="136"/>
      <c r="O34" s="136"/>
    </row>
    <row r="35" spans="1:15" s="10" customFormat="1" ht="20.100000000000001" customHeight="1" x14ac:dyDescent="0.2">
      <c r="A35" s="172" t="s">
        <v>16</v>
      </c>
      <c r="B35" s="5">
        <v>56.146295013440302</v>
      </c>
      <c r="C35" s="5">
        <v>1.9073170731707316</v>
      </c>
      <c r="D35" s="5">
        <v>0</v>
      </c>
      <c r="E35" s="5">
        <v>8842.8677316998528</v>
      </c>
      <c r="F35" s="5">
        <v>656.49131976812168</v>
      </c>
      <c r="G35" s="5">
        <v>65.193234404127267</v>
      </c>
      <c r="H35" s="5">
        <v>27.830687407140417</v>
      </c>
      <c r="I35" s="5">
        <v>29.563414634146341</v>
      </c>
      <c r="J35" s="6">
        <v>9680</v>
      </c>
      <c r="K35" s="98"/>
      <c r="L35" s="71"/>
      <c r="M35" s="17"/>
      <c r="N35" s="136"/>
      <c r="O35" s="136"/>
    </row>
    <row r="36" spans="1:15" s="10" customFormat="1" ht="20.100000000000001" customHeight="1" x14ac:dyDescent="0.2">
      <c r="A36" s="172" t="s">
        <v>17</v>
      </c>
      <c r="B36" s="5">
        <v>2.2363038421432582</v>
      </c>
      <c r="C36" s="5">
        <v>0</v>
      </c>
      <c r="D36" s="5">
        <v>32.31698724723455</v>
      </c>
      <c r="E36" s="5">
        <v>3328.6451180919721</v>
      </c>
      <c r="F36" s="5">
        <v>37.312101010899141</v>
      </c>
      <c r="G36" s="5">
        <v>61.3142834879662</v>
      </c>
      <c r="H36" s="5">
        <v>7.0989010989010994</v>
      </c>
      <c r="I36" s="5">
        <v>1.076305220883534</v>
      </c>
      <c r="J36" s="6">
        <v>3470</v>
      </c>
      <c r="K36" s="98"/>
      <c r="L36" s="71"/>
      <c r="M36" s="17"/>
      <c r="N36" s="136"/>
      <c r="O36" s="136"/>
    </row>
    <row r="37" spans="1:15" s="10" customFormat="1" ht="20.100000000000001" customHeight="1" x14ac:dyDescent="0.2">
      <c r="A37" s="172" t="s">
        <v>18</v>
      </c>
      <c r="B37" s="5">
        <v>293.56291355279978</v>
      </c>
      <c r="C37" s="5">
        <v>49.056394441208937</v>
      </c>
      <c r="D37" s="5">
        <v>178.5646693051151</v>
      </c>
      <c r="E37" s="5">
        <v>127.769770793443</v>
      </c>
      <c r="F37" s="5">
        <v>6968.4348152261209</v>
      </c>
      <c r="G37" s="5">
        <v>448.65687940904434</v>
      </c>
      <c r="H37" s="5">
        <v>2566.4876634058091</v>
      </c>
      <c r="I37" s="5">
        <v>218.46689386645778</v>
      </c>
      <c r="J37" s="6">
        <v>10851</v>
      </c>
      <c r="K37" s="98"/>
      <c r="L37" s="71"/>
      <c r="M37" s="17"/>
      <c r="N37" s="136"/>
      <c r="O37" s="136"/>
    </row>
    <row r="38" spans="1:15" s="10" customFormat="1" ht="20.100000000000001" customHeight="1" x14ac:dyDescent="0.2">
      <c r="A38" s="172" t="s">
        <v>66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6">
        <v>0</v>
      </c>
      <c r="K38" s="98"/>
      <c r="L38" s="71"/>
      <c r="M38" s="17"/>
      <c r="N38" s="136"/>
      <c r="O38" s="136"/>
    </row>
    <row r="39" spans="1:15" s="10" customFormat="1" ht="20.100000000000001" customHeight="1" x14ac:dyDescent="0.2">
      <c r="A39" s="172" t="s">
        <v>19</v>
      </c>
      <c r="B39" s="5">
        <v>0</v>
      </c>
      <c r="C39" s="5">
        <v>346.40277777777777</v>
      </c>
      <c r="D39" s="5">
        <v>430.93528368794324</v>
      </c>
      <c r="E39" s="5">
        <v>13425.309307623118</v>
      </c>
      <c r="F39" s="5">
        <v>616.6130481242526</v>
      </c>
      <c r="G39" s="5">
        <v>1806.3611211566113</v>
      </c>
      <c r="H39" s="5">
        <v>930.06350250780611</v>
      </c>
      <c r="I39" s="5">
        <v>5.3149591224903707</v>
      </c>
      <c r="J39" s="6">
        <v>17561</v>
      </c>
      <c r="K39" s="98"/>
      <c r="L39" s="71"/>
      <c r="M39" s="17"/>
      <c r="N39" s="136"/>
      <c r="O39" s="136"/>
    </row>
    <row r="40" spans="1:15" s="10" customFormat="1" ht="20.100000000000001" customHeight="1" x14ac:dyDescent="0.2">
      <c r="A40" s="172" t="s">
        <v>20</v>
      </c>
      <c r="B40" s="5">
        <v>5.7554772337588105</v>
      </c>
      <c r="C40" s="5">
        <v>0</v>
      </c>
      <c r="D40" s="5">
        <v>0</v>
      </c>
      <c r="E40" s="5">
        <v>3546.1591399337208</v>
      </c>
      <c r="F40" s="5">
        <v>108.73726657837193</v>
      </c>
      <c r="G40" s="5">
        <v>18.142360402310757</v>
      </c>
      <c r="H40" s="5">
        <v>621.21575435937154</v>
      </c>
      <c r="I40" s="5">
        <v>80.990001492466433</v>
      </c>
      <c r="J40" s="6">
        <v>4381</v>
      </c>
      <c r="K40" s="98"/>
      <c r="L40" s="71"/>
      <c r="M40" s="17"/>
      <c r="N40" s="136"/>
      <c r="O40" s="136"/>
    </row>
    <row r="41" spans="1:15" s="10" customFormat="1" ht="20.100000000000001" customHeight="1" x14ac:dyDescent="0.2">
      <c r="A41" s="172" t="s">
        <v>39</v>
      </c>
      <c r="B41" s="5">
        <v>348.29277833298067</v>
      </c>
      <c r="C41" s="5">
        <v>0</v>
      </c>
      <c r="D41" s="5">
        <v>1.0336134453781511</v>
      </c>
      <c r="E41" s="5">
        <v>1360.47432400036</v>
      </c>
      <c r="F41" s="5">
        <v>51.864666666666665</v>
      </c>
      <c r="G41" s="5">
        <v>0</v>
      </c>
      <c r="H41" s="5">
        <v>0</v>
      </c>
      <c r="I41" s="5">
        <v>11.334617554614743</v>
      </c>
      <c r="J41" s="6">
        <v>1773.0000000000002</v>
      </c>
      <c r="K41" s="98"/>
      <c r="L41" s="71"/>
      <c r="M41" s="17"/>
      <c r="N41" s="136"/>
      <c r="O41" s="136"/>
    </row>
    <row r="42" spans="1:15" s="10" customFormat="1" ht="20.100000000000001" customHeight="1" x14ac:dyDescent="0.2">
      <c r="A42" s="172" t="s">
        <v>40</v>
      </c>
      <c r="B42" s="5">
        <v>0</v>
      </c>
      <c r="C42" s="5">
        <v>0</v>
      </c>
      <c r="D42" s="5">
        <v>0</v>
      </c>
      <c r="E42" s="5">
        <v>6365.7581066414914</v>
      </c>
      <c r="F42" s="5">
        <v>39.279244801632863</v>
      </c>
      <c r="G42" s="5">
        <v>0</v>
      </c>
      <c r="H42" s="5">
        <v>1.962648556876061</v>
      </c>
      <c r="I42" s="5">
        <v>0</v>
      </c>
      <c r="J42" s="6">
        <v>6407</v>
      </c>
      <c r="K42" s="98"/>
      <c r="L42" s="71"/>
      <c r="M42" s="17"/>
      <c r="N42" s="136"/>
      <c r="O42" s="136"/>
    </row>
    <row r="43" spans="1:15" s="10" customFormat="1" ht="20.100000000000001" customHeight="1" x14ac:dyDescent="0.2">
      <c r="A43" s="172" t="s">
        <v>21</v>
      </c>
      <c r="B43" s="5">
        <v>0</v>
      </c>
      <c r="C43" s="5">
        <v>0</v>
      </c>
      <c r="D43" s="5">
        <v>0</v>
      </c>
      <c r="E43" s="5">
        <v>1474</v>
      </c>
      <c r="F43" s="5">
        <v>0</v>
      </c>
      <c r="G43" s="5">
        <v>0</v>
      </c>
      <c r="H43" s="5">
        <v>0</v>
      </c>
      <c r="I43" s="5">
        <v>0</v>
      </c>
      <c r="J43" s="6">
        <v>1474</v>
      </c>
      <c r="K43" s="98"/>
      <c r="L43" s="71"/>
      <c r="M43" s="17"/>
      <c r="N43" s="136"/>
      <c r="O43" s="136"/>
    </row>
    <row r="44" spans="1:15" s="10" customFormat="1" ht="20.100000000000001" customHeight="1" x14ac:dyDescent="0.2">
      <c r="A44" s="172" t="s">
        <v>41</v>
      </c>
      <c r="B44" s="5">
        <v>1716.9181774452964</v>
      </c>
      <c r="C44" s="5">
        <v>331.11121712778362</v>
      </c>
      <c r="D44" s="5">
        <v>872.99941025540886</v>
      </c>
      <c r="E44" s="5">
        <v>258.23159570436519</v>
      </c>
      <c r="F44" s="5">
        <v>1007.1993305855642</v>
      </c>
      <c r="G44" s="5">
        <v>1297.1412506457496</v>
      </c>
      <c r="H44" s="5">
        <v>1921.8457608655833</v>
      </c>
      <c r="I44" s="5">
        <v>1636.553257370249</v>
      </c>
      <c r="J44" s="6">
        <v>9042</v>
      </c>
      <c r="K44" s="98"/>
      <c r="L44" s="71"/>
      <c r="M44" s="17"/>
      <c r="N44" s="136"/>
      <c r="O44" s="136"/>
    </row>
    <row r="45" spans="1:15" s="10" customFormat="1" ht="20.100000000000001" customHeight="1" x14ac:dyDescent="0.2">
      <c r="A45" s="172" t="s">
        <v>22</v>
      </c>
      <c r="B45" s="5">
        <v>0</v>
      </c>
      <c r="C45" s="5">
        <v>0</v>
      </c>
      <c r="D45" s="5">
        <v>0</v>
      </c>
      <c r="E45" s="5">
        <v>1920</v>
      </c>
      <c r="F45" s="5">
        <v>0</v>
      </c>
      <c r="G45" s="5">
        <v>0</v>
      </c>
      <c r="H45" s="5">
        <v>0</v>
      </c>
      <c r="I45" s="5">
        <v>0</v>
      </c>
      <c r="J45" s="6">
        <v>1920</v>
      </c>
      <c r="K45" s="98"/>
      <c r="L45" s="71"/>
      <c r="M45" s="17"/>
      <c r="N45" s="136"/>
      <c r="O45" s="136"/>
    </row>
    <row r="46" spans="1:15" s="10" customFormat="1" ht="20.100000000000001" customHeight="1" x14ac:dyDescent="0.2">
      <c r="A46" s="172" t="s">
        <v>23</v>
      </c>
      <c r="B46" s="5">
        <v>1087.4428593542832</v>
      </c>
      <c r="C46" s="5">
        <v>0</v>
      </c>
      <c r="D46" s="5">
        <v>795.80565177459198</v>
      </c>
      <c r="E46" s="5">
        <v>143.33598452505649</v>
      </c>
      <c r="F46" s="5">
        <v>0</v>
      </c>
      <c r="G46" s="5">
        <v>0</v>
      </c>
      <c r="H46" s="5">
        <v>79.415504346068332</v>
      </c>
      <c r="I46" s="5">
        <v>0</v>
      </c>
      <c r="J46" s="6">
        <v>2106</v>
      </c>
      <c r="K46" s="98"/>
      <c r="L46" s="71"/>
      <c r="M46" s="17"/>
      <c r="N46" s="136"/>
      <c r="O46" s="136"/>
    </row>
    <row r="47" spans="1:15" s="10" customFormat="1" ht="20.100000000000001" customHeight="1" x14ac:dyDescent="0.2">
      <c r="A47" s="172" t="s">
        <v>70</v>
      </c>
      <c r="B47" s="5">
        <v>462.01481025803247</v>
      </c>
      <c r="C47" s="5">
        <v>0</v>
      </c>
      <c r="D47" s="5">
        <v>142.60128036297999</v>
      </c>
      <c r="E47" s="5">
        <v>2429.3839093789875</v>
      </c>
      <c r="F47" s="5">
        <v>0</v>
      </c>
      <c r="G47" s="5">
        <v>0</v>
      </c>
      <c r="H47" s="5">
        <v>0</v>
      </c>
      <c r="I47" s="5">
        <v>0</v>
      </c>
      <c r="J47" s="6">
        <v>3034</v>
      </c>
      <c r="K47" s="98"/>
      <c r="L47" s="71"/>
      <c r="M47" s="17"/>
      <c r="N47" s="136"/>
      <c r="O47" s="136"/>
    </row>
    <row r="48" spans="1:15" s="10" customFormat="1" ht="20.100000000000001" customHeight="1" x14ac:dyDescent="0.2">
      <c r="A48" s="172" t="s">
        <v>71</v>
      </c>
      <c r="B48" s="5">
        <v>0</v>
      </c>
      <c r="C48" s="5">
        <v>0</v>
      </c>
      <c r="D48" s="5">
        <v>0</v>
      </c>
      <c r="E48" s="5">
        <v>64</v>
      </c>
      <c r="F48" s="5">
        <v>0</v>
      </c>
      <c r="G48" s="5">
        <v>202.65671641791045</v>
      </c>
      <c r="H48" s="5">
        <v>0</v>
      </c>
      <c r="I48" s="5">
        <v>0</v>
      </c>
      <c r="J48" s="6">
        <v>266.65671641791045</v>
      </c>
      <c r="K48" s="98"/>
      <c r="L48" s="71"/>
      <c r="M48" s="17"/>
      <c r="N48" s="136"/>
      <c r="O48" s="136"/>
    </row>
    <row r="49" spans="1:15" s="10" customFormat="1" ht="20.100000000000001" customHeight="1" x14ac:dyDescent="0.2">
      <c r="A49" s="172" t="s">
        <v>72</v>
      </c>
      <c r="B49" s="5">
        <v>46.566206482593039</v>
      </c>
      <c r="C49" s="5">
        <v>0</v>
      </c>
      <c r="D49" s="5">
        <v>51.063829787234042</v>
      </c>
      <c r="E49" s="5">
        <v>1211.3699637301729</v>
      </c>
      <c r="F49" s="5">
        <v>0</v>
      </c>
      <c r="G49" s="5">
        <v>0</v>
      </c>
      <c r="H49" s="5">
        <v>0</v>
      </c>
      <c r="I49" s="5">
        <v>0</v>
      </c>
      <c r="J49" s="6">
        <v>1309</v>
      </c>
      <c r="K49" s="98"/>
      <c r="L49" s="71"/>
      <c r="M49" s="17"/>
      <c r="N49" s="136"/>
      <c r="O49" s="136"/>
    </row>
    <row r="50" spans="1:15" s="10" customFormat="1" ht="20.100000000000001" customHeight="1" x14ac:dyDescent="0.2">
      <c r="A50" s="172" t="s">
        <v>73</v>
      </c>
      <c r="B50" s="5">
        <v>56.308696749704943</v>
      </c>
      <c r="C50" s="5">
        <v>0</v>
      </c>
      <c r="D50" s="5">
        <v>0</v>
      </c>
      <c r="E50" s="5">
        <v>2086.6913032502948</v>
      </c>
      <c r="F50" s="5">
        <v>0</v>
      </c>
      <c r="G50" s="5">
        <v>0</v>
      </c>
      <c r="H50" s="5">
        <v>0</v>
      </c>
      <c r="I50" s="5">
        <v>0</v>
      </c>
      <c r="J50" s="6">
        <v>2142.9999999999995</v>
      </c>
      <c r="K50" s="98"/>
      <c r="L50" s="71"/>
      <c r="M50" s="17"/>
      <c r="N50" s="136"/>
      <c r="O50" s="136"/>
    </row>
    <row r="51" spans="1:15" s="10" customFormat="1" ht="20.100000000000001" customHeight="1" x14ac:dyDescent="0.2">
      <c r="A51" s="172" t="s">
        <v>74</v>
      </c>
      <c r="B51" s="5">
        <v>3.4268622555139405</v>
      </c>
      <c r="C51" s="5">
        <v>0</v>
      </c>
      <c r="D51" s="5">
        <v>0</v>
      </c>
      <c r="E51" s="5">
        <v>3209.0432002992457</v>
      </c>
      <c r="F51" s="5">
        <v>135.1907373338625</v>
      </c>
      <c r="G51" s="5">
        <v>4</v>
      </c>
      <c r="H51" s="5">
        <v>102.26895770085491</v>
      </c>
      <c r="I51" s="5">
        <v>17.070242410523065</v>
      </c>
      <c r="J51" s="6">
        <v>3471.0000000000005</v>
      </c>
      <c r="K51" s="98"/>
      <c r="L51" s="71"/>
      <c r="M51" s="17"/>
      <c r="N51" s="136"/>
      <c r="O51" s="136"/>
    </row>
    <row r="52" spans="1:15" s="10" customFormat="1" ht="20.100000000000001" customHeight="1" x14ac:dyDescent="0.2">
      <c r="A52" s="172" t="s">
        <v>75</v>
      </c>
      <c r="B52" s="5">
        <v>161</v>
      </c>
      <c r="C52" s="5">
        <v>0</v>
      </c>
      <c r="D52" s="5">
        <v>454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6">
        <v>615</v>
      </c>
      <c r="K52" s="98"/>
      <c r="L52" s="71"/>
      <c r="M52" s="17"/>
      <c r="N52" s="136"/>
      <c r="O52" s="136"/>
    </row>
    <row r="53" spans="1:15" s="10" customFormat="1" ht="20.100000000000001" customHeight="1" x14ac:dyDescent="0.2">
      <c r="A53" s="172" t="s">
        <v>76</v>
      </c>
      <c r="B53" s="5">
        <v>303.88519021739131</v>
      </c>
      <c r="C53" s="5">
        <v>864.54025016656283</v>
      </c>
      <c r="D53" s="5">
        <v>16.056990068754775</v>
      </c>
      <c r="E53" s="5">
        <v>197.98642929599484</v>
      </c>
      <c r="F53" s="5">
        <v>647.69050240417027</v>
      </c>
      <c r="G53" s="5">
        <v>0</v>
      </c>
      <c r="H53" s="5">
        <v>0</v>
      </c>
      <c r="I53" s="5">
        <v>276.84063784712612</v>
      </c>
      <c r="J53" s="6">
        <v>2307</v>
      </c>
      <c r="K53" s="98"/>
      <c r="L53" s="71"/>
      <c r="M53" s="17"/>
      <c r="N53" s="136"/>
      <c r="O53" s="136"/>
    </row>
    <row r="54" spans="1:15" s="10" customFormat="1" ht="20.100000000000001" customHeight="1" x14ac:dyDescent="0.2">
      <c r="A54" s="172" t="s">
        <v>77</v>
      </c>
      <c r="B54" s="5">
        <v>103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6">
        <v>103</v>
      </c>
      <c r="K54" s="98"/>
      <c r="L54" s="71"/>
      <c r="M54" s="17"/>
      <c r="N54" s="136"/>
      <c r="O54" s="136"/>
    </row>
    <row r="55" spans="1:15" s="10" customFormat="1" ht="20.100000000000001" customHeight="1" x14ac:dyDescent="0.2">
      <c r="A55" s="172" t="s">
        <v>24</v>
      </c>
      <c r="B55" s="5">
        <v>12888.580578749421</v>
      </c>
      <c r="C55" s="5">
        <v>324.93822847375765</v>
      </c>
      <c r="D55" s="5">
        <v>1221.0999590987515</v>
      </c>
      <c r="E55" s="5">
        <v>3873.1611342110709</v>
      </c>
      <c r="F55" s="5">
        <v>5940.6069295492271</v>
      </c>
      <c r="G55" s="5">
        <v>6905.0371452164682</v>
      </c>
      <c r="H55" s="5">
        <v>18003.746196517142</v>
      </c>
      <c r="I55" s="5">
        <v>264.82982818416144</v>
      </c>
      <c r="J55" s="6">
        <v>49422.000000000007</v>
      </c>
      <c r="K55" s="98"/>
      <c r="L55" s="71"/>
      <c r="M55" s="17"/>
      <c r="N55" s="136"/>
      <c r="O55" s="136"/>
    </row>
    <row r="56" spans="1:15" s="10" customFormat="1" ht="20.100000000000001" customHeight="1" x14ac:dyDescent="0.2">
      <c r="A56" s="172" t="s">
        <v>25</v>
      </c>
      <c r="B56" s="5">
        <v>1204.1353357667654</v>
      </c>
      <c r="C56" s="5">
        <v>7604.36480550126</v>
      </c>
      <c r="D56" s="5">
        <v>798.44664069688758</v>
      </c>
      <c r="E56" s="5">
        <v>1596.8743741263149</v>
      </c>
      <c r="F56" s="5">
        <v>3546.9897252046485</v>
      </c>
      <c r="G56" s="5">
        <v>1053.1655213351437</v>
      </c>
      <c r="H56" s="5">
        <v>2961.5564565491732</v>
      </c>
      <c r="I56" s="5">
        <v>10734.467140819808</v>
      </c>
      <c r="J56" s="6">
        <v>29500.000000000004</v>
      </c>
      <c r="K56" s="98"/>
      <c r="L56" s="71"/>
      <c r="M56" s="17"/>
      <c r="N56" s="136"/>
      <c r="O56" s="136"/>
    </row>
    <row r="57" spans="1:15" s="10" customFormat="1" ht="20.100000000000001" customHeight="1" x14ac:dyDescent="0.2">
      <c r="A57" s="172" t="s">
        <v>26</v>
      </c>
      <c r="B57" s="5">
        <v>4262.0717304409964</v>
      </c>
      <c r="C57" s="5">
        <v>1641.9282896146942</v>
      </c>
      <c r="D57" s="5">
        <v>4130.4419824902334</v>
      </c>
      <c r="E57" s="5">
        <v>2820.8319039427752</v>
      </c>
      <c r="F57" s="5">
        <v>3195.9119874355047</v>
      </c>
      <c r="G57" s="5">
        <v>9155.6584557807291</v>
      </c>
      <c r="H57" s="5">
        <v>5514.3100055122277</v>
      </c>
      <c r="I57" s="5">
        <v>2236.8456447828398</v>
      </c>
      <c r="J57" s="6">
        <v>32958</v>
      </c>
      <c r="K57" s="98"/>
      <c r="L57" s="71"/>
      <c r="M57" s="17"/>
      <c r="N57" s="136"/>
      <c r="O57" s="136"/>
    </row>
    <row r="58" spans="1:15" s="10" customFormat="1" ht="20.100000000000001" customHeight="1" x14ac:dyDescent="0.2">
      <c r="A58" s="172" t="s">
        <v>43</v>
      </c>
      <c r="B58" s="5">
        <v>511.76726354023901</v>
      </c>
      <c r="C58" s="5">
        <v>0</v>
      </c>
      <c r="D58" s="5">
        <v>1484.718772750047</v>
      </c>
      <c r="E58" s="5">
        <v>3.4449760765550237</v>
      </c>
      <c r="F58" s="5">
        <v>153.84324177772717</v>
      </c>
      <c r="G58" s="5">
        <v>5194.4096849323232</v>
      </c>
      <c r="H58" s="5">
        <v>798.0159761525365</v>
      </c>
      <c r="I58" s="5">
        <v>766.80008477057186</v>
      </c>
      <c r="J58" s="6">
        <v>8913</v>
      </c>
      <c r="K58" s="98"/>
      <c r="L58" s="71"/>
      <c r="M58" s="17"/>
      <c r="N58" s="136"/>
      <c r="O58" s="136"/>
    </row>
    <row r="59" spans="1:15" s="10" customFormat="1" ht="20.100000000000001" customHeight="1" x14ac:dyDescent="0.2">
      <c r="A59" s="172" t="s">
        <v>27</v>
      </c>
      <c r="B59" s="5">
        <v>28.134036586507687</v>
      </c>
      <c r="C59" s="5">
        <v>203.90485708008572</v>
      </c>
      <c r="D59" s="5">
        <v>37.021490970238013</v>
      </c>
      <c r="E59" s="5">
        <v>157.14419209766947</v>
      </c>
      <c r="F59" s="5">
        <v>186.51061573772995</v>
      </c>
      <c r="G59" s="5">
        <v>2.5886889460154241</v>
      </c>
      <c r="H59" s="5">
        <v>16.83862035232945</v>
      </c>
      <c r="I59" s="5">
        <v>399.85749822942427</v>
      </c>
      <c r="J59" s="6">
        <v>1032</v>
      </c>
      <c r="K59" s="98"/>
      <c r="L59" s="71"/>
      <c r="M59" s="17"/>
      <c r="N59" s="136"/>
      <c r="O59" s="136"/>
    </row>
    <row r="60" spans="1:15" s="10" customFormat="1" ht="20.100000000000001" customHeight="1" x14ac:dyDescent="0.2">
      <c r="A60" s="172" t="s">
        <v>28</v>
      </c>
      <c r="B60" s="5">
        <v>2025.2369914592273</v>
      </c>
      <c r="C60" s="5">
        <v>23469.813363250731</v>
      </c>
      <c r="D60" s="5">
        <v>16.658725182863115</v>
      </c>
      <c r="E60" s="5">
        <v>243.81037871970079</v>
      </c>
      <c r="F60" s="5">
        <v>25300.264992909903</v>
      </c>
      <c r="G60" s="5">
        <v>0</v>
      </c>
      <c r="H60" s="5">
        <v>146.91337670439356</v>
      </c>
      <c r="I60" s="5">
        <v>497.30217177318048</v>
      </c>
      <c r="J60" s="6">
        <v>51700.000000000007</v>
      </c>
      <c r="K60" s="98"/>
      <c r="L60" s="71"/>
      <c r="M60" s="17"/>
      <c r="N60" s="136"/>
      <c r="O60" s="136"/>
    </row>
    <row r="61" spans="1:15" s="10" customFormat="1" ht="20.100000000000001" customHeight="1" x14ac:dyDescent="0.2">
      <c r="A61" s="172" t="s">
        <v>44</v>
      </c>
      <c r="B61" s="5">
        <v>2941.5324211995244</v>
      </c>
      <c r="C61" s="5">
        <v>907.00506985354059</v>
      </c>
      <c r="D61" s="5">
        <v>2137.1742026115107</v>
      </c>
      <c r="E61" s="5">
        <v>6304.7560683973043</v>
      </c>
      <c r="F61" s="5">
        <v>4108.3135951322438</v>
      </c>
      <c r="G61" s="5">
        <v>1312.7509771474854</v>
      </c>
      <c r="H61" s="5">
        <v>6893.1730976465897</v>
      </c>
      <c r="I61" s="5">
        <v>1353.2945680118021</v>
      </c>
      <c r="J61" s="6">
        <v>25958.000000000004</v>
      </c>
      <c r="K61" s="98"/>
      <c r="L61" s="71"/>
      <c r="M61" s="17"/>
      <c r="N61" s="136"/>
      <c r="O61" s="136"/>
    </row>
    <row r="62" spans="1:15" s="10" customFormat="1" ht="20.100000000000001" customHeight="1" x14ac:dyDescent="0.2">
      <c r="A62" s="172" t="s">
        <v>45</v>
      </c>
      <c r="B62" s="5">
        <v>31</v>
      </c>
      <c r="C62" s="5">
        <v>0</v>
      </c>
      <c r="D62" s="5">
        <v>0</v>
      </c>
      <c r="E62" s="5">
        <v>5</v>
      </c>
      <c r="F62" s="5">
        <v>0</v>
      </c>
      <c r="G62" s="5">
        <v>0</v>
      </c>
      <c r="H62" s="5">
        <v>0</v>
      </c>
      <c r="I62" s="5">
        <v>0</v>
      </c>
      <c r="J62" s="6">
        <v>36</v>
      </c>
      <c r="K62" s="98"/>
      <c r="L62" s="71"/>
      <c r="M62" s="17"/>
      <c r="N62" s="136"/>
      <c r="O62" s="136"/>
    </row>
    <row r="63" spans="1:15" s="10" customFormat="1" ht="20.100000000000001" customHeight="1" x14ac:dyDescent="0.2">
      <c r="A63" s="172" t="s">
        <v>29</v>
      </c>
      <c r="B63" s="5">
        <v>189</v>
      </c>
      <c r="C63" s="5">
        <v>69</v>
      </c>
      <c r="D63" s="5">
        <v>0</v>
      </c>
      <c r="E63" s="5">
        <v>0</v>
      </c>
      <c r="F63" s="5">
        <v>137</v>
      </c>
      <c r="G63" s="5">
        <v>0</v>
      </c>
      <c r="H63" s="5">
        <v>0</v>
      </c>
      <c r="I63" s="5">
        <v>14</v>
      </c>
      <c r="J63" s="6">
        <v>409</v>
      </c>
      <c r="K63" s="98"/>
      <c r="L63" s="71"/>
      <c r="M63" s="17"/>
      <c r="N63" s="136"/>
      <c r="O63" s="136"/>
    </row>
    <row r="64" spans="1:15" s="10" customFormat="1" ht="20.100000000000001" customHeight="1" x14ac:dyDescent="0.2">
      <c r="A64" s="172" t="s">
        <v>78</v>
      </c>
      <c r="B64" s="5">
        <v>1072.9298755657715</v>
      </c>
      <c r="C64" s="5">
        <v>391.69005959743271</v>
      </c>
      <c r="D64" s="5">
        <v>0.30405405405405406</v>
      </c>
      <c r="E64" s="5">
        <v>6.835252045265273</v>
      </c>
      <c r="F64" s="5">
        <v>528.24075873747654</v>
      </c>
      <c r="G64" s="5">
        <v>0</v>
      </c>
      <c r="H64" s="5">
        <v>0</v>
      </c>
      <c r="I64" s="5">
        <v>0</v>
      </c>
      <c r="J64" s="6">
        <v>2000</v>
      </c>
      <c r="K64" s="98"/>
      <c r="L64" s="71"/>
      <c r="M64" s="17"/>
      <c r="N64" s="136"/>
      <c r="O64" s="136"/>
    </row>
    <row r="65" spans="1:15" s="10" customFormat="1" ht="20.100000000000001" customHeight="1" x14ac:dyDescent="0.2">
      <c r="A65" s="172" t="s">
        <v>79</v>
      </c>
      <c r="B65" s="5">
        <v>36.495153968838181</v>
      </c>
      <c r="C65" s="5">
        <v>5.4380305602716463</v>
      </c>
      <c r="D65" s="5">
        <v>0</v>
      </c>
      <c r="E65" s="5">
        <v>319.82077974108643</v>
      </c>
      <c r="F65" s="5">
        <v>124.91121038670947</v>
      </c>
      <c r="G65" s="5">
        <v>0</v>
      </c>
      <c r="H65" s="5">
        <v>0</v>
      </c>
      <c r="I65" s="5">
        <v>10.334825343094273</v>
      </c>
      <c r="J65" s="6">
        <v>497</v>
      </c>
      <c r="K65" s="98"/>
      <c r="L65" s="71"/>
      <c r="M65" s="17"/>
      <c r="N65" s="136"/>
      <c r="O65" s="136"/>
    </row>
    <row r="66" spans="1:15" s="10" customFormat="1" ht="20.100000000000001" customHeight="1" x14ac:dyDescent="0.2">
      <c r="A66" s="172" t="s">
        <v>80</v>
      </c>
      <c r="B66" s="5">
        <v>212.23244846150476</v>
      </c>
      <c r="C66" s="5">
        <v>106.16438356164383</v>
      </c>
      <c r="D66" s="5">
        <v>7.1641791044776122</v>
      </c>
      <c r="E66" s="5">
        <v>0</v>
      </c>
      <c r="F66" s="5">
        <v>31.095890410958901</v>
      </c>
      <c r="G66" s="5">
        <v>44.603372434017594</v>
      </c>
      <c r="H66" s="5">
        <v>82</v>
      </c>
      <c r="I66" s="5">
        <v>0.73972602739726023</v>
      </c>
      <c r="J66" s="6">
        <v>483.99999999999994</v>
      </c>
      <c r="K66" s="98"/>
      <c r="L66" s="71"/>
      <c r="M66" s="17"/>
      <c r="N66" s="136"/>
      <c r="O66" s="136"/>
    </row>
    <row r="67" spans="1:15" s="10" customFormat="1" ht="20.100000000000001" customHeight="1" x14ac:dyDescent="0.2">
      <c r="A67" s="172" t="s">
        <v>81</v>
      </c>
      <c r="B67" s="5">
        <v>54.843735552473419</v>
      </c>
      <c r="C67" s="5">
        <v>0</v>
      </c>
      <c r="D67" s="5">
        <v>0</v>
      </c>
      <c r="E67" s="5">
        <v>35.475728155339809</v>
      </c>
      <c r="F67" s="5">
        <v>135</v>
      </c>
      <c r="G67" s="5">
        <v>0</v>
      </c>
      <c r="H67" s="5">
        <v>67.394822006472495</v>
      </c>
      <c r="I67" s="5">
        <v>10.285714285714285</v>
      </c>
      <c r="J67" s="6">
        <v>303</v>
      </c>
      <c r="K67" s="98"/>
      <c r="L67" s="71"/>
      <c r="M67" s="17"/>
      <c r="N67" s="136"/>
      <c r="O67" s="136"/>
    </row>
    <row r="68" spans="1:15" s="10" customFormat="1" ht="20.100000000000001" customHeight="1" x14ac:dyDescent="0.2">
      <c r="A68" s="172" t="s">
        <v>82</v>
      </c>
      <c r="B68" s="5">
        <v>1394.1607263933502</v>
      </c>
      <c r="C68" s="5">
        <v>1.5808383233532934</v>
      </c>
      <c r="D68" s="5">
        <v>298.17564032213141</v>
      </c>
      <c r="E68" s="5">
        <v>0</v>
      </c>
      <c r="F68" s="5">
        <v>3417.0515067703723</v>
      </c>
      <c r="G68" s="5">
        <v>1040.9666255894981</v>
      </c>
      <c r="H68" s="5">
        <v>2183.1365188887203</v>
      </c>
      <c r="I68" s="5">
        <v>5.9281437125748511</v>
      </c>
      <c r="J68" s="6">
        <v>8341</v>
      </c>
      <c r="K68" s="98"/>
      <c r="L68" s="71"/>
      <c r="M68" s="17"/>
      <c r="N68" s="136"/>
      <c r="O68" s="136"/>
    </row>
    <row r="69" spans="1:15" s="10" customFormat="1" ht="20.100000000000001" customHeight="1" x14ac:dyDescent="0.2">
      <c r="A69" s="172" t="s">
        <v>83</v>
      </c>
      <c r="B69" s="5">
        <v>954.22224888485403</v>
      </c>
      <c r="C69" s="5">
        <v>484.33885393604146</v>
      </c>
      <c r="D69" s="5">
        <v>9891.1947117393247</v>
      </c>
      <c r="E69" s="5">
        <v>86.591129135283907</v>
      </c>
      <c r="F69" s="5">
        <v>768.13310655048122</v>
      </c>
      <c r="G69" s="5">
        <v>1401.0841984478034</v>
      </c>
      <c r="H69" s="5">
        <v>253.84605188409199</v>
      </c>
      <c r="I69" s="5">
        <v>734.58969942211877</v>
      </c>
      <c r="J69" s="6">
        <v>14573.999999999998</v>
      </c>
      <c r="K69" s="98"/>
      <c r="L69" s="71"/>
      <c r="M69" s="17"/>
      <c r="N69" s="136"/>
      <c r="O69" s="136"/>
    </row>
    <row r="70" spans="1:15" s="10" customFormat="1" ht="20.100000000000001" customHeight="1" x14ac:dyDescent="0.2">
      <c r="A70" s="172" t="s">
        <v>84</v>
      </c>
      <c r="B70" s="5">
        <v>603.96257288338006</v>
      </c>
      <c r="C70" s="5">
        <v>385.89703004739749</v>
      </c>
      <c r="D70" s="5">
        <v>116.16292181064611</v>
      </c>
      <c r="E70" s="5">
        <v>110.36235308935321</v>
      </c>
      <c r="F70" s="5">
        <v>260.0184248998404</v>
      </c>
      <c r="G70" s="5">
        <v>1.55</v>
      </c>
      <c r="H70" s="5">
        <v>52.083260201842918</v>
      </c>
      <c r="I70" s="5">
        <v>53.963437067539751</v>
      </c>
      <c r="J70" s="6">
        <v>1583.9999999999998</v>
      </c>
      <c r="K70" s="98"/>
      <c r="L70" s="71"/>
      <c r="M70" s="17"/>
      <c r="N70" s="136"/>
      <c r="O70" s="136"/>
    </row>
    <row r="71" spans="1:15" s="10" customFormat="1" ht="20.100000000000001" customHeight="1" x14ac:dyDescent="0.2">
      <c r="A71" s="172" t="s">
        <v>85</v>
      </c>
      <c r="B71" s="5">
        <v>65.750584007187783</v>
      </c>
      <c r="C71" s="5">
        <v>92.249415992812217</v>
      </c>
      <c r="D71" s="5">
        <v>48</v>
      </c>
      <c r="E71" s="5">
        <v>0</v>
      </c>
      <c r="F71" s="5">
        <v>0</v>
      </c>
      <c r="G71" s="5">
        <v>0</v>
      </c>
      <c r="H71" s="5">
        <v>0</v>
      </c>
      <c r="I71" s="5">
        <v>59</v>
      </c>
      <c r="J71" s="6">
        <v>265</v>
      </c>
      <c r="K71" s="98"/>
      <c r="L71" s="71"/>
      <c r="M71" s="17"/>
      <c r="N71" s="136"/>
      <c r="O71" s="136"/>
    </row>
    <row r="72" spans="1:15" s="10" customFormat="1" ht="20.100000000000001" customHeight="1" x14ac:dyDescent="0.2">
      <c r="A72" s="172" t="s">
        <v>30</v>
      </c>
      <c r="B72" s="5">
        <v>26811.551817053783</v>
      </c>
      <c r="C72" s="5">
        <v>5487.1223494482492</v>
      </c>
      <c r="D72" s="5">
        <v>22576.232061051687</v>
      </c>
      <c r="E72" s="5">
        <v>2608.4816604185826</v>
      </c>
      <c r="F72" s="5">
        <v>11247.120492271784</v>
      </c>
      <c r="G72" s="5">
        <v>5227.9834705010217</v>
      </c>
      <c r="H72" s="5">
        <v>19588.204035216131</v>
      </c>
      <c r="I72" s="5">
        <v>3839.3041140387622</v>
      </c>
      <c r="J72" s="6">
        <v>97386</v>
      </c>
      <c r="K72" s="98"/>
      <c r="L72" s="71"/>
      <c r="M72" s="17"/>
      <c r="N72" s="136"/>
      <c r="O72" s="136"/>
    </row>
    <row r="73" spans="1:15" s="10" customFormat="1" ht="20.100000000000001" customHeight="1" thickBot="1" x14ac:dyDescent="0.25">
      <c r="A73" s="173" t="s">
        <v>46</v>
      </c>
      <c r="B73" s="174">
        <v>62479.468961331426</v>
      </c>
      <c r="C73" s="174">
        <v>43255.093203903365</v>
      </c>
      <c r="D73" s="174">
        <v>32480.2578784496</v>
      </c>
      <c r="E73" s="174">
        <v>65963.320726617967</v>
      </c>
      <c r="F73" s="174">
        <v>17908.185317400985</v>
      </c>
      <c r="G73" s="174">
        <v>29880.474510304455</v>
      </c>
      <c r="H73" s="174">
        <v>58208.887919790606</v>
      </c>
      <c r="I73" s="174">
        <v>15543.311482201596</v>
      </c>
      <c r="J73" s="175">
        <v>325719.00000000006</v>
      </c>
      <c r="K73" s="98"/>
      <c r="L73" s="71"/>
      <c r="M73" s="17"/>
      <c r="N73" s="136"/>
      <c r="O73" s="136"/>
    </row>
    <row r="74" spans="1:15" s="10" customFormat="1" ht="20.100000000000001" customHeight="1" thickBot="1" x14ac:dyDescent="0.25">
      <c r="A74" s="176" t="s">
        <v>1</v>
      </c>
      <c r="B74" s="177">
        <f>SUM(B12:B73)</f>
        <v>291486.69176128932</v>
      </c>
      <c r="C74" s="177">
        <f t="shared" ref="C74:I74" si="0">SUM(C12:C73)</f>
        <v>1807297.9462305107</v>
      </c>
      <c r="D74" s="177">
        <f t="shared" si="0"/>
        <v>969187.82113223174</v>
      </c>
      <c r="E74" s="177">
        <f t="shared" si="0"/>
        <v>895676.14331357402</v>
      </c>
      <c r="F74" s="177">
        <f t="shared" si="0"/>
        <v>296075.04889497306</v>
      </c>
      <c r="G74" s="177">
        <f t="shared" si="0"/>
        <v>293357.70968819159</v>
      </c>
      <c r="H74" s="177">
        <f t="shared" si="0"/>
        <v>1072149.6127790122</v>
      </c>
      <c r="I74" s="177">
        <f t="shared" si="0"/>
        <v>337499.68291663518</v>
      </c>
      <c r="J74" s="178">
        <f t="shared" ref="C74:J74" si="1">SUM(J12:J73)</f>
        <v>5962730.6567164175</v>
      </c>
      <c r="K74" s="98"/>
      <c r="L74" s="71"/>
      <c r="M74" s="17"/>
      <c r="N74" s="136"/>
      <c r="O74" s="136"/>
    </row>
    <row r="75" spans="1:15" ht="21" x14ac:dyDescent="0.35">
      <c r="A75" s="18" t="s">
        <v>144</v>
      </c>
      <c r="B75" s="18"/>
      <c r="C75" s="18"/>
      <c r="D75" s="18"/>
      <c r="E75" s="18"/>
      <c r="F75" s="20"/>
      <c r="G75" s="18"/>
      <c r="H75" s="18"/>
      <c r="I75" s="18"/>
      <c r="J75" s="18"/>
      <c r="K75" s="26"/>
      <c r="L75" s="71"/>
      <c r="M75" s="165"/>
      <c r="N75" s="136"/>
      <c r="O75" s="136"/>
    </row>
    <row r="76" spans="1:15" ht="21" x14ac:dyDescent="0.35">
      <c r="A76" s="20" t="s">
        <v>145</v>
      </c>
      <c r="B76" s="18"/>
      <c r="C76" s="18"/>
      <c r="D76" s="18"/>
      <c r="E76" s="18"/>
      <c r="F76" s="20"/>
      <c r="G76" s="18"/>
      <c r="H76" s="18"/>
      <c r="I76" s="18"/>
      <c r="J76" s="18"/>
      <c r="K76" s="26"/>
      <c r="L76" s="71"/>
      <c r="M76" s="165"/>
      <c r="N76" s="136"/>
      <c r="O76" s="136"/>
    </row>
    <row r="77" spans="1:15" s="10" customFormat="1" ht="21" x14ac:dyDescent="0.35">
      <c r="A77" s="94" t="s">
        <v>143</v>
      </c>
      <c r="B77" s="18"/>
      <c r="C77" s="18"/>
      <c r="D77" s="18"/>
      <c r="E77" s="18"/>
      <c r="F77" s="18"/>
      <c r="G77" s="18"/>
      <c r="H77" s="18"/>
      <c r="I77" s="18"/>
      <c r="J77" s="18"/>
      <c r="K77" s="26"/>
      <c r="L77" s="71"/>
      <c r="M77" s="165"/>
      <c r="N77" s="136"/>
      <c r="O77" s="136"/>
    </row>
    <row r="78" spans="1:15" s="10" customFormat="1" ht="15" customHeight="1" x14ac:dyDescent="0.35">
      <c r="A78" s="18"/>
      <c r="B78" s="18"/>
      <c r="C78" s="168"/>
      <c r="D78" s="168"/>
      <c r="E78" s="168"/>
      <c r="F78" s="168"/>
      <c r="G78" s="168"/>
      <c r="H78" s="168"/>
      <c r="I78" s="168"/>
      <c r="J78" s="168"/>
      <c r="K78" s="26"/>
      <c r="L78" s="71"/>
      <c r="M78" s="165"/>
      <c r="N78" s="136"/>
      <c r="O78" s="136"/>
    </row>
    <row r="79" spans="1:15" ht="21" x14ac:dyDescent="0.3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6"/>
      <c r="L79" s="71"/>
      <c r="M79" s="165"/>
      <c r="N79" s="136"/>
      <c r="O79" s="136"/>
    </row>
    <row r="80" spans="1:15" ht="21" x14ac:dyDescent="0.35">
      <c r="A80" s="71"/>
      <c r="B80" s="165"/>
      <c r="C80" s="164"/>
      <c r="D80" s="164"/>
      <c r="E80" s="18"/>
      <c r="F80" s="18"/>
      <c r="G80" s="18"/>
      <c r="H80" s="18"/>
      <c r="I80" s="18"/>
      <c r="J80" s="18"/>
      <c r="K80" s="18"/>
    </row>
    <row r="81" spans="1:11" ht="21" x14ac:dyDescent="0.35">
      <c r="A81" s="71"/>
      <c r="B81" s="165"/>
      <c r="C81" s="164"/>
      <c r="D81" s="164"/>
      <c r="E81" s="18"/>
      <c r="F81" s="18"/>
      <c r="G81" s="18"/>
      <c r="H81" s="18"/>
      <c r="I81" s="18"/>
      <c r="J81" s="18"/>
      <c r="K81" s="18"/>
    </row>
    <row r="82" spans="1:11" ht="21" x14ac:dyDescent="0.35">
      <c r="A82" s="71"/>
      <c r="B82" s="165"/>
      <c r="C82" s="164"/>
      <c r="D82" s="164"/>
      <c r="E82" s="18"/>
      <c r="F82" s="18"/>
      <c r="G82" s="18"/>
      <c r="H82" s="18"/>
      <c r="I82" s="18"/>
      <c r="J82" s="18"/>
      <c r="K82" s="18"/>
    </row>
    <row r="83" spans="1:11" ht="21" x14ac:dyDescent="0.35">
      <c r="A83" s="71"/>
      <c r="B83" s="165"/>
      <c r="C83" s="164"/>
      <c r="D83" s="164"/>
      <c r="E83" s="18"/>
      <c r="F83" s="18"/>
      <c r="G83" s="18"/>
      <c r="H83" s="18"/>
      <c r="I83" s="18"/>
      <c r="J83" s="18"/>
      <c r="K83" s="18"/>
    </row>
    <row r="84" spans="1:11" ht="21" x14ac:dyDescent="0.35">
      <c r="A84" s="71"/>
      <c r="B84" s="169"/>
      <c r="C84" s="164"/>
      <c r="D84" s="164"/>
      <c r="E84" s="18"/>
      <c r="F84" s="18"/>
      <c r="G84" s="18"/>
      <c r="H84" s="18"/>
      <c r="I84" s="18"/>
      <c r="J84" s="18"/>
      <c r="K84" s="18"/>
    </row>
    <row r="85" spans="1:11" x14ac:dyDescent="0.2">
      <c r="A85" s="71"/>
      <c r="B85" s="18"/>
      <c r="C85" s="164"/>
      <c r="D85" s="164"/>
      <c r="E85" s="18"/>
      <c r="F85" s="18"/>
      <c r="G85" s="18"/>
      <c r="H85" s="18"/>
      <c r="I85" s="18"/>
      <c r="J85" s="18"/>
      <c r="K85" s="18"/>
    </row>
    <row r="86" spans="1:11" ht="19.5" customHeight="1" x14ac:dyDescent="0.2">
      <c r="A86" s="71"/>
      <c r="B86" s="18"/>
      <c r="C86" s="164"/>
      <c r="D86" s="164"/>
      <c r="E86" s="18"/>
      <c r="F86" s="18"/>
      <c r="G86" s="18"/>
      <c r="H86" s="18"/>
      <c r="I86" s="18"/>
      <c r="J86" s="18"/>
      <c r="K86" s="18"/>
    </row>
    <row r="87" spans="1:11" ht="20.100000000000001" customHeight="1" x14ac:dyDescent="0.2">
      <c r="A87" s="71"/>
      <c r="B87" s="18"/>
      <c r="C87" s="164"/>
      <c r="D87" s="164"/>
      <c r="E87" s="18"/>
      <c r="F87" s="18"/>
      <c r="G87" s="18"/>
      <c r="H87" s="18"/>
      <c r="I87" s="18"/>
      <c r="J87" s="18"/>
      <c r="K87" s="18"/>
    </row>
    <row r="88" spans="1:11" ht="20.100000000000001" customHeight="1" x14ac:dyDescent="0.2">
      <c r="A88" s="71"/>
      <c r="B88" s="18"/>
      <c r="C88" s="164"/>
      <c r="D88" s="164"/>
      <c r="E88" s="18"/>
      <c r="F88" s="18"/>
      <c r="G88" s="18"/>
      <c r="H88" s="18"/>
      <c r="I88" s="18"/>
      <c r="J88" s="18"/>
      <c r="K88" s="18"/>
    </row>
    <row r="89" spans="1:11" ht="20.100000000000001" customHeight="1" x14ac:dyDescent="0.2">
      <c r="A89" s="71"/>
      <c r="B89" s="18"/>
      <c r="C89" s="164"/>
      <c r="D89" s="164"/>
      <c r="E89" s="18"/>
      <c r="F89" s="18"/>
      <c r="G89" s="18"/>
      <c r="H89" s="18"/>
      <c r="I89" s="18"/>
      <c r="J89" s="18"/>
      <c r="K89" s="18"/>
    </row>
    <row r="90" spans="1:11" ht="20.100000000000001" customHeight="1" x14ac:dyDescent="0.2">
      <c r="A90" s="71"/>
      <c r="B90" s="18"/>
      <c r="C90" s="164"/>
      <c r="D90" s="164"/>
      <c r="E90" s="18"/>
      <c r="F90" s="18"/>
      <c r="G90" s="18"/>
      <c r="H90" s="18"/>
      <c r="I90" s="18"/>
      <c r="J90" s="18"/>
      <c r="K90" s="18"/>
    </row>
    <row r="91" spans="1:11" ht="20.100000000000001" customHeight="1" x14ac:dyDescent="0.2">
      <c r="A91" s="71"/>
      <c r="B91" s="18"/>
      <c r="C91" s="164"/>
      <c r="D91" s="164"/>
      <c r="E91" s="18"/>
      <c r="F91" s="18"/>
      <c r="G91" s="18"/>
      <c r="H91" s="18"/>
      <c r="I91" s="18"/>
      <c r="J91" s="18"/>
      <c r="K91" s="18"/>
    </row>
    <row r="92" spans="1:11" ht="20.100000000000001" customHeight="1" x14ac:dyDescent="0.2">
      <c r="A92" s="71"/>
      <c r="B92" s="18"/>
      <c r="C92" s="164"/>
      <c r="D92" s="164"/>
      <c r="E92" s="18"/>
      <c r="F92" s="18"/>
      <c r="G92" s="18"/>
      <c r="H92" s="18"/>
      <c r="I92" s="18"/>
      <c r="J92" s="18"/>
      <c r="K92" s="18"/>
    </row>
    <row r="93" spans="1:11" ht="20.100000000000001" customHeight="1" x14ac:dyDescent="0.2">
      <c r="A93" s="71"/>
      <c r="B93" s="18"/>
      <c r="C93" s="164"/>
      <c r="D93" s="164"/>
      <c r="E93" s="18"/>
      <c r="F93" s="18"/>
      <c r="G93" s="18"/>
      <c r="H93" s="18"/>
      <c r="I93" s="18"/>
      <c r="J93" s="18"/>
      <c r="K93" s="18"/>
    </row>
    <row r="94" spans="1:11" ht="20.100000000000001" customHeight="1" x14ac:dyDescent="0.2">
      <c r="A94" s="71"/>
      <c r="B94" s="18"/>
      <c r="C94" s="164"/>
      <c r="D94" s="164"/>
      <c r="E94" s="18"/>
      <c r="F94" s="18"/>
      <c r="G94" s="18"/>
      <c r="H94" s="18"/>
      <c r="I94" s="18"/>
      <c r="J94" s="18"/>
      <c r="K94" s="18"/>
    </row>
    <row r="95" spans="1:11" ht="20.100000000000001" customHeight="1" x14ac:dyDescent="0.2">
      <c r="A95" s="71"/>
      <c r="B95" s="18"/>
      <c r="C95" s="164"/>
      <c r="D95" s="164"/>
      <c r="E95" s="18"/>
      <c r="F95" s="18"/>
      <c r="G95" s="18"/>
      <c r="H95" s="18"/>
      <c r="I95" s="18"/>
      <c r="J95" s="18"/>
      <c r="K95" s="18"/>
    </row>
    <row r="96" spans="1:11" ht="20.100000000000001" customHeight="1" x14ac:dyDescent="0.2">
      <c r="A96" s="71"/>
      <c r="B96" s="18"/>
      <c r="C96" s="164"/>
      <c r="D96" s="164"/>
      <c r="E96" s="18"/>
      <c r="F96" s="18"/>
      <c r="G96" s="18"/>
      <c r="H96" s="18"/>
      <c r="I96" s="18"/>
      <c r="J96" s="18"/>
      <c r="K96" s="18"/>
    </row>
    <row r="97" spans="1:11" ht="20.100000000000001" customHeight="1" x14ac:dyDescent="0.2">
      <c r="A97" s="71"/>
      <c r="B97" s="18"/>
      <c r="C97" s="164"/>
      <c r="D97" s="164"/>
      <c r="E97" s="18"/>
      <c r="F97" s="18"/>
      <c r="G97" s="18"/>
      <c r="H97" s="18"/>
      <c r="I97" s="18"/>
      <c r="J97" s="18"/>
      <c r="K97" s="18"/>
    </row>
    <row r="98" spans="1:11" ht="20.100000000000001" customHeight="1" x14ac:dyDescent="0.2">
      <c r="A98" s="71"/>
      <c r="B98" s="18"/>
      <c r="C98" s="164"/>
      <c r="D98" s="164"/>
      <c r="E98" s="18"/>
      <c r="F98" s="18"/>
      <c r="G98" s="18"/>
      <c r="H98" s="18"/>
      <c r="I98" s="18"/>
      <c r="J98" s="18"/>
      <c r="K98" s="18"/>
    </row>
    <row r="99" spans="1:11" ht="20.100000000000001" customHeight="1" x14ac:dyDescent="0.2">
      <c r="A99" s="71"/>
      <c r="B99" s="18"/>
      <c r="C99" s="164"/>
      <c r="D99" s="164"/>
      <c r="E99" s="18"/>
      <c r="F99" s="18"/>
      <c r="G99" s="18"/>
      <c r="H99" s="18"/>
      <c r="I99" s="18"/>
      <c r="J99" s="18"/>
      <c r="K99" s="18"/>
    </row>
    <row r="100" spans="1:11" ht="20.100000000000001" customHeight="1" x14ac:dyDescent="0.35">
      <c r="A100" s="71"/>
      <c r="B100" s="165"/>
      <c r="C100" s="164"/>
      <c r="D100" s="164"/>
      <c r="E100" s="18"/>
      <c r="F100" s="18"/>
      <c r="G100" s="18"/>
      <c r="H100" s="18"/>
      <c r="I100" s="18"/>
      <c r="J100" s="18"/>
      <c r="K100" s="18"/>
    </row>
    <row r="101" spans="1:11" ht="20.100000000000001" customHeight="1" x14ac:dyDescent="0.35">
      <c r="A101" s="71"/>
      <c r="B101" s="165"/>
      <c r="C101" s="164"/>
      <c r="D101" s="164"/>
      <c r="E101" s="18"/>
      <c r="F101" s="18"/>
      <c r="G101" s="18"/>
      <c r="H101" s="18"/>
      <c r="I101" s="18"/>
      <c r="J101" s="18"/>
      <c r="K101" s="18"/>
    </row>
    <row r="102" spans="1:11" ht="20.100000000000001" customHeight="1" x14ac:dyDescent="0.35">
      <c r="A102" s="71"/>
      <c r="B102" s="165"/>
      <c r="C102" s="164"/>
      <c r="D102" s="164"/>
      <c r="E102" s="18"/>
      <c r="F102" s="18"/>
      <c r="G102" s="18"/>
      <c r="H102" s="18"/>
      <c r="I102" s="18"/>
      <c r="J102" s="18"/>
      <c r="K102" s="18"/>
    </row>
    <row r="103" spans="1:11" ht="20.100000000000001" customHeight="1" x14ac:dyDescent="0.35">
      <c r="A103" s="71"/>
      <c r="B103" s="165"/>
      <c r="C103" s="164"/>
      <c r="D103" s="164"/>
      <c r="E103" s="18"/>
      <c r="F103" s="18"/>
      <c r="G103" s="18"/>
      <c r="H103" s="18"/>
      <c r="I103" s="18"/>
      <c r="J103" s="18"/>
      <c r="K103" s="18"/>
    </row>
    <row r="104" spans="1:11" ht="20.100000000000001" customHeight="1" x14ac:dyDescent="0.35">
      <c r="A104" s="71"/>
      <c r="B104" s="165"/>
      <c r="C104" s="164"/>
      <c r="D104" s="164"/>
      <c r="E104" s="18"/>
      <c r="F104" s="18"/>
      <c r="G104" s="18"/>
      <c r="H104" s="18"/>
      <c r="I104" s="18"/>
      <c r="J104" s="18"/>
      <c r="K104" s="18"/>
    </row>
    <row r="105" spans="1:11" ht="20.100000000000001" customHeight="1" x14ac:dyDescent="0.35">
      <c r="A105" s="71"/>
      <c r="B105" s="165"/>
      <c r="C105" s="164"/>
      <c r="D105" s="164"/>
      <c r="E105" s="18"/>
      <c r="F105" s="18"/>
      <c r="G105" s="18"/>
      <c r="H105" s="18"/>
      <c r="I105" s="18"/>
      <c r="J105" s="18"/>
      <c r="K105" s="18"/>
    </row>
    <row r="106" spans="1:11" ht="20.100000000000001" customHeight="1" x14ac:dyDescent="0.35">
      <c r="A106" s="71"/>
      <c r="B106" s="165"/>
      <c r="C106" s="164"/>
      <c r="D106" s="164"/>
      <c r="E106" s="18"/>
      <c r="F106" s="18"/>
      <c r="G106" s="18"/>
      <c r="H106" s="18"/>
      <c r="I106" s="18"/>
      <c r="J106" s="18"/>
      <c r="K106" s="18"/>
    </row>
    <row r="107" spans="1:11" ht="20.100000000000001" customHeight="1" x14ac:dyDescent="0.35">
      <c r="A107" s="71"/>
      <c r="B107" s="165"/>
      <c r="C107" s="164"/>
      <c r="D107" s="164"/>
      <c r="E107" s="18"/>
      <c r="F107" s="18"/>
      <c r="G107" s="18"/>
      <c r="H107" s="18"/>
      <c r="I107" s="18"/>
      <c r="J107" s="18"/>
      <c r="K107" s="18"/>
    </row>
    <row r="108" spans="1:11" ht="20.100000000000001" customHeight="1" x14ac:dyDescent="0.35">
      <c r="A108" s="71"/>
      <c r="B108" s="165"/>
      <c r="C108" s="164"/>
      <c r="D108" s="164"/>
      <c r="E108" s="18"/>
      <c r="F108" s="18"/>
      <c r="G108" s="18"/>
      <c r="H108" s="18"/>
      <c r="I108" s="18"/>
      <c r="J108" s="18"/>
      <c r="K108" s="18"/>
    </row>
    <row r="109" spans="1:11" ht="20.100000000000001" customHeight="1" x14ac:dyDescent="0.35">
      <c r="A109" s="71"/>
      <c r="B109" s="165"/>
      <c r="C109" s="164"/>
      <c r="D109" s="164"/>
      <c r="E109" s="18"/>
      <c r="F109" s="18"/>
      <c r="G109" s="18"/>
      <c r="H109" s="18"/>
      <c r="I109" s="18"/>
      <c r="J109" s="18"/>
      <c r="K109" s="18"/>
    </row>
    <row r="110" spans="1:11" ht="20.100000000000001" customHeight="1" x14ac:dyDescent="0.35">
      <c r="A110" s="71"/>
      <c r="B110" s="165"/>
      <c r="C110" s="164"/>
      <c r="D110" s="164"/>
      <c r="E110" s="18"/>
      <c r="F110" s="18"/>
      <c r="G110" s="18"/>
      <c r="H110" s="18"/>
      <c r="I110" s="18"/>
      <c r="J110" s="18"/>
      <c r="K110" s="18"/>
    </row>
    <row r="111" spans="1:11" ht="20.100000000000001" customHeight="1" x14ac:dyDescent="0.35">
      <c r="A111" s="71"/>
      <c r="B111" s="165"/>
      <c r="C111" s="164"/>
      <c r="D111" s="164"/>
      <c r="E111" s="18"/>
      <c r="F111" s="18"/>
      <c r="G111" s="18"/>
      <c r="H111" s="18"/>
      <c r="I111" s="18"/>
      <c r="J111" s="18"/>
      <c r="K111" s="18"/>
    </row>
    <row r="112" spans="1:11" ht="20.100000000000001" customHeight="1" x14ac:dyDescent="0.35">
      <c r="A112" s="71"/>
      <c r="B112" s="165"/>
      <c r="C112" s="164"/>
      <c r="D112" s="164"/>
      <c r="E112" s="18"/>
      <c r="F112" s="18"/>
      <c r="G112" s="18"/>
      <c r="H112" s="18"/>
      <c r="I112" s="18"/>
      <c r="J112" s="18"/>
      <c r="K112" s="18"/>
    </row>
    <row r="113" spans="1:11" ht="20.100000000000001" customHeight="1" x14ac:dyDescent="0.35">
      <c r="A113" s="71"/>
      <c r="B113" s="165"/>
      <c r="C113" s="164"/>
      <c r="D113" s="164"/>
      <c r="E113" s="18"/>
      <c r="F113" s="18"/>
      <c r="G113" s="18"/>
      <c r="H113" s="18"/>
      <c r="I113" s="18"/>
      <c r="J113" s="18"/>
      <c r="K113" s="18"/>
    </row>
    <row r="114" spans="1:11" ht="20.100000000000001" customHeight="1" x14ac:dyDescent="0.35">
      <c r="A114" s="71"/>
      <c r="B114" s="165"/>
      <c r="C114" s="164"/>
      <c r="D114" s="164"/>
      <c r="E114" s="18"/>
      <c r="F114" s="18"/>
      <c r="G114" s="18"/>
      <c r="H114" s="18"/>
      <c r="I114" s="18"/>
      <c r="J114" s="18"/>
      <c r="K114" s="18"/>
    </row>
    <row r="115" spans="1:11" ht="20.100000000000001" customHeight="1" x14ac:dyDescent="0.35">
      <c r="A115" s="71"/>
      <c r="B115" s="165"/>
      <c r="C115" s="164"/>
      <c r="D115" s="164"/>
      <c r="E115" s="18"/>
      <c r="F115" s="18"/>
      <c r="G115" s="18"/>
      <c r="H115" s="18"/>
      <c r="I115" s="18"/>
      <c r="J115" s="18"/>
      <c r="K115" s="18"/>
    </row>
    <row r="116" spans="1:11" ht="20.100000000000001" customHeight="1" x14ac:dyDescent="0.35">
      <c r="A116" s="71"/>
      <c r="B116" s="165"/>
      <c r="C116" s="164"/>
      <c r="D116" s="164"/>
      <c r="E116" s="18"/>
      <c r="F116" s="18"/>
      <c r="G116" s="18"/>
      <c r="H116" s="18"/>
      <c r="I116" s="18"/>
      <c r="J116" s="18"/>
      <c r="K116" s="18"/>
    </row>
    <row r="117" spans="1:11" ht="20.100000000000001" customHeight="1" x14ac:dyDescent="0.35">
      <c r="A117" s="71"/>
      <c r="B117" s="165"/>
      <c r="C117" s="164"/>
      <c r="D117" s="164"/>
      <c r="E117" s="18"/>
      <c r="F117" s="18"/>
      <c r="G117" s="18"/>
      <c r="H117" s="18"/>
      <c r="I117" s="18"/>
      <c r="J117" s="18"/>
      <c r="K117" s="18"/>
    </row>
    <row r="118" spans="1:11" ht="20.100000000000001" customHeight="1" x14ac:dyDescent="0.35">
      <c r="A118" s="71"/>
      <c r="B118" s="165"/>
      <c r="C118" s="164"/>
      <c r="D118" s="164"/>
      <c r="E118" s="18"/>
      <c r="F118" s="18"/>
      <c r="G118" s="18"/>
      <c r="H118" s="18"/>
      <c r="I118" s="18"/>
      <c r="J118" s="18"/>
      <c r="K118" s="18"/>
    </row>
    <row r="119" spans="1:11" ht="20.100000000000001" customHeight="1" x14ac:dyDescent="0.35">
      <c r="A119" s="71"/>
      <c r="B119" s="165"/>
      <c r="C119" s="164"/>
      <c r="D119" s="164"/>
      <c r="E119" s="18"/>
      <c r="F119" s="18"/>
      <c r="G119" s="18"/>
      <c r="H119" s="18"/>
      <c r="I119" s="18"/>
      <c r="J119" s="18"/>
      <c r="K119" s="18"/>
    </row>
    <row r="120" spans="1:11" ht="20.100000000000001" customHeight="1" x14ac:dyDescent="0.35">
      <c r="A120" s="71"/>
      <c r="B120" s="165"/>
      <c r="C120" s="164"/>
      <c r="D120" s="164"/>
      <c r="E120" s="18"/>
      <c r="F120" s="18"/>
      <c r="G120" s="18"/>
      <c r="H120" s="18"/>
      <c r="I120" s="18"/>
      <c r="J120" s="18"/>
      <c r="K120" s="18"/>
    </row>
    <row r="121" spans="1:11" ht="20.100000000000001" customHeight="1" x14ac:dyDescent="0.35">
      <c r="A121" s="71"/>
      <c r="B121" s="165"/>
      <c r="C121" s="164"/>
      <c r="D121" s="164"/>
      <c r="E121" s="18"/>
      <c r="F121" s="18"/>
      <c r="G121" s="18"/>
      <c r="H121" s="18"/>
      <c r="I121" s="18"/>
      <c r="J121" s="18"/>
      <c r="K121" s="18"/>
    </row>
    <row r="122" spans="1:11" ht="20.100000000000001" customHeight="1" x14ac:dyDescent="0.35">
      <c r="A122" s="71"/>
      <c r="B122" s="165"/>
      <c r="C122" s="164"/>
      <c r="D122" s="164"/>
      <c r="E122" s="18"/>
      <c r="F122" s="18"/>
      <c r="G122" s="18"/>
      <c r="H122" s="18"/>
      <c r="I122" s="18"/>
      <c r="J122" s="18"/>
      <c r="K122" s="18"/>
    </row>
    <row r="123" spans="1:11" ht="20.100000000000001" customHeight="1" x14ac:dyDescent="0.35">
      <c r="A123" s="71"/>
      <c r="B123" s="165"/>
      <c r="C123" s="164"/>
      <c r="D123" s="164"/>
      <c r="E123" s="18"/>
      <c r="F123" s="18"/>
      <c r="G123" s="18"/>
      <c r="H123" s="18"/>
      <c r="I123" s="18"/>
      <c r="J123" s="18"/>
      <c r="K123" s="18"/>
    </row>
    <row r="124" spans="1:11" ht="20.100000000000001" customHeight="1" x14ac:dyDescent="0.35">
      <c r="A124" s="71"/>
      <c r="B124" s="165"/>
      <c r="C124" s="164"/>
      <c r="D124" s="164"/>
      <c r="E124" s="18"/>
      <c r="F124" s="18"/>
      <c r="G124" s="18"/>
      <c r="H124" s="18"/>
      <c r="I124" s="18"/>
      <c r="J124" s="18"/>
      <c r="K124" s="18"/>
    </row>
    <row r="125" spans="1:11" ht="20.100000000000001" customHeight="1" x14ac:dyDescent="0.35">
      <c r="A125" s="71"/>
      <c r="B125" s="165"/>
      <c r="C125" s="164"/>
      <c r="D125" s="164"/>
      <c r="E125" s="18"/>
      <c r="F125" s="18"/>
      <c r="G125" s="18"/>
      <c r="H125" s="18"/>
      <c r="I125" s="18"/>
      <c r="J125" s="18"/>
      <c r="K125" s="18"/>
    </row>
    <row r="126" spans="1:11" ht="20.100000000000001" customHeight="1" x14ac:dyDescent="0.35">
      <c r="A126" s="71"/>
      <c r="B126" s="165"/>
      <c r="C126" s="164"/>
      <c r="D126" s="164"/>
      <c r="E126" s="18"/>
      <c r="F126" s="18"/>
      <c r="G126" s="18"/>
      <c r="H126" s="18"/>
      <c r="I126" s="18"/>
      <c r="J126" s="18"/>
      <c r="K126" s="18"/>
    </row>
    <row r="127" spans="1:11" ht="20.100000000000001" customHeight="1" x14ac:dyDescent="0.35">
      <c r="A127" s="71"/>
      <c r="B127" s="165"/>
      <c r="C127" s="164"/>
      <c r="D127" s="164"/>
      <c r="E127" s="18"/>
      <c r="F127" s="18"/>
      <c r="G127" s="18"/>
      <c r="H127" s="18"/>
      <c r="I127" s="18"/>
      <c r="J127" s="18"/>
      <c r="K127" s="18"/>
    </row>
    <row r="128" spans="1:11" ht="20.100000000000001" customHeight="1" x14ac:dyDescent="0.35">
      <c r="A128" s="71"/>
      <c r="B128" s="165"/>
      <c r="C128" s="164"/>
      <c r="D128" s="164"/>
      <c r="E128" s="18"/>
      <c r="F128" s="18"/>
      <c r="G128" s="18"/>
      <c r="H128" s="18"/>
      <c r="I128" s="18"/>
      <c r="J128" s="18"/>
      <c r="K128" s="18"/>
    </row>
    <row r="129" spans="1:11" ht="20.100000000000001" customHeight="1" x14ac:dyDescent="0.35">
      <c r="A129" s="71"/>
      <c r="B129" s="165"/>
      <c r="C129" s="164"/>
      <c r="D129" s="164"/>
      <c r="E129" s="18"/>
      <c r="F129" s="18"/>
      <c r="G129" s="18"/>
      <c r="H129" s="18"/>
      <c r="I129" s="18"/>
      <c r="J129" s="18"/>
      <c r="K129" s="18"/>
    </row>
    <row r="130" spans="1:11" ht="20.100000000000001" customHeight="1" x14ac:dyDescent="0.35">
      <c r="A130" s="71"/>
      <c r="B130" s="165"/>
      <c r="C130" s="164"/>
      <c r="D130" s="164"/>
      <c r="E130" s="18"/>
      <c r="F130" s="18"/>
      <c r="G130" s="18"/>
      <c r="H130" s="18"/>
      <c r="I130" s="18"/>
      <c r="J130" s="18"/>
      <c r="K130" s="18"/>
    </row>
    <row r="131" spans="1:11" ht="20.100000000000001" customHeight="1" x14ac:dyDescent="0.35">
      <c r="A131" s="71"/>
      <c r="B131" s="165"/>
      <c r="C131" s="164"/>
      <c r="D131" s="164"/>
      <c r="E131" s="18"/>
      <c r="F131" s="18"/>
      <c r="G131" s="18"/>
      <c r="H131" s="18"/>
      <c r="I131" s="18"/>
      <c r="J131" s="18"/>
      <c r="K131" s="18"/>
    </row>
    <row r="132" spans="1:11" ht="20.100000000000001" customHeight="1" x14ac:dyDescent="0.35">
      <c r="A132" s="71"/>
      <c r="B132" s="165"/>
      <c r="C132" s="164"/>
      <c r="D132" s="164"/>
      <c r="E132" s="18"/>
      <c r="F132" s="18"/>
      <c r="G132" s="18"/>
      <c r="H132" s="18"/>
      <c r="I132" s="18"/>
      <c r="J132" s="18"/>
      <c r="K132" s="18"/>
    </row>
    <row r="133" spans="1:11" ht="20.100000000000001" customHeight="1" x14ac:dyDescent="0.35">
      <c r="A133" s="71"/>
      <c r="B133" s="165"/>
      <c r="C133" s="164"/>
      <c r="D133" s="164"/>
      <c r="E133" s="18"/>
      <c r="F133" s="18"/>
      <c r="G133" s="18"/>
      <c r="H133" s="18"/>
      <c r="I133" s="18"/>
      <c r="J133" s="18"/>
      <c r="K133" s="18"/>
    </row>
    <row r="134" spans="1:11" ht="20.100000000000001" customHeight="1" x14ac:dyDescent="0.35">
      <c r="A134" s="71"/>
      <c r="B134" s="165"/>
      <c r="C134" s="164"/>
      <c r="D134" s="164"/>
      <c r="E134" s="18"/>
      <c r="F134" s="18"/>
      <c r="G134" s="18"/>
      <c r="H134" s="18"/>
      <c r="I134" s="18"/>
      <c r="J134" s="18"/>
      <c r="K134" s="18"/>
    </row>
    <row r="135" spans="1:11" ht="20.100000000000001" customHeight="1" x14ac:dyDescent="0.35">
      <c r="A135" s="71"/>
      <c r="B135" s="165"/>
      <c r="C135" s="164"/>
      <c r="D135" s="164"/>
      <c r="E135" s="18"/>
      <c r="F135" s="18"/>
      <c r="G135" s="18"/>
      <c r="H135" s="18"/>
      <c r="I135" s="18"/>
      <c r="J135" s="18"/>
      <c r="K135" s="18"/>
    </row>
    <row r="136" spans="1:11" ht="20.100000000000001" customHeight="1" x14ac:dyDescent="0.35">
      <c r="A136" s="71"/>
      <c r="B136" s="165"/>
      <c r="C136" s="164"/>
      <c r="D136" s="164"/>
      <c r="E136" s="18"/>
      <c r="F136" s="18"/>
      <c r="G136" s="18"/>
      <c r="H136" s="18"/>
      <c r="I136" s="18"/>
      <c r="J136" s="18"/>
      <c r="K136" s="18"/>
    </row>
    <row r="137" spans="1:11" ht="20.100000000000001" customHeight="1" x14ac:dyDescent="0.35">
      <c r="A137" s="66"/>
      <c r="B137" s="137"/>
      <c r="C137" s="136"/>
      <c r="D137" s="136"/>
      <c r="K137" s="68"/>
    </row>
    <row r="138" spans="1:11" ht="20.100000000000001" customHeight="1" x14ac:dyDescent="0.35">
      <c r="A138" s="66"/>
      <c r="B138" s="137"/>
      <c r="C138" s="136"/>
      <c r="D138" s="136"/>
      <c r="K138" s="68"/>
    </row>
    <row r="139" spans="1:11" ht="20.100000000000001" customHeight="1" x14ac:dyDescent="0.35">
      <c r="A139" s="66"/>
      <c r="B139" s="137"/>
      <c r="C139" s="136"/>
      <c r="D139" s="136"/>
      <c r="K139" s="68"/>
    </row>
    <row r="140" spans="1:11" ht="20.100000000000001" customHeight="1" x14ac:dyDescent="0.35">
      <c r="A140" s="66"/>
      <c r="B140" s="137"/>
      <c r="C140" s="136"/>
      <c r="D140" s="136"/>
      <c r="K140" s="68"/>
    </row>
    <row r="141" spans="1:11" ht="20.100000000000001" customHeight="1" x14ac:dyDescent="0.35">
      <c r="A141" s="66"/>
      <c r="B141" s="137"/>
      <c r="C141" s="136"/>
      <c r="D141" s="136"/>
      <c r="K141" s="68"/>
    </row>
    <row r="142" spans="1:11" ht="20.100000000000001" customHeight="1" x14ac:dyDescent="0.35">
      <c r="A142" s="66"/>
      <c r="B142" s="137"/>
      <c r="C142" s="136"/>
      <c r="D142" s="136"/>
      <c r="K142" s="68"/>
    </row>
    <row r="143" spans="1:11" ht="20.100000000000001" customHeight="1" x14ac:dyDescent="0.35">
      <c r="A143" s="66"/>
      <c r="B143" s="137"/>
      <c r="C143" s="136"/>
      <c r="D143" s="136"/>
      <c r="K143" s="68"/>
    </row>
    <row r="144" spans="1:11" ht="20.100000000000001" customHeight="1" x14ac:dyDescent="0.35">
      <c r="A144" s="66"/>
      <c r="B144" s="137"/>
      <c r="C144" s="136"/>
      <c r="D144" s="136"/>
      <c r="K144" s="68"/>
    </row>
    <row r="145" spans="1:11" ht="20.100000000000001" customHeight="1" x14ac:dyDescent="0.35">
      <c r="A145" s="66"/>
      <c r="B145" s="137"/>
      <c r="C145" s="136"/>
      <c r="D145" s="136"/>
      <c r="K145" s="68"/>
    </row>
    <row r="146" spans="1:11" ht="20.100000000000001" customHeight="1" x14ac:dyDescent="0.35">
      <c r="A146" s="66"/>
      <c r="B146" s="137"/>
      <c r="C146" s="136"/>
      <c r="D146" s="136"/>
      <c r="K146" s="68"/>
    </row>
    <row r="147" spans="1:11" ht="20.100000000000001" customHeight="1" x14ac:dyDescent="0.35">
      <c r="A147" s="66"/>
      <c r="B147" s="137"/>
      <c r="C147" s="136"/>
      <c r="D147" s="136"/>
      <c r="K147" s="68"/>
    </row>
    <row r="148" spans="1:11" ht="20.100000000000001" customHeight="1" x14ac:dyDescent="0.35">
      <c r="A148" s="66"/>
      <c r="B148" s="137"/>
      <c r="C148" s="136"/>
      <c r="D148" s="136"/>
      <c r="K148" s="68"/>
    </row>
    <row r="149" spans="1:11" ht="20.100000000000001" customHeight="1" x14ac:dyDescent="0.35">
      <c r="A149" s="66"/>
      <c r="B149" s="137"/>
      <c r="C149" s="136"/>
      <c r="D149" s="136"/>
      <c r="K149" s="68"/>
    </row>
    <row r="150" spans="1:11" s="139" customFormat="1" x14ac:dyDescent="0.2">
      <c r="A150" s="66"/>
      <c r="B150" s="140"/>
      <c r="C150" s="140"/>
      <c r="D150" s="141"/>
      <c r="E150" s="142"/>
      <c r="F150" s="142"/>
      <c r="G150" s="142"/>
      <c r="H150" s="142"/>
      <c r="I150" s="142"/>
    </row>
    <row r="151" spans="1:11" s="139" customFormat="1" x14ac:dyDescent="0.2">
      <c r="A151" s="66"/>
      <c r="D151" s="141"/>
      <c r="E151" s="142"/>
      <c r="F151" s="142"/>
      <c r="G151" s="142"/>
      <c r="H151" s="142"/>
      <c r="I151" s="142"/>
    </row>
    <row r="152" spans="1:11" s="139" customFormat="1" x14ac:dyDescent="0.2">
      <c r="A152" s="66"/>
      <c r="D152" s="141"/>
      <c r="E152" s="142"/>
      <c r="F152" s="142"/>
      <c r="G152" s="142"/>
      <c r="H152" s="142"/>
      <c r="I152" s="142"/>
    </row>
    <row r="153" spans="1:11" ht="12" customHeight="1" x14ac:dyDescent="0.35">
      <c r="A153" s="66"/>
      <c r="B153" s="137"/>
      <c r="C153" s="136"/>
      <c r="D153" s="136"/>
      <c r="K153" s="68"/>
    </row>
    <row r="154" spans="1:11" ht="21" x14ac:dyDescent="0.35">
      <c r="A154" s="66"/>
      <c r="B154" s="137"/>
      <c r="C154" s="136"/>
      <c r="D154" s="136"/>
      <c r="K154" s="68"/>
    </row>
    <row r="155" spans="1:11" ht="21" x14ac:dyDescent="0.35">
      <c r="A155" s="66"/>
      <c r="B155" s="137"/>
      <c r="C155" s="136"/>
      <c r="D155" s="136"/>
      <c r="K155" s="68"/>
    </row>
    <row r="156" spans="1:11" ht="21" x14ac:dyDescent="0.35">
      <c r="A156" s="66"/>
      <c r="B156" s="137"/>
      <c r="C156" s="136"/>
      <c r="D156" s="136"/>
      <c r="K156" s="68"/>
    </row>
    <row r="157" spans="1:11" ht="21" x14ac:dyDescent="0.35">
      <c r="A157" s="66"/>
      <c r="B157" s="137"/>
      <c r="C157" s="136"/>
      <c r="D157" s="136"/>
      <c r="K157" s="68"/>
    </row>
    <row r="158" spans="1:11" ht="21" x14ac:dyDescent="0.35">
      <c r="A158" s="66"/>
      <c r="B158" s="137"/>
      <c r="C158" s="136"/>
      <c r="D158" s="136"/>
      <c r="K158" s="68"/>
    </row>
    <row r="159" spans="1:11" ht="21" x14ac:dyDescent="0.35">
      <c r="A159" s="66"/>
      <c r="B159" s="137"/>
      <c r="C159" s="136"/>
      <c r="D159" s="136"/>
      <c r="K159" s="68"/>
    </row>
    <row r="160" spans="1:11" ht="19.5" customHeight="1" x14ac:dyDescent="0.35">
      <c r="A160" s="66"/>
      <c r="B160" s="137"/>
      <c r="C160" s="136"/>
      <c r="D160" s="136"/>
      <c r="K160" s="68"/>
    </row>
    <row r="161" spans="1:11" ht="20.100000000000001" customHeight="1" x14ac:dyDescent="0.35">
      <c r="A161" s="66"/>
      <c r="B161" s="137"/>
      <c r="C161" s="136"/>
      <c r="D161" s="136"/>
      <c r="K161" s="68"/>
    </row>
    <row r="162" spans="1:11" ht="20.100000000000001" customHeight="1" x14ac:dyDescent="0.35">
      <c r="A162" s="66"/>
      <c r="B162" s="137"/>
      <c r="C162" s="136"/>
      <c r="D162" s="136"/>
      <c r="K162" s="68"/>
    </row>
    <row r="163" spans="1:11" ht="20.100000000000001" customHeight="1" x14ac:dyDescent="0.35">
      <c r="A163" s="66"/>
      <c r="B163" s="137"/>
      <c r="C163" s="136"/>
      <c r="D163" s="136"/>
      <c r="K163" s="68"/>
    </row>
    <row r="164" spans="1:11" ht="20.100000000000001" customHeight="1" x14ac:dyDescent="0.35">
      <c r="A164" s="66"/>
      <c r="B164" s="137"/>
      <c r="C164" s="136"/>
      <c r="D164" s="136"/>
      <c r="K164" s="68"/>
    </row>
    <row r="165" spans="1:11" ht="20.100000000000001" customHeight="1" x14ac:dyDescent="0.2">
      <c r="A165" s="66"/>
      <c r="C165" s="136"/>
      <c r="D165" s="136"/>
      <c r="K165" s="68"/>
    </row>
    <row r="166" spans="1:11" ht="20.100000000000001" customHeight="1" x14ac:dyDescent="0.2">
      <c r="A166" s="66"/>
      <c r="C166" s="136"/>
      <c r="D166" s="136"/>
      <c r="K166" s="68"/>
    </row>
    <row r="167" spans="1:11" ht="20.100000000000001" customHeight="1" x14ac:dyDescent="0.2">
      <c r="A167" s="66"/>
      <c r="C167" s="136"/>
      <c r="D167" s="136"/>
      <c r="K167" s="68"/>
    </row>
    <row r="168" spans="1:11" ht="20.100000000000001" customHeight="1" x14ac:dyDescent="0.2">
      <c r="A168" s="66"/>
      <c r="C168" s="136"/>
      <c r="D168" s="136"/>
      <c r="K168" s="68"/>
    </row>
    <row r="169" spans="1:11" ht="20.100000000000001" customHeight="1" x14ac:dyDescent="0.2">
      <c r="A169" s="66"/>
      <c r="C169" s="136"/>
      <c r="D169" s="136"/>
      <c r="K169" s="68"/>
    </row>
    <row r="170" spans="1:11" ht="20.100000000000001" customHeight="1" x14ac:dyDescent="0.2">
      <c r="A170" s="66"/>
      <c r="C170" s="136"/>
      <c r="D170" s="136"/>
      <c r="K170" s="68"/>
    </row>
    <row r="171" spans="1:11" ht="20.100000000000001" customHeight="1" x14ac:dyDescent="0.2">
      <c r="A171" s="66"/>
      <c r="C171" s="136"/>
      <c r="D171" s="136"/>
      <c r="K171" s="68"/>
    </row>
    <row r="172" spans="1:11" ht="20.100000000000001" customHeight="1" x14ac:dyDescent="0.2">
      <c r="A172" s="66"/>
      <c r="C172" s="136"/>
      <c r="D172" s="136"/>
      <c r="K172" s="68"/>
    </row>
    <row r="173" spans="1:11" ht="20.100000000000001" customHeight="1" x14ac:dyDescent="0.2">
      <c r="A173" s="66"/>
      <c r="C173" s="136"/>
      <c r="D173" s="136"/>
      <c r="K173" s="68"/>
    </row>
    <row r="174" spans="1:11" ht="20.100000000000001" customHeight="1" x14ac:dyDescent="0.2">
      <c r="A174" s="66"/>
      <c r="C174" s="136"/>
      <c r="D174" s="136"/>
      <c r="K174" s="68"/>
    </row>
    <row r="175" spans="1:11" ht="20.100000000000001" customHeight="1" x14ac:dyDescent="0.2">
      <c r="A175" s="66"/>
      <c r="C175" s="136"/>
      <c r="D175" s="136"/>
      <c r="K175" s="68"/>
    </row>
    <row r="176" spans="1:11" ht="20.100000000000001" customHeight="1" x14ac:dyDescent="0.2">
      <c r="A176" s="66"/>
      <c r="C176" s="136"/>
      <c r="D176" s="136"/>
      <c r="K176" s="68"/>
    </row>
    <row r="177" spans="1:11" ht="20.100000000000001" customHeight="1" x14ac:dyDescent="0.2">
      <c r="A177" s="66"/>
      <c r="C177" s="136"/>
      <c r="D177" s="136"/>
      <c r="K177" s="68"/>
    </row>
    <row r="178" spans="1:11" ht="20.100000000000001" customHeight="1" x14ac:dyDescent="0.2">
      <c r="A178" s="66"/>
      <c r="C178" s="136"/>
      <c r="D178" s="136"/>
      <c r="K178" s="68"/>
    </row>
    <row r="179" spans="1:11" ht="20.100000000000001" customHeight="1" x14ac:dyDescent="0.2">
      <c r="A179" s="66"/>
      <c r="C179" s="136"/>
      <c r="D179" s="136"/>
      <c r="K179" s="68"/>
    </row>
    <row r="180" spans="1:11" ht="20.100000000000001" customHeight="1" x14ac:dyDescent="0.2">
      <c r="A180" s="66"/>
      <c r="C180" s="136"/>
      <c r="D180" s="136"/>
      <c r="K180" s="68"/>
    </row>
    <row r="181" spans="1:11" ht="20.100000000000001" customHeight="1" x14ac:dyDescent="0.35">
      <c r="A181" s="66"/>
      <c r="B181" s="137"/>
      <c r="C181" s="136"/>
      <c r="D181" s="136"/>
      <c r="K181" s="68"/>
    </row>
    <row r="182" spans="1:11" ht="20.100000000000001" customHeight="1" x14ac:dyDescent="0.35">
      <c r="A182" s="66"/>
      <c r="B182" s="137"/>
      <c r="C182" s="136"/>
      <c r="D182" s="136"/>
      <c r="K182" s="68"/>
    </row>
    <row r="183" spans="1:11" ht="20.100000000000001" customHeight="1" x14ac:dyDescent="0.35">
      <c r="A183" s="66"/>
      <c r="B183" s="137"/>
      <c r="C183" s="136"/>
      <c r="D183" s="136"/>
      <c r="K183" s="68"/>
    </row>
    <row r="184" spans="1:11" ht="20.100000000000001" customHeight="1" x14ac:dyDescent="0.35">
      <c r="A184" s="66"/>
      <c r="B184" s="137"/>
      <c r="C184" s="136"/>
      <c r="D184" s="136"/>
      <c r="K184" s="68"/>
    </row>
    <row r="185" spans="1:11" ht="20.100000000000001" customHeight="1" x14ac:dyDescent="0.35">
      <c r="A185" s="66"/>
      <c r="B185" s="137"/>
      <c r="C185" s="136"/>
      <c r="D185" s="136"/>
      <c r="K185" s="68"/>
    </row>
    <row r="186" spans="1:11" ht="20.100000000000001" customHeight="1" x14ac:dyDescent="0.35">
      <c r="A186" s="66"/>
      <c r="B186" s="137"/>
      <c r="C186" s="136"/>
      <c r="D186" s="136"/>
      <c r="K186" s="68"/>
    </row>
    <row r="187" spans="1:11" ht="20.100000000000001" customHeight="1" x14ac:dyDescent="0.35">
      <c r="A187" s="66"/>
      <c r="B187" s="137"/>
      <c r="C187" s="136"/>
      <c r="D187" s="136"/>
      <c r="K187" s="68"/>
    </row>
    <row r="188" spans="1:11" ht="20.100000000000001" customHeight="1" x14ac:dyDescent="0.35">
      <c r="A188" s="66"/>
      <c r="B188" s="137"/>
      <c r="C188" s="136"/>
      <c r="D188" s="136"/>
      <c r="K188" s="68"/>
    </row>
    <row r="189" spans="1:11" ht="20.100000000000001" customHeight="1" x14ac:dyDescent="0.35">
      <c r="A189" s="66"/>
      <c r="B189" s="137"/>
      <c r="C189" s="136"/>
      <c r="D189" s="136"/>
      <c r="K189" s="68"/>
    </row>
    <row r="190" spans="1:11" ht="20.100000000000001" customHeight="1" x14ac:dyDescent="0.35">
      <c r="A190" s="66"/>
      <c r="B190" s="137"/>
      <c r="C190" s="136"/>
      <c r="D190" s="136"/>
      <c r="K190" s="68"/>
    </row>
    <row r="191" spans="1:11" ht="20.100000000000001" customHeight="1" x14ac:dyDescent="0.35">
      <c r="A191" s="66"/>
      <c r="B191" s="137"/>
      <c r="C191" s="136"/>
      <c r="D191" s="136"/>
      <c r="K191" s="68"/>
    </row>
    <row r="192" spans="1:11" ht="20.100000000000001" customHeight="1" x14ac:dyDescent="0.35">
      <c r="A192" s="66"/>
      <c r="B192" s="137"/>
      <c r="C192" s="136"/>
      <c r="D192" s="136"/>
      <c r="K192" s="68"/>
    </row>
    <row r="193" spans="1:11" ht="20.100000000000001" customHeight="1" x14ac:dyDescent="0.35">
      <c r="A193" s="66"/>
      <c r="B193" s="137"/>
      <c r="C193" s="136"/>
      <c r="D193" s="136"/>
      <c r="K193" s="68"/>
    </row>
    <row r="194" spans="1:11" ht="20.100000000000001" customHeight="1" x14ac:dyDescent="0.35">
      <c r="A194" s="66"/>
      <c r="B194" s="137"/>
      <c r="C194" s="136"/>
      <c r="D194" s="136"/>
      <c r="K194" s="68"/>
    </row>
    <row r="195" spans="1:11" ht="20.100000000000001" customHeight="1" x14ac:dyDescent="0.35">
      <c r="A195" s="66"/>
      <c r="B195" s="137"/>
      <c r="C195" s="136"/>
      <c r="D195" s="136"/>
      <c r="K195" s="68"/>
    </row>
    <row r="196" spans="1:11" ht="20.100000000000001" customHeight="1" x14ac:dyDescent="0.35">
      <c r="A196" s="66"/>
      <c r="B196" s="137"/>
      <c r="C196" s="136"/>
      <c r="D196" s="136"/>
      <c r="K196" s="68"/>
    </row>
    <row r="197" spans="1:11" ht="20.100000000000001" customHeight="1" x14ac:dyDescent="0.35">
      <c r="A197" s="66"/>
      <c r="B197" s="137"/>
      <c r="C197" s="136"/>
      <c r="D197" s="136"/>
      <c r="K197" s="68"/>
    </row>
    <row r="198" spans="1:11" ht="20.100000000000001" customHeight="1" x14ac:dyDescent="0.35">
      <c r="A198" s="66"/>
      <c r="B198" s="137"/>
      <c r="C198" s="136"/>
      <c r="D198" s="136"/>
      <c r="K198" s="68"/>
    </row>
    <row r="199" spans="1:11" ht="20.100000000000001" customHeight="1" x14ac:dyDescent="0.35">
      <c r="A199" s="66"/>
      <c r="B199" s="137"/>
      <c r="C199" s="136"/>
      <c r="D199" s="136"/>
      <c r="K199" s="68"/>
    </row>
    <row r="200" spans="1:11" ht="20.100000000000001" customHeight="1" x14ac:dyDescent="0.35">
      <c r="A200" s="66"/>
      <c r="B200" s="137"/>
      <c r="C200" s="136"/>
      <c r="D200" s="136"/>
      <c r="K200" s="68"/>
    </row>
    <row r="201" spans="1:11" ht="20.100000000000001" customHeight="1" x14ac:dyDescent="0.35">
      <c r="A201" s="66"/>
      <c r="B201" s="137"/>
      <c r="C201" s="136"/>
      <c r="D201" s="136"/>
      <c r="K201" s="68"/>
    </row>
    <row r="202" spans="1:11" ht="20.100000000000001" customHeight="1" x14ac:dyDescent="0.35">
      <c r="A202" s="66"/>
      <c r="B202" s="137"/>
      <c r="C202" s="136"/>
      <c r="D202" s="136"/>
      <c r="K202" s="68"/>
    </row>
    <row r="203" spans="1:11" ht="20.100000000000001" customHeight="1" x14ac:dyDescent="0.35">
      <c r="A203" s="66"/>
      <c r="B203" s="137"/>
      <c r="C203" s="136"/>
      <c r="D203" s="136"/>
      <c r="K203" s="68"/>
    </row>
    <row r="204" spans="1:11" ht="20.100000000000001" customHeight="1" x14ac:dyDescent="0.35">
      <c r="A204" s="66"/>
      <c r="B204" s="137"/>
      <c r="C204" s="136"/>
      <c r="D204" s="136"/>
      <c r="K204" s="68"/>
    </row>
    <row r="205" spans="1:11" ht="20.100000000000001" customHeight="1" x14ac:dyDescent="0.35">
      <c r="A205" s="66"/>
      <c r="B205" s="137"/>
      <c r="C205" s="136"/>
      <c r="D205" s="136"/>
      <c r="K205" s="68"/>
    </row>
    <row r="206" spans="1:11" ht="20.100000000000001" customHeight="1" x14ac:dyDescent="0.35">
      <c r="A206" s="66"/>
      <c r="B206" s="137"/>
      <c r="C206" s="136"/>
      <c r="D206" s="136"/>
      <c r="K206" s="68"/>
    </row>
    <row r="207" spans="1:11" ht="20.100000000000001" customHeight="1" x14ac:dyDescent="0.35">
      <c r="A207" s="66"/>
      <c r="B207" s="137"/>
      <c r="C207" s="136"/>
      <c r="D207" s="136"/>
      <c r="K207" s="68"/>
    </row>
    <row r="208" spans="1:11" ht="20.100000000000001" customHeight="1" x14ac:dyDescent="0.35">
      <c r="A208" s="66"/>
      <c r="B208" s="137"/>
      <c r="C208" s="136"/>
      <c r="D208" s="136"/>
      <c r="K208" s="68"/>
    </row>
    <row r="209" spans="1:19" ht="20.100000000000001" customHeight="1" x14ac:dyDescent="0.35">
      <c r="A209" s="66"/>
      <c r="B209" s="137"/>
      <c r="C209" s="136"/>
      <c r="D209" s="136"/>
      <c r="K209" s="68"/>
    </row>
    <row r="210" spans="1:19" ht="20.100000000000001" customHeight="1" x14ac:dyDescent="0.35">
      <c r="A210" s="66"/>
      <c r="B210" s="137"/>
      <c r="C210" s="136"/>
      <c r="D210" s="136"/>
      <c r="K210" s="68"/>
    </row>
    <row r="211" spans="1:19" ht="20.100000000000001" customHeight="1" x14ac:dyDescent="0.35">
      <c r="A211" s="66"/>
      <c r="B211" s="137"/>
      <c r="C211" s="136"/>
      <c r="D211" s="136"/>
      <c r="K211" s="68"/>
    </row>
    <row r="212" spans="1:19" ht="20.100000000000001" customHeight="1" x14ac:dyDescent="0.35">
      <c r="A212" s="66"/>
      <c r="B212" s="137"/>
      <c r="C212" s="136"/>
      <c r="D212" s="136"/>
      <c r="K212" s="68"/>
    </row>
    <row r="213" spans="1:19" ht="20.100000000000001" customHeight="1" x14ac:dyDescent="0.35">
      <c r="A213" s="66"/>
      <c r="B213" s="137"/>
      <c r="C213" s="136"/>
      <c r="D213" s="136"/>
      <c r="K213" s="68"/>
    </row>
    <row r="214" spans="1:19" ht="20.100000000000001" customHeight="1" x14ac:dyDescent="0.35">
      <c r="A214" s="66"/>
      <c r="B214" s="137"/>
      <c r="C214" s="136"/>
      <c r="D214" s="136"/>
      <c r="K214" s="68"/>
    </row>
    <row r="215" spans="1:19" ht="20.100000000000001" customHeight="1" x14ac:dyDescent="0.35">
      <c r="A215" s="66"/>
      <c r="B215" s="137"/>
      <c r="C215" s="136"/>
      <c r="D215" s="136"/>
      <c r="K215" s="68"/>
    </row>
    <row r="216" spans="1:19" ht="20.100000000000001" customHeight="1" x14ac:dyDescent="0.35">
      <c r="A216" s="66"/>
      <c r="B216" s="137"/>
      <c r="C216" s="136"/>
      <c r="D216" s="136"/>
      <c r="K216" s="68"/>
    </row>
    <row r="217" spans="1:19" ht="20.100000000000001" customHeight="1" x14ac:dyDescent="0.35">
      <c r="A217" s="66"/>
      <c r="B217" s="137"/>
      <c r="C217" s="136"/>
      <c r="D217" s="136"/>
      <c r="K217" s="68"/>
    </row>
    <row r="218" spans="1:19" ht="20.100000000000001" customHeight="1" x14ac:dyDescent="0.35">
      <c r="A218" s="66"/>
      <c r="B218" s="137"/>
      <c r="C218" s="136"/>
      <c r="D218" s="136"/>
      <c r="K218" s="68"/>
    </row>
    <row r="219" spans="1:19" ht="20.100000000000001" customHeight="1" x14ac:dyDescent="0.35">
      <c r="A219" s="66"/>
      <c r="B219" s="137"/>
      <c r="C219" s="136"/>
      <c r="D219" s="136"/>
      <c r="K219" s="68"/>
    </row>
    <row r="220" spans="1:19" ht="20.100000000000001" customHeight="1" x14ac:dyDescent="0.35">
      <c r="A220" s="66"/>
      <c r="B220" s="137"/>
      <c r="C220" s="136"/>
      <c r="D220" s="136"/>
      <c r="K220" s="68"/>
    </row>
    <row r="221" spans="1:19" ht="20.100000000000001" customHeight="1" x14ac:dyDescent="0.35">
      <c r="A221" s="66"/>
      <c r="B221" s="137"/>
      <c r="C221" s="136"/>
      <c r="D221" s="136"/>
      <c r="K221" s="68"/>
    </row>
    <row r="222" spans="1:19" ht="20.100000000000001" customHeight="1" x14ac:dyDescent="0.35">
      <c r="A222" s="66"/>
      <c r="B222" s="137"/>
      <c r="C222" s="136"/>
      <c r="D222" s="136"/>
      <c r="K222" s="68"/>
    </row>
    <row r="223" spans="1:19" ht="19.5" hidden="1" customHeight="1" x14ac:dyDescent="0.35">
      <c r="A223" s="66"/>
      <c r="B223" s="137"/>
      <c r="C223" s="136"/>
      <c r="D223" s="136"/>
      <c r="K223" s="68"/>
    </row>
    <row r="224" spans="1:19" s="144" customFormat="1" ht="14.25" x14ac:dyDescent="0.2">
      <c r="A224" s="66"/>
      <c r="C224" s="143"/>
      <c r="D224" s="145"/>
      <c r="Q224" s="145"/>
      <c r="R224" s="145"/>
      <c r="S224" s="145"/>
    </row>
    <row r="225" spans="1:19" s="144" customFormat="1" ht="14.25" x14ac:dyDescent="0.2">
      <c r="A225" s="66"/>
      <c r="D225" s="145"/>
      <c r="Q225" s="145"/>
      <c r="R225" s="145"/>
      <c r="S225" s="145"/>
    </row>
    <row r="226" spans="1:19" s="144" customFormat="1" ht="14.25" x14ac:dyDescent="0.2">
      <c r="A226" s="66"/>
      <c r="D226" s="145"/>
      <c r="Q226" s="145"/>
      <c r="R226" s="145"/>
      <c r="S226" s="145"/>
    </row>
    <row r="227" spans="1:19" s="144" customFormat="1" ht="14.25" x14ac:dyDescent="0.2">
      <c r="A227" s="66"/>
      <c r="D227" s="145"/>
      <c r="Q227" s="145"/>
      <c r="R227" s="145"/>
      <c r="S227" s="145"/>
    </row>
    <row r="228" spans="1:19" s="144" customFormat="1" ht="14.25" x14ac:dyDescent="0.2">
      <c r="A228" s="66"/>
      <c r="D228" s="145"/>
      <c r="Q228" s="145"/>
      <c r="R228" s="145"/>
      <c r="S228" s="145"/>
    </row>
    <row r="229" spans="1:19" s="144" customFormat="1" ht="14.25" x14ac:dyDescent="0.2">
      <c r="A229" s="66"/>
      <c r="D229" s="145"/>
      <c r="Q229" s="145"/>
      <c r="R229" s="145"/>
      <c r="S229" s="145"/>
    </row>
    <row r="230" spans="1:19" ht="21" x14ac:dyDescent="0.35">
      <c r="A230" s="66"/>
      <c r="B230" s="137"/>
      <c r="K230" s="68"/>
    </row>
    <row r="231" spans="1:19" ht="21" x14ac:dyDescent="0.35">
      <c r="A231" s="66"/>
      <c r="B231" s="137"/>
      <c r="C231" s="136"/>
      <c r="D231" s="136"/>
      <c r="K231" s="68"/>
    </row>
    <row r="232" spans="1:19" ht="21" x14ac:dyDescent="0.35">
      <c r="A232" s="66"/>
      <c r="B232" s="137"/>
      <c r="C232" s="136"/>
      <c r="D232" s="136"/>
      <c r="K232" s="68"/>
    </row>
    <row r="233" spans="1:19" ht="21" x14ac:dyDescent="0.35">
      <c r="A233" s="66"/>
      <c r="B233" s="137"/>
      <c r="C233" s="136"/>
      <c r="D233" s="136"/>
      <c r="K233" s="68"/>
    </row>
    <row r="234" spans="1:19" ht="21" x14ac:dyDescent="0.35">
      <c r="A234" s="66"/>
      <c r="B234" s="137"/>
      <c r="C234" s="136"/>
      <c r="D234" s="136"/>
      <c r="K234" s="68"/>
    </row>
    <row r="235" spans="1:19" ht="19.5" customHeight="1" x14ac:dyDescent="0.35">
      <c r="A235" s="66"/>
      <c r="B235" s="137"/>
      <c r="C235" s="136"/>
      <c r="D235" s="136"/>
      <c r="K235" s="68"/>
    </row>
    <row r="236" spans="1:19" ht="20.100000000000001" customHeight="1" x14ac:dyDescent="0.35">
      <c r="A236" s="66"/>
      <c r="B236" s="137"/>
      <c r="C236" s="136"/>
      <c r="D236" s="136"/>
      <c r="K236" s="68"/>
    </row>
    <row r="237" spans="1:19" ht="20.100000000000001" customHeight="1" x14ac:dyDescent="0.35">
      <c r="A237" s="66"/>
      <c r="B237" s="137"/>
      <c r="C237" s="136"/>
      <c r="D237" s="136"/>
      <c r="K237" s="68"/>
    </row>
    <row r="238" spans="1:19" ht="20.100000000000001" customHeight="1" x14ac:dyDescent="0.35">
      <c r="A238" s="66"/>
      <c r="B238" s="137"/>
      <c r="C238" s="136"/>
      <c r="D238" s="136"/>
      <c r="K238" s="68"/>
    </row>
    <row r="239" spans="1:19" ht="20.100000000000001" customHeight="1" x14ac:dyDescent="0.35">
      <c r="A239" s="66"/>
      <c r="B239" s="137"/>
      <c r="C239" s="136"/>
      <c r="D239" s="136"/>
      <c r="K239" s="68"/>
    </row>
    <row r="240" spans="1:19" ht="20.100000000000001" customHeight="1" x14ac:dyDescent="0.2">
      <c r="A240" s="66"/>
      <c r="C240" s="136"/>
      <c r="D240" s="136"/>
      <c r="K240" s="68"/>
    </row>
    <row r="241" spans="1:11" ht="20.100000000000001" customHeight="1" x14ac:dyDescent="0.2">
      <c r="A241" s="66"/>
      <c r="C241" s="136"/>
      <c r="D241" s="136"/>
      <c r="K241" s="68"/>
    </row>
    <row r="242" spans="1:11" ht="20.100000000000001" customHeight="1" x14ac:dyDescent="0.2">
      <c r="A242" s="66"/>
      <c r="C242" s="136"/>
      <c r="D242" s="136"/>
      <c r="K242" s="68"/>
    </row>
    <row r="243" spans="1:11" ht="20.100000000000001" customHeight="1" x14ac:dyDescent="0.2">
      <c r="A243" s="66"/>
      <c r="C243" s="136"/>
      <c r="D243" s="136"/>
      <c r="K243" s="68"/>
    </row>
    <row r="244" spans="1:11" ht="20.100000000000001" customHeight="1" x14ac:dyDescent="0.2">
      <c r="A244" s="66"/>
      <c r="C244" s="136"/>
      <c r="D244" s="136"/>
      <c r="K244" s="68"/>
    </row>
    <row r="245" spans="1:11" ht="20.100000000000001" customHeight="1" x14ac:dyDescent="0.2">
      <c r="A245" s="66"/>
      <c r="C245" s="136"/>
      <c r="D245" s="136"/>
      <c r="K245" s="68"/>
    </row>
    <row r="246" spans="1:11" ht="20.100000000000001" customHeight="1" x14ac:dyDescent="0.2">
      <c r="A246" s="66"/>
      <c r="C246" s="136"/>
      <c r="D246" s="136"/>
      <c r="K246" s="68"/>
    </row>
    <row r="247" spans="1:11" ht="20.100000000000001" customHeight="1" x14ac:dyDescent="0.2">
      <c r="A247" s="66"/>
      <c r="C247" s="136"/>
      <c r="D247" s="136"/>
      <c r="K247" s="68"/>
    </row>
    <row r="248" spans="1:11" ht="20.100000000000001" customHeight="1" x14ac:dyDescent="0.2">
      <c r="A248" s="66"/>
      <c r="C248" s="136"/>
      <c r="D248" s="136"/>
      <c r="K248" s="68"/>
    </row>
    <row r="249" spans="1:11" ht="20.100000000000001" customHeight="1" x14ac:dyDescent="0.2">
      <c r="A249" s="66"/>
      <c r="C249" s="136"/>
      <c r="D249" s="136"/>
      <c r="K249" s="68"/>
    </row>
    <row r="250" spans="1:11" ht="20.100000000000001" customHeight="1" x14ac:dyDescent="0.2">
      <c r="A250" s="66"/>
      <c r="C250" s="136"/>
      <c r="D250" s="136"/>
      <c r="K250" s="68"/>
    </row>
    <row r="251" spans="1:11" ht="20.100000000000001" customHeight="1" x14ac:dyDescent="0.2">
      <c r="A251" s="66"/>
      <c r="C251" s="136"/>
      <c r="D251" s="136"/>
      <c r="K251" s="68"/>
    </row>
    <row r="252" spans="1:11" ht="20.100000000000001" customHeight="1" x14ac:dyDescent="0.2">
      <c r="A252" s="66"/>
      <c r="C252" s="136"/>
      <c r="D252" s="136"/>
      <c r="K252" s="68"/>
    </row>
    <row r="253" spans="1:11" ht="20.100000000000001" customHeight="1" x14ac:dyDescent="0.2">
      <c r="A253" s="66"/>
      <c r="C253" s="136"/>
      <c r="D253" s="136"/>
      <c r="K253" s="68"/>
    </row>
    <row r="254" spans="1:11" ht="20.100000000000001" customHeight="1" x14ac:dyDescent="0.2">
      <c r="A254" s="66"/>
      <c r="C254" s="136"/>
      <c r="D254" s="136"/>
      <c r="K254" s="68"/>
    </row>
    <row r="255" spans="1:11" ht="20.100000000000001" customHeight="1" x14ac:dyDescent="0.2">
      <c r="A255" s="66"/>
      <c r="C255" s="136"/>
      <c r="D255" s="136"/>
      <c r="K255" s="68"/>
    </row>
    <row r="256" spans="1:11" ht="20.100000000000001" customHeight="1" x14ac:dyDescent="0.35">
      <c r="A256" s="66"/>
      <c r="B256" s="137"/>
      <c r="C256" s="136"/>
      <c r="D256" s="136"/>
      <c r="K256" s="68"/>
    </row>
    <row r="257" spans="1:11" ht="20.100000000000001" customHeight="1" x14ac:dyDescent="0.35">
      <c r="A257" s="66"/>
      <c r="B257" s="137"/>
      <c r="C257" s="136"/>
      <c r="D257" s="136"/>
      <c r="K257" s="68"/>
    </row>
    <row r="258" spans="1:11" ht="20.100000000000001" customHeight="1" x14ac:dyDescent="0.35">
      <c r="A258" s="66"/>
      <c r="B258" s="137"/>
      <c r="C258" s="136"/>
      <c r="D258" s="136"/>
      <c r="K258" s="68"/>
    </row>
    <row r="259" spans="1:11" ht="20.100000000000001" customHeight="1" x14ac:dyDescent="0.35">
      <c r="A259" s="66"/>
      <c r="B259" s="137"/>
      <c r="C259" s="136"/>
      <c r="D259" s="136"/>
      <c r="K259" s="68"/>
    </row>
    <row r="260" spans="1:11" ht="20.100000000000001" customHeight="1" x14ac:dyDescent="0.35">
      <c r="A260" s="66"/>
      <c r="B260" s="137"/>
      <c r="C260" s="136"/>
      <c r="D260" s="136"/>
      <c r="K260" s="68"/>
    </row>
    <row r="261" spans="1:11" ht="20.100000000000001" customHeight="1" x14ac:dyDescent="0.35">
      <c r="A261" s="66"/>
      <c r="B261" s="137"/>
      <c r="C261" s="136"/>
      <c r="D261" s="136"/>
      <c r="K261" s="68"/>
    </row>
    <row r="262" spans="1:11" ht="20.100000000000001" customHeight="1" x14ac:dyDescent="0.35">
      <c r="A262" s="66"/>
      <c r="B262" s="137"/>
      <c r="C262" s="136"/>
      <c r="D262" s="136"/>
      <c r="K262" s="68"/>
    </row>
    <row r="263" spans="1:11" ht="20.100000000000001" customHeight="1" x14ac:dyDescent="0.35">
      <c r="A263" s="66"/>
      <c r="B263" s="137"/>
      <c r="C263" s="136"/>
      <c r="D263" s="136"/>
      <c r="K263" s="68"/>
    </row>
    <row r="264" spans="1:11" ht="20.100000000000001" customHeight="1" x14ac:dyDescent="0.35">
      <c r="A264" s="66"/>
      <c r="B264" s="137"/>
      <c r="C264" s="136"/>
      <c r="D264" s="136"/>
      <c r="K264" s="68"/>
    </row>
    <row r="265" spans="1:11" ht="20.100000000000001" customHeight="1" x14ac:dyDescent="0.35">
      <c r="A265" s="66"/>
      <c r="B265" s="137"/>
      <c r="C265" s="136"/>
      <c r="D265" s="136"/>
      <c r="K265" s="68"/>
    </row>
    <row r="266" spans="1:11" ht="20.100000000000001" customHeight="1" x14ac:dyDescent="0.35">
      <c r="A266" s="66"/>
      <c r="B266" s="137"/>
      <c r="C266" s="136"/>
      <c r="D266" s="136"/>
      <c r="K266" s="68"/>
    </row>
    <row r="267" spans="1:11" ht="20.100000000000001" customHeight="1" x14ac:dyDescent="0.35">
      <c r="A267" s="66"/>
      <c r="B267" s="137"/>
      <c r="C267" s="136"/>
      <c r="D267" s="136"/>
      <c r="K267" s="68"/>
    </row>
    <row r="268" spans="1:11" ht="20.100000000000001" customHeight="1" x14ac:dyDescent="0.35">
      <c r="A268" s="66"/>
      <c r="B268" s="137"/>
      <c r="C268" s="136"/>
      <c r="D268" s="136"/>
      <c r="K268" s="68"/>
    </row>
    <row r="269" spans="1:11" ht="20.100000000000001" customHeight="1" x14ac:dyDescent="0.35">
      <c r="A269" s="66"/>
      <c r="B269" s="137"/>
      <c r="C269" s="136"/>
      <c r="D269" s="136"/>
      <c r="K269" s="68"/>
    </row>
    <row r="270" spans="1:11" ht="20.100000000000001" customHeight="1" x14ac:dyDescent="0.35">
      <c r="A270" s="66"/>
      <c r="B270" s="137"/>
      <c r="C270" s="136"/>
      <c r="D270" s="136"/>
      <c r="K270" s="68"/>
    </row>
    <row r="271" spans="1:11" ht="20.100000000000001" customHeight="1" x14ac:dyDescent="0.35">
      <c r="A271" s="66"/>
      <c r="B271" s="137"/>
      <c r="C271" s="136"/>
      <c r="D271" s="136"/>
      <c r="K271" s="68"/>
    </row>
    <row r="272" spans="1:11" ht="20.100000000000001" customHeight="1" x14ac:dyDescent="0.35">
      <c r="A272" s="66"/>
      <c r="B272" s="137"/>
      <c r="C272" s="136"/>
      <c r="D272" s="136"/>
      <c r="K272" s="68"/>
    </row>
    <row r="273" spans="1:11" ht="20.100000000000001" customHeight="1" x14ac:dyDescent="0.35">
      <c r="A273" s="66"/>
      <c r="B273" s="137"/>
      <c r="C273" s="136"/>
      <c r="D273" s="136"/>
      <c r="K273" s="68"/>
    </row>
    <row r="274" spans="1:11" ht="20.100000000000001" customHeight="1" x14ac:dyDescent="0.35">
      <c r="A274" s="66"/>
      <c r="B274" s="137"/>
      <c r="C274" s="136"/>
      <c r="D274" s="136"/>
      <c r="K274" s="68"/>
    </row>
    <row r="275" spans="1:11" ht="20.100000000000001" customHeight="1" x14ac:dyDescent="0.35">
      <c r="A275" s="66"/>
      <c r="B275" s="137"/>
      <c r="C275" s="136"/>
      <c r="D275" s="136"/>
      <c r="K275" s="68"/>
    </row>
    <row r="276" spans="1:11" ht="20.100000000000001" customHeight="1" x14ac:dyDescent="0.35">
      <c r="A276" s="66"/>
      <c r="B276" s="137"/>
      <c r="C276" s="136"/>
      <c r="D276" s="136"/>
      <c r="K276" s="68"/>
    </row>
    <row r="277" spans="1:11" ht="20.100000000000001" customHeight="1" x14ac:dyDescent="0.35">
      <c r="A277" s="66"/>
      <c r="B277" s="137"/>
      <c r="C277" s="136"/>
      <c r="D277" s="136"/>
      <c r="K277" s="68"/>
    </row>
    <row r="278" spans="1:11" ht="20.100000000000001" customHeight="1" x14ac:dyDescent="0.35">
      <c r="A278" s="66"/>
      <c r="B278" s="137"/>
      <c r="C278" s="136"/>
      <c r="D278" s="136"/>
      <c r="K278" s="68"/>
    </row>
    <row r="279" spans="1:11" ht="20.100000000000001" customHeight="1" x14ac:dyDescent="0.35">
      <c r="A279" s="66"/>
      <c r="B279" s="137"/>
      <c r="C279" s="136"/>
      <c r="D279" s="136"/>
      <c r="K279" s="68"/>
    </row>
    <row r="280" spans="1:11" ht="20.100000000000001" customHeight="1" x14ac:dyDescent="0.35">
      <c r="A280" s="66"/>
      <c r="B280" s="137"/>
      <c r="C280" s="136"/>
      <c r="D280" s="136"/>
      <c r="K280" s="68"/>
    </row>
    <row r="281" spans="1:11" ht="20.100000000000001" customHeight="1" x14ac:dyDescent="0.35">
      <c r="A281" s="66"/>
      <c r="B281" s="137"/>
      <c r="C281" s="136"/>
      <c r="D281" s="136"/>
      <c r="K281" s="68"/>
    </row>
    <row r="282" spans="1:11" ht="20.100000000000001" customHeight="1" x14ac:dyDescent="0.35">
      <c r="A282" s="66"/>
      <c r="B282" s="137"/>
      <c r="C282" s="136"/>
      <c r="D282" s="136"/>
      <c r="K282" s="68"/>
    </row>
    <row r="283" spans="1:11" ht="20.100000000000001" customHeight="1" x14ac:dyDescent="0.35">
      <c r="A283" s="66"/>
      <c r="B283" s="137"/>
      <c r="C283" s="136"/>
      <c r="D283" s="136"/>
      <c r="K283" s="68"/>
    </row>
    <row r="284" spans="1:11" ht="20.100000000000001" customHeight="1" x14ac:dyDescent="0.35">
      <c r="A284" s="66"/>
      <c r="B284" s="137"/>
      <c r="C284" s="136"/>
      <c r="D284" s="136"/>
      <c r="K284" s="68"/>
    </row>
    <row r="285" spans="1:11" ht="20.100000000000001" customHeight="1" x14ac:dyDescent="0.35">
      <c r="A285" s="66"/>
      <c r="B285" s="137"/>
      <c r="C285" s="136"/>
      <c r="D285" s="136"/>
      <c r="K285" s="68"/>
    </row>
    <row r="286" spans="1:11" ht="20.100000000000001" customHeight="1" x14ac:dyDescent="0.35">
      <c r="A286" s="66"/>
      <c r="B286" s="137"/>
      <c r="C286" s="136"/>
      <c r="D286" s="136"/>
      <c r="K286" s="68"/>
    </row>
    <row r="287" spans="1:11" ht="20.100000000000001" customHeight="1" x14ac:dyDescent="0.35">
      <c r="A287" s="66"/>
      <c r="B287" s="137"/>
      <c r="C287" s="136"/>
      <c r="D287" s="136"/>
      <c r="K287" s="68"/>
    </row>
    <row r="288" spans="1:11" ht="20.100000000000001" customHeight="1" x14ac:dyDescent="0.35">
      <c r="A288" s="66"/>
      <c r="B288" s="137"/>
      <c r="C288" s="136"/>
      <c r="D288" s="136"/>
      <c r="K288" s="68"/>
    </row>
    <row r="289" spans="1:30" ht="20.100000000000001" customHeight="1" x14ac:dyDescent="0.35">
      <c r="A289" s="66"/>
      <c r="B289" s="137"/>
      <c r="C289" s="136"/>
      <c r="D289" s="136"/>
      <c r="K289" s="68"/>
    </row>
    <row r="290" spans="1:30" ht="20.100000000000001" customHeight="1" x14ac:dyDescent="0.35">
      <c r="A290" s="66"/>
      <c r="B290" s="137"/>
      <c r="C290" s="136"/>
      <c r="D290" s="136"/>
      <c r="K290" s="68"/>
    </row>
    <row r="291" spans="1:30" ht="20.100000000000001" customHeight="1" x14ac:dyDescent="0.35">
      <c r="A291" s="66"/>
      <c r="B291" s="137"/>
      <c r="C291" s="136"/>
      <c r="D291" s="136"/>
      <c r="K291" s="68"/>
    </row>
    <row r="292" spans="1:30" ht="20.100000000000001" customHeight="1" x14ac:dyDescent="0.35">
      <c r="A292" s="66"/>
      <c r="B292" s="137"/>
      <c r="C292" s="136"/>
      <c r="D292" s="136"/>
      <c r="K292" s="68"/>
    </row>
    <row r="293" spans="1:30" ht="20.100000000000001" customHeight="1" x14ac:dyDescent="0.35">
      <c r="A293" s="66"/>
      <c r="B293" s="137"/>
      <c r="C293" s="136"/>
      <c r="D293" s="136"/>
      <c r="K293" s="68"/>
    </row>
    <row r="294" spans="1:30" ht="20.100000000000001" customHeight="1" x14ac:dyDescent="0.35">
      <c r="A294" s="66"/>
      <c r="B294" s="137"/>
      <c r="C294" s="136"/>
      <c r="D294" s="136"/>
      <c r="K294" s="68"/>
    </row>
    <row r="295" spans="1:30" ht="20.100000000000001" customHeight="1" x14ac:dyDescent="0.35">
      <c r="A295" s="66"/>
      <c r="B295" s="137"/>
      <c r="C295" s="136"/>
      <c r="D295" s="136"/>
      <c r="K295" s="68"/>
    </row>
    <row r="296" spans="1:30" ht="20.100000000000001" customHeight="1" x14ac:dyDescent="0.35">
      <c r="A296" s="66"/>
      <c r="B296" s="137"/>
      <c r="C296" s="136"/>
      <c r="D296" s="136"/>
      <c r="K296" s="68"/>
    </row>
    <row r="297" spans="1:30" ht="20.100000000000001" customHeight="1" x14ac:dyDescent="0.35">
      <c r="A297" s="66"/>
      <c r="B297" s="137"/>
      <c r="C297" s="136"/>
      <c r="D297" s="136"/>
      <c r="K297" s="68"/>
    </row>
    <row r="298" spans="1:30" ht="19.5" customHeight="1" x14ac:dyDescent="0.35">
      <c r="A298" s="66"/>
      <c r="B298" s="137"/>
      <c r="C298" s="136"/>
      <c r="D298" s="136"/>
      <c r="K298" s="68"/>
    </row>
    <row r="299" spans="1:30" s="144" customFormat="1" ht="21" x14ac:dyDescent="0.35">
      <c r="A299" s="137"/>
      <c r="D299" s="145"/>
      <c r="Q299" s="145"/>
      <c r="R299" s="145"/>
      <c r="S299" s="145"/>
    </row>
    <row r="300" spans="1:30" s="144" customFormat="1" ht="21" x14ac:dyDescent="0.35">
      <c r="A300" s="137"/>
      <c r="D300" s="145"/>
      <c r="Q300" s="145"/>
      <c r="R300" s="145"/>
      <c r="S300" s="145"/>
    </row>
    <row r="301" spans="1:30" s="144" customFormat="1" ht="21" x14ac:dyDescent="0.35">
      <c r="A301" s="137"/>
      <c r="D301" s="145"/>
      <c r="Q301" s="145"/>
      <c r="R301" s="145"/>
      <c r="S301" s="145"/>
    </row>
    <row r="302" spans="1:30" s="144" customFormat="1" ht="14.25" x14ac:dyDescent="0.2">
      <c r="K302" s="171"/>
      <c r="O302" s="145"/>
      <c r="AB302" s="145"/>
      <c r="AC302" s="145"/>
      <c r="AD302" s="145"/>
    </row>
  </sheetData>
  <mergeCells count="2">
    <mergeCell ref="A8:J8"/>
    <mergeCell ref="A9:J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4180C-8C5A-4FC5-B3FD-BCCA0FC669A2}">
  <dimension ref="A1:AD302"/>
  <sheetViews>
    <sheetView tabSelected="1" zoomScale="78" zoomScaleNormal="78" workbookViewId="0">
      <selection activeCell="L79" sqref="L79"/>
    </sheetView>
  </sheetViews>
  <sheetFormatPr baseColWidth="10" defaultColWidth="14.85546875" defaultRowHeight="12.75" x14ac:dyDescent="0.2"/>
  <cols>
    <col min="1" max="1" width="17" style="68" customWidth="1"/>
    <col min="2" max="2" width="17.85546875" style="68" customWidth="1"/>
    <col min="3" max="5" width="17" style="68" customWidth="1"/>
    <col min="6" max="6" width="16.85546875" style="68" customWidth="1"/>
    <col min="7" max="7" width="17.5703125" style="68" customWidth="1"/>
    <col min="8" max="8" width="17.85546875" style="68" customWidth="1"/>
    <col min="9" max="9" width="18.28515625" style="68" customWidth="1"/>
    <col min="10" max="10" width="17.5703125" style="68" customWidth="1"/>
    <col min="11" max="11" width="19.140625" style="170" customWidth="1"/>
    <col min="12" max="12" width="17.5703125" style="68" customWidth="1"/>
    <col min="13" max="13" width="21.5703125" style="68" customWidth="1"/>
    <col min="14" max="16384" width="14.85546875" style="68"/>
  </cols>
  <sheetData>
    <row r="1" spans="1:15" s="18" customFormat="1" x14ac:dyDescent="0.2">
      <c r="K1" s="24"/>
    </row>
    <row r="2" spans="1:15" s="18" customFormat="1" x14ac:dyDescent="0.2">
      <c r="K2" s="24"/>
    </row>
    <row r="3" spans="1:15" s="18" customFormat="1" x14ac:dyDescent="0.2">
      <c r="K3" s="24"/>
    </row>
    <row r="4" spans="1:15" s="18" customFormat="1" x14ac:dyDescent="0.2">
      <c r="K4" s="24"/>
    </row>
    <row r="5" spans="1:15" x14ac:dyDescent="0.2">
      <c r="A5" s="18" t="s">
        <v>62</v>
      </c>
      <c r="B5" s="18"/>
      <c r="C5" s="18"/>
      <c r="D5" s="18"/>
      <c r="E5" s="18"/>
      <c r="F5" s="18"/>
      <c r="G5" s="18"/>
      <c r="H5" s="18"/>
      <c r="I5" s="18"/>
      <c r="J5" s="18"/>
      <c r="K5" s="24"/>
      <c r="L5" s="18"/>
      <c r="M5" s="18"/>
    </row>
    <row r="6" spans="1:15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24"/>
      <c r="L6" s="18"/>
      <c r="M6" s="18"/>
    </row>
    <row r="7" spans="1:15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24"/>
      <c r="L7" s="18"/>
      <c r="M7" s="18"/>
    </row>
    <row r="8" spans="1:15" s="133" customFormat="1" ht="18.75" x14ac:dyDescent="0.3">
      <c r="A8" s="183" t="s">
        <v>146</v>
      </c>
      <c r="B8" s="183"/>
      <c r="C8" s="183"/>
      <c r="D8" s="183"/>
      <c r="E8" s="183"/>
      <c r="F8" s="183"/>
      <c r="G8" s="183"/>
      <c r="H8" s="183"/>
      <c r="I8" s="183"/>
      <c r="J8" s="183"/>
      <c r="K8" s="24"/>
      <c r="L8" s="18"/>
      <c r="M8" s="18"/>
    </row>
    <row r="9" spans="1:15" s="133" customFormat="1" ht="18.75" x14ac:dyDescent="0.3">
      <c r="A9" s="183" t="s">
        <v>65</v>
      </c>
      <c r="B9" s="183"/>
      <c r="C9" s="183"/>
      <c r="D9" s="183"/>
      <c r="E9" s="183"/>
      <c r="F9" s="183"/>
      <c r="G9" s="183"/>
      <c r="H9" s="183"/>
      <c r="I9" s="183"/>
      <c r="J9" s="183"/>
      <c r="K9" s="24"/>
      <c r="L9" s="18"/>
      <c r="M9" s="18"/>
    </row>
    <row r="10" spans="1:15" ht="6" customHeight="1" thickBot="1" x14ac:dyDescent="0.25">
      <c r="A10" s="134"/>
      <c r="K10" s="24"/>
      <c r="L10" s="18"/>
      <c r="M10" s="18"/>
    </row>
    <row r="11" spans="1:15" ht="24" customHeight="1" thickBot="1" x14ac:dyDescent="0.25">
      <c r="A11" s="103" t="s">
        <v>0</v>
      </c>
      <c r="B11" s="103" t="s">
        <v>49</v>
      </c>
      <c r="C11" s="103" t="s">
        <v>50</v>
      </c>
      <c r="D11" s="103" t="s">
        <v>51</v>
      </c>
      <c r="E11" s="103" t="s">
        <v>52</v>
      </c>
      <c r="F11" s="103" t="s">
        <v>53</v>
      </c>
      <c r="G11" s="103" t="s">
        <v>54</v>
      </c>
      <c r="H11" s="103" t="s">
        <v>55</v>
      </c>
      <c r="I11" s="103" t="s">
        <v>56</v>
      </c>
      <c r="J11" s="181" t="s">
        <v>1</v>
      </c>
      <c r="K11" s="24"/>
      <c r="L11" s="18"/>
      <c r="M11" s="18"/>
    </row>
    <row r="12" spans="1:15" ht="20.100000000000001" customHeight="1" x14ac:dyDescent="0.2">
      <c r="A12" s="179" t="s">
        <v>147</v>
      </c>
      <c r="B12" s="180">
        <v>24911.5</v>
      </c>
      <c r="C12" s="180">
        <v>1405136</v>
      </c>
      <c r="D12" s="180">
        <v>648475.63</v>
      </c>
      <c r="E12" s="180">
        <v>416914</v>
      </c>
      <c r="F12" s="180">
        <v>48378</v>
      </c>
      <c r="G12" s="180">
        <v>0</v>
      </c>
      <c r="H12" s="180">
        <v>129859.45999999999</v>
      </c>
      <c r="I12" s="180">
        <v>77003.42</v>
      </c>
      <c r="J12" s="180">
        <v>2750678.01</v>
      </c>
      <c r="K12" s="98"/>
      <c r="L12" s="71"/>
      <c r="M12" s="17"/>
      <c r="N12" s="136"/>
      <c r="O12" s="136"/>
    </row>
    <row r="13" spans="1:15" ht="20.100000000000001" customHeight="1" x14ac:dyDescent="0.2">
      <c r="A13" s="172" t="s">
        <v>32</v>
      </c>
      <c r="B13" s="5">
        <v>31983</v>
      </c>
      <c r="C13" s="5">
        <v>20574</v>
      </c>
      <c r="D13" s="5">
        <v>29610</v>
      </c>
      <c r="E13" s="5">
        <v>18417</v>
      </c>
      <c r="F13" s="5">
        <v>26387</v>
      </c>
      <c r="G13" s="5">
        <v>54324</v>
      </c>
      <c r="H13" s="5">
        <v>235275</v>
      </c>
      <c r="I13" s="5">
        <v>36031</v>
      </c>
      <c r="J13" s="6">
        <v>452601</v>
      </c>
      <c r="K13" s="98"/>
      <c r="L13" s="71"/>
      <c r="M13" s="17"/>
      <c r="N13" s="136"/>
      <c r="O13" s="136"/>
    </row>
    <row r="14" spans="1:15" ht="20.100000000000001" customHeight="1" x14ac:dyDescent="0.2">
      <c r="A14" s="172" t="s">
        <v>2</v>
      </c>
      <c r="B14" s="5">
        <v>0</v>
      </c>
      <c r="C14" s="5">
        <v>0</v>
      </c>
      <c r="D14" s="5">
        <v>624</v>
      </c>
      <c r="E14" s="5">
        <v>65</v>
      </c>
      <c r="F14" s="5">
        <v>0</v>
      </c>
      <c r="G14" s="5">
        <v>388</v>
      </c>
      <c r="H14" s="5">
        <v>0</v>
      </c>
      <c r="I14" s="5">
        <v>0</v>
      </c>
      <c r="J14" s="6">
        <v>1077</v>
      </c>
      <c r="K14" s="98"/>
      <c r="L14" s="71"/>
      <c r="M14" s="17"/>
      <c r="N14" s="136"/>
      <c r="O14" s="136"/>
    </row>
    <row r="15" spans="1:15" ht="20.100000000000001" customHeight="1" x14ac:dyDescent="0.2">
      <c r="A15" s="172" t="s">
        <v>3</v>
      </c>
      <c r="B15" s="5">
        <v>1141.06</v>
      </c>
      <c r="C15" s="5">
        <v>31737.5</v>
      </c>
      <c r="D15" s="5">
        <v>1246.8</v>
      </c>
      <c r="E15" s="5">
        <v>1016</v>
      </c>
      <c r="F15" s="5">
        <v>1246</v>
      </c>
      <c r="G15" s="5">
        <v>803.98</v>
      </c>
      <c r="H15" s="5">
        <v>718</v>
      </c>
      <c r="I15" s="5">
        <v>6434.76</v>
      </c>
      <c r="J15" s="6">
        <v>44344.100000000006</v>
      </c>
      <c r="K15" s="98"/>
      <c r="L15" s="71"/>
      <c r="M15" s="17"/>
      <c r="N15" s="136"/>
      <c r="O15" s="136"/>
    </row>
    <row r="16" spans="1:15" ht="20.100000000000001" customHeight="1" x14ac:dyDescent="0.2">
      <c r="A16" s="172" t="s">
        <v>33</v>
      </c>
      <c r="B16" s="5">
        <v>126.88</v>
      </c>
      <c r="C16" s="5">
        <v>311</v>
      </c>
      <c r="D16" s="5">
        <v>8268.41</v>
      </c>
      <c r="E16" s="5">
        <v>61</v>
      </c>
      <c r="F16" s="5">
        <v>25.2</v>
      </c>
      <c r="G16" s="5">
        <v>134.16</v>
      </c>
      <c r="H16" s="5">
        <v>42603.18</v>
      </c>
      <c r="I16" s="5">
        <v>3431.9</v>
      </c>
      <c r="J16" s="6">
        <v>54961.73</v>
      </c>
      <c r="K16" s="98"/>
      <c r="L16" s="71"/>
      <c r="M16" s="17"/>
      <c r="N16" s="136"/>
      <c r="O16" s="136"/>
    </row>
    <row r="17" spans="1:15" ht="20.100000000000001" customHeight="1" x14ac:dyDescent="0.2">
      <c r="A17" s="172" t="s">
        <v>34</v>
      </c>
      <c r="B17" s="5">
        <v>9705</v>
      </c>
      <c r="C17" s="5">
        <v>2429</v>
      </c>
      <c r="D17" s="5">
        <v>4873</v>
      </c>
      <c r="E17" s="5">
        <v>19773</v>
      </c>
      <c r="F17" s="5">
        <v>20725</v>
      </c>
      <c r="G17" s="5">
        <v>14512</v>
      </c>
      <c r="H17" s="5">
        <v>200775</v>
      </c>
      <c r="I17" s="5">
        <v>12066</v>
      </c>
      <c r="J17" s="6">
        <v>284858</v>
      </c>
      <c r="K17" s="98"/>
      <c r="L17" s="71"/>
      <c r="M17" s="17"/>
      <c r="N17" s="136"/>
      <c r="O17" s="136"/>
    </row>
    <row r="18" spans="1:15" ht="20.100000000000001" customHeight="1" x14ac:dyDescent="0.2">
      <c r="A18" s="172" t="s">
        <v>4</v>
      </c>
      <c r="B18" s="5">
        <v>480</v>
      </c>
      <c r="C18" s="5">
        <v>1073</v>
      </c>
      <c r="D18" s="5">
        <v>7070</v>
      </c>
      <c r="E18" s="5">
        <v>755</v>
      </c>
      <c r="F18" s="5">
        <v>3183</v>
      </c>
      <c r="G18" s="5">
        <v>85292</v>
      </c>
      <c r="H18" s="5">
        <v>94381</v>
      </c>
      <c r="I18" s="5">
        <v>133993</v>
      </c>
      <c r="J18" s="6">
        <v>326227</v>
      </c>
      <c r="K18" s="98"/>
      <c r="L18" s="71"/>
      <c r="M18" s="17"/>
      <c r="N18" s="136"/>
      <c r="O18" s="136"/>
    </row>
    <row r="19" spans="1:15" ht="20.100000000000001" customHeight="1" x14ac:dyDescent="0.2">
      <c r="A19" s="172" t="s">
        <v>5</v>
      </c>
      <c r="B19" s="5">
        <v>28</v>
      </c>
      <c r="C19" s="5">
        <v>0</v>
      </c>
      <c r="D19" s="5">
        <v>509</v>
      </c>
      <c r="E19" s="5">
        <v>2</v>
      </c>
      <c r="F19" s="5">
        <v>164</v>
      </c>
      <c r="G19" s="5">
        <v>1350</v>
      </c>
      <c r="H19" s="5">
        <v>3298</v>
      </c>
      <c r="I19" s="5">
        <v>785</v>
      </c>
      <c r="J19" s="6">
        <v>6136</v>
      </c>
      <c r="K19" s="98"/>
      <c r="L19" s="71"/>
      <c r="M19" s="17"/>
      <c r="N19" s="136"/>
      <c r="O19" s="136"/>
    </row>
    <row r="20" spans="1:15" ht="20.100000000000001" customHeight="1" x14ac:dyDescent="0.2">
      <c r="A20" s="172" t="s">
        <v>35</v>
      </c>
      <c r="B20" s="5">
        <v>4134</v>
      </c>
      <c r="C20" s="5">
        <v>760</v>
      </c>
      <c r="D20" s="5">
        <v>8076</v>
      </c>
      <c r="E20" s="5">
        <v>656</v>
      </c>
      <c r="F20" s="5">
        <v>8772</v>
      </c>
      <c r="G20" s="5">
        <v>21913</v>
      </c>
      <c r="H20" s="5">
        <v>146758</v>
      </c>
      <c r="I20" s="5">
        <v>2162</v>
      </c>
      <c r="J20" s="6">
        <v>193231</v>
      </c>
      <c r="K20" s="98"/>
      <c r="L20" s="71"/>
      <c r="M20" s="17"/>
      <c r="N20" s="136"/>
      <c r="O20" s="136"/>
    </row>
    <row r="21" spans="1:15" ht="20.100000000000001" customHeight="1" x14ac:dyDescent="0.2">
      <c r="A21" s="172" t="s">
        <v>68</v>
      </c>
      <c r="B21" s="5">
        <v>843</v>
      </c>
      <c r="C21" s="5">
        <v>0</v>
      </c>
      <c r="D21" s="5">
        <v>10</v>
      </c>
      <c r="E21" s="5">
        <v>569</v>
      </c>
      <c r="F21" s="5">
        <v>0</v>
      </c>
      <c r="G21" s="5">
        <v>0</v>
      </c>
      <c r="H21" s="5">
        <v>0</v>
      </c>
      <c r="I21" s="5">
        <v>0</v>
      </c>
      <c r="J21" s="6">
        <v>1422</v>
      </c>
      <c r="K21" s="98"/>
      <c r="L21" s="71"/>
      <c r="M21" s="17"/>
      <c r="N21" s="136"/>
      <c r="O21" s="136"/>
    </row>
    <row r="22" spans="1:15" s="10" customFormat="1" ht="20.100000000000001" customHeight="1" x14ac:dyDescent="0.2">
      <c r="A22" s="172" t="s">
        <v>6</v>
      </c>
      <c r="B22" s="5">
        <v>17365.34</v>
      </c>
      <c r="C22" s="5">
        <v>18165.75</v>
      </c>
      <c r="D22" s="5">
        <v>2589.2799999999997</v>
      </c>
      <c r="E22" s="5">
        <v>33073</v>
      </c>
      <c r="F22" s="5">
        <v>5061</v>
      </c>
      <c r="G22" s="5">
        <v>4377.84</v>
      </c>
      <c r="H22" s="5">
        <v>42277.82</v>
      </c>
      <c r="I22" s="5">
        <v>3685.12</v>
      </c>
      <c r="J22" s="6">
        <v>126595.15</v>
      </c>
      <c r="K22" s="98"/>
      <c r="L22" s="71"/>
      <c r="M22" s="17"/>
      <c r="N22" s="136"/>
      <c r="O22" s="136"/>
    </row>
    <row r="23" spans="1:15" s="10" customFormat="1" ht="20.100000000000001" customHeight="1" x14ac:dyDescent="0.2">
      <c r="A23" s="172" t="s">
        <v>7</v>
      </c>
      <c r="B23" s="5">
        <v>948</v>
      </c>
      <c r="C23" s="5">
        <v>11353</v>
      </c>
      <c r="D23" s="5">
        <v>624</v>
      </c>
      <c r="E23" s="5">
        <v>1881</v>
      </c>
      <c r="F23" s="5">
        <v>16382</v>
      </c>
      <c r="G23" s="5">
        <v>6760</v>
      </c>
      <c r="H23" s="5">
        <v>295</v>
      </c>
      <c r="I23" s="5">
        <v>19730</v>
      </c>
      <c r="J23" s="6">
        <v>57973</v>
      </c>
      <c r="K23" s="98"/>
      <c r="L23" s="71"/>
      <c r="M23" s="17"/>
      <c r="N23" s="136"/>
      <c r="O23" s="136"/>
    </row>
    <row r="24" spans="1:15" s="10" customFormat="1" ht="20.100000000000001" customHeight="1" x14ac:dyDescent="0.2">
      <c r="A24" s="172" t="s">
        <v>8</v>
      </c>
      <c r="B24" s="5">
        <v>0</v>
      </c>
      <c r="C24" s="5">
        <v>0</v>
      </c>
      <c r="D24" s="5">
        <v>42</v>
      </c>
      <c r="E24" s="5">
        <v>42808</v>
      </c>
      <c r="F24" s="5">
        <v>185</v>
      </c>
      <c r="G24" s="5">
        <v>1040</v>
      </c>
      <c r="H24" s="5">
        <v>817</v>
      </c>
      <c r="I24" s="5">
        <v>0</v>
      </c>
      <c r="J24" s="6">
        <v>44892</v>
      </c>
      <c r="K24" s="98"/>
      <c r="L24" s="71"/>
      <c r="M24" s="17"/>
      <c r="N24" s="136"/>
      <c r="O24" s="136"/>
    </row>
    <row r="25" spans="1:15" s="10" customFormat="1" ht="20.100000000000001" customHeight="1" x14ac:dyDescent="0.2">
      <c r="A25" s="172" t="s">
        <v>36</v>
      </c>
      <c r="B25" s="5">
        <v>7405</v>
      </c>
      <c r="C25" s="5">
        <v>13385</v>
      </c>
      <c r="D25" s="5">
        <v>1784</v>
      </c>
      <c r="E25" s="5">
        <v>10999</v>
      </c>
      <c r="F25" s="5">
        <v>17927</v>
      </c>
      <c r="G25" s="5">
        <v>10706</v>
      </c>
      <c r="H25" s="5">
        <v>1185</v>
      </c>
      <c r="I25" s="5">
        <v>6840</v>
      </c>
      <c r="J25" s="6">
        <v>70231</v>
      </c>
      <c r="K25" s="98"/>
      <c r="L25" s="71"/>
      <c r="M25" s="17"/>
      <c r="N25" s="136"/>
      <c r="O25" s="136"/>
    </row>
    <row r="26" spans="1:15" s="10" customFormat="1" ht="20.100000000000001" customHeight="1" x14ac:dyDescent="0.2">
      <c r="A26" s="172" t="s">
        <v>9</v>
      </c>
      <c r="B26" s="5">
        <v>51997</v>
      </c>
      <c r="C26" s="5">
        <v>37054</v>
      </c>
      <c r="D26" s="5">
        <v>40462</v>
      </c>
      <c r="E26" s="5">
        <v>91321</v>
      </c>
      <c r="F26" s="5">
        <v>28104</v>
      </c>
      <c r="G26" s="5">
        <v>10254</v>
      </c>
      <c r="H26" s="5">
        <v>25519</v>
      </c>
      <c r="I26" s="5">
        <v>16795</v>
      </c>
      <c r="J26" s="6">
        <v>301506</v>
      </c>
      <c r="K26" s="98"/>
      <c r="L26" s="71"/>
      <c r="M26" s="17"/>
      <c r="N26" s="136"/>
      <c r="O26" s="136"/>
    </row>
    <row r="27" spans="1:15" s="10" customFormat="1" ht="20.100000000000001" customHeight="1" x14ac:dyDescent="0.2">
      <c r="A27" s="172" t="s">
        <v>69</v>
      </c>
      <c r="B27" s="5">
        <v>0</v>
      </c>
      <c r="C27" s="5">
        <v>1367</v>
      </c>
      <c r="D27" s="5">
        <v>8</v>
      </c>
      <c r="E27" s="5">
        <v>5</v>
      </c>
      <c r="F27" s="5">
        <v>1708</v>
      </c>
      <c r="G27" s="5">
        <v>150</v>
      </c>
      <c r="H27" s="5">
        <v>0</v>
      </c>
      <c r="I27" s="5">
        <v>1113</v>
      </c>
      <c r="J27" s="6">
        <v>4351</v>
      </c>
      <c r="K27" s="98"/>
      <c r="L27" s="71"/>
      <c r="M27" s="17"/>
      <c r="N27" s="136"/>
      <c r="O27" s="136"/>
    </row>
    <row r="28" spans="1:15" s="10" customFormat="1" ht="20.100000000000001" customHeight="1" x14ac:dyDescent="0.2">
      <c r="A28" s="172" t="s">
        <v>37</v>
      </c>
      <c r="B28" s="5">
        <v>9597</v>
      </c>
      <c r="C28" s="5">
        <v>1945</v>
      </c>
      <c r="D28" s="5">
        <v>9424</v>
      </c>
      <c r="E28" s="5">
        <v>5705</v>
      </c>
      <c r="F28" s="5">
        <v>4526</v>
      </c>
      <c r="G28" s="5">
        <v>6762</v>
      </c>
      <c r="H28" s="5">
        <v>11539</v>
      </c>
      <c r="I28" s="5">
        <v>661</v>
      </c>
      <c r="J28" s="6">
        <v>50159</v>
      </c>
      <c r="K28" s="98"/>
      <c r="L28" s="71"/>
      <c r="M28" s="17"/>
      <c r="N28" s="136"/>
      <c r="O28" s="136"/>
    </row>
    <row r="29" spans="1:15" s="10" customFormat="1" ht="20.100000000000001" customHeight="1" x14ac:dyDescent="0.2">
      <c r="A29" s="172" t="s">
        <v>10</v>
      </c>
      <c r="B29" s="5">
        <v>0</v>
      </c>
      <c r="C29" s="5">
        <v>0</v>
      </c>
      <c r="D29" s="5">
        <v>38</v>
      </c>
      <c r="E29" s="5">
        <v>2097</v>
      </c>
      <c r="F29" s="5">
        <v>5</v>
      </c>
      <c r="G29" s="5">
        <v>0</v>
      </c>
      <c r="H29" s="5">
        <v>0</v>
      </c>
      <c r="I29" s="5">
        <v>0</v>
      </c>
      <c r="J29" s="6">
        <v>2140</v>
      </c>
      <c r="K29" s="98"/>
      <c r="L29" s="71"/>
      <c r="M29" s="17"/>
      <c r="N29" s="136"/>
      <c r="O29" s="136"/>
    </row>
    <row r="30" spans="1:15" s="10" customFormat="1" ht="20.100000000000001" customHeight="1" x14ac:dyDescent="0.2">
      <c r="A30" s="172" t="s">
        <v>11</v>
      </c>
      <c r="B30" s="5">
        <v>6847.82</v>
      </c>
      <c r="C30" s="5">
        <v>12795.16</v>
      </c>
      <c r="D30" s="5">
        <v>6452</v>
      </c>
      <c r="E30" s="5">
        <v>10397</v>
      </c>
      <c r="F30" s="5">
        <v>20911.3</v>
      </c>
      <c r="G30" s="5">
        <v>6494.68</v>
      </c>
      <c r="H30" s="5">
        <v>14580.880000000001</v>
      </c>
      <c r="I30" s="5">
        <v>8663.08</v>
      </c>
      <c r="J30" s="6">
        <v>87141.92</v>
      </c>
      <c r="K30" s="98"/>
      <c r="L30" s="71"/>
      <c r="M30" s="17"/>
      <c r="N30" s="136"/>
      <c r="O30" s="136"/>
    </row>
    <row r="31" spans="1:15" s="10" customFormat="1" ht="20.100000000000001" customHeight="1" x14ac:dyDescent="0.2">
      <c r="A31" s="172" t="s">
        <v>12</v>
      </c>
      <c r="B31" s="5">
        <v>1370.29</v>
      </c>
      <c r="C31" s="5">
        <v>399.96000000000004</v>
      </c>
      <c r="D31" s="5">
        <v>1194.31</v>
      </c>
      <c r="E31" s="5">
        <v>2811.1</v>
      </c>
      <c r="F31" s="5">
        <v>884.58</v>
      </c>
      <c r="G31" s="5">
        <v>2236.0500000000002</v>
      </c>
      <c r="H31" s="5">
        <v>14260.310000000001</v>
      </c>
      <c r="I31" s="5">
        <v>236.11</v>
      </c>
      <c r="J31" s="6">
        <v>23392.710000000003</v>
      </c>
      <c r="K31" s="98"/>
      <c r="L31" s="71"/>
      <c r="M31" s="17"/>
      <c r="N31" s="136"/>
      <c r="O31" s="136"/>
    </row>
    <row r="32" spans="1:15" s="10" customFormat="1" ht="20.100000000000001" customHeight="1" x14ac:dyDescent="0.2">
      <c r="A32" s="172" t="s">
        <v>13</v>
      </c>
      <c r="B32" s="5">
        <v>5003</v>
      </c>
      <c r="C32" s="5">
        <v>0</v>
      </c>
      <c r="D32" s="5">
        <v>2762.3</v>
      </c>
      <c r="E32" s="5">
        <v>8542.36</v>
      </c>
      <c r="F32" s="5">
        <v>12400</v>
      </c>
      <c r="G32" s="5">
        <v>2412.08</v>
      </c>
      <c r="H32" s="5">
        <v>33050.26</v>
      </c>
      <c r="I32" s="5">
        <v>13</v>
      </c>
      <c r="J32" s="6">
        <v>64183</v>
      </c>
      <c r="K32" s="98"/>
      <c r="L32" s="71"/>
      <c r="M32" s="17"/>
      <c r="N32" s="136"/>
      <c r="O32" s="136"/>
    </row>
    <row r="33" spans="1:15" s="10" customFormat="1" ht="20.100000000000001" customHeight="1" x14ac:dyDescent="0.2">
      <c r="A33" s="172" t="s">
        <v>14</v>
      </c>
      <c r="B33" s="5">
        <v>411</v>
      </c>
      <c r="C33" s="5">
        <v>41</v>
      </c>
      <c r="D33" s="5">
        <v>145</v>
      </c>
      <c r="E33" s="5">
        <v>980</v>
      </c>
      <c r="F33" s="5">
        <v>4383</v>
      </c>
      <c r="G33" s="5">
        <v>308</v>
      </c>
      <c r="H33" s="5">
        <v>59</v>
      </c>
      <c r="I33" s="5">
        <v>87</v>
      </c>
      <c r="J33" s="6">
        <v>6414</v>
      </c>
      <c r="K33" s="98"/>
      <c r="L33" s="71"/>
      <c r="M33" s="17"/>
      <c r="N33" s="136"/>
      <c r="O33" s="136"/>
    </row>
    <row r="34" spans="1:15" s="10" customFormat="1" ht="20.100000000000001" customHeight="1" x14ac:dyDescent="0.2">
      <c r="A34" s="172" t="s">
        <v>15</v>
      </c>
      <c r="B34" s="5">
        <v>637</v>
      </c>
      <c r="C34" s="5">
        <v>40</v>
      </c>
      <c r="D34" s="5">
        <v>3</v>
      </c>
      <c r="E34" s="5">
        <v>15222</v>
      </c>
      <c r="F34" s="5">
        <v>528</v>
      </c>
      <c r="G34" s="5">
        <v>2</v>
      </c>
      <c r="H34" s="5">
        <v>23</v>
      </c>
      <c r="I34" s="5">
        <v>123</v>
      </c>
      <c r="J34" s="6">
        <v>16578</v>
      </c>
      <c r="K34" s="98"/>
      <c r="L34" s="71"/>
      <c r="M34" s="17"/>
      <c r="N34" s="136"/>
      <c r="O34" s="136"/>
    </row>
    <row r="35" spans="1:15" s="10" customFormat="1" ht="20.100000000000001" customHeight="1" x14ac:dyDescent="0.2">
      <c r="A35" s="172" t="s">
        <v>16</v>
      </c>
      <c r="B35" s="5">
        <v>59</v>
      </c>
      <c r="C35" s="5">
        <v>2</v>
      </c>
      <c r="D35" s="5">
        <v>0</v>
      </c>
      <c r="E35" s="5">
        <v>9505</v>
      </c>
      <c r="F35" s="5">
        <v>890</v>
      </c>
      <c r="G35" s="5">
        <v>67</v>
      </c>
      <c r="H35" s="5">
        <v>27</v>
      </c>
      <c r="I35" s="5">
        <v>31</v>
      </c>
      <c r="J35" s="6">
        <v>10581</v>
      </c>
      <c r="K35" s="98"/>
      <c r="L35" s="71"/>
      <c r="M35" s="17"/>
      <c r="N35" s="136"/>
      <c r="O35" s="136"/>
    </row>
    <row r="36" spans="1:15" s="10" customFormat="1" ht="20.100000000000001" customHeight="1" x14ac:dyDescent="0.2">
      <c r="A36" s="172" t="s">
        <v>17</v>
      </c>
      <c r="B36" s="5">
        <v>8</v>
      </c>
      <c r="C36" s="5">
        <v>0</v>
      </c>
      <c r="D36" s="5">
        <v>65</v>
      </c>
      <c r="E36" s="5">
        <v>6024</v>
      </c>
      <c r="F36" s="5">
        <v>100</v>
      </c>
      <c r="G36" s="5">
        <v>118</v>
      </c>
      <c r="H36" s="5">
        <v>38</v>
      </c>
      <c r="I36" s="5">
        <v>2</v>
      </c>
      <c r="J36" s="6">
        <v>6355</v>
      </c>
      <c r="K36" s="98"/>
      <c r="L36" s="71"/>
      <c r="M36" s="17"/>
      <c r="N36" s="136"/>
      <c r="O36" s="136"/>
    </row>
    <row r="37" spans="1:15" s="10" customFormat="1" ht="20.100000000000001" customHeight="1" x14ac:dyDescent="0.2">
      <c r="A37" s="172" t="s">
        <v>18</v>
      </c>
      <c r="B37" s="5">
        <v>295.25</v>
      </c>
      <c r="C37" s="5">
        <v>60</v>
      </c>
      <c r="D37" s="5">
        <v>62</v>
      </c>
      <c r="E37" s="5">
        <v>90</v>
      </c>
      <c r="F37" s="5">
        <v>6177.45</v>
      </c>
      <c r="G37" s="5">
        <v>392</v>
      </c>
      <c r="H37" s="5">
        <v>2932.15</v>
      </c>
      <c r="I37" s="5">
        <v>257.14999999999998</v>
      </c>
      <c r="J37" s="6">
        <v>10266</v>
      </c>
      <c r="K37" s="98"/>
      <c r="L37" s="71"/>
      <c r="M37" s="17"/>
      <c r="N37" s="136"/>
      <c r="O37" s="136"/>
    </row>
    <row r="38" spans="1:15" s="10" customFormat="1" ht="20.100000000000001" customHeight="1" x14ac:dyDescent="0.2">
      <c r="A38" s="172" t="s">
        <v>66</v>
      </c>
      <c r="B38" s="5">
        <v>194</v>
      </c>
      <c r="C38" s="5">
        <v>10</v>
      </c>
      <c r="D38" s="5">
        <v>8545</v>
      </c>
      <c r="E38" s="5">
        <v>1198</v>
      </c>
      <c r="F38" s="5">
        <v>4232</v>
      </c>
      <c r="G38" s="5">
        <v>5</v>
      </c>
      <c r="H38" s="5">
        <v>32558</v>
      </c>
      <c r="I38" s="5">
        <v>69</v>
      </c>
      <c r="J38" s="6">
        <v>46811</v>
      </c>
      <c r="K38" s="98"/>
      <c r="L38" s="71"/>
      <c r="M38" s="17"/>
      <c r="N38" s="136"/>
      <c r="O38" s="136"/>
    </row>
    <row r="39" spans="1:15" s="10" customFormat="1" ht="20.100000000000001" customHeight="1" x14ac:dyDescent="0.2">
      <c r="A39" s="172" t="s">
        <v>19</v>
      </c>
      <c r="B39" s="5">
        <v>0</v>
      </c>
      <c r="C39" s="5">
        <v>2303</v>
      </c>
      <c r="D39" s="5">
        <v>2865</v>
      </c>
      <c r="E39" s="5">
        <v>14558</v>
      </c>
      <c r="F39" s="5">
        <v>590</v>
      </c>
      <c r="G39" s="5">
        <v>883</v>
      </c>
      <c r="H39" s="5">
        <v>940</v>
      </c>
      <c r="I39" s="5">
        <v>10</v>
      </c>
      <c r="J39" s="6">
        <v>22149</v>
      </c>
      <c r="K39" s="98"/>
      <c r="L39" s="71"/>
      <c r="M39" s="17"/>
      <c r="N39" s="136"/>
      <c r="O39" s="136"/>
    </row>
    <row r="40" spans="1:15" s="10" customFormat="1" ht="20.100000000000001" customHeight="1" x14ac:dyDescent="0.2">
      <c r="A40" s="172" t="s">
        <v>20</v>
      </c>
      <c r="B40" s="5">
        <v>6</v>
      </c>
      <c r="C40" s="5">
        <v>0</v>
      </c>
      <c r="D40" s="5">
        <v>0</v>
      </c>
      <c r="E40" s="5">
        <v>3215</v>
      </c>
      <c r="F40" s="5">
        <v>87</v>
      </c>
      <c r="G40" s="5">
        <v>18</v>
      </c>
      <c r="H40" s="5">
        <v>617</v>
      </c>
      <c r="I40" s="5">
        <v>89</v>
      </c>
      <c r="J40" s="6">
        <v>4032</v>
      </c>
      <c r="K40" s="98"/>
      <c r="L40" s="71"/>
      <c r="M40" s="17"/>
      <c r="N40" s="136"/>
      <c r="O40" s="136"/>
    </row>
    <row r="41" spans="1:15" s="10" customFormat="1" ht="20.100000000000001" customHeight="1" x14ac:dyDescent="0.2">
      <c r="A41" s="172" t="s">
        <v>39</v>
      </c>
      <c r="B41" s="5">
        <v>293</v>
      </c>
      <c r="C41" s="5">
        <v>0</v>
      </c>
      <c r="D41" s="5">
        <v>1</v>
      </c>
      <c r="E41" s="5">
        <v>1753</v>
      </c>
      <c r="F41" s="5">
        <v>58</v>
      </c>
      <c r="G41" s="5">
        <v>0</v>
      </c>
      <c r="H41" s="5">
        <v>0</v>
      </c>
      <c r="I41" s="5">
        <v>14</v>
      </c>
      <c r="J41" s="6">
        <v>2119</v>
      </c>
      <c r="K41" s="98"/>
      <c r="L41" s="71"/>
      <c r="M41" s="17"/>
      <c r="N41" s="136"/>
      <c r="O41" s="136"/>
    </row>
    <row r="42" spans="1:15" s="10" customFormat="1" ht="20.100000000000001" customHeight="1" x14ac:dyDescent="0.2">
      <c r="A42" s="172" t="s">
        <v>40</v>
      </c>
      <c r="B42" s="5">
        <v>0</v>
      </c>
      <c r="C42" s="5">
        <v>0</v>
      </c>
      <c r="D42" s="5">
        <v>0</v>
      </c>
      <c r="E42" s="5">
        <v>5323</v>
      </c>
      <c r="F42" s="5">
        <v>46</v>
      </c>
      <c r="G42" s="5">
        <v>0</v>
      </c>
      <c r="H42" s="5">
        <v>2</v>
      </c>
      <c r="I42" s="5">
        <v>0</v>
      </c>
      <c r="J42" s="6">
        <v>5371</v>
      </c>
      <c r="K42" s="98"/>
      <c r="L42" s="71"/>
      <c r="M42" s="17"/>
      <c r="N42" s="136"/>
      <c r="O42" s="136"/>
    </row>
    <row r="43" spans="1:15" s="10" customFormat="1" ht="20.100000000000001" customHeight="1" x14ac:dyDescent="0.2">
      <c r="A43" s="172" t="s">
        <v>21</v>
      </c>
      <c r="B43" s="5">
        <v>0</v>
      </c>
      <c r="C43" s="5">
        <v>0</v>
      </c>
      <c r="D43" s="5">
        <v>0</v>
      </c>
      <c r="E43" s="5">
        <v>1503</v>
      </c>
      <c r="F43" s="5">
        <v>0</v>
      </c>
      <c r="G43" s="5">
        <v>0</v>
      </c>
      <c r="H43" s="5">
        <v>0</v>
      </c>
      <c r="I43" s="5">
        <v>0</v>
      </c>
      <c r="J43" s="6">
        <v>1503</v>
      </c>
      <c r="K43" s="98"/>
      <c r="L43" s="71"/>
      <c r="M43" s="17"/>
      <c r="N43" s="136"/>
      <c r="O43" s="136"/>
    </row>
    <row r="44" spans="1:15" s="10" customFormat="1" ht="20.100000000000001" customHeight="1" x14ac:dyDescent="0.2">
      <c r="A44" s="172" t="s">
        <v>41</v>
      </c>
      <c r="B44" s="5">
        <v>1783</v>
      </c>
      <c r="C44" s="5">
        <v>337</v>
      </c>
      <c r="D44" s="5">
        <v>989</v>
      </c>
      <c r="E44" s="5">
        <v>241</v>
      </c>
      <c r="F44" s="5">
        <v>1099</v>
      </c>
      <c r="G44" s="5">
        <v>1376</v>
      </c>
      <c r="H44" s="5">
        <v>2008</v>
      </c>
      <c r="I44" s="5">
        <v>1569</v>
      </c>
      <c r="J44" s="6">
        <v>9402</v>
      </c>
      <c r="K44" s="98"/>
      <c r="L44" s="71"/>
      <c r="M44" s="17"/>
      <c r="N44" s="136"/>
      <c r="O44" s="136"/>
    </row>
    <row r="45" spans="1:15" s="10" customFormat="1" ht="20.100000000000001" customHeight="1" x14ac:dyDescent="0.2">
      <c r="A45" s="172" t="s">
        <v>22</v>
      </c>
      <c r="B45" s="5">
        <v>0</v>
      </c>
      <c r="C45" s="5">
        <v>0</v>
      </c>
      <c r="D45" s="5">
        <v>0</v>
      </c>
      <c r="E45" s="5">
        <v>1248</v>
      </c>
      <c r="F45" s="5">
        <v>0</v>
      </c>
      <c r="G45" s="5">
        <v>0</v>
      </c>
      <c r="H45" s="5">
        <v>0</v>
      </c>
      <c r="I45" s="5">
        <v>0</v>
      </c>
      <c r="J45" s="6">
        <v>1248</v>
      </c>
      <c r="K45" s="98"/>
      <c r="L45" s="71"/>
      <c r="M45" s="17"/>
      <c r="N45" s="136"/>
      <c r="O45" s="136"/>
    </row>
    <row r="46" spans="1:15" s="10" customFormat="1" ht="20.100000000000001" customHeight="1" x14ac:dyDescent="0.2">
      <c r="A46" s="172" t="s">
        <v>23</v>
      </c>
      <c r="B46" s="5">
        <v>1025</v>
      </c>
      <c r="C46" s="5">
        <v>0</v>
      </c>
      <c r="D46" s="5">
        <v>659</v>
      </c>
      <c r="E46" s="5">
        <v>141</v>
      </c>
      <c r="F46" s="5">
        <v>0</v>
      </c>
      <c r="G46" s="5">
        <v>0</v>
      </c>
      <c r="H46" s="5">
        <v>109</v>
      </c>
      <c r="I46" s="5">
        <v>0</v>
      </c>
      <c r="J46" s="6">
        <v>1934</v>
      </c>
      <c r="K46" s="98"/>
      <c r="L46" s="71"/>
      <c r="M46" s="17"/>
      <c r="N46" s="136"/>
      <c r="O46" s="136"/>
    </row>
    <row r="47" spans="1:15" s="10" customFormat="1" ht="20.100000000000001" customHeight="1" x14ac:dyDescent="0.2">
      <c r="A47" s="172" t="s">
        <v>70</v>
      </c>
      <c r="B47" s="5">
        <v>377</v>
      </c>
      <c r="C47" s="5">
        <v>0</v>
      </c>
      <c r="D47" s="5">
        <v>95</v>
      </c>
      <c r="E47" s="5">
        <v>2248</v>
      </c>
      <c r="F47" s="5">
        <v>0</v>
      </c>
      <c r="G47" s="5">
        <v>0</v>
      </c>
      <c r="H47" s="5">
        <v>0</v>
      </c>
      <c r="I47" s="5">
        <v>0</v>
      </c>
      <c r="J47" s="6">
        <v>2720</v>
      </c>
      <c r="K47" s="98"/>
      <c r="L47" s="71"/>
      <c r="M47" s="17"/>
      <c r="N47" s="136"/>
      <c r="O47" s="136"/>
    </row>
    <row r="48" spans="1:15" s="10" customFormat="1" ht="20.100000000000001" customHeight="1" x14ac:dyDescent="0.2">
      <c r="A48" s="172" t="s">
        <v>71</v>
      </c>
      <c r="B48" s="5">
        <v>0</v>
      </c>
      <c r="C48" s="5">
        <v>0</v>
      </c>
      <c r="D48" s="5">
        <v>0</v>
      </c>
      <c r="E48" s="5">
        <v>302</v>
      </c>
      <c r="F48" s="5">
        <v>0</v>
      </c>
      <c r="G48" s="5">
        <v>186</v>
      </c>
      <c r="H48" s="5">
        <v>0</v>
      </c>
      <c r="I48" s="5">
        <v>0</v>
      </c>
      <c r="J48" s="6">
        <v>488</v>
      </c>
      <c r="K48" s="98"/>
      <c r="L48" s="71"/>
      <c r="M48" s="17"/>
      <c r="N48" s="136"/>
      <c r="O48" s="136"/>
    </row>
    <row r="49" spans="1:15" s="10" customFormat="1" ht="20.100000000000001" customHeight="1" x14ac:dyDescent="0.2">
      <c r="A49" s="172" t="s">
        <v>72</v>
      </c>
      <c r="B49" s="5">
        <v>46</v>
      </c>
      <c r="C49" s="5">
        <v>0</v>
      </c>
      <c r="D49" s="5">
        <v>50</v>
      </c>
      <c r="E49" s="5">
        <v>1202</v>
      </c>
      <c r="F49" s="5">
        <v>0</v>
      </c>
      <c r="G49" s="5">
        <v>0</v>
      </c>
      <c r="H49" s="5">
        <v>0</v>
      </c>
      <c r="I49" s="5">
        <v>0</v>
      </c>
      <c r="J49" s="6">
        <v>1298</v>
      </c>
      <c r="K49" s="98"/>
      <c r="L49" s="71"/>
      <c r="M49" s="17"/>
      <c r="N49" s="136"/>
      <c r="O49" s="136"/>
    </row>
    <row r="50" spans="1:15" s="10" customFormat="1" ht="20.100000000000001" customHeight="1" x14ac:dyDescent="0.2">
      <c r="A50" s="172" t="s">
        <v>73</v>
      </c>
      <c r="B50" s="5">
        <v>58</v>
      </c>
      <c r="C50" s="5">
        <v>0</v>
      </c>
      <c r="D50" s="5">
        <v>0</v>
      </c>
      <c r="E50" s="5">
        <v>1599</v>
      </c>
      <c r="F50" s="5">
        <v>0</v>
      </c>
      <c r="G50" s="5">
        <v>0</v>
      </c>
      <c r="H50" s="5">
        <v>0</v>
      </c>
      <c r="I50" s="5">
        <v>0</v>
      </c>
      <c r="J50" s="6">
        <v>1657</v>
      </c>
      <c r="K50" s="98"/>
      <c r="L50" s="71"/>
      <c r="M50" s="17"/>
      <c r="N50" s="136"/>
      <c r="O50" s="136"/>
    </row>
    <row r="51" spans="1:15" s="10" customFormat="1" ht="20.100000000000001" customHeight="1" x14ac:dyDescent="0.2">
      <c r="A51" s="172" t="s">
        <v>74</v>
      </c>
      <c r="B51" s="5">
        <v>5</v>
      </c>
      <c r="C51" s="5">
        <v>0</v>
      </c>
      <c r="D51" s="5">
        <v>0</v>
      </c>
      <c r="E51" s="5">
        <v>3595</v>
      </c>
      <c r="F51" s="5">
        <v>162</v>
      </c>
      <c r="G51" s="5">
        <v>4</v>
      </c>
      <c r="H51" s="5">
        <v>134</v>
      </c>
      <c r="I51" s="5">
        <v>18</v>
      </c>
      <c r="J51" s="6">
        <v>3918</v>
      </c>
      <c r="K51" s="98"/>
      <c r="L51" s="71"/>
      <c r="M51" s="17"/>
      <c r="N51" s="136"/>
      <c r="O51" s="136"/>
    </row>
    <row r="52" spans="1:15" s="10" customFormat="1" ht="20.100000000000001" customHeight="1" x14ac:dyDescent="0.2">
      <c r="A52" s="172" t="s">
        <v>75</v>
      </c>
      <c r="B52" s="5">
        <v>203</v>
      </c>
      <c r="C52" s="5">
        <v>0</v>
      </c>
      <c r="D52" s="5">
        <v>282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6">
        <v>485</v>
      </c>
      <c r="K52" s="98"/>
      <c r="L52" s="71"/>
      <c r="M52" s="17"/>
      <c r="N52" s="136"/>
      <c r="O52" s="136"/>
    </row>
    <row r="53" spans="1:15" s="10" customFormat="1" ht="20.100000000000001" customHeight="1" x14ac:dyDescent="0.2">
      <c r="A53" s="172" t="s">
        <v>76</v>
      </c>
      <c r="B53" s="5">
        <v>30</v>
      </c>
      <c r="C53" s="5">
        <v>419</v>
      </c>
      <c r="D53" s="5">
        <v>12</v>
      </c>
      <c r="E53" s="5">
        <v>166</v>
      </c>
      <c r="F53" s="5">
        <v>145</v>
      </c>
      <c r="G53" s="5">
        <v>0</v>
      </c>
      <c r="H53" s="5">
        <v>0</v>
      </c>
      <c r="I53" s="5">
        <v>266</v>
      </c>
      <c r="J53" s="6">
        <v>1038</v>
      </c>
      <c r="K53" s="98"/>
      <c r="L53" s="71"/>
      <c r="M53" s="17"/>
      <c r="N53" s="136"/>
      <c r="O53" s="136"/>
    </row>
    <row r="54" spans="1:15" s="10" customFormat="1" ht="20.100000000000001" customHeight="1" x14ac:dyDescent="0.2">
      <c r="A54" s="172" t="s">
        <v>77</v>
      </c>
      <c r="B54" s="5">
        <v>116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6">
        <v>116</v>
      </c>
      <c r="K54" s="98"/>
      <c r="L54" s="71"/>
      <c r="M54" s="17"/>
      <c r="N54" s="136"/>
      <c r="O54" s="136"/>
    </row>
    <row r="55" spans="1:15" s="10" customFormat="1" ht="20.100000000000001" customHeight="1" x14ac:dyDescent="0.2">
      <c r="A55" s="172" t="s">
        <v>24</v>
      </c>
      <c r="B55" s="5">
        <v>25902.760000000002</v>
      </c>
      <c r="C55" s="5">
        <v>431.2</v>
      </c>
      <c r="D55" s="5">
        <v>1833.4</v>
      </c>
      <c r="E55" s="5">
        <v>5582.62</v>
      </c>
      <c r="F55" s="5">
        <v>13189.880000000001</v>
      </c>
      <c r="G55" s="5">
        <v>13693.36</v>
      </c>
      <c r="H55" s="5">
        <v>50695.94</v>
      </c>
      <c r="I55" s="5">
        <v>482</v>
      </c>
      <c r="J55" s="6">
        <v>111811.16</v>
      </c>
      <c r="K55" s="98"/>
      <c r="L55" s="71"/>
      <c r="M55" s="17"/>
      <c r="N55" s="136"/>
      <c r="O55" s="136"/>
    </row>
    <row r="56" spans="1:15" s="10" customFormat="1" ht="20.100000000000001" customHeight="1" x14ac:dyDescent="0.2">
      <c r="A56" s="172" t="s">
        <v>25</v>
      </c>
      <c r="B56" s="5">
        <v>1518.76</v>
      </c>
      <c r="C56" s="5">
        <v>9910.58</v>
      </c>
      <c r="D56" s="5">
        <v>807.72</v>
      </c>
      <c r="E56" s="5">
        <v>1501.2</v>
      </c>
      <c r="F56" s="5">
        <v>4707</v>
      </c>
      <c r="G56" s="5">
        <v>924.18</v>
      </c>
      <c r="H56" s="5">
        <v>3390.3599999999997</v>
      </c>
      <c r="I56" s="5">
        <v>14718.9</v>
      </c>
      <c r="J56" s="6">
        <v>37478.700000000004</v>
      </c>
      <c r="K56" s="98"/>
      <c r="L56" s="71"/>
      <c r="M56" s="17"/>
      <c r="N56" s="136"/>
      <c r="O56" s="136"/>
    </row>
    <row r="57" spans="1:15" s="10" customFormat="1" ht="20.100000000000001" customHeight="1" x14ac:dyDescent="0.2">
      <c r="A57" s="172" t="s">
        <v>26</v>
      </c>
      <c r="B57" s="5">
        <v>4580.3999999999996</v>
      </c>
      <c r="C57" s="5">
        <v>1809.55</v>
      </c>
      <c r="D57" s="5">
        <v>4333.3900000000003</v>
      </c>
      <c r="E57" s="5">
        <v>3084</v>
      </c>
      <c r="F57" s="5">
        <v>3621.5</v>
      </c>
      <c r="G57" s="5">
        <v>9894.89</v>
      </c>
      <c r="H57" s="5">
        <v>6358.9</v>
      </c>
      <c r="I57" s="5">
        <v>2364.6999999999998</v>
      </c>
      <c r="J57" s="6">
        <v>36047.329999999994</v>
      </c>
      <c r="K57" s="98"/>
      <c r="L57" s="71"/>
      <c r="M57" s="17"/>
      <c r="N57" s="136"/>
      <c r="O57" s="136"/>
    </row>
    <row r="58" spans="1:15" s="10" customFormat="1" ht="20.100000000000001" customHeight="1" x14ac:dyDescent="0.2">
      <c r="A58" s="172" t="s">
        <v>43</v>
      </c>
      <c r="B58" s="5">
        <v>512.29999999999995</v>
      </c>
      <c r="C58" s="5">
        <v>0</v>
      </c>
      <c r="D58" s="5">
        <v>1899.4</v>
      </c>
      <c r="E58" s="5">
        <v>3</v>
      </c>
      <c r="F58" s="5">
        <v>188</v>
      </c>
      <c r="G58" s="5">
        <v>75139.48</v>
      </c>
      <c r="H58" s="5">
        <v>872.24</v>
      </c>
      <c r="I58" s="5">
        <v>897.8</v>
      </c>
      <c r="J58" s="6">
        <v>79512.22</v>
      </c>
      <c r="K58" s="98"/>
      <c r="L58" s="71"/>
      <c r="M58" s="17"/>
      <c r="N58" s="136"/>
      <c r="O58" s="136"/>
    </row>
    <row r="59" spans="1:15" s="10" customFormat="1" ht="20.100000000000001" customHeight="1" x14ac:dyDescent="0.2">
      <c r="A59" s="172" t="s">
        <v>27</v>
      </c>
      <c r="B59" s="5">
        <v>203</v>
      </c>
      <c r="C59" s="5">
        <v>395</v>
      </c>
      <c r="D59" s="5">
        <v>41</v>
      </c>
      <c r="E59" s="5">
        <v>154</v>
      </c>
      <c r="F59" s="5">
        <v>4930</v>
      </c>
      <c r="G59" s="5">
        <v>38</v>
      </c>
      <c r="H59" s="5">
        <v>137</v>
      </c>
      <c r="I59" s="5">
        <v>1353</v>
      </c>
      <c r="J59" s="6">
        <v>7251</v>
      </c>
      <c r="K59" s="98"/>
      <c r="L59" s="71"/>
      <c r="M59" s="17"/>
      <c r="N59" s="136"/>
      <c r="O59" s="136"/>
    </row>
    <row r="60" spans="1:15" s="10" customFormat="1" ht="20.100000000000001" customHeight="1" x14ac:dyDescent="0.2">
      <c r="A60" s="172" t="s">
        <v>28</v>
      </c>
      <c r="B60" s="5">
        <v>2324</v>
      </c>
      <c r="C60" s="5">
        <v>25772</v>
      </c>
      <c r="D60" s="5">
        <v>16</v>
      </c>
      <c r="E60" s="5">
        <v>234</v>
      </c>
      <c r="F60" s="5">
        <v>34100</v>
      </c>
      <c r="G60" s="5">
        <v>0</v>
      </c>
      <c r="H60" s="5">
        <v>515</v>
      </c>
      <c r="I60" s="5">
        <v>511</v>
      </c>
      <c r="J60" s="6">
        <v>63472</v>
      </c>
      <c r="K60" s="98"/>
      <c r="L60" s="71"/>
      <c r="M60" s="17"/>
      <c r="N60" s="136"/>
      <c r="O60" s="136"/>
    </row>
    <row r="61" spans="1:15" s="10" customFormat="1" ht="20.100000000000001" customHeight="1" x14ac:dyDescent="0.2">
      <c r="A61" s="172" t="s">
        <v>44</v>
      </c>
      <c r="B61" s="5">
        <v>8441</v>
      </c>
      <c r="C61" s="5">
        <v>2122</v>
      </c>
      <c r="D61" s="5">
        <v>3120</v>
      </c>
      <c r="E61" s="5">
        <v>10400</v>
      </c>
      <c r="F61" s="5">
        <v>15843</v>
      </c>
      <c r="G61" s="5">
        <v>1760</v>
      </c>
      <c r="H61" s="5">
        <v>32593</v>
      </c>
      <c r="I61" s="5">
        <v>2394</v>
      </c>
      <c r="J61" s="6">
        <v>76673</v>
      </c>
      <c r="K61" s="98"/>
      <c r="L61" s="71"/>
      <c r="M61" s="17"/>
      <c r="N61" s="136"/>
      <c r="O61" s="136"/>
    </row>
    <row r="62" spans="1:15" s="10" customFormat="1" ht="20.100000000000001" customHeight="1" x14ac:dyDescent="0.2">
      <c r="A62" s="172" t="s">
        <v>45</v>
      </c>
      <c r="B62" s="5">
        <v>16</v>
      </c>
      <c r="C62" s="5">
        <v>0</v>
      </c>
      <c r="D62" s="5">
        <v>0</v>
      </c>
      <c r="E62" s="5">
        <v>4</v>
      </c>
      <c r="F62" s="5">
        <v>0</v>
      </c>
      <c r="G62" s="5">
        <v>40</v>
      </c>
      <c r="H62" s="5">
        <v>0</v>
      </c>
      <c r="I62" s="5">
        <v>0</v>
      </c>
      <c r="J62" s="6">
        <v>60</v>
      </c>
      <c r="K62" s="98"/>
      <c r="L62" s="71"/>
      <c r="M62" s="17"/>
      <c r="N62" s="136"/>
      <c r="O62" s="136"/>
    </row>
    <row r="63" spans="1:15" s="10" customFormat="1" ht="20.100000000000001" customHeight="1" x14ac:dyDescent="0.2">
      <c r="A63" s="172" t="s">
        <v>29</v>
      </c>
      <c r="B63" s="5">
        <v>71</v>
      </c>
      <c r="C63" s="5">
        <v>66</v>
      </c>
      <c r="D63" s="5">
        <v>0</v>
      </c>
      <c r="E63" s="5">
        <v>10</v>
      </c>
      <c r="F63" s="5">
        <v>66</v>
      </c>
      <c r="G63" s="5">
        <v>0</v>
      </c>
      <c r="H63" s="5">
        <v>0</v>
      </c>
      <c r="I63" s="5">
        <v>364</v>
      </c>
      <c r="J63" s="6">
        <v>577</v>
      </c>
      <c r="K63" s="98"/>
      <c r="L63" s="71"/>
      <c r="M63" s="17"/>
      <c r="N63" s="136"/>
      <c r="O63" s="136"/>
    </row>
    <row r="64" spans="1:15" s="10" customFormat="1" ht="20.100000000000001" customHeight="1" x14ac:dyDescent="0.2">
      <c r="A64" s="172" t="s">
        <v>78</v>
      </c>
      <c r="B64" s="5">
        <v>1835</v>
      </c>
      <c r="C64" s="5">
        <v>467</v>
      </c>
      <c r="D64" s="5">
        <v>2</v>
      </c>
      <c r="E64" s="5">
        <v>21</v>
      </c>
      <c r="F64" s="5">
        <v>842</v>
      </c>
      <c r="G64" s="5">
        <v>0</v>
      </c>
      <c r="H64" s="5">
        <v>0</v>
      </c>
      <c r="I64" s="5">
        <v>0</v>
      </c>
      <c r="J64" s="6">
        <v>3167</v>
      </c>
      <c r="K64" s="98"/>
      <c r="L64" s="71"/>
      <c r="M64" s="17"/>
      <c r="N64" s="136"/>
      <c r="O64" s="136"/>
    </row>
    <row r="65" spans="1:15" s="10" customFormat="1" ht="20.100000000000001" customHeight="1" x14ac:dyDescent="0.2">
      <c r="A65" s="172" t="s">
        <v>79</v>
      </c>
      <c r="B65" s="5">
        <v>68</v>
      </c>
      <c r="C65" s="5">
        <v>20</v>
      </c>
      <c r="D65" s="5">
        <v>0</v>
      </c>
      <c r="E65" s="5">
        <v>425</v>
      </c>
      <c r="F65" s="5">
        <v>220</v>
      </c>
      <c r="G65" s="5">
        <v>0</v>
      </c>
      <c r="H65" s="5">
        <v>0</v>
      </c>
      <c r="I65" s="5">
        <v>14</v>
      </c>
      <c r="J65" s="6">
        <v>747</v>
      </c>
      <c r="K65" s="98"/>
      <c r="L65" s="71"/>
      <c r="M65" s="17"/>
      <c r="N65" s="136"/>
      <c r="O65" s="136"/>
    </row>
    <row r="66" spans="1:15" s="10" customFormat="1" ht="20.100000000000001" customHeight="1" x14ac:dyDescent="0.2">
      <c r="A66" s="172" t="s">
        <v>80</v>
      </c>
      <c r="B66" s="5">
        <v>267</v>
      </c>
      <c r="C66" s="5">
        <v>120</v>
      </c>
      <c r="D66" s="5">
        <v>60</v>
      </c>
      <c r="E66" s="5">
        <v>0</v>
      </c>
      <c r="F66" s="5">
        <v>410</v>
      </c>
      <c r="G66" s="5">
        <v>83</v>
      </c>
      <c r="H66" s="5">
        <v>47</v>
      </c>
      <c r="I66" s="5">
        <v>1</v>
      </c>
      <c r="J66" s="6">
        <v>988</v>
      </c>
      <c r="K66" s="98"/>
      <c r="L66" s="71"/>
      <c r="M66" s="17"/>
      <c r="N66" s="136"/>
      <c r="O66" s="136"/>
    </row>
    <row r="67" spans="1:15" s="10" customFormat="1" ht="20.100000000000001" customHeight="1" x14ac:dyDescent="0.2">
      <c r="A67" s="172" t="s">
        <v>81</v>
      </c>
      <c r="B67" s="5">
        <v>536</v>
      </c>
      <c r="C67" s="5">
        <v>0</v>
      </c>
      <c r="D67" s="5">
        <v>0</v>
      </c>
      <c r="E67" s="5">
        <v>21</v>
      </c>
      <c r="F67" s="5">
        <v>138</v>
      </c>
      <c r="G67" s="5">
        <v>0</v>
      </c>
      <c r="H67" s="5">
        <v>245</v>
      </c>
      <c r="I67" s="5">
        <v>30</v>
      </c>
      <c r="J67" s="6">
        <v>970</v>
      </c>
      <c r="K67" s="98"/>
      <c r="L67" s="71"/>
      <c r="M67" s="17"/>
      <c r="N67" s="136"/>
      <c r="O67" s="136"/>
    </row>
    <row r="68" spans="1:15" s="10" customFormat="1" ht="20.100000000000001" customHeight="1" x14ac:dyDescent="0.2">
      <c r="A68" s="172" t="s">
        <v>82</v>
      </c>
      <c r="B68" s="5">
        <v>2390</v>
      </c>
      <c r="C68" s="5">
        <v>12</v>
      </c>
      <c r="D68" s="5">
        <v>453</v>
      </c>
      <c r="E68" s="5">
        <v>0</v>
      </c>
      <c r="F68" s="5">
        <v>1741</v>
      </c>
      <c r="G68" s="5">
        <v>1041</v>
      </c>
      <c r="H68" s="5">
        <v>6467</v>
      </c>
      <c r="I68" s="5">
        <v>45</v>
      </c>
      <c r="J68" s="6">
        <v>12149</v>
      </c>
      <c r="K68" s="98"/>
      <c r="L68" s="71"/>
      <c r="M68" s="17"/>
      <c r="N68" s="136"/>
      <c r="O68" s="136"/>
    </row>
    <row r="69" spans="1:15" s="10" customFormat="1" ht="20.100000000000001" customHeight="1" x14ac:dyDescent="0.2">
      <c r="A69" s="172" t="s">
        <v>83</v>
      </c>
      <c r="B69" s="5">
        <v>2245.98</v>
      </c>
      <c r="C69" s="5">
        <v>1110.58</v>
      </c>
      <c r="D69" s="5">
        <v>17565.64</v>
      </c>
      <c r="E69" s="5">
        <v>105</v>
      </c>
      <c r="F69" s="5">
        <v>1169.8</v>
      </c>
      <c r="G69" s="5">
        <v>2549</v>
      </c>
      <c r="H69" s="5">
        <v>395</v>
      </c>
      <c r="I69" s="5">
        <v>2343</v>
      </c>
      <c r="J69" s="6">
        <v>27484</v>
      </c>
      <c r="K69" s="98"/>
      <c r="L69" s="71"/>
      <c r="M69" s="17"/>
      <c r="N69" s="136"/>
      <c r="O69" s="136"/>
    </row>
    <row r="70" spans="1:15" s="10" customFormat="1" ht="20.100000000000001" customHeight="1" x14ac:dyDescent="0.2">
      <c r="A70" s="172" t="s">
        <v>84</v>
      </c>
      <c r="B70" s="5">
        <v>719</v>
      </c>
      <c r="C70" s="5">
        <v>372</v>
      </c>
      <c r="D70" s="5">
        <v>104</v>
      </c>
      <c r="E70" s="5">
        <v>173</v>
      </c>
      <c r="F70" s="5">
        <v>328</v>
      </c>
      <c r="G70" s="5">
        <v>1</v>
      </c>
      <c r="H70" s="5">
        <v>70</v>
      </c>
      <c r="I70" s="5">
        <v>162</v>
      </c>
      <c r="J70" s="6">
        <v>1929</v>
      </c>
      <c r="K70" s="98"/>
      <c r="L70" s="71"/>
      <c r="M70" s="17"/>
      <c r="N70" s="136"/>
      <c r="O70" s="136"/>
    </row>
    <row r="71" spans="1:15" s="10" customFormat="1" ht="20.100000000000001" customHeight="1" x14ac:dyDescent="0.2">
      <c r="A71" s="172" t="s">
        <v>85</v>
      </c>
      <c r="B71" s="5">
        <v>187</v>
      </c>
      <c r="C71" s="5">
        <v>403</v>
      </c>
      <c r="D71" s="5">
        <v>48</v>
      </c>
      <c r="E71" s="5">
        <v>0</v>
      </c>
      <c r="F71" s="5">
        <v>0</v>
      </c>
      <c r="G71" s="5">
        <v>0</v>
      </c>
      <c r="H71" s="5">
        <v>0</v>
      </c>
      <c r="I71" s="5">
        <v>45</v>
      </c>
      <c r="J71" s="6">
        <v>683</v>
      </c>
      <c r="K71" s="98"/>
      <c r="L71" s="71"/>
      <c r="M71" s="17"/>
      <c r="N71" s="136"/>
      <c r="O71" s="136"/>
    </row>
    <row r="72" spans="1:15" s="10" customFormat="1" ht="20.100000000000001" customHeight="1" x14ac:dyDescent="0.2">
      <c r="A72" s="172" t="s">
        <v>30</v>
      </c>
      <c r="B72" s="5">
        <v>27268.32</v>
      </c>
      <c r="C72" s="5">
        <v>5358.63</v>
      </c>
      <c r="D72" s="5">
        <v>23175.05</v>
      </c>
      <c r="E72" s="5">
        <v>2496.71</v>
      </c>
      <c r="F72" s="5">
        <v>11292.7</v>
      </c>
      <c r="G72" s="5">
        <v>5250.12</v>
      </c>
      <c r="H72" s="5">
        <v>16855.239999999998</v>
      </c>
      <c r="I72" s="5">
        <v>4298.1000000000004</v>
      </c>
      <c r="J72" s="6">
        <v>95994.87</v>
      </c>
      <c r="K72" s="98"/>
      <c r="L72" s="71"/>
      <c r="M72" s="17"/>
      <c r="N72" s="136"/>
      <c r="O72" s="136"/>
    </row>
    <row r="73" spans="1:15" s="10" customFormat="1" ht="20.100000000000001" customHeight="1" thickBot="1" x14ac:dyDescent="0.25">
      <c r="A73" s="173" t="s">
        <v>46</v>
      </c>
      <c r="B73" s="174">
        <v>90287</v>
      </c>
      <c r="C73" s="174">
        <v>57663</v>
      </c>
      <c r="D73" s="174">
        <v>40385</v>
      </c>
      <c r="E73" s="174">
        <v>89475</v>
      </c>
      <c r="F73" s="174">
        <v>21906</v>
      </c>
      <c r="G73" s="174">
        <v>40011</v>
      </c>
      <c r="H73" s="174">
        <v>83871</v>
      </c>
      <c r="I73" s="174">
        <v>18048</v>
      </c>
      <c r="J73" s="175">
        <v>441646</v>
      </c>
      <c r="K73" s="98"/>
      <c r="L73" s="71"/>
      <c r="M73" s="17"/>
      <c r="N73" s="136"/>
      <c r="O73" s="136"/>
    </row>
    <row r="74" spans="1:15" s="10" customFormat="1" ht="20.100000000000001" customHeight="1" thickBot="1" x14ac:dyDescent="0.25">
      <c r="A74" s="176" t="s">
        <v>1</v>
      </c>
      <c r="B74" s="177">
        <f>SUM(B12:B73)</f>
        <v>348804.66000000003</v>
      </c>
      <c r="C74" s="177">
        <f t="shared" ref="C74:J74" si="0">SUM(C12:C73)</f>
        <v>1667729.91</v>
      </c>
      <c r="D74" s="177">
        <f t="shared" si="0"/>
        <v>881759.33000000031</v>
      </c>
      <c r="E74" s="177">
        <f t="shared" si="0"/>
        <v>851669.98999999987</v>
      </c>
      <c r="F74" s="177">
        <f t="shared" si="0"/>
        <v>350164.41000000003</v>
      </c>
      <c r="G74" s="177">
        <f t="shared" si="0"/>
        <v>383693.81999999995</v>
      </c>
      <c r="H74" s="177">
        <f t="shared" si="0"/>
        <v>1239151.74</v>
      </c>
      <c r="I74" s="177">
        <f t="shared" si="0"/>
        <v>380250.04</v>
      </c>
      <c r="J74" s="178">
        <f t="shared" si="0"/>
        <v>6103223.9000000004</v>
      </c>
      <c r="K74" s="98"/>
      <c r="L74" s="71"/>
      <c r="M74" s="17"/>
      <c r="N74" s="136"/>
      <c r="O74" s="136"/>
    </row>
    <row r="75" spans="1:15" ht="21" x14ac:dyDescent="0.35">
      <c r="A75" s="18" t="s">
        <v>144</v>
      </c>
      <c r="B75" s="18"/>
      <c r="C75" s="18"/>
      <c r="D75" s="18"/>
      <c r="E75" s="18"/>
      <c r="F75" s="20"/>
      <c r="G75" s="18"/>
      <c r="H75" s="18"/>
      <c r="I75" s="18"/>
      <c r="J75" s="18"/>
      <c r="K75" s="26"/>
      <c r="L75" s="71"/>
      <c r="M75" s="165"/>
      <c r="N75" s="136"/>
      <c r="O75" s="136"/>
    </row>
    <row r="76" spans="1:15" ht="21" x14ac:dyDescent="0.35">
      <c r="A76" s="20" t="s">
        <v>145</v>
      </c>
      <c r="B76" s="18"/>
      <c r="C76" s="18"/>
      <c r="D76" s="18"/>
      <c r="E76" s="18"/>
      <c r="F76" s="20"/>
      <c r="G76" s="18"/>
      <c r="H76" s="18"/>
      <c r="I76" s="18"/>
      <c r="J76" s="18"/>
      <c r="K76" s="26"/>
      <c r="L76" s="71"/>
      <c r="M76" s="165"/>
      <c r="N76" s="136"/>
      <c r="O76" s="136"/>
    </row>
    <row r="77" spans="1:15" s="10" customFormat="1" ht="21" x14ac:dyDescent="0.35">
      <c r="A77" s="94" t="s">
        <v>143</v>
      </c>
      <c r="B77" s="18"/>
      <c r="C77" s="18"/>
      <c r="D77" s="18"/>
      <c r="E77" s="18"/>
      <c r="F77" s="18"/>
      <c r="G77" s="18"/>
      <c r="H77" s="18"/>
      <c r="I77" s="18"/>
      <c r="J77" s="18"/>
      <c r="K77" s="26"/>
      <c r="L77" s="71"/>
      <c r="M77" s="165"/>
      <c r="N77" s="136"/>
      <c r="O77" s="136"/>
    </row>
    <row r="78" spans="1:15" s="10" customFormat="1" ht="15" customHeight="1" x14ac:dyDescent="0.35">
      <c r="A78" s="18"/>
      <c r="B78" s="18"/>
      <c r="C78" s="168"/>
      <c r="D78" s="168"/>
      <c r="E78" s="168"/>
      <c r="F78" s="168"/>
      <c r="G78" s="168"/>
      <c r="H78" s="168"/>
      <c r="I78" s="168"/>
      <c r="J78" s="168"/>
      <c r="K78" s="26"/>
      <c r="L78" s="71"/>
      <c r="M78" s="165"/>
      <c r="N78" s="136"/>
      <c r="O78" s="136"/>
    </row>
    <row r="79" spans="1:15" ht="21" x14ac:dyDescent="0.3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6"/>
      <c r="L79" s="71"/>
      <c r="M79" s="165"/>
      <c r="N79" s="136"/>
      <c r="O79" s="136"/>
    </row>
    <row r="80" spans="1:15" ht="21" x14ac:dyDescent="0.35">
      <c r="A80" s="71"/>
      <c r="B80" s="165"/>
      <c r="C80" s="164"/>
      <c r="D80" s="164"/>
      <c r="E80" s="18"/>
      <c r="F80" s="18"/>
      <c r="G80" s="18"/>
      <c r="H80" s="18"/>
      <c r="I80" s="18"/>
      <c r="J80" s="18"/>
      <c r="K80" s="18"/>
    </row>
    <row r="81" spans="1:11" ht="21" x14ac:dyDescent="0.35">
      <c r="A81" s="71"/>
      <c r="B81" s="165"/>
      <c r="C81" s="164"/>
      <c r="D81" s="164"/>
      <c r="E81" s="18"/>
      <c r="F81" s="18"/>
      <c r="G81" s="18"/>
      <c r="H81" s="18"/>
      <c r="I81" s="18"/>
      <c r="J81" s="18"/>
      <c r="K81" s="18"/>
    </row>
    <row r="82" spans="1:11" ht="21" x14ac:dyDescent="0.35">
      <c r="A82" s="71"/>
      <c r="B82" s="165"/>
      <c r="C82" s="164"/>
      <c r="D82" s="164"/>
      <c r="E82" s="18"/>
      <c r="F82" s="18"/>
      <c r="G82" s="18"/>
      <c r="H82" s="18"/>
      <c r="I82" s="18"/>
      <c r="J82" s="18"/>
      <c r="K82" s="18"/>
    </row>
    <row r="83" spans="1:11" ht="21" x14ac:dyDescent="0.35">
      <c r="A83" s="71"/>
      <c r="B83" s="165"/>
      <c r="C83" s="164"/>
      <c r="D83" s="164"/>
      <c r="E83" s="18"/>
      <c r="F83" s="18"/>
      <c r="G83" s="18"/>
      <c r="H83" s="18"/>
      <c r="I83" s="18"/>
      <c r="J83" s="18"/>
      <c r="K83" s="18"/>
    </row>
    <row r="84" spans="1:11" ht="21" x14ac:dyDescent="0.35">
      <c r="A84" s="71"/>
      <c r="B84" s="169"/>
      <c r="C84" s="164"/>
      <c r="D84" s="164"/>
      <c r="E84" s="18"/>
      <c r="F84" s="18"/>
      <c r="G84" s="18"/>
      <c r="H84" s="18"/>
      <c r="I84" s="18"/>
      <c r="J84" s="18"/>
      <c r="K84" s="18"/>
    </row>
    <row r="85" spans="1:11" x14ac:dyDescent="0.2">
      <c r="A85" s="71"/>
      <c r="B85" s="18"/>
      <c r="C85" s="164"/>
      <c r="D85" s="164"/>
      <c r="E85" s="18"/>
      <c r="F85" s="18"/>
      <c r="G85" s="18"/>
      <c r="H85" s="18"/>
      <c r="I85" s="18"/>
      <c r="J85" s="18"/>
      <c r="K85" s="18"/>
    </row>
    <row r="86" spans="1:11" ht="19.5" customHeight="1" x14ac:dyDescent="0.2">
      <c r="A86" s="71"/>
      <c r="B86" s="18"/>
      <c r="C86" s="164"/>
      <c r="D86" s="164"/>
      <c r="E86" s="18"/>
      <c r="F86" s="18"/>
      <c r="G86" s="18"/>
      <c r="H86" s="18"/>
      <c r="I86" s="18"/>
      <c r="J86" s="18"/>
      <c r="K86" s="18"/>
    </row>
    <row r="87" spans="1:11" ht="20.100000000000001" customHeight="1" x14ac:dyDescent="0.2">
      <c r="A87" s="71"/>
      <c r="B87" s="18"/>
      <c r="C87" s="164"/>
      <c r="D87" s="164"/>
      <c r="E87" s="18"/>
      <c r="F87" s="18"/>
      <c r="G87" s="18"/>
      <c r="H87" s="18"/>
      <c r="I87" s="18"/>
      <c r="J87" s="18"/>
      <c r="K87" s="18"/>
    </row>
    <row r="88" spans="1:11" ht="20.100000000000001" customHeight="1" x14ac:dyDescent="0.2">
      <c r="A88" s="71"/>
      <c r="B88" s="18"/>
      <c r="C88" s="164"/>
      <c r="D88" s="164"/>
      <c r="E88" s="18"/>
      <c r="F88" s="18"/>
      <c r="G88" s="18"/>
      <c r="H88" s="18"/>
      <c r="I88" s="18"/>
      <c r="J88" s="18"/>
      <c r="K88" s="18"/>
    </row>
    <row r="89" spans="1:11" ht="20.100000000000001" customHeight="1" x14ac:dyDescent="0.2">
      <c r="A89" s="71"/>
      <c r="B89" s="18"/>
      <c r="C89" s="164"/>
      <c r="D89" s="164"/>
      <c r="E89" s="18"/>
      <c r="F89" s="18"/>
      <c r="G89" s="18"/>
      <c r="H89" s="18"/>
      <c r="I89" s="18"/>
      <c r="J89" s="18"/>
      <c r="K89" s="18"/>
    </row>
    <row r="90" spans="1:11" ht="20.100000000000001" customHeight="1" x14ac:dyDescent="0.2">
      <c r="A90" s="71"/>
      <c r="B90" s="18"/>
      <c r="C90" s="164"/>
      <c r="D90" s="164"/>
      <c r="E90" s="18"/>
      <c r="F90" s="18"/>
      <c r="G90" s="18"/>
      <c r="H90" s="18"/>
      <c r="I90" s="18"/>
      <c r="J90" s="18"/>
      <c r="K90" s="18"/>
    </row>
    <row r="91" spans="1:11" ht="20.100000000000001" customHeight="1" x14ac:dyDescent="0.2">
      <c r="A91" s="71"/>
      <c r="B91" s="18"/>
      <c r="C91" s="164"/>
      <c r="D91" s="164"/>
      <c r="E91" s="18"/>
      <c r="F91" s="18"/>
      <c r="G91" s="18"/>
      <c r="H91" s="18"/>
      <c r="I91" s="18"/>
      <c r="J91" s="18"/>
      <c r="K91" s="18"/>
    </row>
    <row r="92" spans="1:11" ht="20.100000000000001" customHeight="1" x14ac:dyDescent="0.2">
      <c r="A92" s="71"/>
      <c r="B92" s="18"/>
      <c r="C92" s="164"/>
      <c r="D92" s="164"/>
      <c r="E92" s="18"/>
      <c r="F92" s="18"/>
      <c r="G92" s="18"/>
      <c r="H92" s="18"/>
      <c r="I92" s="18"/>
      <c r="J92" s="18"/>
      <c r="K92" s="18"/>
    </row>
    <row r="93" spans="1:11" ht="20.100000000000001" customHeight="1" x14ac:dyDescent="0.2">
      <c r="A93" s="71"/>
      <c r="B93" s="18"/>
      <c r="C93" s="164"/>
      <c r="D93" s="164"/>
      <c r="E93" s="18"/>
      <c r="F93" s="18"/>
      <c r="G93" s="18"/>
      <c r="H93" s="18"/>
      <c r="I93" s="18"/>
      <c r="J93" s="18"/>
      <c r="K93" s="18"/>
    </row>
    <row r="94" spans="1:11" ht="20.100000000000001" customHeight="1" x14ac:dyDescent="0.2">
      <c r="A94" s="71"/>
      <c r="B94" s="18"/>
      <c r="C94" s="164"/>
      <c r="D94" s="164"/>
      <c r="E94" s="18"/>
      <c r="F94" s="18"/>
      <c r="G94" s="18"/>
      <c r="H94" s="18"/>
      <c r="I94" s="18"/>
      <c r="J94" s="18"/>
      <c r="K94" s="18"/>
    </row>
    <row r="95" spans="1:11" ht="20.100000000000001" customHeight="1" x14ac:dyDescent="0.2">
      <c r="A95" s="71"/>
      <c r="B95" s="18"/>
      <c r="C95" s="164"/>
      <c r="D95" s="164"/>
      <c r="E95" s="18"/>
      <c r="F95" s="18"/>
      <c r="G95" s="18"/>
      <c r="H95" s="18"/>
      <c r="I95" s="18"/>
      <c r="J95" s="18"/>
      <c r="K95" s="18"/>
    </row>
    <row r="96" spans="1:11" ht="20.100000000000001" customHeight="1" x14ac:dyDescent="0.2">
      <c r="A96" s="71"/>
      <c r="B96" s="18"/>
      <c r="C96" s="164"/>
      <c r="D96" s="164"/>
      <c r="E96" s="18"/>
      <c r="F96" s="18"/>
      <c r="G96" s="18"/>
      <c r="H96" s="18"/>
      <c r="I96" s="18"/>
      <c r="J96" s="18"/>
      <c r="K96" s="18"/>
    </row>
    <row r="97" spans="1:11" ht="20.100000000000001" customHeight="1" x14ac:dyDescent="0.2">
      <c r="A97" s="71"/>
      <c r="B97" s="18"/>
      <c r="C97" s="164"/>
      <c r="D97" s="164"/>
      <c r="E97" s="18"/>
      <c r="F97" s="18"/>
      <c r="G97" s="18"/>
      <c r="H97" s="18"/>
      <c r="I97" s="18"/>
      <c r="J97" s="18"/>
      <c r="K97" s="18"/>
    </row>
    <row r="98" spans="1:11" ht="20.100000000000001" customHeight="1" x14ac:dyDescent="0.2">
      <c r="A98" s="71"/>
      <c r="B98" s="18"/>
      <c r="C98" s="164"/>
      <c r="D98" s="164"/>
      <c r="E98" s="18"/>
      <c r="F98" s="18"/>
      <c r="G98" s="18"/>
      <c r="H98" s="18"/>
      <c r="I98" s="18"/>
      <c r="J98" s="18"/>
      <c r="K98" s="18"/>
    </row>
    <row r="99" spans="1:11" ht="20.100000000000001" customHeight="1" x14ac:dyDescent="0.2">
      <c r="A99" s="71"/>
      <c r="B99" s="18"/>
      <c r="C99" s="164"/>
      <c r="D99" s="164"/>
      <c r="E99" s="18"/>
      <c r="F99" s="18"/>
      <c r="G99" s="18"/>
      <c r="H99" s="18"/>
      <c r="I99" s="18"/>
      <c r="J99" s="18"/>
      <c r="K99" s="18"/>
    </row>
    <row r="100" spans="1:11" ht="20.100000000000001" customHeight="1" x14ac:dyDescent="0.35">
      <c r="A100" s="71"/>
      <c r="B100" s="165"/>
      <c r="C100" s="164"/>
      <c r="D100" s="164"/>
      <c r="E100" s="18"/>
      <c r="F100" s="18"/>
      <c r="G100" s="18"/>
      <c r="H100" s="18"/>
      <c r="I100" s="18"/>
      <c r="J100" s="18"/>
      <c r="K100" s="18"/>
    </row>
    <row r="101" spans="1:11" ht="20.100000000000001" customHeight="1" x14ac:dyDescent="0.35">
      <c r="A101" s="71"/>
      <c r="B101" s="165"/>
      <c r="C101" s="164"/>
      <c r="D101" s="164"/>
      <c r="E101" s="18"/>
      <c r="F101" s="18"/>
      <c r="G101" s="18"/>
      <c r="H101" s="18"/>
      <c r="I101" s="18"/>
      <c r="J101" s="18"/>
      <c r="K101" s="18"/>
    </row>
    <row r="102" spans="1:11" ht="20.100000000000001" customHeight="1" x14ac:dyDescent="0.35">
      <c r="A102" s="71"/>
      <c r="B102" s="165"/>
      <c r="C102" s="164"/>
      <c r="D102" s="164"/>
      <c r="E102" s="18"/>
      <c r="F102" s="18"/>
      <c r="G102" s="18"/>
      <c r="H102" s="18"/>
      <c r="I102" s="18"/>
      <c r="J102" s="18"/>
      <c r="K102" s="18"/>
    </row>
    <row r="103" spans="1:11" ht="20.100000000000001" customHeight="1" x14ac:dyDescent="0.35">
      <c r="A103" s="71"/>
      <c r="B103" s="165"/>
      <c r="C103" s="164"/>
      <c r="D103" s="164"/>
      <c r="E103" s="18"/>
      <c r="F103" s="18"/>
      <c r="G103" s="18"/>
      <c r="H103" s="18"/>
      <c r="I103" s="18"/>
      <c r="J103" s="18"/>
      <c r="K103" s="18"/>
    </row>
    <row r="104" spans="1:11" ht="20.100000000000001" customHeight="1" x14ac:dyDescent="0.35">
      <c r="A104" s="71"/>
      <c r="B104" s="165"/>
      <c r="C104" s="164"/>
      <c r="D104" s="164"/>
      <c r="E104" s="18"/>
      <c r="F104" s="18"/>
      <c r="G104" s="18"/>
      <c r="H104" s="18"/>
      <c r="I104" s="18"/>
      <c r="J104" s="18"/>
      <c r="K104" s="18"/>
    </row>
    <row r="105" spans="1:11" ht="20.100000000000001" customHeight="1" x14ac:dyDescent="0.35">
      <c r="A105" s="71"/>
      <c r="B105" s="165"/>
      <c r="C105" s="164"/>
      <c r="D105" s="164"/>
      <c r="E105" s="18"/>
      <c r="F105" s="18"/>
      <c r="G105" s="18"/>
      <c r="H105" s="18"/>
      <c r="I105" s="18"/>
      <c r="J105" s="18"/>
      <c r="K105" s="18"/>
    </row>
    <row r="106" spans="1:11" ht="20.100000000000001" customHeight="1" x14ac:dyDescent="0.35">
      <c r="A106" s="71"/>
      <c r="B106" s="165"/>
      <c r="C106" s="164"/>
      <c r="D106" s="164"/>
      <c r="E106" s="18"/>
      <c r="F106" s="18"/>
      <c r="G106" s="18"/>
      <c r="H106" s="18"/>
      <c r="I106" s="18"/>
      <c r="J106" s="18"/>
      <c r="K106" s="18"/>
    </row>
    <row r="107" spans="1:11" ht="20.100000000000001" customHeight="1" x14ac:dyDescent="0.35">
      <c r="A107" s="71"/>
      <c r="B107" s="165"/>
      <c r="C107" s="164"/>
      <c r="D107" s="164"/>
      <c r="E107" s="18"/>
      <c r="F107" s="18"/>
      <c r="G107" s="18"/>
      <c r="H107" s="18"/>
      <c r="I107" s="18"/>
      <c r="J107" s="18"/>
      <c r="K107" s="18"/>
    </row>
    <row r="108" spans="1:11" ht="20.100000000000001" customHeight="1" x14ac:dyDescent="0.35">
      <c r="A108" s="71"/>
      <c r="B108" s="165"/>
      <c r="C108" s="164"/>
      <c r="D108" s="164"/>
      <c r="E108" s="18"/>
      <c r="F108" s="18"/>
      <c r="G108" s="18"/>
      <c r="H108" s="18"/>
      <c r="I108" s="18"/>
      <c r="J108" s="18"/>
      <c r="K108" s="18"/>
    </row>
    <row r="109" spans="1:11" ht="20.100000000000001" customHeight="1" x14ac:dyDescent="0.35">
      <c r="A109" s="71"/>
      <c r="B109" s="165"/>
      <c r="C109" s="164"/>
      <c r="D109" s="164"/>
      <c r="E109" s="18"/>
      <c r="F109" s="18"/>
      <c r="G109" s="18"/>
      <c r="H109" s="18"/>
      <c r="I109" s="18"/>
      <c r="J109" s="18"/>
      <c r="K109" s="18"/>
    </row>
    <row r="110" spans="1:11" ht="20.100000000000001" customHeight="1" x14ac:dyDescent="0.35">
      <c r="A110" s="71"/>
      <c r="B110" s="165"/>
      <c r="C110" s="164"/>
      <c r="D110" s="164"/>
      <c r="E110" s="18"/>
      <c r="F110" s="18"/>
      <c r="G110" s="18"/>
      <c r="H110" s="18"/>
      <c r="I110" s="18"/>
      <c r="J110" s="18"/>
      <c r="K110" s="18"/>
    </row>
    <row r="111" spans="1:11" ht="20.100000000000001" customHeight="1" x14ac:dyDescent="0.35">
      <c r="A111" s="71"/>
      <c r="B111" s="165"/>
      <c r="C111" s="164"/>
      <c r="D111" s="164"/>
      <c r="E111" s="18"/>
      <c r="F111" s="18"/>
      <c r="G111" s="18"/>
      <c r="H111" s="18"/>
      <c r="I111" s="18"/>
      <c r="J111" s="18"/>
      <c r="K111" s="18"/>
    </row>
    <row r="112" spans="1:11" ht="20.100000000000001" customHeight="1" x14ac:dyDescent="0.35">
      <c r="A112" s="71"/>
      <c r="B112" s="165"/>
      <c r="C112" s="164"/>
      <c r="D112" s="164"/>
      <c r="E112" s="18"/>
      <c r="F112" s="18"/>
      <c r="G112" s="18"/>
      <c r="H112" s="18"/>
      <c r="I112" s="18"/>
      <c r="J112" s="18"/>
      <c r="K112" s="18"/>
    </row>
    <row r="113" spans="1:11" ht="20.100000000000001" customHeight="1" x14ac:dyDescent="0.35">
      <c r="A113" s="71"/>
      <c r="B113" s="165"/>
      <c r="C113" s="164"/>
      <c r="D113" s="164"/>
      <c r="E113" s="18"/>
      <c r="F113" s="18"/>
      <c r="G113" s="18"/>
      <c r="H113" s="18"/>
      <c r="I113" s="18"/>
      <c r="J113" s="18"/>
      <c r="K113" s="18"/>
    </row>
    <row r="114" spans="1:11" ht="20.100000000000001" customHeight="1" x14ac:dyDescent="0.35">
      <c r="A114" s="71"/>
      <c r="B114" s="165"/>
      <c r="C114" s="164"/>
      <c r="D114" s="164"/>
      <c r="E114" s="18"/>
      <c r="F114" s="18"/>
      <c r="G114" s="18"/>
      <c r="H114" s="18"/>
      <c r="I114" s="18"/>
      <c r="J114" s="18"/>
      <c r="K114" s="18"/>
    </row>
    <row r="115" spans="1:11" ht="20.100000000000001" customHeight="1" x14ac:dyDescent="0.35">
      <c r="A115" s="71"/>
      <c r="B115" s="165"/>
      <c r="C115" s="164"/>
      <c r="D115" s="164"/>
      <c r="E115" s="18"/>
      <c r="F115" s="18"/>
      <c r="G115" s="18"/>
      <c r="H115" s="18"/>
      <c r="I115" s="18"/>
      <c r="J115" s="18"/>
      <c r="K115" s="18"/>
    </row>
    <row r="116" spans="1:11" ht="20.100000000000001" customHeight="1" x14ac:dyDescent="0.35">
      <c r="A116" s="71"/>
      <c r="B116" s="165"/>
      <c r="C116" s="164"/>
      <c r="D116" s="164"/>
      <c r="E116" s="18"/>
      <c r="F116" s="18"/>
      <c r="G116" s="18"/>
      <c r="H116" s="18"/>
      <c r="I116" s="18"/>
      <c r="J116" s="18"/>
      <c r="K116" s="18"/>
    </row>
    <row r="117" spans="1:11" ht="20.100000000000001" customHeight="1" x14ac:dyDescent="0.35">
      <c r="A117" s="71"/>
      <c r="B117" s="165"/>
      <c r="C117" s="164"/>
      <c r="D117" s="164"/>
      <c r="E117" s="18"/>
      <c r="F117" s="18"/>
      <c r="G117" s="18"/>
      <c r="H117" s="18"/>
      <c r="I117" s="18"/>
      <c r="J117" s="18"/>
      <c r="K117" s="18"/>
    </row>
    <row r="118" spans="1:11" ht="20.100000000000001" customHeight="1" x14ac:dyDescent="0.35">
      <c r="A118" s="71"/>
      <c r="B118" s="165"/>
      <c r="C118" s="164"/>
      <c r="D118" s="164"/>
      <c r="E118" s="18"/>
      <c r="F118" s="18"/>
      <c r="G118" s="18"/>
      <c r="H118" s="18"/>
      <c r="I118" s="18"/>
      <c r="J118" s="18"/>
      <c r="K118" s="18"/>
    </row>
    <row r="119" spans="1:11" ht="20.100000000000001" customHeight="1" x14ac:dyDescent="0.35">
      <c r="A119" s="71"/>
      <c r="B119" s="165"/>
      <c r="C119" s="164"/>
      <c r="D119" s="164"/>
      <c r="E119" s="18"/>
      <c r="F119" s="18"/>
      <c r="G119" s="18"/>
      <c r="H119" s="18"/>
      <c r="I119" s="18"/>
      <c r="J119" s="18"/>
      <c r="K119" s="18"/>
    </row>
    <row r="120" spans="1:11" ht="20.100000000000001" customHeight="1" x14ac:dyDescent="0.35">
      <c r="A120" s="71"/>
      <c r="B120" s="165"/>
      <c r="C120" s="164"/>
      <c r="D120" s="164"/>
      <c r="E120" s="18"/>
      <c r="F120" s="18"/>
      <c r="G120" s="18"/>
      <c r="H120" s="18"/>
      <c r="I120" s="18"/>
      <c r="J120" s="18"/>
      <c r="K120" s="18"/>
    </row>
    <row r="121" spans="1:11" ht="20.100000000000001" customHeight="1" x14ac:dyDescent="0.35">
      <c r="A121" s="71"/>
      <c r="B121" s="165"/>
      <c r="C121" s="164"/>
      <c r="D121" s="164"/>
      <c r="E121" s="18"/>
      <c r="F121" s="18"/>
      <c r="G121" s="18"/>
      <c r="H121" s="18"/>
      <c r="I121" s="18"/>
      <c r="J121" s="18"/>
      <c r="K121" s="18"/>
    </row>
    <row r="122" spans="1:11" ht="20.100000000000001" customHeight="1" x14ac:dyDescent="0.35">
      <c r="A122" s="71"/>
      <c r="B122" s="165"/>
      <c r="C122" s="164"/>
      <c r="D122" s="164"/>
      <c r="E122" s="18"/>
      <c r="F122" s="18"/>
      <c r="G122" s="18"/>
      <c r="H122" s="18"/>
      <c r="I122" s="18"/>
      <c r="J122" s="18"/>
      <c r="K122" s="18"/>
    </row>
    <row r="123" spans="1:11" ht="20.100000000000001" customHeight="1" x14ac:dyDescent="0.35">
      <c r="A123" s="71"/>
      <c r="B123" s="165"/>
      <c r="C123" s="164"/>
      <c r="D123" s="164"/>
      <c r="E123" s="18"/>
      <c r="F123" s="18"/>
      <c r="G123" s="18"/>
      <c r="H123" s="18"/>
      <c r="I123" s="18"/>
      <c r="J123" s="18"/>
      <c r="K123" s="18"/>
    </row>
    <row r="124" spans="1:11" ht="20.100000000000001" customHeight="1" x14ac:dyDescent="0.35">
      <c r="A124" s="71"/>
      <c r="B124" s="165"/>
      <c r="C124" s="164"/>
      <c r="D124" s="164"/>
      <c r="E124" s="18"/>
      <c r="F124" s="18"/>
      <c r="G124" s="18"/>
      <c r="H124" s="18"/>
      <c r="I124" s="18"/>
      <c r="J124" s="18"/>
      <c r="K124" s="18"/>
    </row>
    <row r="125" spans="1:11" ht="20.100000000000001" customHeight="1" x14ac:dyDescent="0.35">
      <c r="A125" s="71"/>
      <c r="B125" s="165"/>
      <c r="C125" s="164"/>
      <c r="D125" s="164"/>
      <c r="E125" s="18"/>
      <c r="F125" s="18"/>
      <c r="G125" s="18"/>
      <c r="H125" s="18"/>
      <c r="I125" s="18"/>
      <c r="J125" s="18"/>
      <c r="K125" s="18"/>
    </row>
    <row r="126" spans="1:11" ht="20.100000000000001" customHeight="1" x14ac:dyDescent="0.35">
      <c r="A126" s="71"/>
      <c r="B126" s="165"/>
      <c r="C126" s="164"/>
      <c r="D126" s="164"/>
      <c r="E126" s="18"/>
      <c r="F126" s="18"/>
      <c r="G126" s="18"/>
      <c r="H126" s="18"/>
      <c r="I126" s="18"/>
      <c r="J126" s="18"/>
      <c r="K126" s="18"/>
    </row>
    <row r="127" spans="1:11" ht="20.100000000000001" customHeight="1" x14ac:dyDescent="0.35">
      <c r="A127" s="71"/>
      <c r="B127" s="165"/>
      <c r="C127" s="164"/>
      <c r="D127" s="164"/>
      <c r="E127" s="18"/>
      <c r="F127" s="18"/>
      <c r="G127" s="18"/>
      <c r="H127" s="18"/>
      <c r="I127" s="18"/>
      <c r="J127" s="18"/>
      <c r="K127" s="18"/>
    </row>
    <row r="128" spans="1:11" ht="20.100000000000001" customHeight="1" x14ac:dyDescent="0.35">
      <c r="A128" s="71"/>
      <c r="B128" s="165"/>
      <c r="C128" s="164"/>
      <c r="D128" s="164"/>
      <c r="E128" s="18"/>
      <c r="F128" s="18"/>
      <c r="G128" s="18"/>
      <c r="H128" s="18"/>
      <c r="I128" s="18"/>
      <c r="J128" s="18"/>
      <c r="K128" s="18"/>
    </row>
    <row r="129" spans="1:11" ht="20.100000000000001" customHeight="1" x14ac:dyDescent="0.35">
      <c r="A129" s="71"/>
      <c r="B129" s="165"/>
      <c r="C129" s="164"/>
      <c r="D129" s="164"/>
      <c r="E129" s="18"/>
      <c r="F129" s="18"/>
      <c r="G129" s="18"/>
      <c r="H129" s="18"/>
      <c r="I129" s="18"/>
      <c r="J129" s="18"/>
      <c r="K129" s="18"/>
    </row>
    <row r="130" spans="1:11" ht="20.100000000000001" customHeight="1" x14ac:dyDescent="0.35">
      <c r="A130" s="71"/>
      <c r="B130" s="165"/>
      <c r="C130" s="164"/>
      <c r="D130" s="164"/>
      <c r="E130" s="18"/>
      <c r="F130" s="18"/>
      <c r="G130" s="18"/>
      <c r="H130" s="18"/>
      <c r="I130" s="18"/>
      <c r="J130" s="18"/>
      <c r="K130" s="18"/>
    </row>
    <row r="131" spans="1:11" ht="20.100000000000001" customHeight="1" x14ac:dyDescent="0.35">
      <c r="A131" s="71"/>
      <c r="B131" s="165"/>
      <c r="C131" s="164"/>
      <c r="D131" s="164"/>
      <c r="E131" s="18"/>
      <c r="F131" s="18"/>
      <c r="G131" s="18"/>
      <c r="H131" s="18"/>
      <c r="I131" s="18"/>
      <c r="J131" s="18"/>
      <c r="K131" s="18"/>
    </row>
    <row r="132" spans="1:11" ht="20.100000000000001" customHeight="1" x14ac:dyDescent="0.35">
      <c r="A132" s="71"/>
      <c r="B132" s="165"/>
      <c r="C132" s="164"/>
      <c r="D132" s="164"/>
      <c r="E132" s="18"/>
      <c r="F132" s="18"/>
      <c r="G132" s="18"/>
      <c r="H132" s="18"/>
      <c r="I132" s="18"/>
      <c r="J132" s="18"/>
      <c r="K132" s="18"/>
    </row>
    <row r="133" spans="1:11" ht="20.100000000000001" customHeight="1" x14ac:dyDescent="0.35">
      <c r="A133" s="71"/>
      <c r="B133" s="165"/>
      <c r="C133" s="164"/>
      <c r="D133" s="164"/>
      <c r="E133" s="18"/>
      <c r="F133" s="18"/>
      <c r="G133" s="18"/>
      <c r="H133" s="18"/>
      <c r="I133" s="18"/>
      <c r="J133" s="18"/>
      <c r="K133" s="18"/>
    </row>
    <row r="134" spans="1:11" ht="20.100000000000001" customHeight="1" x14ac:dyDescent="0.35">
      <c r="A134" s="71"/>
      <c r="B134" s="165"/>
      <c r="C134" s="164"/>
      <c r="D134" s="164"/>
      <c r="E134" s="18"/>
      <c r="F134" s="18"/>
      <c r="G134" s="18"/>
      <c r="H134" s="18"/>
      <c r="I134" s="18"/>
      <c r="J134" s="18"/>
      <c r="K134" s="18"/>
    </row>
    <row r="135" spans="1:11" ht="20.100000000000001" customHeight="1" x14ac:dyDescent="0.35">
      <c r="A135" s="71"/>
      <c r="B135" s="165"/>
      <c r="C135" s="164"/>
      <c r="D135" s="164"/>
      <c r="E135" s="18"/>
      <c r="F135" s="18"/>
      <c r="G135" s="18"/>
      <c r="H135" s="18"/>
      <c r="I135" s="18"/>
      <c r="J135" s="18"/>
      <c r="K135" s="18"/>
    </row>
    <row r="136" spans="1:11" ht="20.100000000000001" customHeight="1" x14ac:dyDescent="0.35">
      <c r="A136" s="71"/>
      <c r="B136" s="165"/>
      <c r="C136" s="164"/>
      <c r="D136" s="164"/>
      <c r="E136" s="18"/>
      <c r="F136" s="18"/>
      <c r="G136" s="18"/>
      <c r="H136" s="18"/>
      <c r="I136" s="18"/>
      <c r="J136" s="18"/>
      <c r="K136" s="18"/>
    </row>
    <row r="137" spans="1:11" ht="20.100000000000001" customHeight="1" x14ac:dyDescent="0.35">
      <c r="A137" s="66"/>
      <c r="B137" s="137"/>
      <c r="C137" s="136"/>
      <c r="D137" s="136"/>
      <c r="K137" s="68"/>
    </row>
    <row r="138" spans="1:11" ht="20.100000000000001" customHeight="1" x14ac:dyDescent="0.35">
      <c r="A138" s="66"/>
      <c r="B138" s="137"/>
      <c r="C138" s="136"/>
      <c r="D138" s="136"/>
      <c r="K138" s="68"/>
    </row>
    <row r="139" spans="1:11" ht="20.100000000000001" customHeight="1" x14ac:dyDescent="0.35">
      <c r="A139" s="66"/>
      <c r="B139" s="137"/>
      <c r="C139" s="136"/>
      <c r="D139" s="136"/>
      <c r="K139" s="68"/>
    </row>
    <row r="140" spans="1:11" ht="20.100000000000001" customHeight="1" x14ac:dyDescent="0.35">
      <c r="A140" s="66"/>
      <c r="B140" s="137"/>
      <c r="C140" s="136"/>
      <c r="D140" s="136"/>
      <c r="K140" s="68"/>
    </row>
    <row r="141" spans="1:11" ht="20.100000000000001" customHeight="1" x14ac:dyDescent="0.35">
      <c r="A141" s="66"/>
      <c r="B141" s="137"/>
      <c r="C141" s="136"/>
      <c r="D141" s="136"/>
      <c r="K141" s="68"/>
    </row>
    <row r="142" spans="1:11" ht="20.100000000000001" customHeight="1" x14ac:dyDescent="0.35">
      <c r="A142" s="66"/>
      <c r="B142" s="137"/>
      <c r="C142" s="136"/>
      <c r="D142" s="136"/>
      <c r="K142" s="68"/>
    </row>
    <row r="143" spans="1:11" ht="20.100000000000001" customHeight="1" x14ac:dyDescent="0.35">
      <c r="A143" s="66"/>
      <c r="B143" s="137"/>
      <c r="C143" s="136"/>
      <c r="D143" s="136"/>
      <c r="K143" s="68"/>
    </row>
    <row r="144" spans="1:11" ht="20.100000000000001" customHeight="1" x14ac:dyDescent="0.35">
      <c r="A144" s="66"/>
      <c r="B144" s="137"/>
      <c r="C144" s="136"/>
      <c r="D144" s="136"/>
      <c r="K144" s="68"/>
    </row>
    <row r="145" spans="1:11" ht="20.100000000000001" customHeight="1" x14ac:dyDescent="0.35">
      <c r="A145" s="66"/>
      <c r="B145" s="137"/>
      <c r="C145" s="136"/>
      <c r="D145" s="136"/>
      <c r="K145" s="68"/>
    </row>
    <row r="146" spans="1:11" ht="20.100000000000001" customHeight="1" x14ac:dyDescent="0.35">
      <c r="A146" s="66"/>
      <c r="B146" s="137"/>
      <c r="C146" s="136"/>
      <c r="D146" s="136"/>
      <c r="K146" s="68"/>
    </row>
    <row r="147" spans="1:11" ht="20.100000000000001" customHeight="1" x14ac:dyDescent="0.35">
      <c r="A147" s="66"/>
      <c r="B147" s="137"/>
      <c r="C147" s="136"/>
      <c r="D147" s="136"/>
      <c r="K147" s="68"/>
    </row>
    <row r="148" spans="1:11" ht="20.100000000000001" customHeight="1" x14ac:dyDescent="0.35">
      <c r="A148" s="66"/>
      <c r="B148" s="137"/>
      <c r="C148" s="136"/>
      <c r="D148" s="136"/>
      <c r="K148" s="68"/>
    </row>
    <row r="149" spans="1:11" ht="20.100000000000001" customHeight="1" x14ac:dyDescent="0.35">
      <c r="A149" s="66"/>
      <c r="B149" s="137"/>
      <c r="C149" s="136"/>
      <c r="D149" s="136"/>
      <c r="K149" s="68"/>
    </row>
    <row r="150" spans="1:11" s="139" customFormat="1" x14ac:dyDescent="0.2">
      <c r="A150" s="66"/>
      <c r="B150" s="140"/>
      <c r="C150" s="140"/>
      <c r="D150" s="141"/>
      <c r="E150" s="142"/>
      <c r="F150" s="142"/>
      <c r="G150" s="142"/>
      <c r="H150" s="142"/>
      <c r="I150" s="142"/>
    </row>
    <row r="151" spans="1:11" s="139" customFormat="1" x14ac:dyDescent="0.2">
      <c r="A151" s="66"/>
      <c r="D151" s="141"/>
      <c r="E151" s="142"/>
      <c r="F151" s="142"/>
      <c r="G151" s="142"/>
      <c r="H151" s="142"/>
      <c r="I151" s="142"/>
    </row>
    <row r="152" spans="1:11" s="139" customFormat="1" x14ac:dyDescent="0.2">
      <c r="A152" s="66"/>
      <c r="D152" s="141"/>
      <c r="E152" s="142"/>
      <c r="F152" s="142"/>
      <c r="G152" s="142"/>
      <c r="H152" s="142"/>
      <c r="I152" s="142"/>
    </row>
    <row r="153" spans="1:11" ht="12" customHeight="1" x14ac:dyDescent="0.35">
      <c r="A153" s="66"/>
      <c r="B153" s="137"/>
      <c r="C153" s="136"/>
      <c r="D153" s="136"/>
      <c r="K153" s="68"/>
    </row>
    <row r="154" spans="1:11" ht="21" x14ac:dyDescent="0.35">
      <c r="A154" s="66"/>
      <c r="B154" s="137"/>
      <c r="C154" s="136"/>
      <c r="D154" s="136"/>
      <c r="K154" s="68"/>
    </row>
    <row r="155" spans="1:11" ht="21" x14ac:dyDescent="0.35">
      <c r="A155" s="66"/>
      <c r="B155" s="137"/>
      <c r="C155" s="136"/>
      <c r="D155" s="136"/>
      <c r="K155" s="68"/>
    </row>
    <row r="156" spans="1:11" ht="21" x14ac:dyDescent="0.35">
      <c r="A156" s="66"/>
      <c r="B156" s="137"/>
      <c r="C156" s="136"/>
      <c r="D156" s="136"/>
      <c r="K156" s="68"/>
    </row>
    <row r="157" spans="1:11" ht="21" x14ac:dyDescent="0.35">
      <c r="A157" s="66"/>
      <c r="B157" s="137"/>
      <c r="C157" s="136"/>
      <c r="D157" s="136"/>
      <c r="K157" s="68"/>
    </row>
    <row r="158" spans="1:11" ht="21" x14ac:dyDescent="0.35">
      <c r="A158" s="66"/>
      <c r="B158" s="137"/>
      <c r="C158" s="136"/>
      <c r="D158" s="136"/>
      <c r="K158" s="68"/>
    </row>
    <row r="159" spans="1:11" ht="21" x14ac:dyDescent="0.35">
      <c r="A159" s="66"/>
      <c r="B159" s="137"/>
      <c r="C159" s="136"/>
      <c r="D159" s="136"/>
      <c r="K159" s="68"/>
    </row>
    <row r="160" spans="1:11" ht="19.5" customHeight="1" x14ac:dyDescent="0.35">
      <c r="A160" s="66"/>
      <c r="B160" s="137"/>
      <c r="C160" s="136"/>
      <c r="D160" s="136"/>
      <c r="K160" s="68"/>
    </row>
    <row r="161" spans="1:11" ht="20.100000000000001" customHeight="1" x14ac:dyDescent="0.35">
      <c r="A161" s="66"/>
      <c r="B161" s="137"/>
      <c r="C161" s="136"/>
      <c r="D161" s="136"/>
      <c r="K161" s="68"/>
    </row>
    <row r="162" spans="1:11" ht="20.100000000000001" customHeight="1" x14ac:dyDescent="0.35">
      <c r="A162" s="66"/>
      <c r="B162" s="137"/>
      <c r="C162" s="136"/>
      <c r="D162" s="136"/>
      <c r="K162" s="68"/>
    </row>
    <row r="163" spans="1:11" ht="20.100000000000001" customHeight="1" x14ac:dyDescent="0.35">
      <c r="A163" s="66"/>
      <c r="B163" s="137"/>
      <c r="C163" s="136"/>
      <c r="D163" s="136"/>
      <c r="K163" s="68"/>
    </row>
    <row r="164" spans="1:11" ht="20.100000000000001" customHeight="1" x14ac:dyDescent="0.35">
      <c r="A164" s="66"/>
      <c r="B164" s="137"/>
      <c r="C164" s="136"/>
      <c r="D164" s="136"/>
      <c r="K164" s="68"/>
    </row>
    <row r="165" spans="1:11" ht="20.100000000000001" customHeight="1" x14ac:dyDescent="0.2">
      <c r="A165" s="66"/>
      <c r="C165" s="136"/>
      <c r="D165" s="136"/>
      <c r="K165" s="68"/>
    </row>
    <row r="166" spans="1:11" ht="20.100000000000001" customHeight="1" x14ac:dyDescent="0.2">
      <c r="A166" s="66"/>
      <c r="C166" s="136"/>
      <c r="D166" s="136"/>
      <c r="K166" s="68"/>
    </row>
    <row r="167" spans="1:11" ht="20.100000000000001" customHeight="1" x14ac:dyDescent="0.2">
      <c r="A167" s="66"/>
      <c r="C167" s="136"/>
      <c r="D167" s="136"/>
      <c r="K167" s="68"/>
    </row>
    <row r="168" spans="1:11" ht="20.100000000000001" customHeight="1" x14ac:dyDescent="0.2">
      <c r="A168" s="66"/>
      <c r="C168" s="136"/>
      <c r="D168" s="136"/>
      <c r="K168" s="68"/>
    </row>
    <row r="169" spans="1:11" ht="20.100000000000001" customHeight="1" x14ac:dyDescent="0.2">
      <c r="A169" s="66"/>
      <c r="C169" s="136"/>
      <c r="D169" s="136"/>
      <c r="K169" s="68"/>
    </row>
    <row r="170" spans="1:11" ht="20.100000000000001" customHeight="1" x14ac:dyDescent="0.2">
      <c r="A170" s="66"/>
      <c r="C170" s="136"/>
      <c r="D170" s="136"/>
      <c r="K170" s="68"/>
    </row>
    <row r="171" spans="1:11" ht="20.100000000000001" customHeight="1" x14ac:dyDescent="0.2">
      <c r="A171" s="66"/>
      <c r="C171" s="136"/>
      <c r="D171" s="136"/>
      <c r="K171" s="68"/>
    </row>
    <row r="172" spans="1:11" ht="20.100000000000001" customHeight="1" x14ac:dyDescent="0.2">
      <c r="A172" s="66"/>
      <c r="C172" s="136"/>
      <c r="D172" s="136"/>
      <c r="K172" s="68"/>
    </row>
    <row r="173" spans="1:11" ht="20.100000000000001" customHeight="1" x14ac:dyDescent="0.2">
      <c r="A173" s="66"/>
      <c r="C173" s="136"/>
      <c r="D173" s="136"/>
      <c r="K173" s="68"/>
    </row>
    <row r="174" spans="1:11" ht="20.100000000000001" customHeight="1" x14ac:dyDescent="0.2">
      <c r="A174" s="66"/>
      <c r="C174" s="136"/>
      <c r="D174" s="136"/>
      <c r="K174" s="68"/>
    </row>
    <row r="175" spans="1:11" ht="20.100000000000001" customHeight="1" x14ac:dyDescent="0.2">
      <c r="A175" s="66"/>
      <c r="C175" s="136"/>
      <c r="D175" s="136"/>
      <c r="K175" s="68"/>
    </row>
    <row r="176" spans="1:11" ht="20.100000000000001" customHeight="1" x14ac:dyDescent="0.2">
      <c r="A176" s="66"/>
      <c r="C176" s="136"/>
      <c r="D176" s="136"/>
      <c r="K176" s="68"/>
    </row>
    <row r="177" spans="1:11" ht="20.100000000000001" customHeight="1" x14ac:dyDescent="0.2">
      <c r="A177" s="66"/>
      <c r="C177" s="136"/>
      <c r="D177" s="136"/>
      <c r="K177" s="68"/>
    </row>
    <row r="178" spans="1:11" ht="20.100000000000001" customHeight="1" x14ac:dyDescent="0.2">
      <c r="A178" s="66"/>
      <c r="C178" s="136"/>
      <c r="D178" s="136"/>
      <c r="K178" s="68"/>
    </row>
    <row r="179" spans="1:11" ht="20.100000000000001" customHeight="1" x14ac:dyDescent="0.2">
      <c r="A179" s="66"/>
      <c r="C179" s="136"/>
      <c r="D179" s="136"/>
      <c r="K179" s="68"/>
    </row>
    <row r="180" spans="1:11" ht="20.100000000000001" customHeight="1" x14ac:dyDescent="0.2">
      <c r="A180" s="66"/>
      <c r="C180" s="136"/>
      <c r="D180" s="136"/>
      <c r="K180" s="68"/>
    </row>
    <row r="181" spans="1:11" ht="20.100000000000001" customHeight="1" x14ac:dyDescent="0.35">
      <c r="A181" s="66"/>
      <c r="B181" s="137"/>
      <c r="C181" s="136"/>
      <c r="D181" s="136"/>
      <c r="K181" s="68"/>
    </row>
    <row r="182" spans="1:11" ht="20.100000000000001" customHeight="1" x14ac:dyDescent="0.35">
      <c r="A182" s="66"/>
      <c r="B182" s="137"/>
      <c r="C182" s="136"/>
      <c r="D182" s="136"/>
      <c r="K182" s="68"/>
    </row>
    <row r="183" spans="1:11" ht="20.100000000000001" customHeight="1" x14ac:dyDescent="0.35">
      <c r="A183" s="66"/>
      <c r="B183" s="137"/>
      <c r="C183" s="136"/>
      <c r="D183" s="136"/>
      <c r="K183" s="68"/>
    </row>
    <row r="184" spans="1:11" ht="20.100000000000001" customHeight="1" x14ac:dyDescent="0.35">
      <c r="A184" s="66"/>
      <c r="B184" s="137"/>
      <c r="C184" s="136"/>
      <c r="D184" s="136"/>
      <c r="K184" s="68"/>
    </row>
    <row r="185" spans="1:11" ht="20.100000000000001" customHeight="1" x14ac:dyDescent="0.35">
      <c r="A185" s="66"/>
      <c r="B185" s="137"/>
      <c r="C185" s="136"/>
      <c r="D185" s="136"/>
      <c r="K185" s="68"/>
    </row>
    <row r="186" spans="1:11" ht="20.100000000000001" customHeight="1" x14ac:dyDescent="0.35">
      <c r="A186" s="66"/>
      <c r="B186" s="137"/>
      <c r="C186" s="136"/>
      <c r="D186" s="136"/>
      <c r="K186" s="68"/>
    </row>
    <row r="187" spans="1:11" ht="20.100000000000001" customHeight="1" x14ac:dyDescent="0.35">
      <c r="A187" s="66"/>
      <c r="B187" s="137"/>
      <c r="C187" s="136"/>
      <c r="D187" s="136"/>
      <c r="K187" s="68"/>
    </row>
    <row r="188" spans="1:11" ht="20.100000000000001" customHeight="1" x14ac:dyDescent="0.35">
      <c r="A188" s="66"/>
      <c r="B188" s="137"/>
      <c r="C188" s="136"/>
      <c r="D188" s="136"/>
      <c r="K188" s="68"/>
    </row>
    <row r="189" spans="1:11" ht="20.100000000000001" customHeight="1" x14ac:dyDescent="0.35">
      <c r="A189" s="66"/>
      <c r="B189" s="137"/>
      <c r="C189" s="136"/>
      <c r="D189" s="136"/>
      <c r="K189" s="68"/>
    </row>
    <row r="190" spans="1:11" ht="20.100000000000001" customHeight="1" x14ac:dyDescent="0.35">
      <c r="A190" s="66"/>
      <c r="B190" s="137"/>
      <c r="C190" s="136"/>
      <c r="D190" s="136"/>
      <c r="K190" s="68"/>
    </row>
    <row r="191" spans="1:11" ht="20.100000000000001" customHeight="1" x14ac:dyDescent="0.35">
      <c r="A191" s="66"/>
      <c r="B191" s="137"/>
      <c r="C191" s="136"/>
      <c r="D191" s="136"/>
      <c r="K191" s="68"/>
    </row>
    <row r="192" spans="1:11" ht="20.100000000000001" customHeight="1" x14ac:dyDescent="0.35">
      <c r="A192" s="66"/>
      <c r="B192" s="137"/>
      <c r="C192" s="136"/>
      <c r="D192" s="136"/>
      <c r="K192" s="68"/>
    </row>
    <row r="193" spans="1:11" ht="20.100000000000001" customHeight="1" x14ac:dyDescent="0.35">
      <c r="A193" s="66"/>
      <c r="B193" s="137"/>
      <c r="C193" s="136"/>
      <c r="D193" s="136"/>
      <c r="K193" s="68"/>
    </row>
    <row r="194" spans="1:11" ht="20.100000000000001" customHeight="1" x14ac:dyDescent="0.35">
      <c r="A194" s="66"/>
      <c r="B194" s="137"/>
      <c r="C194" s="136"/>
      <c r="D194" s="136"/>
      <c r="K194" s="68"/>
    </row>
    <row r="195" spans="1:11" ht="20.100000000000001" customHeight="1" x14ac:dyDescent="0.35">
      <c r="A195" s="66"/>
      <c r="B195" s="137"/>
      <c r="C195" s="136"/>
      <c r="D195" s="136"/>
      <c r="K195" s="68"/>
    </row>
    <row r="196" spans="1:11" ht="20.100000000000001" customHeight="1" x14ac:dyDescent="0.35">
      <c r="A196" s="66"/>
      <c r="B196" s="137"/>
      <c r="C196" s="136"/>
      <c r="D196" s="136"/>
      <c r="K196" s="68"/>
    </row>
    <row r="197" spans="1:11" ht="20.100000000000001" customHeight="1" x14ac:dyDescent="0.35">
      <c r="A197" s="66"/>
      <c r="B197" s="137"/>
      <c r="C197" s="136"/>
      <c r="D197" s="136"/>
      <c r="K197" s="68"/>
    </row>
    <row r="198" spans="1:11" ht="20.100000000000001" customHeight="1" x14ac:dyDescent="0.35">
      <c r="A198" s="66"/>
      <c r="B198" s="137"/>
      <c r="C198" s="136"/>
      <c r="D198" s="136"/>
      <c r="K198" s="68"/>
    </row>
    <row r="199" spans="1:11" ht="20.100000000000001" customHeight="1" x14ac:dyDescent="0.35">
      <c r="A199" s="66"/>
      <c r="B199" s="137"/>
      <c r="C199" s="136"/>
      <c r="D199" s="136"/>
      <c r="K199" s="68"/>
    </row>
    <row r="200" spans="1:11" ht="20.100000000000001" customHeight="1" x14ac:dyDescent="0.35">
      <c r="A200" s="66"/>
      <c r="B200" s="137"/>
      <c r="C200" s="136"/>
      <c r="D200" s="136"/>
      <c r="K200" s="68"/>
    </row>
    <row r="201" spans="1:11" ht="20.100000000000001" customHeight="1" x14ac:dyDescent="0.35">
      <c r="A201" s="66"/>
      <c r="B201" s="137"/>
      <c r="C201" s="136"/>
      <c r="D201" s="136"/>
      <c r="K201" s="68"/>
    </row>
    <row r="202" spans="1:11" ht="20.100000000000001" customHeight="1" x14ac:dyDescent="0.35">
      <c r="A202" s="66"/>
      <c r="B202" s="137"/>
      <c r="C202" s="136"/>
      <c r="D202" s="136"/>
      <c r="K202" s="68"/>
    </row>
    <row r="203" spans="1:11" ht="20.100000000000001" customHeight="1" x14ac:dyDescent="0.35">
      <c r="A203" s="66"/>
      <c r="B203" s="137"/>
      <c r="C203" s="136"/>
      <c r="D203" s="136"/>
      <c r="K203" s="68"/>
    </row>
    <row r="204" spans="1:11" ht="20.100000000000001" customHeight="1" x14ac:dyDescent="0.35">
      <c r="A204" s="66"/>
      <c r="B204" s="137"/>
      <c r="C204" s="136"/>
      <c r="D204" s="136"/>
      <c r="K204" s="68"/>
    </row>
    <row r="205" spans="1:11" ht="20.100000000000001" customHeight="1" x14ac:dyDescent="0.35">
      <c r="A205" s="66"/>
      <c r="B205" s="137"/>
      <c r="C205" s="136"/>
      <c r="D205" s="136"/>
      <c r="K205" s="68"/>
    </row>
    <row r="206" spans="1:11" ht="20.100000000000001" customHeight="1" x14ac:dyDescent="0.35">
      <c r="A206" s="66"/>
      <c r="B206" s="137"/>
      <c r="C206" s="136"/>
      <c r="D206" s="136"/>
      <c r="K206" s="68"/>
    </row>
    <row r="207" spans="1:11" ht="20.100000000000001" customHeight="1" x14ac:dyDescent="0.35">
      <c r="A207" s="66"/>
      <c r="B207" s="137"/>
      <c r="C207" s="136"/>
      <c r="D207" s="136"/>
      <c r="K207" s="68"/>
    </row>
    <row r="208" spans="1:11" ht="20.100000000000001" customHeight="1" x14ac:dyDescent="0.35">
      <c r="A208" s="66"/>
      <c r="B208" s="137"/>
      <c r="C208" s="136"/>
      <c r="D208" s="136"/>
      <c r="K208" s="68"/>
    </row>
    <row r="209" spans="1:19" ht="20.100000000000001" customHeight="1" x14ac:dyDescent="0.35">
      <c r="A209" s="66"/>
      <c r="B209" s="137"/>
      <c r="C209" s="136"/>
      <c r="D209" s="136"/>
      <c r="K209" s="68"/>
    </row>
    <row r="210" spans="1:19" ht="20.100000000000001" customHeight="1" x14ac:dyDescent="0.35">
      <c r="A210" s="66"/>
      <c r="B210" s="137"/>
      <c r="C210" s="136"/>
      <c r="D210" s="136"/>
      <c r="K210" s="68"/>
    </row>
    <row r="211" spans="1:19" ht="20.100000000000001" customHeight="1" x14ac:dyDescent="0.35">
      <c r="A211" s="66"/>
      <c r="B211" s="137"/>
      <c r="C211" s="136"/>
      <c r="D211" s="136"/>
      <c r="K211" s="68"/>
    </row>
    <row r="212" spans="1:19" ht="20.100000000000001" customHeight="1" x14ac:dyDescent="0.35">
      <c r="A212" s="66"/>
      <c r="B212" s="137"/>
      <c r="C212" s="136"/>
      <c r="D212" s="136"/>
      <c r="K212" s="68"/>
    </row>
    <row r="213" spans="1:19" ht="20.100000000000001" customHeight="1" x14ac:dyDescent="0.35">
      <c r="A213" s="66"/>
      <c r="B213" s="137"/>
      <c r="C213" s="136"/>
      <c r="D213" s="136"/>
      <c r="K213" s="68"/>
    </row>
    <row r="214" spans="1:19" ht="20.100000000000001" customHeight="1" x14ac:dyDescent="0.35">
      <c r="A214" s="66"/>
      <c r="B214" s="137"/>
      <c r="C214" s="136"/>
      <c r="D214" s="136"/>
      <c r="K214" s="68"/>
    </row>
    <row r="215" spans="1:19" ht="20.100000000000001" customHeight="1" x14ac:dyDescent="0.35">
      <c r="A215" s="66"/>
      <c r="B215" s="137"/>
      <c r="C215" s="136"/>
      <c r="D215" s="136"/>
      <c r="K215" s="68"/>
    </row>
    <row r="216" spans="1:19" ht="20.100000000000001" customHeight="1" x14ac:dyDescent="0.35">
      <c r="A216" s="66"/>
      <c r="B216" s="137"/>
      <c r="C216" s="136"/>
      <c r="D216" s="136"/>
      <c r="K216" s="68"/>
    </row>
    <row r="217" spans="1:19" ht="20.100000000000001" customHeight="1" x14ac:dyDescent="0.35">
      <c r="A217" s="66"/>
      <c r="B217" s="137"/>
      <c r="C217" s="136"/>
      <c r="D217" s="136"/>
      <c r="K217" s="68"/>
    </row>
    <row r="218" spans="1:19" ht="20.100000000000001" customHeight="1" x14ac:dyDescent="0.35">
      <c r="A218" s="66"/>
      <c r="B218" s="137"/>
      <c r="C218" s="136"/>
      <c r="D218" s="136"/>
      <c r="K218" s="68"/>
    </row>
    <row r="219" spans="1:19" ht="20.100000000000001" customHeight="1" x14ac:dyDescent="0.35">
      <c r="A219" s="66"/>
      <c r="B219" s="137"/>
      <c r="C219" s="136"/>
      <c r="D219" s="136"/>
      <c r="K219" s="68"/>
    </row>
    <row r="220" spans="1:19" ht="20.100000000000001" customHeight="1" x14ac:dyDescent="0.35">
      <c r="A220" s="66"/>
      <c r="B220" s="137"/>
      <c r="C220" s="136"/>
      <c r="D220" s="136"/>
      <c r="K220" s="68"/>
    </row>
    <row r="221" spans="1:19" ht="20.100000000000001" customHeight="1" x14ac:dyDescent="0.35">
      <c r="A221" s="66"/>
      <c r="B221" s="137"/>
      <c r="C221" s="136"/>
      <c r="D221" s="136"/>
      <c r="K221" s="68"/>
    </row>
    <row r="222" spans="1:19" ht="20.100000000000001" customHeight="1" x14ac:dyDescent="0.35">
      <c r="A222" s="66"/>
      <c r="B222" s="137"/>
      <c r="C222" s="136"/>
      <c r="D222" s="136"/>
      <c r="K222" s="68"/>
    </row>
    <row r="223" spans="1:19" ht="19.5" hidden="1" customHeight="1" x14ac:dyDescent="0.35">
      <c r="A223" s="66"/>
      <c r="B223" s="137"/>
      <c r="C223" s="136"/>
      <c r="D223" s="136"/>
      <c r="K223" s="68"/>
    </row>
    <row r="224" spans="1:19" s="144" customFormat="1" ht="14.25" x14ac:dyDescent="0.2">
      <c r="A224" s="66"/>
      <c r="C224" s="143"/>
      <c r="D224" s="145"/>
      <c r="Q224" s="145"/>
      <c r="R224" s="145"/>
      <c r="S224" s="145"/>
    </row>
    <row r="225" spans="1:19" s="144" customFormat="1" ht="14.25" x14ac:dyDescent="0.2">
      <c r="A225" s="66"/>
      <c r="D225" s="145"/>
      <c r="Q225" s="145"/>
      <c r="R225" s="145"/>
      <c r="S225" s="145"/>
    </row>
    <row r="226" spans="1:19" s="144" customFormat="1" ht="14.25" x14ac:dyDescent="0.2">
      <c r="A226" s="66"/>
      <c r="D226" s="145"/>
      <c r="Q226" s="145"/>
      <c r="R226" s="145"/>
      <c r="S226" s="145"/>
    </row>
    <row r="227" spans="1:19" s="144" customFormat="1" ht="14.25" x14ac:dyDescent="0.2">
      <c r="A227" s="66"/>
      <c r="D227" s="145"/>
      <c r="Q227" s="145"/>
      <c r="R227" s="145"/>
      <c r="S227" s="145"/>
    </row>
    <row r="228" spans="1:19" s="144" customFormat="1" ht="14.25" x14ac:dyDescent="0.2">
      <c r="A228" s="66"/>
      <c r="D228" s="145"/>
      <c r="Q228" s="145"/>
      <c r="R228" s="145"/>
      <c r="S228" s="145"/>
    </row>
    <row r="229" spans="1:19" s="144" customFormat="1" ht="14.25" x14ac:dyDescent="0.2">
      <c r="A229" s="66"/>
      <c r="D229" s="145"/>
      <c r="Q229" s="145"/>
      <c r="R229" s="145"/>
      <c r="S229" s="145"/>
    </row>
    <row r="230" spans="1:19" ht="21" x14ac:dyDescent="0.35">
      <c r="A230" s="66"/>
      <c r="B230" s="137"/>
      <c r="K230" s="68"/>
    </row>
    <row r="231" spans="1:19" ht="21" x14ac:dyDescent="0.35">
      <c r="A231" s="66"/>
      <c r="B231" s="137"/>
      <c r="C231" s="136"/>
      <c r="D231" s="136"/>
      <c r="K231" s="68"/>
    </row>
    <row r="232" spans="1:19" ht="21" x14ac:dyDescent="0.35">
      <c r="A232" s="66"/>
      <c r="B232" s="137"/>
      <c r="C232" s="136"/>
      <c r="D232" s="136"/>
      <c r="K232" s="68"/>
    </row>
    <row r="233" spans="1:19" ht="21" x14ac:dyDescent="0.35">
      <c r="A233" s="66"/>
      <c r="B233" s="137"/>
      <c r="C233" s="136"/>
      <c r="D233" s="136"/>
      <c r="K233" s="68"/>
    </row>
    <row r="234" spans="1:19" ht="21" x14ac:dyDescent="0.35">
      <c r="A234" s="66"/>
      <c r="B234" s="137"/>
      <c r="C234" s="136"/>
      <c r="D234" s="136"/>
      <c r="K234" s="68"/>
    </row>
    <row r="235" spans="1:19" ht="19.5" customHeight="1" x14ac:dyDescent="0.35">
      <c r="A235" s="66"/>
      <c r="B235" s="137"/>
      <c r="C235" s="136"/>
      <c r="D235" s="136"/>
      <c r="K235" s="68"/>
    </row>
    <row r="236" spans="1:19" ht="20.100000000000001" customHeight="1" x14ac:dyDescent="0.35">
      <c r="A236" s="66"/>
      <c r="B236" s="137"/>
      <c r="C236" s="136"/>
      <c r="D236" s="136"/>
      <c r="K236" s="68"/>
    </row>
    <row r="237" spans="1:19" ht="20.100000000000001" customHeight="1" x14ac:dyDescent="0.35">
      <c r="A237" s="66"/>
      <c r="B237" s="137"/>
      <c r="C237" s="136"/>
      <c r="D237" s="136"/>
      <c r="K237" s="68"/>
    </row>
    <row r="238" spans="1:19" ht="20.100000000000001" customHeight="1" x14ac:dyDescent="0.35">
      <c r="A238" s="66"/>
      <c r="B238" s="137"/>
      <c r="C238" s="136"/>
      <c r="D238" s="136"/>
      <c r="K238" s="68"/>
    </row>
    <row r="239" spans="1:19" ht="20.100000000000001" customHeight="1" x14ac:dyDescent="0.35">
      <c r="A239" s="66"/>
      <c r="B239" s="137"/>
      <c r="C239" s="136"/>
      <c r="D239" s="136"/>
      <c r="K239" s="68"/>
    </row>
    <row r="240" spans="1:19" ht="20.100000000000001" customHeight="1" x14ac:dyDescent="0.2">
      <c r="A240" s="66"/>
      <c r="C240" s="136"/>
      <c r="D240" s="136"/>
      <c r="K240" s="68"/>
    </row>
    <row r="241" spans="1:11" ht="20.100000000000001" customHeight="1" x14ac:dyDescent="0.2">
      <c r="A241" s="66"/>
      <c r="C241" s="136"/>
      <c r="D241" s="136"/>
      <c r="K241" s="68"/>
    </row>
    <row r="242" spans="1:11" ht="20.100000000000001" customHeight="1" x14ac:dyDescent="0.2">
      <c r="A242" s="66"/>
      <c r="C242" s="136"/>
      <c r="D242" s="136"/>
      <c r="K242" s="68"/>
    </row>
    <row r="243" spans="1:11" ht="20.100000000000001" customHeight="1" x14ac:dyDescent="0.2">
      <c r="A243" s="66"/>
      <c r="C243" s="136"/>
      <c r="D243" s="136"/>
      <c r="K243" s="68"/>
    </row>
    <row r="244" spans="1:11" ht="20.100000000000001" customHeight="1" x14ac:dyDescent="0.2">
      <c r="A244" s="66"/>
      <c r="C244" s="136"/>
      <c r="D244" s="136"/>
      <c r="K244" s="68"/>
    </row>
    <row r="245" spans="1:11" ht="20.100000000000001" customHeight="1" x14ac:dyDescent="0.2">
      <c r="A245" s="66"/>
      <c r="C245" s="136"/>
      <c r="D245" s="136"/>
      <c r="K245" s="68"/>
    </row>
    <row r="246" spans="1:11" ht="20.100000000000001" customHeight="1" x14ac:dyDescent="0.2">
      <c r="A246" s="66"/>
      <c r="C246" s="136"/>
      <c r="D246" s="136"/>
      <c r="K246" s="68"/>
    </row>
    <row r="247" spans="1:11" ht="20.100000000000001" customHeight="1" x14ac:dyDescent="0.2">
      <c r="A247" s="66"/>
      <c r="C247" s="136"/>
      <c r="D247" s="136"/>
      <c r="K247" s="68"/>
    </row>
    <row r="248" spans="1:11" ht="20.100000000000001" customHeight="1" x14ac:dyDescent="0.2">
      <c r="A248" s="66"/>
      <c r="C248" s="136"/>
      <c r="D248" s="136"/>
      <c r="K248" s="68"/>
    </row>
    <row r="249" spans="1:11" ht="20.100000000000001" customHeight="1" x14ac:dyDescent="0.2">
      <c r="A249" s="66"/>
      <c r="C249" s="136"/>
      <c r="D249" s="136"/>
      <c r="K249" s="68"/>
    </row>
    <row r="250" spans="1:11" ht="20.100000000000001" customHeight="1" x14ac:dyDescent="0.2">
      <c r="A250" s="66"/>
      <c r="C250" s="136"/>
      <c r="D250" s="136"/>
      <c r="K250" s="68"/>
    </row>
    <row r="251" spans="1:11" ht="20.100000000000001" customHeight="1" x14ac:dyDescent="0.2">
      <c r="A251" s="66"/>
      <c r="C251" s="136"/>
      <c r="D251" s="136"/>
      <c r="K251" s="68"/>
    </row>
    <row r="252" spans="1:11" ht="20.100000000000001" customHeight="1" x14ac:dyDescent="0.2">
      <c r="A252" s="66"/>
      <c r="C252" s="136"/>
      <c r="D252" s="136"/>
      <c r="K252" s="68"/>
    </row>
    <row r="253" spans="1:11" ht="20.100000000000001" customHeight="1" x14ac:dyDescent="0.2">
      <c r="A253" s="66"/>
      <c r="C253" s="136"/>
      <c r="D253" s="136"/>
      <c r="K253" s="68"/>
    </row>
    <row r="254" spans="1:11" ht="20.100000000000001" customHeight="1" x14ac:dyDescent="0.2">
      <c r="A254" s="66"/>
      <c r="C254" s="136"/>
      <c r="D254" s="136"/>
      <c r="K254" s="68"/>
    </row>
    <row r="255" spans="1:11" ht="20.100000000000001" customHeight="1" x14ac:dyDescent="0.2">
      <c r="A255" s="66"/>
      <c r="C255" s="136"/>
      <c r="D255" s="136"/>
      <c r="K255" s="68"/>
    </row>
    <row r="256" spans="1:11" ht="20.100000000000001" customHeight="1" x14ac:dyDescent="0.35">
      <c r="A256" s="66"/>
      <c r="B256" s="137"/>
      <c r="C256" s="136"/>
      <c r="D256" s="136"/>
      <c r="K256" s="68"/>
    </row>
    <row r="257" spans="1:11" ht="20.100000000000001" customHeight="1" x14ac:dyDescent="0.35">
      <c r="A257" s="66"/>
      <c r="B257" s="137"/>
      <c r="C257" s="136"/>
      <c r="D257" s="136"/>
      <c r="K257" s="68"/>
    </row>
    <row r="258" spans="1:11" ht="20.100000000000001" customHeight="1" x14ac:dyDescent="0.35">
      <c r="A258" s="66"/>
      <c r="B258" s="137"/>
      <c r="C258" s="136"/>
      <c r="D258" s="136"/>
      <c r="K258" s="68"/>
    </row>
    <row r="259" spans="1:11" ht="20.100000000000001" customHeight="1" x14ac:dyDescent="0.35">
      <c r="A259" s="66"/>
      <c r="B259" s="137"/>
      <c r="C259" s="136"/>
      <c r="D259" s="136"/>
      <c r="K259" s="68"/>
    </row>
    <row r="260" spans="1:11" ht="20.100000000000001" customHeight="1" x14ac:dyDescent="0.35">
      <c r="A260" s="66"/>
      <c r="B260" s="137"/>
      <c r="C260" s="136"/>
      <c r="D260" s="136"/>
      <c r="K260" s="68"/>
    </row>
    <row r="261" spans="1:11" ht="20.100000000000001" customHeight="1" x14ac:dyDescent="0.35">
      <c r="A261" s="66"/>
      <c r="B261" s="137"/>
      <c r="C261" s="136"/>
      <c r="D261" s="136"/>
      <c r="K261" s="68"/>
    </row>
    <row r="262" spans="1:11" ht="20.100000000000001" customHeight="1" x14ac:dyDescent="0.35">
      <c r="A262" s="66"/>
      <c r="B262" s="137"/>
      <c r="C262" s="136"/>
      <c r="D262" s="136"/>
      <c r="K262" s="68"/>
    </row>
    <row r="263" spans="1:11" ht="20.100000000000001" customHeight="1" x14ac:dyDescent="0.35">
      <c r="A263" s="66"/>
      <c r="B263" s="137"/>
      <c r="C263" s="136"/>
      <c r="D263" s="136"/>
      <c r="K263" s="68"/>
    </row>
    <row r="264" spans="1:11" ht="20.100000000000001" customHeight="1" x14ac:dyDescent="0.35">
      <c r="A264" s="66"/>
      <c r="B264" s="137"/>
      <c r="C264" s="136"/>
      <c r="D264" s="136"/>
      <c r="K264" s="68"/>
    </row>
    <row r="265" spans="1:11" ht="20.100000000000001" customHeight="1" x14ac:dyDescent="0.35">
      <c r="A265" s="66"/>
      <c r="B265" s="137"/>
      <c r="C265" s="136"/>
      <c r="D265" s="136"/>
      <c r="K265" s="68"/>
    </row>
    <row r="266" spans="1:11" ht="20.100000000000001" customHeight="1" x14ac:dyDescent="0.35">
      <c r="A266" s="66"/>
      <c r="B266" s="137"/>
      <c r="C266" s="136"/>
      <c r="D266" s="136"/>
      <c r="K266" s="68"/>
    </row>
    <row r="267" spans="1:11" ht="20.100000000000001" customHeight="1" x14ac:dyDescent="0.35">
      <c r="A267" s="66"/>
      <c r="B267" s="137"/>
      <c r="C267" s="136"/>
      <c r="D267" s="136"/>
      <c r="K267" s="68"/>
    </row>
    <row r="268" spans="1:11" ht="20.100000000000001" customHeight="1" x14ac:dyDescent="0.35">
      <c r="A268" s="66"/>
      <c r="B268" s="137"/>
      <c r="C268" s="136"/>
      <c r="D268" s="136"/>
      <c r="K268" s="68"/>
    </row>
    <row r="269" spans="1:11" ht="20.100000000000001" customHeight="1" x14ac:dyDescent="0.35">
      <c r="A269" s="66"/>
      <c r="B269" s="137"/>
      <c r="C269" s="136"/>
      <c r="D269" s="136"/>
      <c r="K269" s="68"/>
    </row>
    <row r="270" spans="1:11" ht="20.100000000000001" customHeight="1" x14ac:dyDescent="0.35">
      <c r="A270" s="66"/>
      <c r="B270" s="137"/>
      <c r="C270" s="136"/>
      <c r="D270" s="136"/>
      <c r="K270" s="68"/>
    </row>
    <row r="271" spans="1:11" ht="20.100000000000001" customHeight="1" x14ac:dyDescent="0.35">
      <c r="A271" s="66"/>
      <c r="B271" s="137"/>
      <c r="C271" s="136"/>
      <c r="D271" s="136"/>
      <c r="K271" s="68"/>
    </row>
    <row r="272" spans="1:11" ht="20.100000000000001" customHeight="1" x14ac:dyDescent="0.35">
      <c r="A272" s="66"/>
      <c r="B272" s="137"/>
      <c r="C272" s="136"/>
      <c r="D272" s="136"/>
      <c r="K272" s="68"/>
    </row>
    <row r="273" spans="1:11" ht="20.100000000000001" customHeight="1" x14ac:dyDescent="0.35">
      <c r="A273" s="66"/>
      <c r="B273" s="137"/>
      <c r="C273" s="136"/>
      <c r="D273" s="136"/>
      <c r="K273" s="68"/>
    </row>
    <row r="274" spans="1:11" ht="20.100000000000001" customHeight="1" x14ac:dyDescent="0.35">
      <c r="A274" s="66"/>
      <c r="B274" s="137"/>
      <c r="C274" s="136"/>
      <c r="D274" s="136"/>
      <c r="K274" s="68"/>
    </row>
    <row r="275" spans="1:11" ht="20.100000000000001" customHeight="1" x14ac:dyDescent="0.35">
      <c r="A275" s="66"/>
      <c r="B275" s="137"/>
      <c r="C275" s="136"/>
      <c r="D275" s="136"/>
      <c r="K275" s="68"/>
    </row>
    <row r="276" spans="1:11" ht="20.100000000000001" customHeight="1" x14ac:dyDescent="0.35">
      <c r="A276" s="66"/>
      <c r="B276" s="137"/>
      <c r="C276" s="136"/>
      <c r="D276" s="136"/>
      <c r="K276" s="68"/>
    </row>
    <row r="277" spans="1:11" ht="20.100000000000001" customHeight="1" x14ac:dyDescent="0.35">
      <c r="A277" s="66"/>
      <c r="B277" s="137"/>
      <c r="C277" s="136"/>
      <c r="D277" s="136"/>
      <c r="K277" s="68"/>
    </row>
    <row r="278" spans="1:11" ht="20.100000000000001" customHeight="1" x14ac:dyDescent="0.35">
      <c r="A278" s="66"/>
      <c r="B278" s="137"/>
      <c r="C278" s="136"/>
      <c r="D278" s="136"/>
      <c r="K278" s="68"/>
    </row>
    <row r="279" spans="1:11" ht="20.100000000000001" customHeight="1" x14ac:dyDescent="0.35">
      <c r="A279" s="66"/>
      <c r="B279" s="137"/>
      <c r="C279" s="136"/>
      <c r="D279" s="136"/>
      <c r="K279" s="68"/>
    </row>
    <row r="280" spans="1:11" ht="20.100000000000001" customHeight="1" x14ac:dyDescent="0.35">
      <c r="A280" s="66"/>
      <c r="B280" s="137"/>
      <c r="C280" s="136"/>
      <c r="D280" s="136"/>
      <c r="K280" s="68"/>
    </row>
    <row r="281" spans="1:11" ht="20.100000000000001" customHeight="1" x14ac:dyDescent="0.35">
      <c r="A281" s="66"/>
      <c r="B281" s="137"/>
      <c r="C281" s="136"/>
      <c r="D281" s="136"/>
      <c r="K281" s="68"/>
    </row>
    <row r="282" spans="1:11" ht="20.100000000000001" customHeight="1" x14ac:dyDescent="0.35">
      <c r="A282" s="66"/>
      <c r="B282" s="137"/>
      <c r="C282" s="136"/>
      <c r="D282" s="136"/>
      <c r="K282" s="68"/>
    </row>
    <row r="283" spans="1:11" ht="20.100000000000001" customHeight="1" x14ac:dyDescent="0.35">
      <c r="A283" s="66"/>
      <c r="B283" s="137"/>
      <c r="C283" s="136"/>
      <c r="D283" s="136"/>
      <c r="K283" s="68"/>
    </row>
    <row r="284" spans="1:11" ht="20.100000000000001" customHeight="1" x14ac:dyDescent="0.35">
      <c r="A284" s="66"/>
      <c r="B284" s="137"/>
      <c r="C284" s="136"/>
      <c r="D284" s="136"/>
      <c r="K284" s="68"/>
    </row>
    <row r="285" spans="1:11" ht="20.100000000000001" customHeight="1" x14ac:dyDescent="0.35">
      <c r="A285" s="66"/>
      <c r="B285" s="137"/>
      <c r="C285" s="136"/>
      <c r="D285" s="136"/>
      <c r="K285" s="68"/>
    </row>
    <row r="286" spans="1:11" ht="20.100000000000001" customHeight="1" x14ac:dyDescent="0.35">
      <c r="A286" s="66"/>
      <c r="B286" s="137"/>
      <c r="C286" s="136"/>
      <c r="D286" s="136"/>
      <c r="K286" s="68"/>
    </row>
    <row r="287" spans="1:11" ht="20.100000000000001" customHeight="1" x14ac:dyDescent="0.35">
      <c r="A287" s="66"/>
      <c r="B287" s="137"/>
      <c r="C287" s="136"/>
      <c r="D287" s="136"/>
      <c r="K287" s="68"/>
    </row>
    <row r="288" spans="1:11" ht="20.100000000000001" customHeight="1" x14ac:dyDescent="0.35">
      <c r="A288" s="66"/>
      <c r="B288" s="137"/>
      <c r="C288" s="136"/>
      <c r="D288" s="136"/>
      <c r="K288" s="68"/>
    </row>
    <row r="289" spans="1:30" ht="20.100000000000001" customHeight="1" x14ac:dyDescent="0.35">
      <c r="A289" s="66"/>
      <c r="B289" s="137"/>
      <c r="C289" s="136"/>
      <c r="D289" s="136"/>
      <c r="K289" s="68"/>
    </row>
    <row r="290" spans="1:30" ht="20.100000000000001" customHeight="1" x14ac:dyDescent="0.35">
      <c r="A290" s="66"/>
      <c r="B290" s="137"/>
      <c r="C290" s="136"/>
      <c r="D290" s="136"/>
      <c r="K290" s="68"/>
    </row>
    <row r="291" spans="1:30" ht="20.100000000000001" customHeight="1" x14ac:dyDescent="0.35">
      <c r="A291" s="66"/>
      <c r="B291" s="137"/>
      <c r="C291" s="136"/>
      <c r="D291" s="136"/>
      <c r="K291" s="68"/>
    </row>
    <row r="292" spans="1:30" ht="20.100000000000001" customHeight="1" x14ac:dyDescent="0.35">
      <c r="A292" s="66"/>
      <c r="B292" s="137"/>
      <c r="C292" s="136"/>
      <c r="D292" s="136"/>
      <c r="K292" s="68"/>
    </row>
    <row r="293" spans="1:30" ht="20.100000000000001" customHeight="1" x14ac:dyDescent="0.35">
      <c r="A293" s="66"/>
      <c r="B293" s="137"/>
      <c r="C293" s="136"/>
      <c r="D293" s="136"/>
      <c r="K293" s="68"/>
    </row>
    <row r="294" spans="1:30" ht="20.100000000000001" customHeight="1" x14ac:dyDescent="0.35">
      <c r="A294" s="66"/>
      <c r="B294" s="137"/>
      <c r="C294" s="136"/>
      <c r="D294" s="136"/>
      <c r="K294" s="68"/>
    </row>
    <row r="295" spans="1:30" ht="20.100000000000001" customHeight="1" x14ac:dyDescent="0.35">
      <c r="A295" s="66"/>
      <c r="B295" s="137"/>
      <c r="C295" s="136"/>
      <c r="D295" s="136"/>
      <c r="K295" s="68"/>
    </row>
    <row r="296" spans="1:30" ht="20.100000000000001" customHeight="1" x14ac:dyDescent="0.35">
      <c r="A296" s="66"/>
      <c r="B296" s="137"/>
      <c r="C296" s="136"/>
      <c r="D296" s="136"/>
      <c r="K296" s="68"/>
    </row>
    <row r="297" spans="1:30" ht="20.100000000000001" customHeight="1" x14ac:dyDescent="0.35">
      <c r="A297" s="66"/>
      <c r="B297" s="137"/>
      <c r="C297" s="136"/>
      <c r="D297" s="136"/>
      <c r="K297" s="68"/>
    </row>
    <row r="298" spans="1:30" ht="19.5" customHeight="1" x14ac:dyDescent="0.35">
      <c r="A298" s="66"/>
      <c r="B298" s="137"/>
      <c r="C298" s="136"/>
      <c r="D298" s="136"/>
      <c r="K298" s="68"/>
    </row>
    <row r="299" spans="1:30" s="144" customFormat="1" ht="21" x14ac:dyDescent="0.35">
      <c r="A299" s="137"/>
      <c r="D299" s="145"/>
      <c r="Q299" s="145"/>
      <c r="R299" s="145"/>
      <c r="S299" s="145"/>
    </row>
    <row r="300" spans="1:30" s="144" customFormat="1" ht="21" x14ac:dyDescent="0.35">
      <c r="A300" s="137"/>
      <c r="D300" s="145"/>
      <c r="Q300" s="145"/>
      <c r="R300" s="145"/>
      <c r="S300" s="145"/>
    </row>
    <row r="301" spans="1:30" s="144" customFormat="1" ht="21" x14ac:dyDescent="0.35">
      <c r="A301" s="137"/>
      <c r="D301" s="145"/>
      <c r="Q301" s="145"/>
      <c r="R301" s="145"/>
      <c r="S301" s="145"/>
    </row>
    <row r="302" spans="1:30" s="144" customFormat="1" ht="14.25" x14ac:dyDescent="0.2">
      <c r="K302" s="171"/>
      <c r="O302" s="145"/>
      <c r="AB302" s="145"/>
      <c r="AC302" s="145"/>
      <c r="AD302" s="145"/>
    </row>
  </sheetData>
  <mergeCells count="2">
    <mergeCell ref="A8:J8"/>
    <mergeCell ref="A9:J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1BDF9-05BC-49DF-85C7-F9436BE3E382}">
  <dimension ref="A1:U154"/>
  <sheetViews>
    <sheetView zoomScale="78" zoomScaleNormal="78" workbookViewId="0">
      <selection activeCell="P16" sqref="P16"/>
    </sheetView>
  </sheetViews>
  <sheetFormatPr baseColWidth="10" defaultRowHeight="16.5" x14ac:dyDescent="0.25"/>
  <cols>
    <col min="1" max="1" width="17.85546875" style="84" customWidth="1"/>
    <col min="2" max="2" width="14.28515625" customWidth="1"/>
    <col min="3" max="3" width="14.85546875" customWidth="1"/>
    <col min="4" max="4" width="15.42578125" customWidth="1"/>
    <col min="5" max="5" width="15.5703125" customWidth="1"/>
    <col min="6" max="6" width="13.42578125" customWidth="1"/>
    <col min="7" max="7" width="13.5703125" customWidth="1"/>
    <col min="8" max="8" width="13.42578125" customWidth="1"/>
    <col min="9" max="9" width="11.5703125" bestFit="1" customWidth="1"/>
    <col min="10" max="10" width="16" customWidth="1"/>
    <col min="257" max="257" width="17.85546875" customWidth="1"/>
    <col min="258" max="258" width="14.28515625" customWidth="1"/>
    <col min="259" max="259" width="14.85546875" customWidth="1"/>
    <col min="260" max="260" width="15.42578125" customWidth="1"/>
    <col min="261" max="261" width="15.5703125" customWidth="1"/>
    <col min="262" max="262" width="13.42578125" customWidth="1"/>
    <col min="263" max="263" width="13.5703125" customWidth="1"/>
    <col min="264" max="264" width="13.42578125" customWidth="1"/>
    <col min="265" max="265" width="11.5703125" bestFit="1" customWidth="1"/>
    <col min="266" max="266" width="16" customWidth="1"/>
    <col min="513" max="513" width="17.85546875" customWidth="1"/>
    <col min="514" max="514" width="14.28515625" customWidth="1"/>
    <col min="515" max="515" width="14.85546875" customWidth="1"/>
    <col min="516" max="516" width="15.42578125" customWidth="1"/>
    <col min="517" max="517" width="15.5703125" customWidth="1"/>
    <col min="518" max="518" width="13.42578125" customWidth="1"/>
    <col min="519" max="519" width="13.5703125" customWidth="1"/>
    <col min="520" max="520" width="13.42578125" customWidth="1"/>
    <col min="521" max="521" width="11.5703125" bestFit="1" customWidth="1"/>
    <col min="522" max="522" width="16" customWidth="1"/>
    <col min="769" max="769" width="17.85546875" customWidth="1"/>
    <col min="770" max="770" width="14.28515625" customWidth="1"/>
    <col min="771" max="771" width="14.85546875" customWidth="1"/>
    <col min="772" max="772" width="15.42578125" customWidth="1"/>
    <col min="773" max="773" width="15.5703125" customWidth="1"/>
    <col min="774" max="774" width="13.42578125" customWidth="1"/>
    <col min="775" max="775" width="13.5703125" customWidth="1"/>
    <col min="776" max="776" width="13.42578125" customWidth="1"/>
    <col min="777" max="777" width="11.5703125" bestFit="1" customWidth="1"/>
    <col min="778" max="778" width="16" customWidth="1"/>
    <col min="1025" max="1025" width="17.85546875" customWidth="1"/>
    <col min="1026" max="1026" width="14.28515625" customWidth="1"/>
    <col min="1027" max="1027" width="14.85546875" customWidth="1"/>
    <col min="1028" max="1028" width="15.42578125" customWidth="1"/>
    <col min="1029" max="1029" width="15.5703125" customWidth="1"/>
    <col min="1030" max="1030" width="13.42578125" customWidth="1"/>
    <col min="1031" max="1031" width="13.5703125" customWidth="1"/>
    <col min="1032" max="1032" width="13.42578125" customWidth="1"/>
    <col min="1033" max="1033" width="11.5703125" bestFit="1" customWidth="1"/>
    <col min="1034" max="1034" width="16" customWidth="1"/>
    <col min="1281" max="1281" width="17.85546875" customWidth="1"/>
    <col min="1282" max="1282" width="14.28515625" customWidth="1"/>
    <col min="1283" max="1283" width="14.85546875" customWidth="1"/>
    <col min="1284" max="1284" width="15.42578125" customWidth="1"/>
    <col min="1285" max="1285" width="15.5703125" customWidth="1"/>
    <col min="1286" max="1286" width="13.42578125" customWidth="1"/>
    <col min="1287" max="1287" width="13.5703125" customWidth="1"/>
    <col min="1288" max="1288" width="13.42578125" customWidth="1"/>
    <col min="1289" max="1289" width="11.5703125" bestFit="1" customWidth="1"/>
    <col min="1290" max="1290" width="16" customWidth="1"/>
    <col min="1537" max="1537" width="17.85546875" customWidth="1"/>
    <col min="1538" max="1538" width="14.28515625" customWidth="1"/>
    <col min="1539" max="1539" width="14.85546875" customWidth="1"/>
    <col min="1540" max="1540" width="15.42578125" customWidth="1"/>
    <col min="1541" max="1541" width="15.5703125" customWidth="1"/>
    <col min="1542" max="1542" width="13.42578125" customWidth="1"/>
    <col min="1543" max="1543" width="13.5703125" customWidth="1"/>
    <col min="1544" max="1544" width="13.42578125" customWidth="1"/>
    <col min="1545" max="1545" width="11.5703125" bestFit="1" customWidth="1"/>
    <col min="1546" max="1546" width="16" customWidth="1"/>
    <col min="1793" max="1793" width="17.85546875" customWidth="1"/>
    <col min="1794" max="1794" width="14.28515625" customWidth="1"/>
    <col min="1795" max="1795" width="14.85546875" customWidth="1"/>
    <col min="1796" max="1796" width="15.42578125" customWidth="1"/>
    <col min="1797" max="1797" width="15.5703125" customWidth="1"/>
    <col min="1798" max="1798" width="13.42578125" customWidth="1"/>
    <col min="1799" max="1799" width="13.5703125" customWidth="1"/>
    <col min="1800" max="1800" width="13.42578125" customWidth="1"/>
    <col min="1801" max="1801" width="11.5703125" bestFit="1" customWidth="1"/>
    <col min="1802" max="1802" width="16" customWidth="1"/>
    <col min="2049" max="2049" width="17.85546875" customWidth="1"/>
    <col min="2050" max="2050" width="14.28515625" customWidth="1"/>
    <col min="2051" max="2051" width="14.85546875" customWidth="1"/>
    <col min="2052" max="2052" width="15.42578125" customWidth="1"/>
    <col min="2053" max="2053" width="15.5703125" customWidth="1"/>
    <col min="2054" max="2054" width="13.42578125" customWidth="1"/>
    <col min="2055" max="2055" width="13.5703125" customWidth="1"/>
    <col min="2056" max="2056" width="13.42578125" customWidth="1"/>
    <col min="2057" max="2057" width="11.5703125" bestFit="1" customWidth="1"/>
    <col min="2058" max="2058" width="16" customWidth="1"/>
    <col min="2305" max="2305" width="17.85546875" customWidth="1"/>
    <col min="2306" max="2306" width="14.28515625" customWidth="1"/>
    <col min="2307" max="2307" width="14.85546875" customWidth="1"/>
    <col min="2308" max="2308" width="15.42578125" customWidth="1"/>
    <col min="2309" max="2309" width="15.5703125" customWidth="1"/>
    <col min="2310" max="2310" width="13.42578125" customWidth="1"/>
    <col min="2311" max="2311" width="13.5703125" customWidth="1"/>
    <col min="2312" max="2312" width="13.42578125" customWidth="1"/>
    <col min="2313" max="2313" width="11.5703125" bestFit="1" customWidth="1"/>
    <col min="2314" max="2314" width="16" customWidth="1"/>
    <col min="2561" max="2561" width="17.85546875" customWidth="1"/>
    <col min="2562" max="2562" width="14.28515625" customWidth="1"/>
    <col min="2563" max="2563" width="14.85546875" customWidth="1"/>
    <col min="2564" max="2564" width="15.42578125" customWidth="1"/>
    <col min="2565" max="2565" width="15.5703125" customWidth="1"/>
    <col min="2566" max="2566" width="13.42578125" customWidth="1"/>
    <col min="2567" max="2567" width="13.5703125" customWidth="1"/>
    <col min="2568" max="2568" width="13.42578125" customWidth="1"/>
    <col min="2569" max="2569" width="11.5703125" bestFit="1" customWidth="1"/>
    <col min="2570" max="2570" width="16" customWidth="1"/>
    <col min="2817" max="2817" width="17.85546875" customWidth="1"/>
    <col min="2818" max="2818" width="14.28515625" customWidth="1"/>
    <col min="2819" max="2819" width="14.85546875" customWidth="1"/>
    <col min="2820" max="2820" width="15.42578125" customWidth="1"/>
    <col min="2821" max="2821" width="15.5703125" customWidth="1"/>
    <col min="2822" max="2822" width="13.42578125" customWidth="1"/>
    <col min="2823" max="2823" width="13.5703125" customWidth="1"/>
    <col min="2824" max="2824" width="13.42578125" customWidth="1"/>
    <col min="2825" max="2825" width="11.5703125" bestFit="1" customWidth="1"/>
    <col min="2826" max="2826" width="16" customWidth="1"/>
    <col min="3073" max="3073" width="17.85546875" customWidth="1"/>
    <col min="3074" max="3074" width="14.28515625" customWidth="1"/>
    <col min="3075" max="3075" width="14.85546875" customWidth="1"/>
    <col min="3076" max="3076" width="15.42578125" customWidth="1"/>
    <col min="3077" max="3077" width="15.5703125" customWidth="1"/>
    <col min="3078" max="3078" width="13.42578125" customWidth="1"/>
    <col min="3079" max="3079" width="13.5703125" customWidth="1"/>
    <col min="3080" max="3080" width="13.42578125" customWidth="1"/>
    <col min="3081" max="3081" width="11.5703125" bestFit="1" customWidth="1"/>
    <col min="3082" max="3082" width="16" customWidth="1"/>
    <col min="3329" max="3329" width="17.85546875" customWidth="1"/>
    <col min="3330" max="3330" width="14.28515625" customWidth="1"/>
    <col min="3331" max="3331" width="14.85546875" customWidth="1"/>
    <col min="3332" max="3332" width="15.42578125" customWidth="1"/>
    <col min="3333" max="3333" width="15.5703125" customWidth="1"/>
    <col min="3334" max="3334" width="13.42578125" customWidth="1"/>
    <col min="3335" max="3335" width="13.5703125" customWidth="1"/>
    <col min="3336" max="3336" width="13.42578125" customWidth="1"/>
    <col min="3337" max="3337" width="11.5703125" bestFit="1" customWidth="1"/>
    <col min="3338" max="3338" width="16" customWidth="1"/>
    <col min="3585" max="3585" width="17.85546875" customWidth="1"/>
    <col min="3586" max="3586" width="14.28515625" customWidth="1"/>
    <col min="3587" max="3587" width="14.85546875" customWidth="1"/>
    <col min="3588" max="3588" width="15.42578125" customWidth="1"/>
    <col min="3589" max="3589" width="15.5703125" customWidth="1"/>
    <col min="3590" max="3590" width="13.42578125" customWidth="1"/>
    <col min="3591" max="3591" width="13.5703125" customWidth="1"/>
    <col min="3592" max="3592" width="13.42578125" customWidth="1"/>
    <col min="3593" max="3593" width="11.5703125" bestFit="1" customWidth="1"/>
    <col min="3594" max="3594" width="16" customWidth="1"/>
    <col min="3841" max="3841" width="17.85546875" customWidth="1"/>
    <col min="3842" max="3842" width="14.28515625" customWidth="1"/>
    <col min="3843" max="3843" width="14.85546875" customWidth="1"/>
    <col min="3844" max="3844" width="15.42578125" customWidth="1"/>
    <col min="3845" max="3845" width="15.5703125" customWidth="1"/>
    <col min="3846" max="3846" width="13.42578125" customWidth="1"/>
    <col min="3847" max="3847" width="13.5703125" customWidth="1"/>
    <col min="3848" max="3848" width="13.42578125" customWidth="1"/>
    <col min="3849" max="3849" width="11.5703125" bestFit="1" customWidth="1"/>
    <col min="3850" max="3850" width="16" customWidth="1"/>
    <col min="4097" max="4097" width="17.85546875" customWidth="1"/>
    <col min="4098" max="4098" width="14.28515625" customWidth="1"/>
    <col min="4099" max="4099" width="14.85546875" customWidth="1"/>
    <col min="4100" max="4100" width="15.42578125" customWidth="1"/>
    <col min="4101" max="4101" width="15.5703125" customWidth="1"/>
    <col min="4102" max="4102" width="13.42578125" customWidth="1"/>
    <col min="4103" max="4103" width="13.5703125" customWidth="1"/>
    <col min="4104" max="4104" width="13.42578125" customWidth="1"/>
    <col min="4105" max="4105" width="11.5703125" bestFit="1" customWidth="1"/>
    <col min="4106" max="4106" width="16" customWidth="1"/>
    <col min="4353" max="4353" width="17.85546875" customWidth="1"/>
    <col min="4354" max="4354" width="14.28515625" customWidth="1"/>
    <col min="4355" max="4355" width="14.85546875" customWidth="1"/>
    <col min="4356" max="4356" width="15.42578125" customWidth="1"/>
    <col min="4357" max="4357" width="15.5703125" customWidth="1"/>
    <col min="4358" max="4358" width="13.42578125" customWidth="1"/>
    <col min="4359" max="4359" width="13.5703125" customWidth="1"/>
    <col min="4360" max="4360" width="13.42578125" customWidth="1"/>
    <col min="4361" max="4361" width="11.5703125" bestFit="1" customWidth="1"/>
    <col min="4362" max="4362" width="16" customWidth="1"/>
    <col min="4609" max="4609" width="17.85546875" customWidth="1"/>
    <col min="4610" max="4610" width="14.28515625" customWidth="1"/>
    <col min="4611" max="4611" width="14.85546875" customWidth="1"/>
    <col min="4612" max="4612" width="15.42578125" customWidth="1"/>
    <col min="4613" max="4613" width="15.5703125" customWidth="1"/>
    <col min="4614" max="4614" width="13.42578125" customWidth="1"/>
    <col min="4615" max="4615" width="13.5703125" customWidth="1"/>
    <col min="4616" max="4616" width="13.42578125" customWidth="1"/>
    <col min="4617" max="4617" width="11.5703125" bestFit="1" customWidth="1"/>
    <col min="4618" max="4618" width="16" customWidth="1"/>
    <col min="4865" max="4865" width="17.85546875" customWidth="1"/>
    <col min="4866" max="4866" width="14.28515625" customWidth="1"/>
    <col min="4867" max="4867" width="14.85546875" customWidth="1"/>
    <col min="4868" max="4868" width="15.42578125" customWidth="1"/>
    <col min="4869" max="4869" width="15.5703125" customWidth="1"/>
    <col min="4870" max="4870" width="13.42578125" customWidth="1"/>
    <col min="4871" max="4871" width="13.5703125" customWidth="1"/>
    <col min="4872" max="4872" width="13.42578125" customWidth="1"/>
    <col min="4873" max="4873" width="11.5703125" bestFit="1" customWidth="1"/>
    <col min="4874" max="4874" width="16" customWidth="1"/>
    <col min="5121" max="5121" width="17.85546875" customWidth="1"/>
    <col min="5122" max="5122" width="14.28515625" customWidth="1"/>
    <col min="5123" max="5123" width="14.85546875" customWidth="1"/>
    <col min="5124" max="5124" width="15.42578125" customWidth="1"/>
    <col min="5125" max="5125" width="15.5703125" customWidth="1"/>
    <col min="5126" max="5126" width="13.42578125" customWidth="1"/>
    <col min="5127" max="5127" width="13.5703125" customWidth="1"/>
    <col min="5128" max="5128" width="13.42578125" customWidth="1"/>
    <col min="5129" max="5129" width="11.5703125" bestFit="1" customWidth="1"/>
    <col min="5130" max="5130" width="16" customWidth="1"/>
    <col min="5377" max="5377" width="17.85546875" customWidth="1"/>
    <col min="5378" max="5378" width="14.28515625" customWidth="1"/>
    <col min="5379" max="5379" width="14.85546875" customWidth="1"/>
    <col min="5380" max="5380" width="15.42578125" customWidth="1"/>
    <col min="5381" max="5381" width="15.5703125" customWidth="1"/>
    <col min="5382" max="5382" width="13.42578125" customWidth="1"/>
    <col min="5383" max="5383" width="13.5703125" customWidth="1"/>
    <col min="5384" max="5384" width="13.42578125" customWidth="1"/>
    <col min="5385" max="5385" width="11.5703125" bestFit="1" customWidth="1"/>
    <col min="5386" max="5386" width="16" customWidth="1"/>
    <col min="5633" max="5633" width="17.85546875" customWidth="1"/>
    <col min="5634" max="5634" width="14.28515625" customWidth="1"/>
    <col min="5635" max="5635" width="14.85546875" customWidth="1"/>
    <col min="5636" max="5636" width="15.42578125" customWidth="1"/>
    <col min="5637" max="5637" width="15.5703125" customWidth="1"/>
    <col min="5638" max="5638" width="13.42578125" customWidth="1"/>
    <col min="5639" max="5639" width="13.5703125" customWidth="1"/>
    <col min="5640" max="5640" width="13.42578125" customWidth="1"/>
    <col min="5641" max="5641" width="11.5703125" bestFit="1" customWidth="1"/>
    <col min="5642" max="5642" width="16" customWidth="1"/>
    <col min="5889" max="5889" width="17.85546875" customWidth="1"/>
    <col min="5890" max="5890" width="14.28515625" customWidth="1"/>
    <col min="5891" max="5891" width="14.85546875" customWidth="1"/>
    <col min="5892" max="5892" width="15.42578125" customWidth="1"/>
    <col min="5893" max="5893" width="15.5703125" customWidth="1"/>
    <col min="5894" max="5894" width="13.42578125" customWidth="1"/>
    <col min="5895" max="5895" width="13.5703125" customWidth="1"/>
    <col min="5896" max="5896" width="13.42578125" customWidth="1"/>
    <col min="5897" max="5897" width="11.5703125" bestFit="1" customWidth="1"/>
    <col min="5898" max="5898" width="16" customWidth="1"/>
    <col min="6145" max="6145" width="17.85546875" customWidth="1"/>
    <col min="6146" max="6146" width="14.28515625" customWidth="1"/>
    <col min="6147" max="6147" width="14.85546875" customWidth="1"/>
    <col min="6148" max="6148" width="15.42578125" customWidth="1"/>
    <col min="6149" max="6149" width="15.5703125" customWidth="1"/>
    <col min="6150" max="6150" width="13.42578125" customWidth="1"/>
    <col min="6151" max="6151" width="13.5703125" customWidth="1"/>
    <col min="6152" max="6152" width="13.42578125" customWidth="1"/>
    <col min="6153" max="6153" width="11.5703125" bestFit="1" customWidth="1"/>
    <col min="6154" max="6154" width="16" customWidth="1"/>
    <col min="6401" max="6401" width="17.85546875" customWidth="1"/>
    <col min="6402" max="6402" width="14.28515625" customWidth="1"/>
    <col min="6403" max="6403" width="14.85546875" customWidth="1"/>
    <col min="6404" max="6404" width="15.42578125" customWidth="1"/>
    <col min="6405" max="6405" width="15.5703125" customWidth="1"/>
    <col min="6406" max="6406" width="13.42578125" customWidth="1"/>
    <col min="6407" max="6407" width="13.5703125" customWidth="1"/>
    <col min="6408" max="6408" width="13.42578125" customWidth="1"/>
    <col min="6409" max="6409" width="11.5703125" bestFit="1" customWidth="1"/>
    <col min="6410" max="6410" width="16" customWidth="1"/>
    <col min="6657" max="6657" width="17.85546875" customWidth="1"/>
    <col min="6658" max="6658" width="14.28515625" customWidth="1"/>
    <col min="6659" max="6659" width="14.85546875" customWidth="1"/>
    <col min="6660" max="6660" width="15.42578125" customWidth="1"/>
    <col min="6661" max="6661" width="15.5703125" customWidth="1"/>
    <col min="6662" max="6662" width="13.42578125" customWidth="1"/>
    <col min="6663" max="6663" width="13.5703125" customWidth="1"/>
    <col min="6664" max="6664" width="13.42578125" customWidth="1"/>
    <col min="6665" max="6665" width="11.5703125" bestFit="1" customWidth="1"/>
    <col min="6666" max="6666" width="16" customWidth="1"/>
    <col min="6913" max="6913" width="17.85546875" customWidth="1"/>
    <col min="6914" max="6914" width="14.28515625" customWidth="1"/>
    <col min="6915" max="6915" width="14.85546875" customWidth="1"/>
    <col min="6916" max="6916" width="15.42578125" customWidth="1"/>
    <col min="6917" max="6917" width="15.5703125" customWidth="1"/>
    <col min="6918" max="6918" width="13.42578125" customWidth="1"/>
    <col min="6919" max="6919" width="13.5703125" customWidth="1"/>
    <col min="6920" max="6920" width="13.42578125" customWidth="1"/>
    <col min="6921" max="6921" width="11.5703125" bestFit="1" customWidth="1"/>
    <col min="6922" max="6922" width="16" customWidth="1"/>
    <col min="7169" max="7169" width="17.85546875" customWidth="1"/>
    <col min="7170" max="7170" width="14.28515625" customWidth="1"/>
    <col min="7171" max="7171" width="14.85546875" customWidth="1"/>
    <col min="7172" max="7172" width="15.42578125" customWidth="1"/>
    <col min="7173" max="7173" width="15.5703125" customWidth="1"/>
    <col min="7174" max="7174" width="13.42578125" customWidth="1"/>
    <col min="7175" max="7175" width="13.5703125" customWidth="1"/>
    <col min="7176" max="7176" width="13.42578125" customWidth="1"/>
    <col min="7177" max="7177" width="11.5703125" bestFit="1" customWidth="1"/>
    <col min="7178" max="7178" width="16" customWidth="1"/>
    <col min="7425" max="7425" width="17.85546875" customWidth="1"/>
    <col min="7426" max="7426" width="14.28515625" customWidth="1"/>
    <col min="7427" max="7427" width="14.85546875" customWidth="1"/>
    <col min="7428" max="7428" width="15.42578125" customWidth="1"/>
    <col min="7429" max="7429" width="15.5703125" customWidth="1"/>
    <col min="7430" max="7430" width="13.42578125" customWidth="1"/>
    <col min="7431" max="7431" width="13.5703125" customWidth="1"/>
    <col min="7432" max="7432" width="13.42578125" customWidth="1"/>
    <col min="7433" max="7433" width="11.5703125" bestFit="1" customWidth="1"/>
    <col min="7434" max="7434" width="16" customWidth="1"/>
    <col min="7681" max="7681" width="17.85546875" customWidth="1"/>
    <col min="7682" max="7682" width="14.28515625" customWidth="1"/>
    <col min="7683" max="7683" width="14.85546875" customWidth="1"/>
    <col min="7684" max="7684" width="15.42578125" customWidth="1"/>
    <col min="7685" max="7685" width="15.5703125" customWidth="1"/>
    <col min="7686" max="7686" width="13.42578125" customWidth="1"/>
    <col min="7687" max="7687" width="13.5703125" customWidth="1"/>
    <col min="7688" max="7688" width="13.42578125" customWidth="1"/>
    <col min="7689" max="7689" width="11.5703125" bestFit="1" customWidth="1"/>
    <col min="7690" max="7690" width="16" customWidth="1"/>
    <col min="7937" max="7937" width="17.85546875" customWidth="1"/>
    <col min="7938" max="7938" width="14.28515625" customWidth="1"/>
    <col min="7939" max="7939" width="14.85546875" customWidth="1"/>
    <col min="7940" max="7940" width="15.42578125" customWidth="1"/>
    <col min="7941" max="7941" width="15.5703125" customWidth="1"/>
    <col min="7942" max="7942" width="13.42578125" customWidth="1"/>
    <col min="7943" max="7943" width="13.5703125" customWidth="1"/>
    <col min="7944" max="7944" width="13.42578125" customWidth="1"/>
    <col min="7945" max="7945" width="11.5703125" bestFit="1" customWidth="1"/>
    <col min="7946" max="7946" width="16" customWidth="1"/>
    <col min="8193" max="8193" width="17.85546875" customWidth="1"/>
    <col min="8194" max="8194" width="14.28515625" customWidth="1"/>
    <col min="8195" max="8195" width="14.85546875" customWidth="1"/>
    <col min="8196" max="8196" width="15.42578125" customWidth="1"/>
    <col min="8197" max="8197" width="15.5703125" customWidth="1"/>
    <col min="8198" max="8198" width="13.42578125" customWidth="1"/>
    <col min="8199" max="8199" width="13.5703125" customWidth="1"/>
    <col min="8200" max="8200" width="13.42578125" customWidth="1"/>
    <col min="8201" max="8201" width="11.5703125" bestFit="1" customWidth="1"/>
    <col min="8202" max="8202" width="16" customWidth="1"/>
    <col min="8449" max="8449" width="17.85546875" customWidth="1"/>
    <col min="8450" max="8450" width="14.28515625" customWidth="1"/>
    <col min="8451" max="8451" width="14.85546875" customWidth="1"/>
    <col min="8452" max="8452" width="15.42578125" customWidth="1"/>
    <col min="8453" max="8453" width="15.5703125" customWidth="1"/>
    <col min="8454" max="8454" width="13.42578125" customWidth="1"/>
    <col min="8455" max="8455" width="13.5703125" customWidth="1"/>
    <col min="8456" max="8456" width="13.42578125" customWidth="1"/>
    <col min="8457" max="8457" width="11.5703125" bestFit="1" customWidth="1"/>
    <col min="8458" max="8458" width="16" customWidth="1"/>
    <col min="8705" max="8705" width="17.85546875" customWidth="1"/>
    <col min="8706" max="8706" width="14.28515625" customWidth="1"/>
    <col min="8707" max="8707" width="14.85546875" customWidth="1"/>
    <col min="8708" max="8708" width="15.42578125" customWidth="1"/>
    <col min="8709" max="8709" width="15.5703125" customWidth="1"/>
    <col min="8710" max="8710" width="13.42578125" customWidth="1"/>
    <col min="8711" max="8711" width="13.5703125" customWidth="1"/>
    <col min="8712" max="8712" width="13.42578125" customWidth="1"/>
    <col min="8713" max="8713" width="11.5703125" bestFit="1" customWidth="1"/>
    <col min="8714" max="8714" width="16" customWidth="1"/>
    <col min="8961" max="8961" width="17.85546875" customWidth="1"/>
    <col min="8962" max="8962" width="14.28515625" customWidth="1"/>
    <col min="8963" max="8963" width="14.85546875" customWidth="1"/>
    <col min="8964" max="8964" width="15.42578125" customWidth="1"/>
    <col min="8965" max="8965" width="15.5703125" customWidth="1"/>
    <col min="8966" max="8966" width="13.42578125" customWidth="1"/>
    <col min="8967" max="8967" width="13.5703125" customWidth="1"/>
    <col min="8968" max="8968" width="13.42578125" customWidth="1"/>
    <col min="8969" max="8969" width="11.5703125" bestFit="1" customWidth="1"/>
    <col min="8970" max="8970" width="16" customWidth="1"/>
    <col min="9217" max="9217" width="17.85546875" customWidth="1"/>
    <col min="9218" max="9218" width="14.28515625" customWidth="1"/>
    <col min="9219" max="9219" width="14.85546875" customWidth="1"/>
    <col min="9220" max="9220" width="15.42578125" customWidth="1"/>
    <col min="9221" max="9221" width="15.5703125" customWidth="1"/>
    <col min="9222" max="9222" width="13.42578125" customWidth="1"/>
    <col min="9223" max="9223" width="13.5703125" customWidth="1"/>
    <col min="9224" max="9224" width="13.42578125" customWidth="1"/>
    <col min="9225" max="9225" width="11.5703125" bestFit="1" customWidth="1"/>
    <col min="9226" max="9226" width="16" customWidth="1"/>
    <col min="9473" max="9473" width="17.85546875" customWidth="1"/>
    <col min="9474" max="9474" width="14.28515625" customWidth="1"/>
    <col min="9475" max="9475" width="14.85546875" customWidth="1"/>
    <col min="9476" max="9476" width="15.42578125" customWidth="1"/>
    <col min="9477" max="9477" width="15.5703125" customWidth="1"/>
    <col min="9478" max="9478" width="13.42578125" customWidth="1"/>
    <col min="9479" max="9479" width="13.5703125" customWidth="1"/>
    <col min="9480" max="9480" width="13.42578125" customWidth="1"/>
    <col min="9481" max="9481" width="11.5703125" bestFit="1" customWidth="1"/>
    <col min="9482" max="9482" width="16" customWidth="1"/>
    <col min="9729" max="9729" width="17.85546875" customWidth="1"/>
    <col min="9730" max="9730" width="14.28515625" customWidth="1"/>
    <col min="9731" max="9731" width="14.85546875" customWidth="1"/>
    <col min="9732" max="9732" width="15.42578125" customWidth="1"/>
    <col min="9733" max="9733" width="15.5703125" customWidth="1"/>
    <col min="9734" max="9734" width="13.42578125" customWidth="1"/>
    <col min="9735" max="9735" width="13.5703125" customWidth="1"/>
    <col min="9736" max="9736" width="13.42578125" customWidth="1"/>
    <col min="9737" max="9737" width="11.5703125" bestFit="1" customWidth="1"/>
    <col min="9738" max="9738" width="16" customWidth="1"/>
    <col min="9985" max="9985" width="17.85546875" customWidth="1"/>
    <col min="9986" max="9986" width="14.28515625" customWidth="1"/>
    <col min="9987" max="9987" width="14.85546875" customWidth="1"/>
    <col min="9988" max="9988" width="15.42578125" customWidth="1"/>
    <col min="9989" max="9989" width="15.5703125" customWidth="1"/>
    <col min="9990" max="9990" width="13.42578125" customWidth="1"/>
    <col min="9991" max="9991" width="13.5703125" customWidth="1"/>
    <col min="9992" max="9992" width="13.42578125" customWidth="1"/>
    <col min="9993" max="9993" width="11.5703125" bestFit="1" customWidth="1"/>
    <col min="9994" max="9994" width="16" customWidth="1"/>
    <col min="10241" max="10241" width="17.85546875" customWidth="1"/>
    <col min="10242" max="10242" width="14.28515625" customWidth="1"/>
    <col min="10243" max="10243" width="14.85546875" customWidth="1"/>
    <col min="10244" max="10244" width="15.42578125" customWidth="1"/>
    <col min="10245" max="10245" width="15.5703125" customWidth="1"/>
    <col min="10246" max="10246" width="13.42578125" customWidth="1"/>
    <col min="10247" max="10247" width="13.5703125" customWidth="1"/>
    <col min="10248" max="10248" width="13.42578125" customWidth="1"/>
    <col min="10249" max="10249" width="11.5703125" bestFit="1" customWidth="1"/>
    <col min="10250" max="10250" width="16" customWidth="1"/>
    <col min="10497" max="10497" width="17.85546875" customWidth="1"/>
    <col min="10498" max="10498" width="14.28515625" customWidth="1"/>
    <col min="10499" max="10499" width="14.85546875" customWidth="1"/>
    <col min="10500" max="10500" width="15.42578125" customWidth="1"/>
    <col min="10501" max="10501" width="15.5703125" customWidth="1"/>
    <col min="10502" max="10502" width="13.42578125" customWidth="1"/>
    <col min="10503" max="10503" width="13.5703125" customWidth="1"/>
    <col min="10504" max="10504" width="13.42578125" customWidth="1"/>
    <col min="10505" max="10505" width="11.5703125" bestFit="1" customWidth="1"/>
    <col min="10506" max="10506" width="16" customWidth="1"/>
    <col min="10753" max="10753" width="17.85546875" customWidth="1"/>
    <col min="10754" max="10754" width="14.28515625" customWidth="1"/>
    <col min="10755" max="10755" width="14.85546875" customWidth="1"/>
    <col min="10756" max="10756" width="15.42578125" customWidth="1"/>
    <col min="10757" max="10757" width="15.5703125" customWidth="1"/>
    <col min="10758" max="10758" width="13.42578125" customWidth="1"/>
    <col min="10759" max="10759" width="13.5703125" customWidth="1"/>
    <col min="10760" max="10760" width="13.42578125" customWidth="1"/>
    <col min="10761" max="10761" width="11.5703125" bestFit="1" customWidth="1"/>
    <col min="10762" max="10762" width="16" customWidth="1"/>
    <col min="11009" max="11009" width="17.85546875" customWidth="1"/>
    <col min="11010" max="11010" width="14.28515625" customWidth="1"/>
    <col min="11011" max="11011" width="14.85546875" customWidth="1"/>
    <col min="11012" max="11012" width="15.42578125" customWidth="1"/>
    <col min="11013" max="11013" width="15.5703125" customWidth="1"/>
    <col min="11014" max="11014" width="13.42578125" customWidth="1"/>
    <col min="11015" max="11015" width="13.5703125" customWidth="1"/>
    <col min="11016" max="11016" width="13.42578125" customWidth="1"/>
    <col min="11017" max="11017" width="11.5703125" bestFit="1" customWidth="1"/>
    <col min="11018" max="11018" width="16" customWidth="1"/>
    <col min="11265" max="11265" width="17.85546875" customWidth="1"/>
    <col min="11266" max="11266" width="14.28515625" customWidth="1"/>
    <col min="11267" max="11267" width="14.85546875" customWidth="1"/>
    <col min="11268" max="11268" width="15.42578125" customWidth="1"/>
    <col min="11269" max="11269" width="15.5703125" customWidth="1"/>
    <col min="11270" max="11270" width="13.42578125" customWidth="1"/>
    <col min="11271" max="11271" width="13.5703125" customWidth="1"/>
    <col min="11272" max="11272" width="13.42578125" customWidth="1"/>
    <col min="11273" max="11273" width="11.5703125" bestFit="1" customWidth="1"/>
    <col min="11274" max="11274" width="16" customWidth="1"/>
    <col min="11521" max="11521" width="17.85546875" customWidth="1"/>
    <col min="11522" max="11522" width="14.28515625" customWidth="1"/>
    <col min="11523" max="11523" width="14.85546875" customWidth="1"/>
    <col min="11524" max="11524" width="15.42578125" customWidth="1"/>
    <col min="11525" max="11525" width="15.5703125" customWidth="1"/>
    <col min="11526" max="11526" width="13.42578125" customWidth="1"/>
    <col min="11527" max="11527" width="13.5703125" customWidth="1"/>
    <col min="11528" max="11528" width="13.42578125" customWidth="1"/>
    <col min="11529" max="11529" width="11.5703125" bestFit="1" customWidth="1"/>
    <col min="11530" max="11530" width="16" customWidth="1"/>
    <col min="11777" max="11777" width="17.85546875" customWidth="1"/>
    <col min="11778" max="11778" width="14.28515625" customWidth="1"/>
    <col min="11779" max="11779" width="14.85546875" customWidth="1"/>
    <col min="11780" max="11780" width="15.42578125" customWidth="1"/>
    <col min="11781" max="11781" width="15.5703125" customWidth="1"/>
    <col min="11782" max="11782" width="13.42578125" customWidth="1"/>
    <col min="11783" max="11783" width="13.5703125" customWidth="1"/>
    <col min="11784" max="11784" width="13.42578125" customWidth="1"/>
    <col min="11785" max="11785" width="11.5703125" bestFit="1" customWidth="1"/>
    <col min="11786" max="11786" width="16" customWidth="1"/>
    <col min="12033" max="12033" width="17.85546875" customWidth="1"/>
    <col min="12034" max="12034" width="14.28515625" customWidth="1"/>
    <col min="12035" max="12035" width="14.85546875" customWidth="1"/>
    <col min="12036" max="12036" width="15.42578125" customWidth="1"/>
    <col min="12037" max="12037" width="15.5703125" customWidth="1"/>
    <col min="12038" max="12038" width="13.42578125" customWidth="1"/>
    <col min="12039" max="12039" width="13.5703125" customWidth="1"/>
    <col min="12040" max="12040" width="13.42578125" customWidth="1"/>
    <col min="12041" max="12041" width="11.5703125" bestFit="1" customWidth="1"/>
    <col min="12042" max="12042" width="16" customWidth="1"/>
    <col min="12289" max="12289" width="17.85546875" customWidth="1"/>
    <col min="12290" max="12290" width="14.28515625" customWidth="1"/>
    <col min="12291" max="12291" width="14.85546875" customWidth="1"/>
    <col min="12292" max="12292" width="15.42578125" customWidth="1"/>
    <col min="12293" max="12293" width="15.5703125" customWidth="1"/>
    <col min="12294" max="12294" width="13.42578125" customWidth="1"/>
    <col min="12295" max="12295" width="13.5703125" customWidth="1"/>
    <col min="12296" max="12296" width="13.42578125" customWidth="1"/>
    <col min="12297" max="12297" width="11.5703125" bestFit="1" customWidth="1"/>
    <col min="12298" max="12298" width="16" customWidth="1"/>
    <col min="12545" max="12545" width="17.85546875" customWidth="1"/>
    <col min="12546" max="12546" width="14.28515625" customWidth="1"/>
    <col min="12547" max="12547" width="14.85546875" customWidth="1"/>
    <col min="12548" max="12548" width="15.42578125" customWidth="1"/>
    <col min="12549" max="12549" width="15.5703125" customWidth="1"/>
    <col min="12550" max="12550" width="13.42578125" customWidth="1"/>
    <col min="12551" max="12551" width="13.5703125" customWidth="1"/>
    <col min="12552" max="12552" width="13.42578125" customWidth="1"/>
    <col min="12553" max="12553" width="11.5703125" bestFit="1" customWidth="1"/>
    <col min="12554" max="12554" width="16" customWidth="1"/>
    <col min="12801" max="12801" width="17.85546875" customWidth="1"/>
    <col min="12802" max="12802" width="14.28515625" customWidth="1"/>
    <col min="12803" max="12803" width="14.85546875" customWidth="1"/>
    <col min="12804" max="12804" width="15.42578125" customWidth="1"/>
    <col min="12805" max="12805" width="15.5703125" customWidth="1"/>
    <col min="12806" max="12806" width="13.42578125" customWidth="1"/>
    <col min="12807" max="12807" width="13.5703125" customWidth="1"/>
    <col min="12808" max="12808" width="13.42578125" customWidth="1"/>
    <col min="12809" max="12809" width="11.5703125" bestFit="1" customWidth="1"/>
    <col min="12810" max="12810" width="16" customWidth="1"/>
    <col min="13057" max="13057" width="17.85546875" customWidth="1"/>
    <col min="13058" max="13058" width="14.28515625" customWidth="1"/>
    <col min="13059" max="13059" width="14.85546875" customWidth="1"/>
    <col min="13060" max="13060" width="15.42578125" customWidth="1"/>
    <col min="13061" max="13061" width="15.5703125" customWidth="1"/>
    <col min="13062" max="13062" width="13.42578125" customWidth="1"/>
    <col min="13063" max="13063" width="13.5703125" customWidth="1"/>
    <col min="13064" max="13064" width="13.42578125" customWidth="1"/>
    <col min="13065" max="13065" width="11.5703125" bestFit="1" customWidth="1"/>
    <col min="13066" max="13066" width="16" customWidth="1"/>
    <col min="13313" max="13313" width="17.85546875" customWidth="1"/>
    <col min="13314" max="13314" width="14.28515625" customWidth="1"/>
    <col min="13315" max="13315" width="14.85546875" customWidth="1"/>
    <col min="13316" max="13316" width="15.42578125" customWidth="1"/>
    <col min="13317" max="13317" width="15.5703125" customWidth="1"/>
    <col min="13318" max="13318" width="13.42578125" customWidth="1"/>
    <col min="13319" max="13319" width="13.5703125" customWidth="1"/>
    <col min="13320" max="13320" width="13.42578125" customWidth="1"/>
    <col min="13321" max="13321" width="11.5703125" bestFit="1" customWidth="1"/>
    <col min="13322" max="13322" width="16" customWidth="1"/>
    <col min="13569" max="13569" width="17.85546875" customWidth="1"/>
    <col min="13570" max="13570" width="14.28515625" customWidth="1"/>
    <col min="13571" max="13571" width="14.85546875" customWidth="1"/>
    <col min="13572" max="13572" width="15.42578125" customWidth="1"/>
    <col min="13573" max="13573" width="15.5703125" customWidth="1"/>
    <col min="13574" max="13574" width="13.42578125" customWidth="1"/>
    <col min="13575" max="13575" width="13.5703125" customWidth="1"/>
    <col min="13576" max="13576" width="13.42578125" customWidth="1"/>
    <col min="13577" max="13577" width="11.5703125" bestFit="1" customWidth="1"/>
    <col min="13578" max="13578" width="16" customWidth="1"/>
    <col min="13825" max="13825" width="17.85546875" customWidth="1"/>
    <col min="13826" max="13826" width="14.28515625" customWidth="1"/>
    <col min="13827" max="13827" width="14.85546875" customWidth="1"/>
    <col min="13828" max="13828" width="15.42578125" customWidth="1"/>
    <col min="13829" max="13829" width="15.5703125" customWidth="1"/>
    <col min="13830" max="13830" width="13.42578125" customWidth="1"/>
    <col min="13831" max="13831" width="13.5703125" customWidth="1"/>
    <col min="13832" max="13832" width="13.42578125" customWidth="1"/>
    <col min="13833" max="13833" width="11.5703125" bestFit="1" customWidth="1"/>
    <col min="13834" max="13834" width="16" customWidth="1"/>
    <col min="14081" max="14081" width="17.85546875" customWidth="1"/>
    <col min="14082" max="14082" width="14.28515625" customWidth="1"/>
    <col min="14083" max="14083" width="14.85546875" customWidth="1"/>
    <col min="14084" max="14084" width="15.42578125" customWidth="1"/>
    <col min="14085" max="14085" width="15.5703125" customWidth="1"/>
    <col min="14086" max="14086" width="13.42578125" customWidth="1"/>
    <col min="14087" max="14087" width="13.5703125" customWidth="1"/>
    <col min="14088" max="14088" width="13.42578125" customWidth="1"/>
    <col min="14089" max="14089" width="11.5703125" bestFit="1" customWidth="1"/>
    <col min="14090" max="14090" width="16" customWidth="1"/>
    <col min="14337" max="14337" width="17.85546875" customWidth="1"/>
    <col min="14338" max="14338" width="14.28515625" customWidth="1"/>
    <col min="14339" max="14339" width="14.85546875" customWidth="1"/>
    <col min="14340" max="14340" width="15.42578125" customWidth="1"/>
    <col min="14341" max="14341" width="15.5703125" customWidth="1"/>
    <col min="14342" max="14342" width="13.42578125" customWidth="1"/>
    <col min="14343" max="14343" width="13.5703125" customWidth="1"/>
    <col min="14344" max="14344" width="13.42578125" customWidth="1"/>
    <col min="14345" max="14345" width="11.5703125" bestFit="1" customWidth="1"/>
    <col min="14346" max="14346" width="16" customWidth="1"/>
    <col min="14593" max="14593" width="17.85546875" customWidth="1"/>
    <col min="14594" max="14594" width="14.28515625" customWidth="1"/>
    <col min="14595" max="14595" width="14.85546875" customWidth="1"/>
    <col min="14596" max="14596" width="15.42578125" customWidth="1"/>
    <col min="14597" max="14597" width="15.5703125" customWidth="1"/>
    <col min="14598" max="14598" width="13.42578125" customWidth="1"/>
    <col min="14599" max="14599" width="13.5703125" customWidth="1"/>
    <col min="14600" max="14600" width="13.42578125" customWidth="1"/>
    <col min="14601" max="14601" width="11.5703125" bestFit="1" customWidth="1"/>
    <col min="14602" max="14602" width="16" customWidth="1"/>
    <col min="14849" max="14849" width="17.85546875" customWidth="1"/>
    <col min="14850" max="14850" width="14.28515625" customWidth="1"/>
    <col min="14851" max="14851" width="14.85546875" customWidth="1"/>
    <col min="14852" max="14852" width="15.42578125" customWidth="1"/>
    <col min="14853" max="14853" width="15.5703125" customWidth="1"/>
    <col min="14854" max="14854" width="13.42578125" customWidth="1"/>
    <col min="14855" max="14855" width="13.5703125" customWidth="1"/>
    <col min="14856" max="14856" width="13.42578125" customWidth="1"/>
    <col min="14857" max="14857" width="11.5703125" bestFit="1" customWidth="1"/>
    <col min="14858" max="14858" width="16" customWidth="1"/>
    <col min="15105" max="15105" width="17.85546875" customWidth="1"/>
    <col min="15106" max="15106" width="14.28515625" customWidth="1"/>
    <col min="15107" max="15107" width="14.85546875" customWidth="1"/>
    <col min="15108" max="15108" width="15.42578125" customWidth="1"/>
    <col min="15109" max="15109" width="15.5703125" customWidth="1"/>
    <col min="15110" max="15110" width="13.42578125" customWidth="1"/>
    <col min="15111" max="15111" width="13.5703125" customWidth="1"/>
    <col min="15112" max="15112" width="13.42578125" customWidth="1"/>
    <col min="15113" max="15113" width="11.5703125" bestFit="1" customWidth="1"/>
    <col min="15114" max="15114" width="16" customWidth="1"/>
    <col min="15361" max="15361" width="17.85546875" customWidth="1"/>
    <col min="15362" max="15362" width="14.28515625" customWidth="1"/>
    <col min="15363" max="15363" width="14.85546875" customWidth="1"/>
    <col min="15364" max="15364" width="15.42578125" customWidth="1"/>
    <col min="15365" max="15365" width="15.5703125" customWidth="1"/>
    <col min="15366" max="15366" width="13.42578125" customWidth="1"/>
    <col min="15367" max="15367" width="13.5703125" customWidth="1"/>
    <col min="15368" max="15368" width="13.42578125" customWidth="1"/>
    <col min="15369" max="15369" width="11.5703125" bestFit="1" customWidth="1"/>
    <col min="15370" max="15370" width="16" customWidth="1"/>
    <col min="15617" max="15617" width="17.85546875" customWidth="1"/>
    <col min="15618" max="15618" width="14.28515625" customWidth="1"/>
    <col min="15619" max="15619" width="14.85546875" customWidth="1"/>
    <col min="15620" max="15620" width="15.42578125" customWidth="1"/>
    <col min="15621" max="15621" width="15.5703125" customWidth="1"/>
    <col min="15622" max="15622" width="13.42578125" customWidth="1"/>
    <col min="15623" max="15623" width="13.5703125" customWidth="1"/>
    <col min="15624" max="15624" width="13.42578125" customWidth="1"/>
    <col min="15625" max="15625" width="11.5703125" bestFit="1" customWidth="1"/>
    <col min="15626" max="15626" width="16" customWidth="1"/>
    <col min="15873" max="15873" width="17.85546875" customWidth="1"/>
    <col min="15874" max="15874" width="14.28515625" customWidth="1"/>
    <col min="15875" max="15875" width="14.85546875" customWidth="1"/>
    <col min="15876" max="15876" width="15.42578125" customWidth="1"/>
    <col min="15877" max="15877" width="15.5703125" customWidth="1"/>
    <col min="15878" max="15878" width="13.42578125" customWidth="1"/>
    <col min="15879" max="15879" width="13.5703125" customWidth="1"/>
    <col min="15880" max="15880" width="13.42578125" customWidth="1"/>
    <col min="15881" max="15881" width="11.5703125" bestFit="1" customWidth="1"/>
    <col min="15882" max="15882" width="16" customWidth="1"/>
    <col min="16129" max="16129" width="17.85546875" customWidth="1"/>
    <col min="16130" max="16130" width="14.28515625" customWidth="1"/>
    <col min="16131" max="16131" width="14.85546875" customWidth="1"/>
    <col min="16132" max="16132" width="15.42578125" customWidth="1"/>
    <col min="16133" max="16133" width="15.5703125" customWidth="1"/>
    <col min="16134" max="16134" width="13.42578125" customWidth="1"/>
    <col min="16135" max="16135" width="13.5703125" customWidth="1"/>
    <col min="16136" max="16136" width="13.42578125" customWidth="1"/>
    <col min="16137" max="16137" width="11.5703125" bestFit="1" customWidth="1"/>
    <col min="16138" max="16138" width="16" customWidth="1"/>
  </cols>
  <sheetData>
    <row r="1" spans="1:21" s="17" customFormat="1" x14ac:dyDescent="0.25">
      <c r="A1" s="85"/>
    </row>
    <row r="2" spans="1:21" s="17" customFormat="1" x14ac:dyDescent="0.25">
      <c r="A2" s="85"/>
    </row>
    <row r="3" spans="1:21" x14ac:dyDescent="0.25">
      <c r="A3" s="85" t="s">
        <v>62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8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8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8.75" x14ac:dyDescent="0.3">
      <c r="A6" s="183" t="s">
        <v>129</v>
      </c>
      <c r="B6" s="183"/>
      <c r="C6" s="183"/>
      <c r="D6" s="183"/>
      <c r="E6" s="183"/>
      <c r="F6" s="183"/>
      <c r="G6" s="183"/>
      <c r="H6" s="183"/>
      <c r="I6" s="183"/>
      <c r="J6" s="183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9.75" customHeight="1" thickBot="1" x14ac:dyDescent="0.3">
      <c r="A7" s="8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7.25" hidden="1" thickBot="1" x14ac:dyDescent="0.3">
      <c r="A8" s="8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8" thickBot="1" x14ac:dyDescent="0.35">
      <c r="A9" s="88" t="s">
        <v>0</v>
      </c>
      <c r="B9" s="86" t="s">
        <v>49</v>
      </c>
      <c r="C9" s="87" t="s">
        <v>50</v>
      </c>
      <c r="D9" s="86" t="s">
        <v>51</v>
      </c>
      <c r="E9" s="87" t="s">
        <v>52</v>
      </c>
      <c r="F9" s="86" t="s">
        <v>53</v>
      </c>
      <c r="G9" s="87" t="s">
        <v>54</v>
      </c>
      <c r="H9" s="86" t="s">
        <v>55</v>
      </c>
      <c r="I9" s="87" t="s">
        <v>56</v>
      </c>
      <c r="J9" s="86" t="s"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0.100000000000001" customHeight="1" x14ac:dyDescent="0.25">
      <c r="A10" s="47" t="s">
        <v>89</v>
      </c>
      <c r="B10" s="48">
        <f>+[3]enero!B8+[3]feb.!B8+[3]marzo!B8+[3]abril!B8+[3]mayo!B8+[3]junio!B8+[3]julio!B8+[3]agosto!B8+[3]sept.!B8+[3]oct.!B8+[3]nov.!B8+[3]dic.!B9</f>
        <v>24580</v>
      </c>
      <c r="C10" s="48">
        <f>+[3]enero!C8+[3]feb.!C8+[3]marzo!C8+[3]abril!C8+[3]mayo!C8+[3]junio!C8+[3]julio!C8+[3]agosto!C8+[3]sept.!C8+[3]oct.!C8+[3]nov.!C8+[3]dic.!C9</f>
        <v>1167474</v>
      </c>
      <c r="D10" s="48">
        <f>+[3]enero!D8+[3]feb.!D8+[3]marzo!D8+[3]abril!D8+[3]mayo!D8+[3]junio!D8+[3]julio!D8+[3]agosto!D8+[3]sept.!D8+[3]oct.!D8+[3]nov.!D8+[3]dic.!D9</f>
        <v>598919</v>
      </c>
      <c r="E10" s="48">
        <f>+[3]enero!E8+[3]feb.!E8+[3]marzo!E8+[3]abril!E8+[3]mayo!E8+[3]junio!E8+[3]julio!E8+[3]agosto!E8+[3]sept.!E8+[3]oct.!E8+[3]nov.!E8+[3]dic.!E9</f>
        <v>462293</v>
      </c>
      <c r="F10" s="48">
        <f>+[3]enero!F8+[3]feb.!F8+[3]marzo!F8+[3]abril!F8+[3]mayo!F8+[3]junio!F8+[3]julio!F8+[3]agosto!F8+[3]sept.!F8+[3]oct.!F8+[3]nov.!F8+[3]dic.!F9</f>
        <v>44524</v>
      </c>
      <c r="G10" s="48">
        <f>+[3]enero!G8+[3]feb.!G8+[3]marzo!G8+[3]abril!G8+[3]mayo!G8+[3]junio!G8+[3]julio!G8+[3]agosto!G8+[3]sept.!G8+[3]oct.!G8+[3]nov.!G8+[3]dic.!G9</f>
        <v>500</v>
      </c>
      <c r="H10" s="48">
        <f>+[3]enero!H8+[3]feb.!H8+[3]marzo!H8+[3]abril!H8+[3]mayo!H8+[3]junio!H8+[3]julio!H8+[3]agosto!H8+[3]sept.!H8+[3]oct.!H8+[3]nov.!H8+[3]dic.!H9</f>
        <v>81824</v>
      </c>
      <c r="I10" s="48">
        <f>+[3]enero!I8+[3]feb.!I8+[3]marzo!I8+[3]abril!I8+[3]mayo!I8+[3]junio!I8+[3]julio!I8+[3]agosto!I8+[3]sept.!I8+[3]oct.!I8+[3]nov.!I8+[3]dic.!I9</f>
        <v>44447</v>
      </c>
      <c r="J10" s="48">
        <f>SUM(B10:I10)</f>
        <v>2424561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20.100000000000001" customHeight="1" x14ac:dyDescent="0.25">
      <c r="A11" s="49" t="s">
        <v>90</v>
      </c>
      <c r="B11" s="48">
        <f>+[3]enero!B9+[3]feb.!B9+[3]marzo!B9+[3]abril!B9+[3]mayo!B9+[3]junio!B9+[3]julio!B9+[3]agosto!B9+[3]sept.!B9+[3]oct.!B9+[3]nov.!B9+[3]dic.!B10</f>
        <v>69536</v>
      </c>
      <c r="C11" s="48">
        <f>+[3]enero!C9+[3]feb.!C9+[3]marzo!C9+[3]abril!C9+[3]mayo!C9+[3]junio!C9+[3]julio!C9+[3]agosto!C9+[3]sept.!C9+[3]oct.!C9+[3]nov.!C9+[3]dic.!C10</f>
        <v>19722</v>
      </c>
      <c r="D11" s="48">
        <f>+[3]enero!D9+[3]feb.!D9+[3]marzo!D9+[3]abril!D9+[3]mayo!D9+[3]junio!D9+[3]julio!D9+[3]agosto!D9+[3]sept.!D9+[3]oct.!D9+[3]nov.!D9+[3]dic.!D10</f>
        <v>24426</v>
      </c>
      <c r="E11" s="48">
        <f>+[3]enero!E9+[3]feb.!E9+[3]marzo!E9+[3]abril!E9+[3]mayo!E9+[3]junio!E9+[3]julio!E9+[3]agosto!E9+[3]sept.!E9+[3]oct.!E9+[3]nov.!E9+[3]dic.!E10</f>
        <v>17925</v>
      </c>
      <c r="F11" s="48">
        <f>+[3]enero!F9+[3]feb.!F9+[3]marzo!F9+[3]abril!F9+[3]mayo!F9+[3]junio!F9+[3]julio!F9+[3]agosto!F9+[3]sept.!F9+[3]oct.!F9+[3]nov.!F9+[3]dic.!F10</f>
        <v>46970</v>
      </c>
      <c r="G11" s="48">
        <f>+[3]enero!G9+[3]feb.!G9+[3]marzo!G9+[3]abril!G9+[3]mayo!G9+[3]junio!G9+[3]julio!G9+[3]agosto!G9+[3]sept.!G9+[3]oct.!G9+[3]nov.!G9+[3]dic.!G10</f>
        <v>44317</v>
      </c>
      <c r="H11" s="48">
        <f>+[3]enero!H9+[3]feb.!H9+[3]marzo!H9+[3]abril!H9+[3]mayo!H9+[3]junio!H9+[3]julio!H9+[3]agosto!H9+[3]sept.!H9+[3]oct.!H9+[3]nov.!H9+[3]dic.!H10</f>
        <v>154263</v>
      </c>
      <c r="I11" s="48">
        <f>+[3]enero!I9+[3]feb.!I9+[3]marzo!I9+[3]abril!I9+[3]mayo!I9+[3]junio!I9+[3]julio!I9+[3]agosto!I9+[3]sept.!I9+[3]oct.!I9+[3]nov.!I9+[3]dic.!I10</f>
        <v>30634</v>
      </c>
      <c r="J11" s="48">
        <f>SUM(B11:I11)</f>
        <v>407793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0.100000000000001" customHeight="1" x14ac:dyDescent="0.25">
      <c r="A12" s="49" t="s">
        <v>91</v>
      </c>
      <c r="B12" s="48">
        <f>+[3]enero!B10+[3]feb.!B10+[3]marzo!B10+[3]abril!B10+[3]mayo!B10+[3]junio!B10+[3]julio!B10+[3]agosto!B10+[3]sept.!B10+[3]oct.!B10+[3]nov.!B10+[3]dic.!B11</f>
        <v>3158</v>
      </c>
      <c r="C12" s="48">
        <f>+[3]enero!C10+[3]feb.!C10+[3]marzo!C10+[3]abril!C10+[3]mayo!C10+[3]junio!C10+[3]julio!C10+[3]agosto!C10+[3]sept.!C10+[3]oct.!C10+[3]nov.!C10+[3]dic.!C11</f>
        <v>400</v>
      </c>
      <c r="D12" s="48">
        <f>+[3]enero!D10+[3]feb.!D10+[3]marzo!D10+[3]abril!D10+[3]mayo!D10+[3]junio!D10+[3]julio!D10+[3]agosto!D10+[3]sept.!D10+[3]oct.!D10+[3]nov.!D10+[3]dic.!D11</f>
        <v>3592</v>
      </c>
      <c r="E12" s="48">
        <f>+[3]enero!E10+[3]feb.!E10+[3]marzo!E10+[3]abril!E10+[3]mayo!E10+[3]junio!E10+[3]julio!E10+[3]agosto!E10+[3]sept.!E10+[3]oct.!E10+[3]nov.!E10+[3]dic.!E11</f>
        <v>0</v>
      </c>
      <c r="F12" s="48">
        <f>+[3]enero!F10+[3]feb.!F10+[3]marzo!F10+[3]abril!F10+[3]mayo!F10+[3]junio!F10+[3]julio!F10+[3]agosto!F10+[3]sept.!F10+[3]oct.!F10+[3]nov.!F10+[3]dic.!F11</f>
        <v>22</v>
      </c>
      <c r="G12" s="48">
        <f>+[3]enero!G10+[3]feb.!G10+[3]marzo!G10+[3]abril!G10+[3]mayo!G10+[3]junio!G10+[3]julio!G10+[3]agosto!G10+[3]sept.!G10+[3]oct.!G10+[3]nov.!G10+[3]dic.!G11</f>
        <v>14881</v>
      </c>
      <c r="H12" s="48">
        <f>+[3]enero!H10+[3]feb.!H10+[3]marzo!H10+[3]abril!H10+[3]mayo!H10+[3]junio!H10+[3]julio!H10+[3]agosto!H10+[3]sept.!H10+[3]oct.!H10+[3]nov.!H10+[3]dic.!H11</f>
        <v>1039</v>
      </c>
      <c r="I12" s="48">
        <f>+[3]enero!I10+[3]feb.!I10+[3]marzo!I10+[3]abril!I10+[3]mayo!I10+[3]junio!I10+[3]julio!I10+[3]agosto!I10+[3]sept.!I10+[3]oct.!I10+[3]nov.!I10+[3]dic.!I11</f>
        <v>0</v>
      </c>
      <c r="J12" s="48">
        <f t="shared" ref="J12:J44" si="0">SUM(B12:I12)</f>
        <v>23092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20.100000000000001" customHeight="1" x14ac:dyDescent="0.25">
      <c r="A13" s="49" t="s">
        <v>92</v>
      </c>
      <c r="B13" s="48">
        <f>+[3]enero!B11+[3]feb.!B11+[3]marzo!B11+[3]abril!B11+[3]mayo!B11+[3]junio!B11+[3]julio!B11+[3]agosto!B11+[3]sept.!B11+[3]oct.!B11+[3]nov.!B11+[3]dic.!B12</f>
        <v>0</v>
      </c>
      <c r="C13" s="48">
        <f>+[3]enero!C11+[3]feb.!C11+[3]marzo!C11+[3]abril!C11+[3]mayo!C11+[3]junio!C11+[3]julio!C11+[3]agosto!C11+[3]sept.!C11+[3]oct.!C11+[3]nov.!C11+[3]dic.!C12</f>
        <v>714</v>
      </c>
      <c r="D13" s="48">
        <f>+[3]enero!D11+[3]feb.!D11+[3]marzo!D11+[3]abril!D11+[3]mayo!D11+[3]junio!D11+[3]julio!D11+[3]agosto!D11+[3]sept.!D11+[3]oct.!D11+[3]nov.!D11+[3]dic.!D12</f>
        <v>232</v>
      </c>
      <c r="E13" s="48">
        <f>+[3]enero!E11+[3]feb.!E11+[3]marzo!E11+[3]abril!E11+[3]mayo!E11+[3]junio!E11+[3]julio!E11+[3]agosto!E11+[3]sept.!E11+[3]oct.!E11+[3]nov.!E11+[3]dic.!E12</f>
        <v>3</v>
      </c>
      <c r="F13" s="48">
        <f>+[3]enero!F11+[3]feb.!F11+[3]marzo!F11+[3]abril!F11+[3]mayo!F11+[3]junio!F11+[3]julio!F11+[3]agosto!F11+[3]sept.!F11+[3]oct.!F11+[3]nov.!F11+[3]dic.!F12</f>
        <v>565</v>
      </c>
      <c r="G13" s="48">
        <f>+[3]enero!G11+[3]feb.!G11+[3]marzo!G11+[3]abril!G11+[3]mayo!G11+[3]junio!G11+[3]julio!G11+[3]agosto!G11+[3]sept.!G11+[3]oct.!G11+[3]nov.!G11+[3]dic.!G12</f>
        <v>42</v>
      </c>
      <c r="H13" s="48">
        <f>+[3]enero!H11+[3]feb.!H11+[3]marzo!H11+[3]abril!H11+[3]mayo!H11+[3]junio!H11+[3]julio!H11+[3]agosto!H11+[3]sept.!H11+[3]oct.!H11+[3]nov.!H11+[3]dic.!H12</f>
        <v>0</v>
      </c>
      <c r="I13" s="48">
        <f>+[3]enero!I11+[3]feb.!I11+[3]marzo!I11+[3]abril!I11+[3]mayo!I11+[3]junio!I11+[3]julio!I11+[3]agosto!I11+[3]sept.!I11+[3]oct.!I11+[3]nov.!I11+[3]dic.!I12</f>
        <v>469</v>
      </c>
      <c r="J13" s="48">
        <f t="shared" si="0"/>
        <v>2025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0.100000000000001" customHeight="1" x14ac:dyDescent="0.25">
      <c r="A14" s="49" t="s">
        <v>93</v>
      </c>
      <c r="B14" s="48">
        <f>+[3]enero!B12+[3]feb.!B12+[3]marzo!B12+[3]abril!B12+[3]mayo!B12+[3]junio!B12+[3]julio!B12+[3]agosto!B12+[3]sept.!B12+[3]oct.!B12+[3]nov.!B12+[3]dic.!B13</f>
        <v>6</v>
      </c>
      <c r="C14" s="48">
        <f>+[3]enero!C12+[3]feb.!C12+[3]marzo!C12+[3]abril!C12+[3]mayo!C12+[3]junio!C12+[3]julio!C12+[3]agosto!C12+[3]sept.!C12+[3]oct.!C12+[3]nov.!C12+[3]dic.!C13</f>
        <v>253</v>
      </c>
      <c r="D14" s="48">
        <f>+[3]enero!D12+[3]feb.!D12+[3]marzo!D12+[3]abril!D12+[3]mayo!D12+[3]junio!D12+[3]julio!D12+[3]agosto!D12+[3]sept.!D12+[3]oct.!D12+[3]nov.!D12+[3]dic.!D13</f>
        <v>9923</v>
      </c>
      <c r="E14" s="48">
        <f>+[3]enero!E12+[3]feb.!E12+[3]marzo!E12+[3]abril!E12+[3]mayo!E12+[3]junio!E12+[3]julio!E12+[3]agosto!E12+[3]sept.!E12+[3]oct.!E12+[3]nov.!E12+[3]dic.!E13</f>
        <v>101</v>
      </c>
      <c r="F14" s="48">
        <f>+[3]enero!F12+[3]feb.!F12+[3]marzo!F12+[3]abril!F12+[3]mayo!F12+[3]junio!F12+[3]julio!F12+[3]agosto!F12+[3]sept.!F12+[3]oct.!F12+[3]nov.!F12+[3]dic.!F13</f>
        <v>166</v>
      </c>
      <c r="G14" s="48">
        <f>+[3]enero!G12+[3]feb.!G12+[3]marzo!G12+[3]abril!G12+[3]mayo!G12+[3]junio!G12+[3]julio!G12+[3]agosto!G12+[3]sept.!G12+[3]oct.!G12+[3]nov.!G12+[3]dic.!G13</f>
        <v>165</v>
      </c>
      <c r="H14" s="48">
        <f>+[3]enero!H12+[3]feb.!H12+[3]marzo!H12+[3]abril!H12+[3]mayo!H12+[3]junio!H12+[3]julio!H12+[3]agosto!H12+[3]sept.!H12+[3]oct.!H12+[3]nov.!H12+[3]dic.!H13</f>
        <v>42237</v>
      </c>
      <c r="I14" s="48">
        <f>+[3]enero!I12+[3]feb.!I12+[3]marzo!I12+[3]abril!I12+[3]mayo!I12+[3]junio!I12+[3]julio!I12+[3]agosto!I12+[3]sept.!I12+[3]oct.!I12+[3]nov.!I12+[3]dic.!I13</f>
        <v>2136</v>
      </c>
      <c r="J14" s="48">
        <f t="shared" si="0"/>
        <v>54987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20.100000000000001" customHeight="1" x14ac:dyDescent="0.25">
      <c r="A15" s="49" t="s">
        <v>94</v>
      </c>
      <c r="B15" s="48">
        <f>+[3]enero!B13+[3]feb.!B13+[3]marzo!B13+[3]abril!B13+[3]mayo!B13+[3]junio!B13+[3]julio!B13+[3]agosto!B13+[3]sept.!B13+[3]oct.!B13+[3]nov.!B13+[3]dic.!B14</f>
        <v>16270</v>
      </c>
      <c r="C15" s="48">
        <f>+[3]enero!C13+[3]feb.!C13+[3]marzo!C13+[3]abril!C13+[3]mayo!C13+[3]junio!C13+[3]julio!C13+[3]agosto!C13+[3]sept.!C13+[3]oct.!C13+[3]nov.!C13+[3]dic.!C14</f>
        <v>3998</v>
      </c>
      <c r="D15" s="48">
        <f>+[3]enero!D13+[3]feb.!D13+[3]marzo!D13+[3]abril!D13+[3]mayo!D13+[3]junio!D13+[3]julio!D13+[3]agosto!D13+[3]sept.!D13+[3]oct.!D13+[3]nov.!D13+[3]dic.!D14</f>
        <v>22758</v>
      </c>
      <c r="E15" s="48">
        <f>+[3]enero!E13+[3]feb.!E13+[3]marzo!E13+[3]abril!E13+[3]mayo!E13+[3]junio!E13+[3]julio!E13+[3]agosto!E13+[3]sept.!E13+[3]oct.!E13+[3]nov.!E13+[3]dic.!E14</f>
        <v>42247</v>
      </c>
      <c r="F15" s="48">
        <f>+[3]enero!F13+[3]feb.!F13+[3]marzo!F13+[3]abril!F13+[3]mayo!F13+[3]junio!F13+[3]julio!F13+[3]agosto!F13+[3]sept.!F13+[3]oct.!F13+[3]nov.!F13+[3]dic.!F14</f>
        <v>30321</v>
      </c>
      <c r="G15" s="48">
        <f>+[3]enero!G13+[3]feb.!G13+[3]marzo!G13+[3]abril!G13+[3]mayo!G13+[3]junio!G13+[3]julio!G13+[3]agosto!G13+[3]sept.!G13+[3]oct.!G13+[3]nov.!G13+[3]dic.!G14</f>
        <v>55768</v>
      </c>
      <c r="H15" s="48">
        <f>+[3]enero!H13+[3]feb.!H13+[3]marzo!H13+[3]abril!H13+[3]mayo!H13+[3]junio!H13+[3]julio!H13+[3]agosto!H13+[3]sept.!H13+[3]oct.!H13+[3]nov.!H13+[3]dic.!H14</f>
        <v>355957</v>
      </c>
      <c r="I15" s="48">
        <f>+[3]enero!I13+[3]feb.!I13+[3]marzo!I13+[3]abril!I13+[3]mayo!I13+[3]junio!I13+[3]julio!I13+[3]agosto!I13+[3]sept.!I13+[3]oct.!I13+[3]nov.!I13+[3]dic.!I14</f>
        <v>36227</v>
      </c>
      <c r="J15" s="48">
        <f t="shared" si="0"/>
        <v>563546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20.100000000000001" customHeight="1" x14ac:dyDescent="0.25">
      <c r="A16" s="49" t="s">
        <v>95</v>
      </c>
      <c r="B16" s="48">
        <f>+[3]enero!B14+[3]feb.!B14+[3]marzo!B14+[3]abril!B14+[3]mayo!B14+[3]junio!B14+[3]julio!B14+[3]agosto!B14+[3]sept.!B14+[3]oct.!B14+[3]nov.!B14+[3]dic.!B15</f>
        <v>2914</v>
      </c>
      <c r="C16" s="48">
        <f>+[3]enero!C14+[3]feb.!C14+[3]marzo!C14+[3]abril!C14+[3]mayo!C14+[3]junio!C14+[3]julio!C14+[3]agosto!C14+[3]sept.!C14+[3]oct.!C14+[3]nov.!C14+[3]dic.!C15</f>
        <v>1492</v>
      </c>
      <c r="D16" s="48">
        <f>+[3]enero!D14+[3]feb.!D14+[3]marzo!D14+[3]abril!D14+[3]mayo!D14+[3]junio!D14+[3]julio!D14+[3]agosto!D14+[3]sept.!D14+[3]oct.!D14+[3]nov.!D14+[3]dic.!D15</f>
        <v>5110</v>
      </c>
      <c r="E16" s="48">
        <f>+[3]enero!E14+[3]feb.!E14+[3]marzo!E14+[3]abril!E14+[3]mayo!E14+[3]junio!E14+[3]julio!E14+[3]agosto!E14+[3]sept.!E14+[3]oct.!E14+[3]nov.!E14+[3]dic.!E15</f>
        <v>1388</v>
      </c>
      <c r="F16" s="48">
        <f>+[3]enero!F14+[3]feb.!F14+[3]marzo!F14+[3]abril!F14+[3]mayo!F14+[3]junio!F14+[3]julio!F14+[3]agosto!F14+[3]sept.!F14+[3]oct.!F14+[3]nov.!F14+[3]dic.!F15</f>
        <v>1932</v>
      </c>
      <c r="G16" s="48">
        <f>+[3]enero!G14+[3]feb.!G14+[3]marzo!G14+[3]abril!G14+[3]mayo!G14+[3]junio!G14+[3]julio!G14+[3]agosto!G14+[3]sept.!G14+[3]oct.!G14+[3]nov.!G14+[3]dic.!G15</f>
        <v>43343</v>
      </c>
      <c r="H16" s="48">
        <f>+[3]enero!H14+[3]feb.!H14+[3]marzo!H14+[3]abril!H14+[3]mayo!H14+[3]junio!H14+[3]julio!H14+[3]agosto!H14+[3]sept.!H14+[3]oct.!H14+[3]nov.!H14+[3]dic.!H15</f>
        <v>36765</v>
      </c>
      <c r="I16" s="48">
        <f>+[3]enero!I14+[3]feb.!I14+[3]marzo!I14+[3]abril!I14+[3]mayo!I14+[3]junio!I14+[3]julio!I14+[3]agosto!I14+[3]sept.!I14+[3]oct.!I14+[3]nov.!I14+[3]dic.!I15</f>
        <v>8471</v>
      </c>
      <c r="J16" s="48">
        <f t="shared" si="0"/>
        <v>101415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20.100000000000001" customHeight="1" x14ac:dyDescent="0.25">
      <c r="A17" s="49" t="s">
        <v>96</v>
      </c>
      <c r="B17" s="48">
        <f>+[3]enero!B15+[3]feb.!B15+[3]marzo!B15+[3]abril!B15+[3]mayo!B15+[3]junio!B15+[3]julio!B15+[3]agosto!B15+[3]sept.!B15+[3]oct.!B15+[3]nov.!B15+[3]dic.!B16</f>
        <v>305</v>
      </c>
      <c r="C17" s="48">
        <f>+[3]enero!C15+[3]feb.!C15+[3]marzo!C15+[3]abril!C15+[3]mayo!C15+[3]junio!C15+[3]julio!C15+[3]agosto!C15+[3]sept.!C15+[3]oct.!C15+[3]nov.!C15+[3]dic.!C16</f>
        <v>103</v>
      </c>
      <c r="D17" s="48">
        <f>+[3]enero!D15+[3]feb.!D15+[3]marzo!D15+[3]abril!D15+[3]mayo!D15+[3]junio!D15+[3]julio!D15+[3]agosto!D15+[3]sept.!D15+[3]oct.!D15+[3]nov.!D15+[3]dic.!D16</f>
        <v>98</v>
      </c>
      <c r="E17" s="48">
        <f>+[3]enero!E15+[3]feb.!E15+[3]marzo!E15+[3]abril!E15+[3]mayo!E15+[3]junio!E15+[3]julio!E15+[3]agosto!E15+[3]sept.!E15+[3]oct.!E15+[3]nov.!E15+[3]dic.!E16</f>
        <v>270</v>
      </c>
      <c r="F17" s="48">
        <f>+[3]enero!F15+[3]feb.!F15+[3]marzo!F15+[3]abril!F15+[3]mayo!F15+[3]junio!F15+[3]julio!F15+[3]agosto!F15+[3]sept.!F15+[3]oct.!F15+[3]nov.!F15+[3]dic.!F16</f>
        <v>553</v>
      </c>
      <c r="G17" s="48">
        <f>+[3]enero!G15+[3]feb.!G15+[3]marzo!G15+[3]abril!G15+[3]mayo!G15+[3]junio!G15+[3]julio!G15+[3]agosto!G15+[3]sept.!G15+[3]oct.!G15+[3]nov.!G15+[3]dic.!G16</f>
        <v>3714</v>
      </c>
      <c r="H17" s="48">
        <f>+[3]enero!H15+[3]feb.!H15+[3]marzo!H15+[3]abril!H15+[3]mayo!H15+[3]junio!H15+[3]julio!H15+[3]agosto!H15+[3]sept.!H15+[3]oct.!H15+[3]nov.!H15+[3]dic.!H16</f>
        <v>11015</v>
      </c>
      <c r="I17" s="48">
        <f>+[3]enero!I15+[3]feb.!I15+[3]marzo!I15+[3]abril!I15+[3]mayo!I15+[3]junio!I15+[3]julio!I15+[3]agosto!I15+[3]sept.!I15+[3]oct.!I15+[3]nov.!I15+[3]dic.!I16</f>
        <v>30</v>
      </c>
      <c r="J17" s="48">
        <f t="shared" si="0"/>
        <v>16088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20.100000000000001" customHeight="1" x14ac:dyDescent="0.25">
      <c r="A18" s="49" t="s">
        <v>97</v>
      </c>
      <c r="B18" s="48">
        <f>+[3]enero!B16+[3]feb.!B16+[3]marzo!B16+[3]abril!B16+[3]mayo!B16+[3]junio!B16+[3]julio!B16+[3]agosto!B16+[3]sept.!B16+[3]oct.!B16+[3]nov.!B16+[3]dic.!B17</f>
        <v>5247</v>
      </c>
      <c r="C18" s="48">
        <f>+[3]enero!C16+[3]feb.!C16+[3]marzo!C16+[3]abril!C16+[3]mayo!C16+[3]junio!C16+[3]julio!C16+[3]agosto!C16+[3]sept.!C16+[3]oct.!C16+[3]nov.!C16+[3]dic.!C17</f>
        <v>1479</v>
      </c>
      <c r="D18" s="48">
        <f>+[3]enero!D16+[3]feb.!D16+[3]marzo!D16+[3]abril!D16+[3]mayo!D16+[3]junio!D16+[3]julio!D16+[3]agosto!D16+[3]sept.!D16+[3]oct.!D16+[3]nov.!D16+[3]dic.!D17</f>
        <v>15207</v>
      </c>
      <c r="E18" s="48">
        <f>+[3]enero!E16+[3]feb.!E16+[3]marzo!E16+[3]abril!E16+[3]mayo!E16+[3]junio!E16+[3]julio!E16+[3]agosto!E16+[3]sept.!E16+[3]oct.!E16+[3]nov.!E16+[3]dic.!E17</f>
        <v>1093</v>
      </c>
      <c r="F18" s="48">
        <f>+[3]enero!F16+[3]feb.!F16+[3]marzo!F16+[3]abril!F16+[3]mayo!F16+[3]junio!F16+[3]julio!F16+[3]agosto!F16+[3]sept.!F16+[3]oct.!F16+[3]nov.!F16+[3]dic.!F17</f>
        <v>38447</v>
      </c>
      <c r="G18" s="48">
        <f>+[3]enero!G16+[3]feb.!G16+[3]marzo!G16+[3]abril!G16+[3]mayo!G16+[3]junio!G16+[3]julio!G16+[3]agosto!G16+[3]sept.!G16+[3]oct.!G16+[3]nov.!G16+[3]dic.!G17</f>
        <v>57600</v>
      </c>
      <c r="H18" s="48">
        <f>+[3]enero!H16+[3]feb.!H16+[3]marzo!H16+[3]abril!H16+[3]mayo!H16+[3]junio!H16+[3]julio!H16+[3]agosto!H16+[3]sept.!H16+[3]oct.!H16+[3]nov.!H16+[3]dic.!H17</f>
        <v>176903</v>
      </c>
      <c r="I18" s="48">
        <f>+[3]enero!I16+[3]feb.!I16+[3]marzo!I16+[3]abril!I16+[3]mayo!I16+[3]junio!I16+[3]julio!I16+[3]agosto!I16+[3]sept.!I16+[3]oct.!I16+[3]nov.!I16+[3]dic.!I17</f>
        <v>3253</v>
      </c>
      <c r="J18" s="48">
        <f t="shared" si="0"/>
        <v>299229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20.100000000000001" customHeight="1" x14ac:dyDescent="0.25">
      <c r="A19" s="49" t="s">
        <v>98</v>
      </c>
      <c r="B19" s="48">
        <f>+[3]enero!B17+[3]feb.!B17+[3]marzo!B17+[3]abril!B17+[3]mayo!B17+[3]junio!B17+[3]julio!B17+[3]agosto!B17+[3]sept.!B17+[3]oct.!B17+[3]nov.!B17+[3]dic.!B18</f>
        <v>9863</v>
      </c>
      <c r="C19" s="48">
        <f>+[3]enero!C17+[3]feb.!C17+[3]marzo!C17+[3]abril!C17+[3]mayo!C17+[3]junio!C17+[3]julio!C17+[3]agosto!C17+[3]sept.!C17+[3]oct.!C17+[3]nov.!C17+[3]dic.!C18</f>
        <v>8026</v>
      </c>
      <c r="D19" s="48">
        <f>+[3]enero!D17+[3]feb.!D17+[3]marzo!D17+[3]abril!D17+[3]mayo!D17+[3]junio!D17+[3]julio!D17+[3]agosto!D17+[3]sept.!D17+[3]oct.!D17+[3]nov.!D17+[3]dic.!D18</f>
        <v>1949</v>
      </c>
      <c r="E19" s="48">
        <f>+[3]enero!E17+[3]feb.!E17+[3]marzo!E17+[3]abril!E17+[3]mayo!E17+[3]junio!E17+[3]julio!E17+[3]agosto!E17+[3]sept.!E17+[3]oct.!E17+[3]nov.!E17+[3]dic.!E18</f>
        <v>15010</v>
      </c>
      <c r="F19" s="48">
        <f>+[3]enero!F17+[3]feb.!F17+[3]marzo!F17+[3]abril!F17+[3]mayo!F17+[3]junio!F17+[3]julio!F17+[3]agosto!F17+[3]sept.!F17+[3]oct.!F17+[3]nov.!F17+[3]dic.!F18</f>
        <v>8637</v>
      </c>
      <c r="G19" s="48">
        <f>+[3]enero!G17+[3]feb.!G17+[3]marzo!G17+[3]abril!G17+[3]mayo!G17+[3]junio!G17+[3]julio!G17+[3]agosto!G17+[3]sept.!G17+[3]oct.!G17+[3]nov.!G17+[3]dic.!G18</f>
        <v>4777</v>
      </c>
      <c r="H19" s="48">
        <f>+[3]enero!H17+[3]feb.!H17+[3]marzo!H17+[3]abril!H17+[3]mayo!H17+[3]junio!H17+[3]julio!H17+[3]agosto!H17+[3]sept.!H17+[3]oct.!H17+[3]nov.!H17+[3]dic.!H18</f>
        <v>30141</v>
      </c>
      <c r="I19" s="48">
        <f>+[3]enero!I17+[3]feb.!I17+[3]marzo!I17+[3]abril!I17+[3]mayo!I17+[3]junio!I17+[3]julio!I17+[3]agosto!I17+[3]sept.!I17+[3]oct.!I17+[3]nov.!I17+[3]dic.!I18</f>
        <v>2863</v>
      </c>
      <c r="J19" s="48">
        <f t="shared" si="0"/>
        <v>81266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20.100000000000001" customHeight="1" x14ac:dyDescent="0.25">
      <c r="A20" s="49" t="s">
        <v>99</v>
      </c>
      <c r="B20" s="48">
        <f>+[3]enero!B18+[3]feb.!B18+[3]marzo!B18+[3]abril!B18+[3]mayo!B18+[3]junio!B18+[3]julio!B18+[3]agosto!B18+[3]sept.!B18+[3]oct.!B18+[3]nov.!B18+[3]dic.!B19</f>
        <v>558</v>
      </c>
      <c r="C20" s="48">
        <f>+[3]enero!C18+[3]feb.!C18+[3]marzo!C18+[3]abril!C18+[3]mayo!C18+[3]junio!C18+[3]julio!C18+[3]agosto!C18+[3]sept.!C18+[3]oct.!C18+[3]nov.!C18+[3]dic.!C19</f>
        <v>9743</v>
      </c>
      <c r="D20" s="48">
        <f>+[3]enero!D18+[3]feb.!D18+[3]marzo!D18+[3]abril!D18+[3]mayo!D18+[3]junio!D18+[3]julio!D18+[3]agosto!D18+[3]sept.!D18+[3]oct.!D18+[3]nov.!D18+[3]dic.!D19</f>
        <v>67</v>
      </c>
      <c r="E20" s="48">
        <f>+[3]enero!E18+[3]feb.!E18+[3]marzo!E18+[3]abril!E18+[3]mayo!E18+[3]junio!E18+[3]julio!E18+[3]agosto!E18+[3]sept.!E18+[3]oct.!E18+[3]nov.!E18+[3]dic.!E19</f>
        <v>939</v>
      </c>
      <c r="F20" s="48">
        <f>+[3]enero!F18+[3]feb.!F18+[3]marzo!F18+[3]abril!F18+[3]mayo!F18+[3]junio!F18+[3]julio!F18+[3]agosto!F18+[3]sept.!F18+[3]oct.!F18+[3]nov.!F18+[3]dic.!F19</f>
        <v>11369</v>
      </c>
      <c r="G20" s="48">
        <f>+[3]enero!G18+[3]feb.!G18+[3]marzo!G18+[3]abril!G18+[3]mayo!G18+[3]junio!G18+[3]julio!G18+[3]agosto!G18+[3]sept.!G18+[3]oct.!G18+[3]nov.!G18+[3]dic.!G19</f>
        <v>14145</v>
      </c>
      <c r="H20" s="48">
        <f>+[3]enero!H18+[3]feb.!H18+[3]marzo!H18+[3]abril!H18+[3]mayo!H18+[3]junio!H18+[3]julio!H18+[3]agosto!H18+[3]sept.!H18+[3]oct.!H18+[3]nov.!H18+[3]dic.!H19</f>
        <v>236</v>
      </c>
      <c r="I20" s="48">
        <f>+[3]enero!I18+[3]feb.!I18+[3]marzo!I18+[3]abril!I18+[3]mayo!I18+[3]junio!I18+[3]julio!I18+[3]agosto!I18+[3]sept.!I18+[3]oct.!I18+[3]nov.!I18+[3]dic.!I19</f>
        <v>6554</v>
      </c>
      <c r="J20" s="48">
        <f t="shared" si="0"/>
        <v>43611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20.100000000000001" customHeight="1" x14ac:dyDescent="0.25">
      <c r="A21" s="49" t="s">
        <v>100</v>
      </c>
      <c r="B21" s="48">
        <f>+[3]enero!B19+[3]feb.!B19+[3]marzo!B19+[3]abril!B19+[3]mayo!B19+[3]junio!B19+[3]julio!B19+[3]agosto!B19+[3]sept.!B19+[3]oct.!B19+[3]nov.!B19+[3]dic.!B20</f>
        <v>9</v>
      </c>
      <c r="C21" s="48">
        <f>+[3]enero!C19+[3]feb.!C19+[3]marzo!C19+[3]abril!C19+[3]mayo!C19+[3]junio!C19+[3]julio!C19+[3]agosto!C19+[3]sept.!C19+[3]oct.!C19+[3]nov.!C19+[3]dic.!C20</f>
        <v>0</v>
      </c>
      <c r="D21" s="48">
        <f>+[3]enero!D19+[3]feb.!D19+[3]marzo!D19+[3]abril!D19+[3]mayo!D19+[3]junio!D19+[3]julio!D19+[3]agosto!D19+[3]sept.!D19+[3]oct.!D19+[3]nov.!D19+[3]dic.!D20</f>
        <v>906</v>
      </c>
      <c r="E21" s="48">
        <f>+[3]enero!E19+[3]feb.!E19+[3]marzo!E19+[3]abril!E19+[3]mayo!E19+[3]junio!E19+[3]julio!E19+[3]agosto!E19+[3]sept.!E19+[3]oct.!E19+[3]nov.!E19+[3]dic.!E20</f>
        <v>29677</v>
      </c>
      <c r="F21" s="48">
        <f>+[3]enero!F19+[3]feb.!F19+[3]marzo!F19+[3]abril!F19+[3]mayo!F19+[3]junio!F19+[3]julio!F19+[3]agosto!F19+[3]sept.!F19+[3]oct.!F19+[3]nov.!F19+[3]dic.!F20</f>
        <v>6305</v>
      </c>
      <c r="G21" s="48">
        <f>+[3]enero!G19+[3]feb.!G19+[3]marzo!G19+[3]abril!G19+[3]mayo!G19+[3]junio!G19+[3]julio!G19+[3]agosto!G19+[3]sept.!G19+[3]oct.!G19+[3]nov.!G19+[3]dic.!G20</f>
        <v>5410</v>
      </c>
      <c r="H21" s="48">
        <f>+[3]enero!H19+[3]feb.!H19+[3]marzo!H19+[3]abril!H19+[3]mayo!H19+[3]junio!H19+[3]julio!H19+[3]agosto!H19+[3]sept.!H19+[3]oct.!H19+[3]nov.!H19+[3]dic.!H20</f>
        <v>120</v>
      </c>
      <c r="I21" s="48">
        <f>+[3]enero!I19+[3]feb.!I19+[3]marzo!I19+[3]abril!I19+[3]mayo!I19+[3]junio!I19+[3]julio!I19+[3]agosto!I19+[3]sept.!I19+[3]oct.!I19+[3]nov.!I19+[3]dic.!I20</f>
        <v>0</v>
      </c>
      <c r="J21" s="48">
        <f t="shared" si="0"/>
        <v>42427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20.100000000000001" customHeight="1" x14ac:dyDescent="0.25">
      <c r="A22" s="49" t="s">
        <v>101</v>
      </c>
      <c r="B22" s="48">
        <f>+[3]enero!B20+[3]feb.!B20+[3]marzo!B20+[3]abril!B20+[3]mayo!B20+[3]junio!B20+[3]julio!B20+[3]agosto!B20+[3]sept.!B20+[3]oct.!B20+[3]nov.!B20+[3]dic.!B21</f>
        <v>4000</v>
      </c>
      <c r="C22" s="48">
        <f>+[3]enero!C20+[3]feb.!C20+[3]marzo!C20+[3]abril!C20+[3]mayo!C20+[3]junio!C20+[3]julio!C20+[3]agosto!C20+[3]sept.!C20+[3]oct.!C20+[3]nov.!C20+[3]dic.!C21</f>
        <v>38952</v>
      </c>
      <c r="D22" s="48">
        <f>+[3]enero!D20+[3]feb.!D20+[3]marzo!D20+[3]abril!D20+[3]mayo!D20+[3]junio!D20+[3]julio!D20+[3]agosto!D20+[3]sept.!D20+[3]oct.!D20+[3]nov.!D20+[3]dic.!D21</f>
        <v>899</v>
      </c>
      <c r="E22" s="48">
        <f>+[3]enero!E20+[3]feb.!E20+[3]marzo!E20+[3]abril!E20+[3]mayo!E20+[3]junio!E20+[3]julio!E20+[3]agosto!E20+[3]sept.!E20+[3]oct.!E20+[3]nov.!E20+[3]dic.!E21</f>
        <v>7239</v>
      </c>
      <c r="F22" s="48">
        <f>+[3]enero!F20+[3]feb.!F20+[3]marzo!F20+[3]abril!F20+[3]mayo!F20+[3]junio!F20+[3]julio!F20+[3]agosto!F20+[3]sept.!F20+[3]oct.!F20+[3]nov.!F20+[3]dic.!F21</f>
        <v>23007</v>
      </c>
      <c r="G22" s="48">
        <f>+[3]enero!G20+[3]feb.!G20+[3]marzo!G20+[3]abril!G20+[3]mayo!G20+[3]junio!G20+[3]julio!G20+[3]agosto!G20+[3]sept.!G20+[3]oct.!G20+[3]nov.!G20+[3]dic.!G21</f>
        <v>19527</v>
      </c>
      <c r="H22" s="48">
        <f>+[3]enero!H20+[3]feb.!H20+[3]marzo!H20+[3]abril!H20+[3]mayo!H20+[3]junio!H20+[3]julio!H20+[3]agosto!H20+[3]sept.!H20+[3]oct.!H20+[3]nov.!H20+[3]dic.!H21</f>
        <v>146</v>
      </c>
      <c r="I22" s="48">
        <f>+[3]enero!I20+[3]feb.!I20+[3]marzo!I20+[3]abril!I20+[3]mayo!I20+[3]junio!I20+[3]julio!I20+[3]agosto!I20+[3]sept.!I20+[3]oct.!I20+[3]nov.!I20+[3]dic.!I21</f>
        <v>5749</v>
      </c>
      <c r="J22" s="48">
        <f t="shared" si="0"/>
        <v>99519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20.100000000000001" customHeight="1" x14ac:dyDescent="0.25">
      <c r="A23" s="49" t="s">
        <v>102</v>
      </c>
      <c r="B23" s="48">
        <f>+[3]enero!B21+[3]feb.!B21+[3]marzo!B21+[3]abril!B21+[3]mayo!B21+[3]junio!B21+[3]julio!B21+[3]agosto!B21+[3]sept.!B21+[3]oct.!B21+[3]nov.!B21+[3]dic.!B22</f>
        <v>66439</v>
      </c>
      <c r="C23" s="48">
        <f>+[3]enero!C21+[3]feb.!C21+[3]marzo!C21+[3]abril!C21+[3]mayo!C21+[3]junio!C21+[3]julio!C21+[3]agosto!C21+[3]sept.!C21+[3]oct.!C21+[3]nov.!C21+[3]dic.!C22</f>
        <v>20446</v>
      </c>
      <c r="D23" s="48">
        <f>+[3]enero!D21+[3]feb.!D21+[3]marzo!D21+[3]abril!D21+[3]mayo!D21+[3]junio!D21+[3]julio!D21+[3]agosto!D21+[3]sept.!D21+[3]oct.!D21+[3]nov.!D21+[3]dic.!D22</f>
        <v>33744</v>
      </c>
      <c r="E23" s="48">
        <f>+[3]enero!E21+[3]feb.!E21+[3]marzo!E21+[3]abril!E21+[3]mayo!E21+[3]junio!E21+[3]julio!E21+[3]agosto!E21+[3]sept.!E21+[3]oct.!E21+[3]nov.!E21+[3]dic.!E22</f>
        <v>58534</v>
      </c>
      <c r="F23" s="48">
        <f>+[3]enero!F21+[3]feb.!F21+[3]marzo!F21+[3]abril!F21+[3]mayo!F21+[3]junio!F21+[3]julio!F21+[3]agosto!F21+[3]sept.!F21+[3]oct.!F21+[3]nov.!F21+[3]dic.!F22</f>
        <v>36756</v>
      </c>
      <c r="G23" s="48">
        <f>+[3]enero!G21+[3]feb.!G21+[3]marzo!G21+[3]abril!G21+[3]mayo!G21+[3]junio!G21+[3]julio!G21+[3]agosto!G21+[3]sept.!G21+[3]oct.!G21+[3]nov.!G21+[3]dic.!G22</f>
        <v>11418</v>
      </c>
      <c r="H23" s="48">
        <f>+[3]enero!H21+[3]feb.!H21+[3]marzo!H21+[3]abril!H21+[3]mayo!H21+[3]junio!H21+[3]julio!H21+[3]agosto!H21+[3]sept.!H21+[3]oct.!H21+[3]nov.!H21+[3]dic.!H22</f>
        <v>24098</v>
      </c>
      <c r="I23" s="48">
        <f>+[3]enero!I21+[3]feb.!I21+[3]marzo!I21+[3]abril!I21+[3]mayo!I21+[3]junio!I21+[3]julio!I21+[3]agosto!I21+[3]sept.!I21+[3]oct.!I21+[3]nov.!I21+[3]dic.!I22</f>
        <v>14666</v>
      </c>
      <c r="J23" s="48">
        <f t="shared" si="0"/>
        <v>266101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20.100000000000001" customHeight="1" x14ac:dyDescent="0.25">
      <c r="A24" s="49" t="s">
        <v>103</v>
      </c>
      <c r="B24" s="48">
        <f>+[3]enero!B22+[3]feb.!B22+[3]marzo!B22+[3]abril!B22+[3]mayo!B22+[3]junio!B22+[3]julio!B22+[3]agosto!B22+[3]sept.!B22+[3]oct.!B22+[3]nov.!B22+[3]dic.!B23</f>
        <v>3198</v>
      </c>
      <c r="C24" s="48">
        <f>+[3]enero!C22+[3]feb.!C22+[3]marzo!C22+[3]abril!C22+[3]mayo!C22+[3]junio!C22+[3]julio!C22+[3]agosto!C22+[3]sept.!C22+[3]oct.!C22+[3]nov.!C22+[3]dic.!C23</f>
        <v>1865</v>
      </c>
      <c r="D24" s="48">
        <f>+[3]enero!D22+[3]feb.!D22+[3]marzo!D22+[3]abril!D22+[3]mayo!D22+[3]junio!D22+[3]julio!D22+[3]agosto!D22+[3]sept.!D22+[3]oct.!D22+[3]nov.!D22+[3]dic.!D23</f>
        <v>7872</v>
      </c>
      <c r="E24" s="48">
        <f>+[3]enero!E22+[3]feb.!E22+[3]marzo!E22+[3]abril!E22+[3]mayo!E22+[3]junio!E22+[3]julio!E22+[3]agosto!E22+[3]sept.!E22+[3]oct.!E22+[3]nov.!E22+[3]dic.!E23</f>
        <v>1904</v>
      </c>
      <c r="F24" s="48">
        <f>+[3]enero!F22+[3]feb.!F22+[3]marzo!F22+[3]abril!F22+[3]mayo!F22+[3]junio!F22+[3]julio!F22+[3]agosto!F22+[3]sept.!F22+[3]oct.!F22+[3]nov.!F22+[3]dic.!F23</f>
        <v>8588</v>
      </c>
      <c r="G24" s="48">
        <f>+[3]enero!G22+[3]feb.!G22+[3]marzo!G22+[3]abril!G22+[3]mayo!G22+[3]junio!G22+[3]julio!G22+[3]agosto!G22+[3]sept.!G22+[3]oct.!G22+[3]nov.!G22+[3]dic.!G23</f>
        <v>6321</v>
      </c>
      <c r="H24" s="48">
        <f>+[3]enero!H22+[3]feb.!H22+[3]marzo!H22+[3]abril!H22+[3]mayo!H22+[3]junio!H22+[3]julio!H22+[3]agosto!H22+[3]sept.!H22+[3]oct.!H22+[3]nov.!H22+[3]dic.!H23</f>
        <v>5116</v>
      </c>
      <c r="I24" s="48">
        <f>+[3]enero!I22+[3]feb.!I22+[3]marzo!I22+[3]abril!I22+[3]mayo!I22+[3]junio!I22+[3]julio!I22+[3]agosto!I22+[3]sept.!I22+[3]oct.!I22+[3]nov.!I22+[3]dic.!I23</f>
        <v>645</v>
      </c>
      <c r="J24" s="48">
        <f t="shared" si="0"/>
        <v>35509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20.100000000000001" customHeight="1" x14ac:dyDescent="0.25">
      <c r="A25" s="49" t="s">
        <v>104</v>
      </c>
      <c r="B25" s="48">
        <f>+[3]enero!B23+[3]feb.!B23+[3]marzo!B23+[3]abril!B23+[3]mayo!B23+[3]junio!B23+[3]julio!B23+[3]agosto!B23+[3]sept.!B23+[3]oct.!B23+[3]nov.!B23+[3]dic.!B24</f>
        <v>46</v>
      </c>
      <c r="C25" s="48">
        <f>+[3]enero!C23+[3]feb.!C23+[3]marzo!C23+[3]abril!C23+[3]mayo!C23+[3]junio!C23+[3]julio!C23+[3]agosto!C23+[3]sept.!C23+[3]oct.!C23+[3]nov.!C23+[3]dic.!C24</f>
        <v>0</v>
      </c>
      <c r="D25" s="48">
        <f>+[3]enero!D23+[3]feb.!D23+[3]marzo!D23+[3]abril!D23+[3]mayo!D23+[3]junio!D23+[3]julio!D23+[3]agosto!D23+[3]sept.!D23+[3]oct.!D23+[3]nov.!D23+[3]dic.!D24</f>
        <v>0</v>
      </c>
      <c r="E25" s="48">
        <f>+[3]enero!E23+[3]feb.!E23+[3]marzo!E23+[3]abril!E23+[3]mayo!E23+[3]junio!E23+[3]julio!E23+[3]agosto!E23+[3]sept.!E23+[3]oct.!E23+[3]nov.!E23+[3]dic.!E24</f>
        <v>13015</v>
      </c>
      <c r="F25" s="48">
        <f>+[3]enero!F23+[3]feb.!F23+[3]marzo!F23+[3]abril!F23+[3]mayo!F23+[3]junio!F23+[3]julio!F23+[3]agosto!F23+[3]sept.!F23+[3]oct.!F23+[3]nov.!F23+[3]dic.!F24</f>
        <v>1570</v>
      </c>
      <c r="G25" s="48">
        <f>+[3]enero!G23+[3]feb.!G23+[3]marzo!G23+[3]abril!G23+[3]mayo!G23+[3]junio!G23+[3]julio!G23+[3]agosto!G23+[3]sept.!G23+[3]oct.!G23+[3]nov.!G23+[3]dic.!G24</f>
        <v>19</v>
      </c>
      <c r="H25" s="48">
        <f>+[3]enero!H23+[3]feb.!H23+[3]marzo!H23+[3]abril!H23+[3]mayo!H23+[3]junio!H23+[3]julio!H23+[3]agosto!H23+[3]sept.!H23+[3]oct.!H23+[3]nov.!H23+[3]dic.!H24</f>
        <v>6</v>
      </c>
      <c r="I25" s="48">
        <f>+[3]enero!I23+[3]feb.!I23+[3]marzo!I23+[3]abril!I23+[3]mayo!I23+[3]junio!I23+[3]julio!I23+[3]agosto!I23+[3]sept.!I23+[3]oct.!I23+[3]nov.!I23+[3]dic.!I24</f>
        <v>0</v>
      </c>
      <c r="J25" s="48">
        <f t="shared" si="0"/>
        <v>14656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20.100000000000001" customHeight="1" x14ac:dyDescent="0.25">
      <c r="A26" s="49" t="s">
        <v>105</v>
      </c>
      <c r="B26" s="48">
        <f>+[3]enero!B24+[3]feb.!B24+[3]marzo!B24+[3]abril!B24+[3]mayo!B24+[3]junio!B24+[3]julio!B24+[3]agosto!B24+[3]sept.!B24+[3]oct.!B24+[3]nov.!B24+[3]dic.!B25</f>
        <v>10856</v>
      </c>
      <c r="C26" s="48">
        <f>+[3]enero!C24+[3]feb.!C24+[3]marzo!C24+[3]abril!C24+[3]mayo!C24+[3]junio!C24+[3]julio!C24+[3]agosto!C24+[3]sept.!C24+[3]oct.!C24+[3]nov.!C24+[3]dic.!C25</f>
        <v>10972</v>
      </c>
      <c r="D26" s="48">
        <f>+[3]enero!D24+[3]feb.!D24+[3]marzo!D24+[3]abril!D24+[3]mayo!D24+[3]junio!D24+[3]julio!D24+[3]agosto!D24+[3]sept.!D24+[3]oct.!D24+[3]nov.!D24+[3]dic.!D25</f>
        <v>2706</v>
      </c>
      <c r="E26" s="48">
        <f>+[3]enero!E24+[3]feb.!E24+[3]marzo!E24+[3]abril!E24+[3]mayo!E24+[3]junio!E24+[3]julio!E24+[3]agosto!E24+[3]sept.!E24+[3]oct.!E24+[3]nov.!E24+[3]dic.!E25</f>
        <v>5211</v>
      </c>
      <c r="F26" s="48">
        <f>+[3]enero!F24+[3]feb.!F24+[3]marzo!F24+[3]abril!F24+[3]mayo!F24+[3]junio!F24+[3]julio!F24+[3]agosto!F24+[3]sept.!F24+[3]oct.!F24+[3]nov.!F24+[3]dic.!F25</f>
        <v>17968</v>
      </c>
      <c r="G26" s="48">
        <f>+[3]enero!G24+[3]feb.!G24+[3]marzo!G24+[3]abril!G24+[3]mayo!G24+[3]junio!G24+[3]julio!G24+[3]agosto!G24+[3]sept.!G24+[3]oct.!G24+[3]nov.!G24+[3]dic.!G25</f>
        <v>2804</v>
      </c>
      <c r="H26" s="48">
        <f>+[3]enero!H24+[3]feb.!H24+[3]marzo!H24+[3]abril!H24+[3]mayo!H24+[3]junio!H24+[3]julio!H24+[3]agosto!H24+[3]sept.!H24+[3]oct.!H24+[3]nov.!H24+[3]dic.!H25</f>
        <v>7369</v>
      </c>
      <c r="I26" s="48">
        <f>+[3]enero!I24+[3]feb.!I24+[3]marzo!I24+[3]abril!I24+[3]mayo!I24+[3]junio!I24+[3]julio!I24+[3]agosto!I24+[3]sept.!I24+[3]oct.!I24+[3]nov.!I24+[3]dic.!I25</f>
        <v>12418</v>
      </c>
      <c r="J26" s="48">
        <f t="shared" si="0"/>
        <v>70304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20.100000000000001" customHeight="1" x14ac:dyDescent="0.25">
      <c r="A27" s="49" t="s">
        <v>106</v>
      </c>
      <c r="B27" s="48">
        <f>+[3]enero!B25+[3]feb.!B25+[3]marzo!B25+[3]abril!B25+[3]mayo!B25+[3]junio!B25+[3]julio!B25+[3]agosto!B25+[3]sept.!B25+[3]oct.!B25+[3]nov.!B25+[3]dic.!B26</f>
        <v>1722</v>
      </c>
      <c r="C27" s="48">
        <f>+[3]enero!C25+[3]feb.!C25+[3]marzo!C25+[3]abril!C25+[3]mayo!C25+[3]junio!C25+[3]julio!C25+[3]agosto!C25+[3]sept.!C25+[3]oct.!C25+[3]nov.!C25+[3]dic.!C26</f>
        <v>339</v>
      </c>
      <c r="D27" s="48">
        <f>+[3]enero!D25+[3]feb.!D25+[3]marzo!D25+[3]abril!D25+[3]mayo!D25+[3]junio!D25+[3]julio!D25+[3]agosto!D25+[3]sept.!D25+[3]oct.!D25+[3]nov.!D25+[3]dic.!D26</f>
        <v>1516</v>
      </c>
      <c r="E27" s="48">
        <f>+[3]enero!E25+[3]feb.!E25+[3]marzo!E25+[3]abril!E25+[3]mayo!E25+[3]junio!E25+[3]julio!E25+[3]agosto!E25+[3]sept.!E25+[3]oct.!E25+[3]nov.!E25+[3]dic.!E26</f>
        <v>1015</v>
      </c>
      <c r="F27" s="48">
        <f>+[3]enero!F25+[3]feb.!F25+[3]marzo!F25+[3]abril!F25+[3]mayo!F25+[3]junio!F25+[3]julio!F25+[3]agosto!F25+[3]sept.!F25+[3]oct.!F25+[3]nov.!F25+[3]dic.!F26</f>
        <v>3122</v>
      </c>
      <c r="G27" s="48">
        <f>+[3]enero!G25+[3]feb.!G25+[3]marzo!G25+[3]abril!G25+[3]mayo!G25+[3]junio!G25+[3]julio!G25+[3]agosto!G25+[3]sept.!G25+[3]oct.!G25+[3]nov.!G25+[3]dic.!G26</f>
        <v>1396</v>
      </c>
      <c r="H27" s="48">
        <f>+[3]enero!H25+[3]feb.!H25+[3]marzo!H25+[3]abril!H25+[3]mayo!H25+[3]junio!H25+[3]julio!H25+[3]agosto!H25+[3]sept.!H25+[3]oct.!H25+[3]nov.!H25+[3]dic.!H26</f>
        <v>4477</v>
      </c>
      <c r="I27" s="48">
        <f>+[3]enero!I25+[3]feb.!I25+[3]marzo!I25+[3]abril!I25+[3]mayo!I25+[3]junio!I25+[3]julio!I25+[3]agosto!I25+[3]sept.!I25+[3]oct.!I25+[3]nov.!I25+[3]dic.!I26</f>
        <v>97</v>
      </c>
      <c r="J27" s="48">
        <f t="shared" si="0"/>
        <v>13684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20.100000000000001" customHeight="1" x14ac:dyDescent="0.25">
      <c r="A28" s="49" t="s">
        <v>107</v>
      </c>
      <c r="B28" s="48">
        <f>+[3]enero!B26+[3]feb.!B26+[3]marzo!B26+[3]abril!B26+[3]mayo!B26+[3]junio!B26+[3]julio!B26+[3]agosto!B26+[3]sept.!B26+[3]oct.!B26+[3]nov.!B26+[3]dic.!B27</f>
        <v>1934</v>
      </c>
      <c r="C28" s="48">
        <f>+[3]enero!C26+[3]feb.!C26+[3]marzo!C26+[3]abril!C26+[3]mayo!C26+[3]junio!C26+[3]julio!C26+[3]agosto!C26+[3]sept.!C26+[3]oct.!C26+[3]nov.!C26+[3]dic.!C27</f>
        <v>2</v>
      </c>
      <c r="D28" s="48">
        <f>+[3]enero!D26+[3]feb.!D26+[3]marzo!D26+[3]abril!D26+[3]mayo!D26+[3]junio!D26+[3]julio!D26+[3]agosto!D26+[3]sept.!D26+[3]oct.!D26+[3]nov.!D26+[3]dic.!D27</f>
        <v>6578</v>
      </c>
      <c r="E28" s="48">
        <f>+[3]enero!E26+[3]feb.!E26+[3]marzo!E26+[3]abril!E26+[3]mayo!E26+[3]junio!E26+[3]julio!E26+[3]agosto!E26+[3]sept.!E26+[3]oct.!E26+[3]nov.!E26+[3]dic.!E27</f>
        <v>4640</v>
      </c>
      <c r="F28" s="48">
        <f>+[3]enero!F26+[3]feb.!F26+[3]marzo!F26+[3]abril!F26+[3]mayo!F26+[3]junio!F26+[3]julio!F26+[3]agosto!F26+[3]sept.!F26+[3]oct.!F26+[3]nov.!F26+[3]dic.!F27</f>
        <v>17104</v>
      </c>
      <c r="G28" s="48">
        <f>+[3]enero!G26+[3]feb.!G26+[3]marzo!G26+[3]abril!G26+[3]mayo!G26+[3]junio!G26+[3]julio!G26+[3]agosto!G26+[3]sept.!G26+[3]oct.!G26+[3]nov.!G26+[3]dic.!G27</f>
        <v>8385</v>
      </c>
      <c r="H28" s="48">
        <f>+[3]enero!H26+[3]feb.!H26+[3]marzo!H26+[3]abril!H26+[3]mayo!H26+[3]junio!H26+[3]julio!H26+[3]agosto!H26+[3]sept.!H26+[3]oct.!H26+[3]nov.!H26+[3]dic.!H27</f>
        <v>22658</v>
      </c>
      <c r="I28" s="48">
        <f>+[3]enero!I26+[3]feb.!I26+[3]marzo!I26+[3]abril!I26+[3]mayo!I26+[3]junio!I26+[3]julio!I26+[3]agosto!I26+[3]sept.!I26+[3]oct.!I26+[3]nov.!I26+[3]dic.!I27</f>
        <v>51</v>
      </c>
      <c r="J28" s="48">
        <f t="shared" si="0"/>
        <v>61352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20.100000000000001" customHeight="1" x14ac:dyDescent="0.25">
      <c r="A29" s="49" t="s">
        <v>108</v>
      </c>
      <c r="B29" s="48">
        <f>+[3]enero!B27+[3]feb.!B27+[3]marzo!B27+[3]abril!B27+[3]mayo!B27+[3]junio!B27+[3]julio!B27+[3]agosto!B27+[3]sept.!B27+[3]oct.!B27+[3]nov.!B27+[3]dic.!B28</f>
        <v>957</v>
      </c>
      <c r="C29" s="48">
        <f>+[3]enero!C27+[3]feb.!C27+[3]marzo!C27+[3]abril!C27+[3]mayo!C27+[3]junio!C27+[3]julio!C27+[3]agosto!C27+[3]sept.!C27+[3]oct.!C27+[3]nov.!C27+[3]dic.!C28</f>
        <v>322</v>
      </c>
      <c r="D29" s="48">
        <f>+[3]enero!D27+[3]feb.!D27+[3]marzo!D27+[3]abril!D27+[3]mayo!D27+[3]junio!D27+[3]julio!D27+[3]agosto!D27+[3]sept.!D27+[3]oct.!D27+[3]nov.!D27+[3]dic.!D28</f>
        <v>3634</v>
      </c>
      <c r="E29" s="48">
        <f>+[3]enero!E27+[3]feb.!E27+[3]marzo!E27+[3]abril!E27+[3]mayo!E27+[3]junio!E27+[3]julio!E27+[3]agosto!E27+[3]sept.!E27+[3]oct.!E27+[3]nov.!E27+[3]dic.!E28</f>
        <v>2013</v>
      </c>
      <c r="F29" s="48">
        <f>+[3]enero!F27+[3]feb.!F27+[3]marzo!F27+[3]abril!F27+[3]mayo!F27+[3]junio!F27+[3]julio!F27+[3]agosto!F27+[3]sept.!F27+[3]oct.!F27+[3]nov.!F27+[3]dic.!F28</f>
        <v>4246</v>
      </c>
      <c r="G29" s="48">
        <f>+[3]enero!G27+[3]feb.!G27+[3]marzo!G27+[3]abril!G27+[3]mayo!G27+[3]junio!G27+[3]julio!G27+[3]agosto!G27+[3]sept.!G27+[3]oct.!G27+[3]nov.!G27+[3]dic.!G28</f>
        <v>520</v>
      </c>
      <c r="H29" s="48">
        <f>+[3]enero!H27+[3]feb.!H27+[3]marzo!H27+[3]abril!H27+[3]mayo!H27+[3]junio!H27+[3]julio!H27+[3]agosto!H27+[3]sept.!H27+[3]oct.!H27+[3]nov.!H27+[3]dic.!H28</f>
        <v>1751</v>
      </c>
      <c r="I29" s="48">
        <f>+[3]enero!I27+[3]feb.!I27+[3]marzo!I27+[3]abril!I27+[3]mayo!I27+[3]junio!I27+[3]julio!I27+[3]agosto!I27+[3]sept.!I27+[3]oct.!I27+[3]nov.!I27+[3]dic.!I28</f>
        <v>76</v>
      </c>
      <c r="J29" s="48">
        <f t="shared" si="0"/>
        <v>13519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20.100000000000001" customHeight="1" x14ac:dyDescent="0.25">
      <c r="A30" s="49" t="s">
        <v>109</v>
      </c>
      <c r="B30" s="48">
        <f>+[3]enero!B28+[3]feb.!B28+[3]marzo!B28+[3]abril!B28+[3]mayo!B28+[3]junio!B28+[3]julio!B28+[3]agosto!B28+[3]sept.!B28+[3]oct.!B28+[3]nov.!B28+[3]dic.!B29</f>
        <v>348</v>
      </c>
      <c r="C30" s="48">
        <f>+[3]enero!C28+[3]feb.!C28+[3]marzo!C28+[3]abril!C28+[3]mayo!C28+[3]junio!C28+[3]julio!C28+[3]agosto!C28+[3]sept.!C28+[3]oct.!C28+[3]nov.!C28+[3]dic.!C29</f>
        <v>61</v>
      </c>
      <c r="D30" s="48">
        <f>+[3]enero!D28+[3]feb.!D28+[3]marzo!D28+[3]abril!D28+[3]mayo!D28+[3]junio!D28+[3]julio!D28+[3]agosto!D28+[3]sept.!D28+[3]oct.!D28+[3]nov.!D28+[3]dic.!D29</f>
        <v>66</v>
      </c>
      <c r="E30" s="48">
        <f>+[3]enero!E28+[3]feb.!E28+[3]marzo!E28+[3]abril!E28+[3]mayo!E28+[3]junio!E28+[3]julio!E28+[3]agosto!E28+[3]sept.!E28+[3]oct.!E28+[3]nov.!E28+[3]dic.!E29</f>
        <v>7500</v>
      </c>
      <c r="F30" s="48">
        <f>+[3]enero!F28+[3]feb.!F28+[3]marzo!F28+[3]abril!F28+[3]mayo!F28+[3]junio!F28+[3]julio!F28+[3]agosto!F28+[3]sept.!F28+[3]oct.!F28+[3]nov.!F28+[3]dic.!F29</f>
        <v>3333</v>
      </c>
      <c r="G30" s="48">
        <f>+[3]enero!G28+[3]feb.!G28+[3]marzo!G28+[3]abril!G28+[3]mayo!G28+[3]junio!G28+[3]julio!G28+[3]agosto!G28+[3]sept.!G28+[3]oct.!G28+[3]nov.!G28+[3]dic.!G29</f>
        <v>1106</v>
      </c>
      <c r="H30" s="48">
        <f>+[3]enero!H28+[3]feb.!H28+[3]marzo!H28+[3]abril!H28+[3]mayo!H28+[3]junio!H28+[3]julio!H28+[3]agosto!H28+[3]sept.!H28+[3]oct.!H28+[3]nov.!H28+[3]dic.!H29</f>
        <v>97</v>
      </c>
      <c r="I30" s="48">
        <f>+[3]enero!I28+[3]feb.!I28+[3]marzo!I28+[3]abril!I28+[3]mayo!I28+[3]junio!I28+[3]julio!I28+[3]agosto!I28+[3]sept.!I28+[3]oct.!I28+[3]nov.!I28+[3]dic.!I29</f>
        <v>41</v>
      </c>
      <c r="J30" s="48">
        <f t="shared" si="0"/>
        <v>12552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20.100000000000001" customHeight="1" x14ac:dyDescent="0.25">
      <c r="A31" s="49" t="s">
        <v>110</v>
      </c>
      <c r="B31" s="48">
        <f>+[3]enero!B29+[3]feb.!B29+[3]marzo!B29+[3]abril!B29+[3]mayo!B29+[3]junio!B29+[3]julio!B29+[3]agosto!B29+[3]sept.!B29+[3]oct.!B29+[3]nov.!B29+[3]dic.!B30</f>
        <v>51</v>
      </c>
      <c r="C31" s="48">
        <f>+[3]enero!C29+[3]feb.!C29+[3]marzo!C29+[3]abril!C29+[3]mayo!C29+[3]junio!C29+[3]julio!C29+[3]agosto!C29+[3]sept.!C29+[3]oct.!C29+[3]nov.!C29+[3]dic.!C30</f>
        <v>0</v>
      </c>
      <c r="D31" s="48">
        <f>+[3]enero!D29+[3]feb.!D29+[3]marzo!D29+[3]abril!D29+[3]mayo!D29+[3]junio!D29+[3]julio!D29+[3]agosto!D29+[3]sept.!D29+[3]oct.!D29+[3]nov.!D29+[3]dic.!D30</f>
        <v>10</v>
      </c>
      <c r="E31" s="48">
        <f>+[3]enero!E29+[3]feb.!E29+[3]marzo!E29+[3]abril!E29+[3]mayo!E29+[3]junio!E29+[3]julio!E29+[3]agosto!E29+[3]sept.!E29+[3]oct.!E29+[3]nov.!E29+[3]dic.!E30</f>
        <v>2453</v>
      </c>
      <c r="F31" s="48">
        <f>+[3]enero!F29+[3]feb.!F29+[3]marzo!F29+[3]abril!F29+[3]mayo!F29+[3]junio!F29+[3]julio!F29+[3]agosto!F29+[3]sept.!F29+[3]oct.!F29+[3]nov.!F29+[3]dic.!F30</f>
        <v>40</v>
      </c>
      <c r="G31" s="48">
        <f>+[3]enero!G29+[3]feb.!G29+[3]marzo!G29+[3]abril!G29+[3]mayo!G29+[3]junio!G29+[3]julio!G29+[3]agosto!G29+[3]sept.!G29+[3]oct.!G29+[3]nov.!G29+[3]dic.!G30</f>
        <v>2475</v>
      </c>
      <c r="H31" s="48">
        <f>+[3]enero!H29+[3]feb.!H29+[3]marzo!H29+[3]abril!H29+[3]mayo!H29+[3]junio!H29+[3]julio!H29+[3]agosto!H29+[3]sept.!H29+[3]oct.!H29+[3]nov.!H29+[3]dic.!H30</f>
        <v>295</v>
      </c>
      <c r="I31" s="48">
        <f>+[3]enero!I29+[3]feb.!I29+[3]marzo!I29+[3]abril!I29+[3]mayo!I29+[3]junio!I29+[3]julio!I29+[3]agosto!I29+[3]sept.!I29+[3]oct.!I29+[3]nov.!I29+[3]dic.!I30</f>
        <v>23</v>
      </c>
      <c r="J31" s="48">
        <f t="shared" si="0"/>
        <v>5347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20.100000000000001" customHeight="1" x14ac:dyDescent="0.25">
      <c r="A32" s="49" t="s">
        <v>111</v>
      </c>
      <c r="B32" s="48">
        <f>+[3]enero!B30+[3]feb.!B30+[3]marzo!B30+[3]abril!B30+[3]mayo!B30+[3]junio!B30+[3]julio!B30+[3]agosto!B30+[3]sept.!B30+[3]oct.!B30+[3]nov.!B30+[3]dic.!B31</f>
        <v>1398</v>
      </c>
      <c r="C32" s="48">
        <f>+[3]enero!C30+[3]feb.!C30+[3]marzo!C30+[3]abril!C30+[3]mayo!C30+[3]junio!C30+[3]julio!C30+[3]agosto!C30+[3]sept.!C30+[3]oct.!C30+[3]nov.!C30+[3]dic.!C31</f>
        <v>91</v>
      </c>
      <c r="D32" s="48">
        <f>+[3]enero!D30+[3]feb.!D30+[3]marzo!D30+[3]abril!D30+[3]mayo!D30+[3]junio!D30+[3]julio!D30+[3]agosto!D30+[3]sept.!D30+[3]oct.!D30+[3]nov.!D30+[3]dic.!D31</f>
        <v>401</v>
      </c>
      <c r="E32" s="48">
        <f>+[3]enero!E30+[3]feb.!E30+[3]marzo!E30+[3]abril!E30+[3]mayo!E30+[3]junio!E30+[3]julio!E30+[3]agosto!E30+[3]sept.!E30+[3]oct.!E30+[3]nov.!E30+[3]dic.!E31</f>
        <v>1348</v>
      </c>
      <c r="F32" s="48">
        <f>+[3]enero!F30+[3]feb.!F30+[3]marzo!F30+[3]abril!F30+[3]mayo!F30+[3]junio!F30+[3]julio!F30+[3]agosto!F30+[3]sept.!F30+[3]oct.!F30+[3]nov.!F30+[3]dic.!F31</f>
        <v>7170</v>
      </c>
      <c r="G32" s="48">
        <f>+[3]enero!G30+[3]feb.!G30+[3]marzo!G30+[3]abril!G30+[3]mayo!G30+[3]junio!G30+[3]julio!G30+[3]agosto!G30+[3]sept.!G30+[3]oct.!G30+[3]nov.!G30+[3]dic.!G31</f>
        <v>424</v>
      </c>
      <c r="H32" s="48">
        <f>+[3]enero!H30+[3]feb.!H30+[3]marzo!H30+[3]abril!H30+[3]mayo!H30+[3]junio!H30+[3]julio!H30+[3]agosto!H30+[3]sept.!H30+[3]oct.!H30+[3]nov.!H30+[3]dic.!H31</f>
        <v>409</v>
      </c>
      <c r="I32" s="48">
        <f>+[3]enero!I30+[3]feb.!I30+[3]marzo!I30+[3]abril!I30+[3]mayo!I30+[3]junio!I30+[3]julio!I30+[3]agosto!I30+[3]sept.!I30+[3]oct.!I30+[3]nov.!I30+[3]dic.!I31</f>
        <v>258</v>
      </c>
      <c r="J32" s="48">
        <f t="shared" si="0"/>
        <v>11499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20.100000000000001" customHeight="1" x14ac:dyDescent="0.25">
      <c r="A33" s="49" t="s">
        <v>112</v>
      </c>
      <c r="B33" s="48">
        <f>+[3]enero!B31+[3]feb.!B31+[3]marzo!B31+[3]abril!B31+[3]mayo!B31+[3]junio!B31+[3]julio!B31+[3]agosto!B31+[3]sept.!B31+[3]oct.!B31+[3]nov.!B31+[3]dic.!B32</f>
        <v>0</v>
      </c>
      <c r="C33" s="48">
        <f>+[3]enero!C31+[3]feb.!C31+[3]marzo!C31+[3]abril!C31+[3]mayo!C31+[3]junio!C31+[3]julio!C31+[3]agosto!C31+[3]sept.!C31+[3]oct.!C31+[3]nov.!C31+[3]dic.!C32</f>
        <v>0</v>
      </c>
      <c r="D33" s="48">
        <f>+[3]enero!D31+[3]feb.!D31+[3]marzo!D31+[3]abril!D31+[3]mayo!D31+[3]junio!D31+[3]julio!D31+[3]agosto!D31+[3]sept.!D31+[3]oct.!D31+[3]nov.!D31+[3]dic.!D32</f>
        <v>0</v>
      </c>
      <c r="E33" s="48">
        <f>+[3]enero!E31+[3]feb.!E31+[3]marzo!E31+[3]abril!E31+[3]mayo!E31+[3]junio!E31+[3]julio!E31+[3]agosto!E31+[3]sept.!E31+[3]oct.!E31+[3]nov.!E31+[3]dic.!E32</f>
        <v>0</v>
      </c>
      <c r="F33" s="48">
        <f>+[3]enero!F31+[3]feb.!F31+[3]marzo!F31+[3]abril!F31+[3]mayo!F31+[3]junio!F31+[3]julio!F31+[3]agosto!F31+[3]sept.!F31+[3]oct.!F31+[3]nov.!F31+[3]dic.!F32</f>
        <v>0</v>
      </c>
      <c r="G33" s="48">
        <f>+[3]enero!G31+[3]feb.!G31+[3]marzo!G31+[3]abril!G31+[3]mayo!G31+[3]junio!G31+[3]julio!G31+[3]agosto!G31+[3]sept.!G31+[3]oct.!G31+[3]nov.!G31+[3]dic.!G32</f>
        <v>0</v>
      </c>
      <c r="H33" s="48">
        <f>+[3]enero!H31+[3]feb.!H31+[3]marzo!H31+[3]abril!H31+[3]mayo!H31+[3]junio!H31+[3]julio!H31+[3]agosto!H31+[3]sept.!H31+[3]oct.!H31+[3]nov.!H31+[3]dic.!H32</f>
        <v>0</v>
      </c>
      <c r="I33" s="48">
        <f>+[3]enero!I31+[3]feb.!I31+[3]marzo!I31+[3]abril!I31+[3]mayo!I31+[3]junio!I31+[3]julio!I31+[3]agosto!I31+[3]sept.!I31+[3]oct.!I31+[3]nov.!I31+[3]dic.!I32</f>
        <v>0</v>
      </c>
      <c r="J33" s="48">
        <f t="shared" si="0"/>
        <v>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20.100000000000001" customHeight="1" x14ac:dyDescent="0.25">
      <c r="A34" s="49" t="s">
        <v>113</v>
      </c>
      <c r="B34" s="48">
        <f>+[3]enero!B32+[3]feb.!B32+[3]marzo!B32+[3]abril!B32+[3]mayo!B32+[3]junio!B32+[3]julio!B32+[3]agosto!B32+[3]sept.!B32+[3]oct.!B32+[3]nov.!B32+[3]dic.!B33</f>
        <v>58</v>
      </c>
      <c r="C34" s="48">
        <f>+[3]enero!C32+[3]feb.!C32+[3]marzo!C32+[3]abril!C32+[3]mayo!C32+[3]junio!C32+[3]julio!C32+[3]agosto!C32+[3]sept.!C32+[3]oct.!C32+[3]nov.!C32+[3]dic.!C33</f>
        <v>141</v>
      </c>
      <c r="D34" s="48">
        <f>+[3]enero!D32+[3]feb.!D32+[3]marzo!D32+[3]abril!D32+[3]mayo!D32+[3]junio!D32+[3]julio!D32+[3]agosto!D32+[3]sept.!D32+[3]oct.!D32+[3]nov.!D32+[3]dic.!D33</f>
        <v>76</v>
      </c>
      <c r="E34" s="48">
        <f>+[3]enero!E32+[3]feb.!E32+[3]marzo!E32+[3]abril!E32+[3]mayo!E32+[3]junio!E32+[3]julio!E32+[3]agosto!E32+[3]sept.!E32+[3]oct.!E32+[3]nov.!E32+[3]dic.!E33</f>
        <v>8576</v>
      </c>
      <c r="F34" s="48">
        <f>+[3]enero!F32+[3]feb.!F32+[3]marzo!F32+[3]abril!F32+[3]mayo!F32+[3]junio!F32+[3]julio!F32+[3]agosto!F32+[3]sept.!F32+[3]oct.!F32+[3]nov.!F32+[3]dic.!F33</f>
        <v>4365</v>
      </c>
      <c r="G34" s="48">
        <f>+[3]enero!G32+[3]feb.!G32+[3]marzo!G32+[3]abril!G32+[3]mayo!G32+[3]junio!G32+[3]julio!G32+[3]agosto!G32+[3]sept.!G32+[3]oct.!G32+[3]nov.!G32+[3]dic.!G33</f>
        <v>2848</v>
      </c>
      <c r="H34" s="48">
        <f>+[3]enero!H32+[3]feb.!H32+[3]marzo!H32+[3]abril!H32+[3]mayo!H32+[3]junio!H32+[3]julio!H32+[3]agosto!H32+[3]sept.!H32+[3]oct.!H32+[3]nov.!H32+[3]dic.!H33</f>
        <v>81</v>
      </c>
      <c r="I34" s="48">
        <f>+[3]enero!I32+[3]feb.!I32+[3]marzo!I32+[3]abril!I32+[3]mayo!I32+[3]junio!I32+[3]julio!I32+[3]agosto!I32+[3]sept.!I32+[3]oct.!I32+[3]nov.!I32+[3]dic.!I33</f>
        <v>715</v>
      </c>
      <c r="J34" s="48">
        <f t="shared" si="0"/>
        <v>16860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20.100000000000001" customHeight="1" x14ac:dyDescent="0.25">
      <c r="A35" s="49" t="s">
        <v>114</v>
      </c>
      <c r="B35" s="48">
        <f>+[3]enero!B33+[3]feb.!B33+[3]marzo!B33+[3]abril!B33+[3]mayo!B33+[3]junio!B33+[3]julio!B33+[3]agosto!B33+[3]sept.!B33+[3]oct.!B33+[3]nov.!B33+[3]dic.!B34</f>
        <v>10652</v>
      </c>
      <c r="C35" s="48">
        <f>+[3]enero!C33+[3]feb.!C33+[3]marzo!C33+[3]abril!C33+[3]mayo!C33+[3]junio!C33+[3]julio!C33+[3]agosto!C33+[3]sept.!C33+[3]oct.!C33+[3]nov.!C33+[3]dic.!C34</f>
        <v>562</v>
      </c>
      <c r="D35" s="48">
        <f>+[3]enero!D33+[3]feb.!D33+[3]marzo!D33+[3]abril!D33+[3]mayo!D33+[3]junio!D33+[3]julio!D33+[3]agosto!D33+[3]sept.!D33+[3]oct.!D33+[3]nov.!D33+[3]dic.!D34</f>
        <v>1430</v>
      </c>
      <c r="E35" s="48">
        <f>+[3]enero!E33+[3]feb.!E33+[3]marzo!E33+[3]abril!E33+[3]mayo!E33+[3]junio!E33+[3]julio!E33+[3]agosto!E33+[3]sept.!E33+[3]oct.!E33+[3]nov.!E33+[3]dic.!E34</f>
        <v>1469</v>
      </c>
      <c r="F35" s="48">
        <f>+[3]enero!F33+[3]feb.!F33+[3]marzo!F33+[3]abril!F33+[3]mayo!F33+[3]junio!F33+[3]julio!F33+[3]agosto!F33+[3]sept.!F33+[3]oct.!F33+[3]nov.!F33+[3]dic.!F34</f>
        <v>12078</v>
      </c>
      <c r="G35" s="48">
        <f>+[3]enero!G33+[3]feb.!G33+[3]marzo!G33+[3]abril!G33+[3]mayo!G33+[3]junio!G33+[3]julio!G33+[3]agosto!G33+[3]sept.!G33+[3]oct.!G33+[3]nov.!G33+[3]dic.!G34</f>
        <v>7582</v>
      </c>
      <c r="H35" s="48">
        <f>+[3]enero!H33+[3]feb.!H33+[3]marzo!H33+[3]abril!H33+[3]mayo!H33+[3]junio!H33+[3]julio!H33+[3]agosto!H33+[3]sept.!H33+[3]oct.!H33+[3]nov.!H33+[3]dic.!H34</f>
        <v>4210</v>
      </c>
      <c r="I35" s="48">
        <f>+[3]enero!I33+[3]feb.!I33+[3]marzo!I33+[3]abril!I33+[3]mayo!I33+[3]junio!I33+[3]julio!I33+[3]agosto!I33+[3]sept.!I33+[3]oct.!I33+[3]nov.!I33+[3]dic.!I34</f>
        <v>809</v>
      </c>
      <c r="J35" s="48">
        <f t="shared" si="0"/>
        <v>38792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20.100000000000001" customHeight="1" x14ac:dyDescent="0.25">
      <c r="A36" s="49" t="s">
        <v>115</v>
      </c>
      <c r="B36" s="48">
        <f>+[3]enero!B34+[3]feb.!B34+[3]marzo!B34+[3]abril!B34+[3]mayo!B34+[3]junio!B34+[3]julio!B34+[3]agosto!B34+[3]sept.!B34+[3]oct.!B34+[3]nov.!B34+[3]dic.!B35</f>
        <v>362</v>
      </c>
      <c r="C36" s="48">
        <f>+[3]enero!C34+[3]feb.!C34+[3]marzo!C34+[3]abril!C34+[3]mayo!C34+[3]junio!C34+[3]julio!C34+[3]agosto!C34+[3]sept.!C34+[3]oct.!C34+[3]nov.!C34+[3]dic.!C35</f>
        <v>2278</v>
      </c>
      <c r="D36" s="48">
        <f>+[3]enero!D34+[3]feb.!D34+[3]marzo!D34+[3]abril!D34+[3]mayo!D34+[3]junio!D34+[3]julio!D34+[3]agosto!D34+[3]sept.!D34+[3]oct.!D34+[3]nov.!D34+[3]dic.!D35</f>
        <v>180</v>
      </c>
      <c r="E36" s="48">
        <f>+[3]enero!E34+[3]feb.!E34+[3]marzo!E34+[3]abril!E34+[3]mayo!E34+[3]junio!E34+[3]julio!E34+[3]agosto!E34+[3]sept.!E34+[3]oct.!E34+[3]nov.!E34+[3]dic.!E35</f>
        <v>652</v>
      </c>
      <c r="F36" s="48">
        <f>+[3]enero!F34+[3]feb.!F34+[3]marzo!F34+[3]abril!F34+[3]mayo!F34+[3]junio!F34+[3]julio!F34+[3]agosto!F34+[3]sept.!F34+[3]oct.!F34+[3]nov.!F34+[3]dic.!F35</f>
        <v>1589</v>
      </c>
      <c r="G36" s="48">
        <f>+[3]enero!G34+[3]feb.!G34+[3]marzo!G34+[3]abril!G34+[3]mayo!G34+[3]junio!G34+[3]julio!G34+[3]agosto!G34+[3]sept.!G34+[3]oct.!G34+[3]nov.!G34+[3]dic.!G35</f>
        <v>671</v>
      </c>
      <c r="H36" s="48">
        <f>+[3]enero!H34+[3]feb.!H34+[3]marzo!H34+[3]abril!H34+[3]mayo!H34+[3]junio!H34+[3]julio!H34+[3]agosto!H34+[3]sept.!H34+[3]oct.!H34+[3]nov.!H34+[3]dic.!H35</f>
        <v>60</v>
      </c>
      <c r="I36" s="48">
        <f>+[3]enero!I34+[3]feb.!I34+[3]marzo!I34+[3]abril!I34+[3]mayo!I34+[3]junio!I34+[3]julio!I34+[3]agosto!I34+[3]sept.!I34+[3]oct.!I34+[3]nov.!I34+[3]dic.!I35</f>
        <v>373</v>
      </c>
      <c r="J36" s="48">
        <f t="shared" si="0"/>
        <v>6165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20.100000000000001" customHeight="1" x14ac:dyDescent="0.25">
      <c r="A37" s="49" t="s">
        <v>116</v>
      </c>
      <c r="B37" s="48">
        <f>+[3]enero!B35+[3]feb.!B35+[3]marzo!B35+[3]abril!B35+[3]mayo!B35+[3]junio!B35+[3]julio!B35+[3]agosto!B35+[3]sept.!B35+[3]oct.!B35+[3]nov.!B35+[3]dic.!B36</f>
        <v>1836</v>
      </c>
      <c r="C37" s="48">
        <f>+[3]enero!C35+[3]feb.!C35+[3]marzo!C35+[3]abril!C35+[3]mayo!C35+[3]junio!C35+[3]julio!C35+[3]agosto!C35+[3]sept.!C35+[3]oct.!C35+[3]nov.!C35+[3]dic.!C36</f>
        <v>537</v>
      </c>
      <c r="D37" s="48">
        <f>+[3]enero!D35+[3]feb.!D35+[3]marzo!D35+[3]abril!D35+[3]mayo!D35+[3]junio!D35+[3]julio!D35+[3]agosto!D35+[3]sept.!D35+[3]oct.!D35+[3]nov.!D35+[3]dic.!D36</f>
        <v>4407</v>
      </c>
      <c r="E37" s="48">
        <f>+[3]enero!E35+[3]feb.!E35+[3]marzo!E35+[3]abril!E35+[3]mayo!E35+[3]junio!E35+[3]julio!E35+[3]agosto!E35+[3]sept.!E35+[3]oct.!E35+[3]nov.!E35+[3]dic.!E36</f>
        <v>1362</v>
      </c>
      <c r="F37" s="48">
        <f>+[3]enero!F35+[3]feb.!F35+[3]marzo!F35+[3]abril!F35+[3]mayo!F35+[3]junio!F35+[3]julio!F35+[3]agosto!F35+[3]sept.!F35+[3]oct.!F35+[3]nov.!F35+[3]dic.!F36</f>
        <v>2695</v>
      </c>
      <c r="G37" s="48">
        <f>+[3]enero!G35+[3]feb.!G35+[3]marzo!G35+[3]abril!G35+[3]mayo!G35+[3]junio!G35+[3]julio!G35+[3]agosto!G35+[3]sept.!G35+[3]oct.!G35+[3]nov.!G35+[3]dic.!G36</f>
        <v>2779</v>
      </c>
      <c r="H37" s="48">
        <f>+[3]enero!H35+[3]feb.!H35+[3]marzo!H35+[3]abril!H35+[3]mayo!H35+[3]junio!H35+[3]julio!H35+[3]agosto!H35+[3]sept.!H35+[3]oct.!H35+[3]nov.!H35+[3]dic.!H36</f>
        <v>3134</v>
      </c>
      <c r="I37" s="48">
        <f>+[3]enero!I35+[3]feb.!I35+[3]marzo!I35+[3]abril!I35+[3]mayo!I35+[3]junio!I35+[3]julio!I35+[3]agosto!I35+[3]sept.!I35+[3]oct.!I35+[3]nov.!I35+[3]dic.!I36</f>
        <v>649</v>
      </c>
      <c r="J37" s="48">
        <f t="shared" si="0"/>
        <v>17399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20.100000000000001" customHeight="1" x14ac:dyDescent="0.25">
      <c r="A38" s="49" t="s">
        <v>117</v>
      </c>
      <c r="B38" s="48">
        <f>+[3]enero!B36+[3]feb.!B36+[3]marzo!B36+[3]abril!B36+[3]mayo!B36+[3]junio!B36+[3]julio!B36+[3]agosto!B36+[3]sept.!B36+[3]oct.!B36+[3]nov.!B36+[3]dic.!B37</f>
        <v>1411</v>
      </c>
      <c r="C38" s="48">
        <f>+[3]enero!C36+[3]feb.!C36+[3]marzo!C36+[3]abril!C36+[3]mayo!C36+[3]junio!C36+[3]julio!C36+[3]agosto!C36+[3]sept.!C36+[3]oct.!C36+[3]nov.!C36+[3]dic.!C37</f>
        <v>1390</v>
      </c>
      <c r="D38" s="48">
        <f>+[3]enero!D36+[3]feb.!D36+[3]marzo!D36+[3]abril!D36+[3]mayo!D36+[3]junio!D36+[3]julio!D36+[3]agosto!D36+[3]sept.!D36+[3]oct.!D36+[3]nov.!D36+[3]dic.!D37</f>
        <v>21690</v>
      </c>
      <c r="E38" s="48">
        <f>+[3]enero!E36+[3]feb.!E36+[3]marzo!E36+[3]abril!E36+[3]mayo!E36+[3]junio!E36+[3]julio!E36+[3]agosto!E36+[3]sept.!E36+[3]oct.!E36+[3]nov.!E36+[3]dic.!E37</f>
        <v>0</v>
      </c>
      <c r="F38" s="48">
        <f>+[3]enero!F36+[3]feb.!F36+[3]marzo!F36+[3]abril!F36+[3]mayo!F36+[3]junio!F36+[3]julio!F36+[3]agosto!F36+[3]sept.!F36+[3]oct.!F36+[3]nov.!F36+[3]dic.!F37</f>
        <v>200</v>
      </c>
      <c r="G38" s="48">
        <f>+[3]enero!G36+[3]feb.!G36+[3]marzo!G36+[3]abril!G36+[3]mayo!G36+[3]junio!G36+[3]julio!G36+[3]agosto!G36+[3]sept.!G36+[3]oct.!G36+[3]nov.!G36+[3]dic.!G37</f>
        <v>4005</v>
      </c>
      <c r="H38" s="48">
        <f>+[3]enero!H36+[3]feb.!H36+[3]marzo!H36+[3]abril!H36+[3]mayo!H36+[3]junio!H36+[3]julio!H36+[3]agosto!H36+[3]sept.!H36+[3]oct.!H36+[3]nov.!H36+[3]dic.!H37</f>
        <v>4855</v>
      </c>
      <c r="I38" s="48">
        <f>+[3]enero!I36+[3]feb.!I36+[3]marzo!I36+[3]abril!I36+[3]mayo!I36+[3]junio!I36+[3]julio!I36+[3]agosto!I36+[3]sept.!I36+[3]oct.!I36+[3]nov.!I36+[3]dic.!I37</f>
        <v>1566</v>
      </c>
      <c r="J38" s="48">
        <f t="shared" si="0"/>
        <v>35117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20.100000000000001" customHeight="1" x14ac:dyDescent="0.25">
      <c r="A39" s="49" t="s">
        <v>118</v>
      </c>
      <c r="B39" s="48">
        <f>+[3]enero!B37+[3]feb.!B37+[3]marzo!B37+[3]abril!B37+[3]mayo!B37+[3]junio!B37+[3]julio!B37+[3]agosto!B37+[3]sept.!B37+[3]oct.!B37+[3]nov.!B37+[3]dic.!B38</f>
        <v>1815</v>
      </c>
      <c r="C39" s="48">
        <f>+[3]enero!C37+[3]feb.!C37+[3]marzo!C37+[3]abril!C37+[3]mayo!C37+[3]junio!C37+[3]julio!C37+[3]agosto!C37+[3]sept.!C37+[3]oct.!C37+[3]nov.!C37+[3]dic.!C38</f>
        <v>130</v>
      </c>
      <c r="D39" s="48">
        <f>+[3]enero!D37+[3]feb.!D37+[3]marzo!D37+[3]abril!D37+[3]mayo!D37+[3]junio!D37+[3]julio!D37+[3]agosto!D37+[3]sept.!D37+[3]oct.!D37+[3]nov.!D37+[3]dic.!D38</f>
        <v>106</v>
      </c>
      <c r="E39" s="48">
        <f>+[3]enero!E37+[3]feb.!E37+[3]marzo!E37+[3]abril!E37+[3]mayo!E37+[3]junio!E37+[3]julio!E37+[3]agosto!E37+[3]sept.!E37+[3]oct.!E37+[3]nov.!E37+[3]dic.!E38</f>
        <v>246</v>
      </c>
      <c r="F39" s="48">
        <f>+[3]enero!F37+[3]feb.!F37+[3]marzo!F37+[3]abril!F37+[3]mayo!F37+[3]junio!F37+[3]julio!F37+[3]agosto!F37+[3]sept.!F37+[3]oct.!F37+[3]nov.!F37+[3]dic.!F38</f>
        <v>3128</v>
      </c>
      <c r="G39" s="48">
        <f>+[3]enero!G37+[3]feb.!G37+[3]marzo!G37+[3]abril!G37+[3]mayo!G37+[3]junio!G37+[3]julio!G37+[3]agosto!G37+[3]sept.!G37+[3]oct.!G37+[3]nov.!G37+[3]dic.!G38</f>
        <v>913</v>
      </c>
      <c r="H39" s="48">
        <f>+[3]enero!H37+[3]feb.!H37+[3]marzo!H37+[3]abril!H37+[3]mayo!H37+[3]junio!H37+[3]julio!H37+[3]agosto!H37+[3]sept.!H37+[3]oct.!H37+[3]nov.!H37+[3]dic.!H38</f>
        <v>105</v>
      </c>
      <c r="I39" s="48">
        <f>+[3]enero!I37+[3]feb.!I37+[3]marzo!I37+[3]abril!I37+[3]mayo!I37+[3]junio!I37+[3]julio!I37+[3]agosto!I37+[3]sept.!I37+[3]oct.!I37+[3]nov.!I37+[3]dic.!I38</f>
        <v>2099</v>
      </c>
      <c r="J39" s="48">
        <f t="shared" si="0"/>
        <v>8542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20.100000000000001" customHeight="1" x14ac:dyDescent="0.25">
      <c r="A40" s="49" t="s">
        <v>119</v>
      </c>
      <c r="B40" s="48">
        <f>+[3]enero!B38+[3]feb.!B38+[3]marzo!B38+[3]abril!B38+[3]mayo!B38+[3]junio!B38+[3]julio!B38+[3]agosto!B38+[3]sept.!B38+[3]oct.!B38+[3]nov.!B38+[3]dic.!B39</f>
        <v>3150</v>
      </c>
      <c r="C40" s="48">
        <f>+[3]enero!C38+[3]feb.!C38+[3]marzo!C38+[3]abril!C38+[3]mayo!C38+[3]junio!C38+[3]julio!C38+[3]agosto!C38+[3]sept.!C38+[3]oct.!C38+[3]nov.!C38+[3]dic.!C39</f>
        <v>10910</v>
      </c>
      <c r="D40" s="48">
        <f>+[3]enero!D38+[3]feb.!D38+[3]marzo!D38+[3]abril!D38+[3]mayo!D38+[3]junio!D38+[3]julio!D38+[3]agosto!D38+[3]sept.!D38+[3]oct.!D38+[3]nov.!D38+[3]dic.!D39</f>
        <v>36</v>
      </c>
      <c r="E40" s="48">
        <f>+[3]enero!E38+[3]feb.!E38+[3]marzo!E38+[3]abril!E38+[3]mayo!E38+[3]junio!E38+[3]julio!E38+[3]agosto!E38+[3]sept.!E38+[3]oct.!E38+[3]nov.!E38+[3]dic.!E39</f>
        <v>129</v>
      </c>
      <c r="F40" s="48">
        <f>+[3]enero!F38+[3]feb.!F38+[3]marzo!F38+[3]abril!F38+[3]mayo!F38+[3]junio!F38+[3]julio!F38+[3]agosto!F38+[3]sept.!F38+[3]oct.!F38+[3]nov.!F38+[3]dic.!F39</f>
        <v>1493</v>
      </c>
      <c r="G40" s="48">
        <f>+[3]enero!G38+[3]feb.!G38+[3]marzo!G38+[3]abril!G38+[3]mayo!G38+[3]junio!G38+[3]julio!G38+[3]agosto!G38+[3]sept.!G38+[3]oct.!G38+[3]nov.!G38+[3]dic.!G39</f>
        <v>0</v>
      </c>
      <c r="H40" s="48">
        <f>+[3]enero!H38+[3]feb.!H38+[3]marzo!H38+[3]abril!H38+[3]mayo!H38+[3]junio!H38+[3]julio!H38+[3]agosto!H38+[3]sept.!H38+[3]oct.!H38+[3]nov.!H38+[3]dic.!H39</f>
        <v>0</v>
      </c>
      <c r="I40" s="48">
        <f>+[3]enero!I38+[3]feb.!I38+[3]marzo!I38+[3]abril!I38+[3]mayo!I38+[3]junio!I38+[3]julio!I38+[3]agosto!I38+[3]sept.!I38+[3]oct.!I38+[3]nov.!I38+[3]dic.!I39</f>
        <v>456</v>
      </c>
      <c r="J40" s="48">
        <f t="shared" si="0"/>
        <v>16174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20.100000000000001" customHeight="1" x14ac:dyDescent="0.25">
      <c r="A41" s="49" t="s">
        <v>120</v>
      </c>
      <c r="B41" s="48">
        <f>+[3]enero!B39+[3]feb.!B39+[3]marzo!B39+[3]abril!B39+[3]mayo!B39+[3]junio!B39+[3]julio!B39+[3]agosto!B39+[3]sept.!B39+[3]oct.!B39+[3]nov.!B39+[3]dic.!B40</f>
        <v>2</v>
      </c>
      <c r="C41" s="48">
        <f>+[3]enero!C39+[3]feb.!C39+[3]marzo!C39+[3]abril!C39+[3]mayo!C39+[3]junio!C39+[3]julio!C39+[3]agosto!C39+[3]sept.!C39+[3]oct.!C39+[3]nov.!C39+[3]dic.!C40</f>
        <v>0</v>
      </c>
      <c r="D41" s="48">
        <f>+[3]enero!D39+[3]feb.!D39+[3]marzo!D39+[3]abril!D39+[3]mayo!D39+[3]junio!D39+[3]julio!D39+[3]agosto!D39+[3]sept.!D39+[3]oct.!D39+[3]nov.!D39+[3]dic.!D40</f>
        <v>8</v>
      </c>
      <c r="E41" s="48">
        <f>+[3]enero!E39+[3]feb.!E39+[3]marzo!E39+[3]abril!E39+[3]mayo!E39+[3]junio!E39+[3]julio!E39+[3]agosto!E39+[3]sept.!E39+[3]oct.!E39+[3]nov.!E39+[3]dic.!E40</f>
        <v>0</v>
      </c>
      <c r="F41" s="48">
        <f>+[3]enero!F39+[3]feb.!F39+[3]marzo!F39+[3]abril!F39+[3]mayo!F39+[3]junio!F39+[3]julio!F39+[3]agosto!F39+[3]sept.!F39+[3]oct.!F39+[3]nov.!F39+[3]dic.!F40</f>
        <v>75</v>
      </c>
      <c r="G41" s="48">
        <f>+[3]enero!G39+[3]feb.!G39+[3]marzo!G39+[3]abril!G39+[3]mayo!G39+[3]junio!G39+[3]julio!G39+[3]agosto!G39+[3]sept.!G39+[3]oct.!G39+[3]nov.!G39+[3]dic.!G40</f>
        <v>8</v>
      </c>
      <c r="H41" s="48">
        <f>+[3]enero!H39+[3]feb.!H39+[3]marzo!H39+[3]abril!H39+[3]mayo!H39+[3]junio!H39+[3]julio!H39+[3]agosto!H39+[3]sept.!H39+[3]oct.!H39+[3]nov.!H39+[3]dic.!H40</f>
        <v>0</v>
      </c>
      <c r="I41" s="48">
        <f>+[3]enero!I39+[3]feb.!I39+[3]marzo!I39+[3]abril!I39+[3]mayo!I39+[3]junio!I39+[3]julio!I39+[3]agosto!I39+[3]sept.!I39+[3]oct.!I39+[3]nov.!I39+[3]dic.!I40</f>
        <v>63</v>
      </c>
      <c r="J41" s="48">
        <f t="shared" si="0"/>
        <v>156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20.100000000000001" customHeight="1" x14ac:dyDescent="0.25">
      <c r="A42" s="49" t="s">
        <v>121</v>
      </c>
      <c r="B42" s="48">
        <f>+[3]enero!B40+[3]feb.!B40+[3]marzo!B40+[3]abril!B40+[3]mayo!B40+[3]junio!B40+[3]julio!B40+[3]agosto!B40+[3]sept.!B40+[3]oct.!B40+[3]nov.!B40+[3]dic.!B41</f>
        <v>2452</v>
      </c>
      <c r="C42" s="48">
        <f>+[3]enero!C40+[3]feb.!C40+[3]marzo!C40+[3]abril!C40+[3]mayo!C40+[3]junio!C40+[3]julio!C40+[3]agosto!C40+[3]sept.!C40+[3]oct.!C40+[3]nov.!C40+[3]dic.!C41</f>
        <v>643</v>
      </c>
      <c r="D42" s="48">
        <f>+[3]enero!D40+[3]feb.!D40+[3]marzo!D40+[3]abril!D40+[3]mayo!D40+[3]junio!D40+[3]julio!D40+[3]agosto!D40+[3]sept.!D40+[3]oct.!D40+[3]nov.!D40+[3]dic.!D41</f>
        <v>20337</v>
      </c>
      <c r="E42" s="48">
        <f>+[3]enero!E40+[3]feb.!E40+[3]marzo!E40+[3]abril!E40+[3]mayo!E40+[3]junio!E40+[3]julio!E40+[3]agosto!E40+[3]sept.!E40+[3]oct.!E40+[3]nov.!E40+[3]dic.!E41</f>
        <v>1763</v>
      </c>
      <c r="F42" s="48">
        <f>+[3]enero!F40+[3]feb.!F40+[3]marzo!F40+[3]abril!F40+[3]mayo!F40+[3]junio!F40+[3]julio!F40+[3]agosto!F40+[3]sept.!F40+[3]oct.!F40+[3]nov.!F40+[3]dic.!F41</f>
        <v>4605</v>
      </c>
      <c r="G42" s="48">
        <f>+[3]enero!G40+[3]feb.!G40+[3]marzo!G40+[3]abril!G40+[3]mayo!G40+[3]junio!G40+[3]julio!G40+[3]agosto!G40+[3]sept.!G40+[3]oct.!G40+[3]nov.!G40+[3]dic.!G41</f>
        <v>1837</v>
      </c>
      <c r="H42" s="48">
        <f>+[3]enero!H40+[3]feb.!H40+[3]marzo!H40+[3]abril!H40+[3]mayo!H40+[3]junio!H40+[3]julio!H40+[3]agosto!H40+[3]sept.!H40+[3]oct.!H40+[3]nov.!H40+[3]dic.!H41</f>
        <v>4099</v>
      </c>
      <c r="I42" s="48">
        <f>+[3]enero!I40+[3]feb.!I40+[3]marzo!I40+[3]abril!I40+[3]mayo!I40+[3]junio!I40+[3]julio!I40+[3]agosto!I40+[3]sept.!I40+[3]oct.!I40+[3]nov.!I40+[3]dic.!I41</f>
        <v>942</v>
      </c>
      <c r="J42" s="48">
        <f t="shared" si="0"/>
        <v>36678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20.100000000000001" customHeight="1" x14ac:dyDescent="0.25">
      <c r="A43" s="49" t="s">
        <v>122</v>
      </c>
      <c r="B43" s="48">
        <f>+[3]enero!B41+[3]feb.!B41+[3]marzo!B41+[3]abril!B41+[3]mayo!B41+[3]junio!B41+[3]julio!B41+[3]agosto!B41+[3]sept.!B41+[3]oct.!B41+[3]nov.!B41+[3]dic.!B42</f>
        <v>21623</v>
      </c>
      <c r="C43" s="48">
        <f>+[3]enero!C41+[3]feb.!C41+[3]marzo!C41+[3]abril!C41+[3]mayo!C41+[3]junio!C41+[3]julio!C41+[3]agosto!C41+[3]sept.!C41+[3]oct.!C41+[3]nov.!C41+[3]dic.!C42</f>
        <v>15008</v>
      </c>
      <c r="D43" s="48">
        <f>+[3]enero!D41+[3]feb.!D41+[3]marzo!D41+[3]abril!D41+[3]mayo!D41+[3]junio!D41+[3]julio!D41+[3]agosto!D41+[3]sept.!D41+[3]oct.!D41+[3]nov.!D41+[3]dic.!D42</f>
        <v>22514</v>
      </c>
      <c r="E43" s="48">
        <f>+[3]enero!E41+[3]feb.!E41+[3]marzo!E41+[3]abril!E41+[3]mayo!E41+[3]junio!E41+[3]julio!E41+[3]agosto!E41+[3]sept.!E41+[3]oct.!E41+[3]nov.!E41+[3]dic.!E42</f>
        <v>20342</v>
      </c>
      <c r="F43" s="48">
        <f>+[3]enero!F41+[3]feb.!F41+[3]marzo!F41+[3]abril!F41+[3]mayo!F41+[3]junio!F41+[3]julio!F41+[3]agosto!F41+[3]sept.!F41+[3]oct.!F41+[3]nov.!F41+[3]dic.!F42</f>
        <v>6237</v>
      </c>
      <c r="G43" s="48">
        <f>+[3]enero!G41+[3]feb.!G41+[3]marzo!G41+[3]abril!G41+[3]mayo!G41+[3]junio!G41+[3]julio!G41+[3]agosto!G41+[3]sept.!G41+[3]oct.!G41+[3]nov.!G41+[3]dic.!G42</f>
        <v>21605</v>
      </c>
      <c r="H43" s="48">
        <f>+[3]enero!H41+[3]feb.!H41+[3]marzo!H41+[3]abril!H41+[3]mayo!H41+[3]junio!H41+[3]julio!H41+[3]agosto!H41+[3]sept.!H41+[3]oct.!H41+[3]nov.!H41+[3]dic.!H42</f>
        <v>23301</v>
      </c>
      <c r="I43" s="48">
        <f>+[3]enero!I41+[3]feb.!I41+[3]marzo!I41+[3]abril!I41+[3]mayo!I41+[3]junio!I41+[3]julio!I41+[3]agosto!I41+[3]sept.!I41+[3]oct.!I41+[3]nov.!I41+[3]dic.!I42</f>
        <v>5490</v>
      </c>
      <c r="J43" s="48">
        <f t="shared" si="0"/>
        <v>136120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20.100000000000001" customHeight="1" thickBot="1" x14ac:dyDescent="0.3">
      <c r="A44" s="50" t="s">
        <v>123</v>
      </c>
      <c r="B44" s="48">
        <f>+[3]enero!B42+[3]feb.!B42+[3]marzo!B42+[3]abril!B42+[3]mayo!B42+[3]junio!B42+[3]julio!B42+[3]agosto!B42+[3]sept.!B42+[3]oct.!B42+[3]nov.!B42+[3]dic.!B43</f>
        <v>0</v>
      </c>
      <c r="C44" s="48">
        <f>+[3]enero!C42+[3]feb.!C42+[3]marzo!C42+[3]abril!C42+[3]mayo!C42+[3]junio!C42+[3]julio!C42+[3]agosto!C42+[3]sept.!C42+[3]oct.!C42+[3]nov.!C42+[3]dic.!C43</f>
        <v>0</v>
      </c>
      <c r="D44" s="48">
        <f>+[3]enero!D42+[3]feb.!D42+[3]marzo!D42+[3]abril!D42+[3]mayo!D42+[3]junio!D42+[3]julio!D42+[3]agosto!D42+[3]sept.!D42+[3]oct.!D42+[3]nov.!D42+[3]dic.!D43</f>
        <v>0</v>
      </c>
      <c r="E44" s="48">
        <f>+[3]enero!E42+[3]feb.!E42+[3]marzo!E42+[3]abril!E42+[3]mayo!E42+[3]junio!E42+[3]julio!E42+[3]agosto!E42+[3]sept.!E42+[3]oct.!E42+[3]nov.!E42+[3]dic.!E43</f>
        <v>0</v>
      </c>
      <c r="F44" s="48">
        <f>+[3]enero!F42+[3]feb.!F42+[3]marzo!F42+[3]abril!F42+[3]mayo!F42+[3]junio!F42+[3]julio!F42+[3]agosto!F42+[3]sept.!F42+[3]oct.!F42+[3]nov.!F42+[3]dic.!F43</f>
        <v>0</v>
      </c>
      <c r="G44" s="48">
        <f>+[3]enero!G42+[3]feb.!G42+[3]marzo!G42+[3]abril!G42+[3]mayo!G42+[3]junio!G42+[3]julio!G42+[3]agosto!G42+[3]sept.!G42+[3]oct.!G42+[3]nov.!G42+[3]dic.!G43</f>
        <v>0</v>
      </c>
      <c r="H44" s="48">
        <f>+[3]enero!H42+[3]feb.!H42+[3]marzo!H42+[3]abril!H42+[3]mayo!H42+[3]junio!H42+[3]julio!H42+[3]agosto!H42+[3]sept.!H42+[3]oct.!H42+[3]nov.!H42+[3]dic.!H43</f>
        <v>0</v>
      </c>
      <c r="I44" s="48">
        <f>+[3]enero!I42+[3]feb.!I42+[3]marzo!I42+[3]abril!I42+[3]mayo!I42+[3]junio!I42+[3]julio!I42+[3]agosto!I42+[3]sept.!I42+[3]oct.!I42+[3]nov.!I42+[3]dic.!I43</f>
        <v>15</v>
      </c>
      <c r="J44" s="48">
        <f t="shared" si="0"/>
        <v>15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20.100000000000001" customHeight="1" thickBot="1" x14ac:dyDescent="0.35">
      <c r="A45" s="89" t="s">
        <v>1</v>
      </c>
      <c r="B45" s="90">
        <f>SUM(B10:B44)</f>
        <v>266756</v>
      </c>
      <c r="C45" s="90">
        <f t="shared" ref="C45:J45" si="1">SUM(C10:C44)</f>
        <v>1318053</v>
      </c>
      <c r="D45" s="90">
        <f t="shared" si="1"/>
        <v>811397</v>
      </c>
      <c r="E45" s="90">
        <f t="shared" si="1"/>
        <v>710357</v>
      </c>
      <c r="F45" s="90">
        <f t="shared" si="1"/>
        <v>349180</v>
      </c>
      <c r="G45" s="90">
        <f t="shared" si="1"/>
        <v>341305</v>
      </c>
      <c r="H45" s="90">
        <f t="shared" si="1"/>
        <v>996767</v>
      </c>
      <c r="I45" s="90">
        <f t="shared" si="1"/>
        <v>182285</v>
      </c>
      <c r="J45" s="90">
        <f t="shared" si="1"/>
        <v>4976100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2.75" x14ac:dyDescent="0.2">
      <c r="A46" s="65" t="s">
        <v>124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12.75" x14ac:dyDescent="0.2">
      <c r="A47" s="17" t="s">
        <v>126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2.75" x14ac:dyDescent="0.2">
      <c r="A48" s="17" t="s">
        <v>127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19" ht="12.7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7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.7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.75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.7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.75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.75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.7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.75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.75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12.75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12.75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12.75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2.75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2.75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ht="12.75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2.75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2.75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9" ht="20.100000000000001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20.100000000000001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ht="20.100000000000001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20.100000000000001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20.100000000000001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20.100000000000001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ht="20.10000000000000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20.10000000000000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ht="20.10000000000000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20.100000000000001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20.100000000000001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20.10000000000000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20.100000000000001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ht="20.100000000000001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ht="20.100000000000001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ht="20.100000000000001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ht="20.100000000000001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ht="20.100000000000001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ht="20.100000000000001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ht="20.100000000000001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ht="20.100000000000001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ht="20.100000000000001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ht="20.100000000000001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ht="20.100000000000001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ht="20.100000000000001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20.100000000000001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ht="20.100000000000001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ht="20.100000000000001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ht="20.100000000000001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ht="20.100000000000001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ht="20.100000000000001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ht="20.100000000000001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ht="20.100000000000001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ht="20.100000000000001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ht="20.100000000000001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ht="20.100000000000001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ht="12.75" x14ac:dyDescent="0.2">
      <c r="A104" s="17"/>
      <c r="B104" s="17"/>
      <c r="C104" s="17"/>
      <c r="D104" s="17"/>
      <c r="E104" s="17"/>
      <c r="F104" s="17"/>
      <c r="G104" s="17"/>
      <c r="H104" s="17"/>
      <c r="N104" s="17"/>
      <c r="O104" s="17"/>
      <c r="P104" s="17"/>
      <c r="Q104" s="17"/>
      <c r="R104" s="17"/>
      <c r="S104" s="17"/>
    </row>
    <row r="105" spans="1:19" ht="12.75" x14ac:dyDescent="0.2">
      <c r="A105" s="17"/>
      <c r="B105" s="17"/>
      <c r="C105" s="17"/>
      <c r="D105" s="17"/>
      <c r="E105" s="17"/>
      <c r="F105" s="17"/>
      <c r="G105" s="17"/>
      <c r="H105" s="17"/>
      <c r="N105" s="17"/>
      <c r="O105" s="17"/>
      <c r="P105" s="17"/>
      <c r="Q105" s="17"/>
      <c r="R105" s="17"/>
      <c r="S105" s="17"/>
    </row>
    <row r="106" spans="1:19" ht="12.75" x14ac:dyDescent="0.2">
      <c r="A106" s="17"/>
      <c r="B106" s="17"/>
      <c r="C106" s="17"/>
      <c r="D106" s="17"/>
      <c r="E106" s="17"/>
      <c r="F106" s="17"/>
      <c r="G106" s="17"/>
      <c r="H106" s="17"/>
      <c r="N106" s="17"/>
      <c r="O106" s="17"/>
      <c r="P106" s="17"/>
      <c r="Q106" s="17"/>
      <c r="R106" s="17"/>
      <c r="S106" s="17"/>
    </row>
    <row r="107" spans="1:19" ht="12.75" x14ac:dyDescent="0.2">
      <c r="A107" s="17"/>
      <c r="B107" s="17"/>
      <c r="C107" s="17"/>
      <c r="D107" s="17"/>
      <c r="E107" s="17"/>
      <c r="F107" s="17"/>
      <c r="G107" s="17"/>
      <c r="H107" s="17"/>
      <c r="N107" s="17"/>
      <c r="O107" s="17"/>
      <c r="P107" s="17"/>
      <c r="Q107" s="17"/>
      <c r="R107" s="17"/>
      <c r="S107" s="17"/>
    </row>
    <row r="108" spans="1:19" ht="12.75" x14ac:dyDescent="0.2">
      <c r="A108" s="17"/>
      <c r="B108" s="17"/>
      <c r="C108" s="17"/>
      <c r="D108" s="17"/>
      <c r="E108" s="17"/>
      <c r="F108" s="17"/>
      <c r="G108" s="17"/>
      <c r="H108" s="17"/>
      <c r="N108" s="17"/>
      <c r="O108" s="17"/>
      <c r="P108" s="17"/>
      <c r="Q108" s="17"/>
      <c r="R108" s="17"/>
      <c r="S108" s="17"/>
    </row>
    <row r="109" spans="1:19" ht="12.75" x14ac:dyDescent="0.2">
      <c r="A109" s="17"/>
      <c r="B109" s="17"/>
      <c r="C109" s="17"/>
      <c r="D109" s="17"/>
      <c r="E109" s="17"/>
      <c r="F109" s="17"/>
      <c r="G109" s="17"/>
      <c r="H109" s="17"/>
      <c r="N109" s="17"/>
      <c r="O109" s="17"/>
      <c r="P109" s="17"/>
      <c r="Q109" s="17"/>
      <c r="R109" s="17"/>
      <c r="S109" s="17"/>
    </row>
    <row r="110" spans="1:19" ht="12.75" x14ac:dyDescent="0.2">
      <c r="A110" s="17"/>
      <c r="B110" s="17"/>
      <c r="C110" s="17"/>
      <c r="D110" s="17"/>
      <c r="E110" s="17"/>
      <c r="F110" s="17"/>
      <c r="G110" s="17"/>
      <c r="H110" s="17"/>
      <c r="N110" s="17"/>
      <c r="O110" s="17"/>
      <c r="P110" s="17"/>
      <c r="Q110" s="17"/>
      <c r="R110" s="17"/>
      <c r="S110" s="17"/>
    </row>
    <row r="111" spans="1:19" ht="12.75" x14ac:dyDescent="0.2">
      <c r="A111" s="17"/>
      <c r="B111" s="17"/>
      <c r="C111" s="17"/>
      <c r="D111" s="17"/>
      <c r="E111" s="17"/>
      <c r="F111" s="17"/>
      <c r="G111" s="17"/>
      <c r="H111" s="17"/>
      <c r="N111" s="17"/>
      <c r="O111" s="17"/>
      <c r="P111" s="17"/>
      <c r="Q111" s="17"/>
      <c r="R111" s="17"/>
      <c r="S111" s="17"/>
    </row>
    <row r="112" spans="1:19" ht="12.75" x14ac:dyDescent="0.2">
      <c r="A112" s="17"/>
      <c r="B112" s="17"/>
      <c r="C112" s="17"/>
      <c r="D112" s="17"/>
      <c r="E112" s="17"/>
      <c r="F112" s="17"/>
      <c r="G112" s="17"/>
      <c r="H112" s="17"/>
      <c r="N112" s="17"/>
      <c r="O112" s="17"/>
      <c r="P112" s="17"/>
      <c r="Q112" s="17"/>
      <c r="R112" s="17"/>
      <c r="S112" s="17"/>
    </row>
    <row r="113" spans="1:19" ht="12.75" x14ac:dyDescent="0.2">
      <c r="A113" s="17"/>
      <c r="B113" s="17"/>
      <c r="C113" s="17"/>
      <c r="D113" s="17"/>
      <c r="E113" s="17"/>
      <c r="F113" s="17"/>
      <c r="G113" s="17"/>
      <c r="H113" s="17"/>
      <c r="N113" s="17"/>
      <c r="O113" s="17"/>
      <c r="P113" s="17"/>
      <c r="Q113" s="17"/>
      <c r="R113" s="17"/>
      <c r="S113" s="17"/>
    </row>
    <row r="114" spans="1:19" ht="12.75" x14ac:dyDescent="0.2">
      <c r="A114" s="17"/>
      <c r="B114" s="17"/>
      <c r="C114" s="17"/>
      <c r="D114" s="17"/>
      <c r="E114" s="17"/>
      <c r="F114" s="17"/>
      <c r="G114" s="17"/>
      <c r="H114" s="17"/>
      <c r="N114" s="17"/>
      <c r="O114" s="17"/>
      <c r="P114" s="17"/>
      <c r="Q114" s="17"/>
      <c r="R114" s="17"/>
      <c r="S114" s="17"/>
    </row>
    <row r="115" spans="1:19" ht="20.100000000000001" customHeight="1" x14ac:dyDescent="0.2">
      <c r="A115" s="17"/>
      <c r="B115" s="17"/>
      <c r="C115" s="17"/>
      <c r="D115" s="17"/>
      <c r="E115" s="17"/>
      <c r="F115" s="17"/>
      <c r="G115" s="17"/>
      <c r="H115" s="17"/>
      <c r="N115" s="17"/>
      <c r="O115" s="17"/>
      <c r="P115" s="17"/>
      <c r="Q115" s="17"/>
      <c r="R115" s="17"/>
      <c r="S115" s="17"/>
    </row>
    <row r="116" spans="1:19" ht="20.100000000000001" customHeight="1" x14ac:dyDescent="0.2">
      <c r="A116" s="17"/>
      <c r="B116" s="17"/>
      <c r="C116" s="17"/>
      <c r="D116" s="17"/>
      <c r="E116" s="17"/>
      <c r="F116" s="17"/>
      <c r="G116" s="17"/>
      <c r="H116" s="17"/>
      <c r="N116" s="17"/>
      <c r="O116" s="17"/>
      <c r="P116" s="17"/>
      <c r="Q116" s="17"/>
      <c r="R116" s="17"/>
      <c r="S116" s="17"/>
    </row>
    <row r="117" spans="1:19" ht="20.100000000000001" customHeight="1" x14ac:dyDescent="0.2">
      <c r="A117" s="17"/>
      <c r="B117" s="17"/>
      <c r="C117" s="17"/>
      <c r="D117" s="17"/>
      <c r="E117" s="17"/>
      <c r="F117" s="17"/>
      <c r="G117" s="17"/>
      <c r="H117" s="17"/>
      <c r="N117" s="17"/>
      <c r="O117" s="17"/>
      <c r="P117" s="17"/>
      <c r="Q117" s="17"/>
      <c r="R117" s="17"/>
      <c r="S117" s="17"/>
    </row>
    <row r="118" spans="1:19" ht="20.100000000000001" customHeight="1" x14ac:dyDescent="0.2">
      <c r="A118" s="17"/>
      <c r="B118" s="17"/>
      <c r="C118" s="17"/>
      <c r="D118" s="17"/>
      <c r="E118" s="17"/>
      <c r="F118" s="17"/>
      <c r="G118" s="17"/>
      <c r="H118" s="17"/>
      <c r="N118" s="17"/>
      <c r="O118" s="17"/>
      <c r="P118" s="17"/>
      <c r="Q118" s="17"/>
      <c r="R118" s="17"/>
      <c r="S118" s="17"/>
    </row>
    <row r="119" spans="1:19" ht="20.100000000000001" customHeight="1" x14ac:dyDescent="0.2">
      <c r="A119" s="17"/>
      <c r="B119" s="17"/>
      <c r="C119" s="17"/>
      <c r="D119" s="17"/>
      <c r="E119" s="17"/>
      <c r="F119" s="17"/>
      <c r="G119" s="17"/>
      <c r="H119" s="17"/>
      <c r="N119" s="17"/>
      <c r="O119" s="17"/>
      <c r="P119" s="17"/>
      <c r="Q119" s="17"/>
      <c r="R119" s="17"/>
      <c r="S119" s="17"/>
    </row>
    <row r="120" spans="1:19" ht="20.100000000000001" customHeight="1" x14ac:dyDescent="0.2">
      <c r="A120" s="17"/>
      <c r="B120" s="17"/>
      <c r="C120" s="17"/>
      <c r="D120" s="17"/>
      <c r="E120" s="17"/>
      <c r="F120" s="17"/>
      <c r="G120" s="17"/>
      <c r="H120" s="17"/>
      <c r="N120" s="17"/>
      <c r="O120" s="17"/>
      <c r="P120" s="17"/>
      <c r="Q120" s="17"/>
      <c r="R120" s="17"/>
      <c r="S120" s="17"/>
    </row>
    <row r="121" spans="1:19" ht="20.100000000000001" customHeight="1" x14ac:dyDescent="0.2">
      <c r="A121" s="17"/>
      <c r="B121" s="17"/>
      <c r="C121" s="17"/>
      <c r="D121" s="17"/>
      <c r="E121" s="17"/>
      <c r="F121" s="17"/>
      <c r="G121" s="17"/>
      <c r="H121" s="17"/>
      <c r="N121" s="17"/>
      <c r="O121" s="17"/>
      <c r="P121" s="17"/>
      <c r="Q121" s="17"/>
      <c r="R121" s="17"/>
      <c r="S121" s="17"/>
    </row>
    <row r="122" spans="1:19" ht="20.100000000000001" customHeight="1" x14ac:dyDescent="0.2">
      <c r="A122" s="17"/>
      <c r="B122" s="17"/>
      <c r="C122" s="17"/>
      <c r="D122" s="17"/>
      <c r="E122" s="17"/>
      <c r="F122" s="17"/>
      <c r="G122" s="17"/>
      <c r="H122" s="17"/>
      <c r="N122" s="17"/>
      <c r="O122" s="17"/>
      <c r="P122" s="17"/>
      <c r="Q122" s="17"/>
      <c r="R122" s="17"/>
      <c r="S122" s="17"/>
    </row>
    <row r="123" spans="1:19" ht="20.100000000000001" customHeight="1" x14ac:dyDescent="0.2">
      <c r="A123" s="17"/>
      <c r="B123" s="17"/>
      <c r="C123" s="17"/>
      <c r="D123" s="17"/>
      <c r="E123" s="17"/>
      <c r="F123" s="17"/>
      <c r="G123" s="17"/>
      <c r="H123" s="17"/>
      <c r="N123" s="17"/>
      <c r="O123" s="17"/>
      <c r="P123" s="17"/>
      <c r="Q123" s="17"/>
      <c r="R123" s="17"/>
      <c r="S123" s="17"/>
    </row>
    <row r="124" spans="1:19" ht="20.100000000000001" customHeight="1" x14ac:dyDescent="0.2">
      <c r="A124" s="17"/>
      <c r="B124" s="17"/>
      <c r="C124" s="17"/>
      <c r="D124" s="17"/>
      <c r="E124" s="17"/>
      <c r="F124" s="17"/>
      <c r="G124" s="17"/>
      <c r="H124" s="17"/>
      <c r="N124" s="17"/>
      <c r="O124" s="17"/>
      <c r="P124" s="17"/>
      <c r="Q124" s="17"/>
      <c r="R124" s="17"/>
      <c r="S124" s="17"/>
    </row>
    <row r="125" spans="1:19" ht="20.100000000000001" customHeight="1" x14ac:dyDescent="0.2">
      <c r="A125" s="17"/>
      <c r="B125" s="17"/>
      <c r="C125" s="17"/>
      <c r="D125" s="17"/>
      <c r="E125" s="17"/>
      <c r="F125" s="17"/>
      <c r="G125" s="17"/>
      <c r="H125" s="17"/>
      <c r="N125" s="17"/>
      <c r="O125" s="17"/>
      <c r="P125" s="17"/>
      <c r="Q125" s="17"/>
      <c r="R125" s="17"/>
      <c r="S125" s="17"/>
    </row>
    <row r="126" spans="1:19" ht="20.100000000000001" customHeight="1" x14ac:dyDescent="0.2">
      <c r="A126" s="17"/>
      <c r="B126" s="17"/>
      <c r="C126" s="17"/>
      <c r="D126" s="17"/>
      <c r="E126" s="17"/>
      <c r="F126" s="17"/>
      <c r="G126" s="17"/>
      <c r="H126" s="17"/>
      <c r="N126" s="17"/>
      <c r="O126" s="17"/>
      <c r="P126" s="17"/>
      <c r="Q126" s="17"/>
      <c r="R126" s="17"/>
      <c r="S126" s="17"/>
    </row>
    <row r="127" spans="1:19" ht="20.100000000000001" customHeight="1" x14ac:dyDescent="0.2">
      <c r="A127" s="17"/>
      <c r="B127" s="17"/>
      <c r="C127" s="17"/>
      <c r="D127" s="17"/>
      <c r="E127" s="17"/>
      <c r="F127" s="17"/>
      <c r="G127" s="17"/>
      <c r="H127" s="17"/>
      <c r="N127" s="17"/>
      <c r="O127" s="17"/>
      <c r="P127" s="17"/>
      <c r="Q127" s="17"/>
      <c r="R127" s="17"/>
      <c r="S127" s="17"/>
    </row>
    <row r="128" spans="1:19" ht="20.100000000000001" customHeight="1" x14ac:dyDescent="0.2">
      <c r="A128" s="17"/>
      <c r="B128" s="17"/>
      <c r="C128" s="17"/>
      <c r="D128" s="17"/>
      <c r="E128" s="17"/>
      <c r="F128" s="17"/>
      <c r="G128" s="17"/>
      <c r="H128" s="17"/>
      <c r="N128" s="17"/>
      <c r="O128" s="17"/>
      <c r="P128" s="17"/>
      <c r="Q128" s="17"/>
      <c r="R128" s="17"/>
      <c r="S128" s="17"/>
    </row>
    <row r="129" spans="1:19" ht="20.100000000000001" customHeight="1" x14ac:dyDescent="0.2">
      <c r="A129" s="17"/>
      <c r="B129" s="17"/>
      <c r="C129" s="17"/>
      <c r="D129" s="17"/>
      <c r="E129" s="17"/>
      <c r="F129" s="17"/>
      <c r="G129" s="17"/>
      <c r="H129" s="17"/>
      <c r="N129" s="17"/>
      <c r="O129" s="17"/>
      <c r="P129" s="17"/>
      <c r="Q129" s="17"/>
      <c r="R129" s="17"/>
      <c r="S129" s="17"/>
    </row>
    <row r="130" spans="1:19" ht="20.100000000000001" customHeight="1" x14ac:dyDescent="0.2">
      <c r="A130" s="17"/>
      <c r="B130" s="17"/>
      <c r="C130" s="17"/>
      <c r="D130" s="17"/>
      <c r="E130" s="17"/>
      <c r="F130" s="17"/>
      <c r="G130" s="17"/>
      <c r="H130" s="17"/>
      <c r="N130" s="17"/>
      <c r="O130" s="17"/>
      <c r="P130" s="17"/>
      <c r="Q130" s="17"/>
      <c r="R130" s="17"/>
      <c r="S130" s="17"/>
    </row>
    <row r="131" spans="1:19" ht="20.100000000000001" customHeight="1" x14ac:dyDescent="0.2">
      <c r="A131" s="17"/>
      <c r="B131" s="17"/>
      <c r="C131" s="17"/>
      <c r="D131" s="17"/>
      <c r="E131" s="17"/>
      <c r="F131" s="17"/>
      <c r="G131" s="17"/>
      <c r="H131" s="17"/>
      <c r="N131" s="17"/>
      <c r="O131" s="17"/>
      <c r="P131" s="17"/>
      <c r="Q131" s="17"/>
      <c r="R131" s="17"/>
      <c r="S131" s="17"/>
    </row>
    <row r="132" spans="1:19" ht="20.100000000000001" customHeight="1" x14ac:dyDescent="0.2">
      <c r="A132" s="17"/>
      <c r="B132" s="17"/>
      <c r="C132" s="17"/>
      <c r="D132" s="17"/>
      <c r="E132" s="17"/>
      <c r="F132" s="17"/>
      <c r="G132" s="17"/>
      <c r="H132" s="17"/>
      <c r="N132" s="17"/>
      <c r="O132" s="17"/>
      <c r="P132" s="17"/>
      <c r="Q132" s="17"/>
      <c r="R132" s="17"/>
      <c r="S132" s="17"/>
    </row>
    <row r="133" spans="1:19" ht="20.100000000000001" customHeight="1" x14ac:dyDescent="0.2">
      <c r="A133" s="17"/>
      <c r="B133" s="17"/>
      <c r="C133" s="17"/>
      <c r="D133" s="17"/>
      <c r="E133" s="17"/>
      <c r="F133" s="17"/>
      <c r="G133" s="17"/>
      <c r="H133" s="17"/>
      <c r="N133" s="17"/>
      <c r="O133" s="17"/>
      <c r="P133" s="17"/>
      <c r="Q133" s="17"/>
      <c r="R133" s="17"/>
      <c r="S133" s="17"/>
    </row>
    <row r="134" spans="1:19" ht="20.100000000000001" customHeight="1" x14ac:dyDescent="0.2">
      <c r="A134" s="17"/>
      <c r="B134" s="17"/>
      <c r="C134" s="17"/>
      <c r="D134" s="17"/>
      <c r="E134" s="17"/>
      <c r="F134" s="17"/>
      <c r="G134" s="17"/>
      <c r="H134" s="17"/>
      <c r="N134" s="17"/>
      <c r="O134" s="17"/>
      <c r="P134" s="17"/>
      <c r="Q134" s="17"/>
      <c r="R134" s="17"/>
      <c r="S134" s="17"/>
    </row>
    <row r="135" spans="1:19" ht="20.100000000000001" customHeight="1" x14ac:dyDescent="0.2">
      <c r="A135" s="17"/>
      <c r="B135" s="17"/>
      <c r="C135" s="17"/>
      <c r="D135" s="17"/>
      <c r="E135" s="17"/>
      <c r="F135" s="17"/>
      <c r="G135" s="17"/>
      <c r="H135" s="17"/>
      <c r="N135" s="17"/>
      <c r="O135" s="17"/>
      <c r="P135" s="17"/>
      <c r="Q135" s="17"/>
      <c r="R135" s="17"/>
      <c r="S135" s="17"/>
    </row>
    <row r="136" spans="1:19" ht="20.100000000000001" customHeight="1" x14ac:dyDescent="0.2">
      <c r="A136" s="17"/>
      <c r="B136" s="17"/>
      <c r="C136" s="17"/>
      <c r="D136" s="17"/>
      <c r="E136" s="17"/>
      <c r="F136" s="17"/>
      <c r="G136" s="17"/>
      <c r="H136" s="17"/>
      <c r="N136" s="17"/>
      <c r="O136" s="17"/>
      <c r="P136" s="17"/>
      <c r="Q136" s="17"/>
      <c r="R136" s="17"/>
      <c r="S136" s="17"/>
    </row>
    <row r="137" spans="1:19" ht="20.100000000000001" customHeight="1" x14ac:dyDescent="0.2">
      <c r="A137" s="17"/>
      <c r="B137" s="17"/>
      <c r="C137" s="17"/>
      <c r="D137" s="17"/>
      <c r="E137" s="17"/>
      <c r="F137" s="17"/>
      <c r="G137" s="17"/>
      <c r="H137" s="17"/>
      <c r="N137" s="17"/>
      <c r="O137" s="17"/>
      <c r="P137" s="17"/>
      <c r="Q137" s="17"/>
      <c r="R137" s="17"/>
      <c r="S137" s="17"/>
    </row>
    <row r="138" spans="1:19" ht="20.100000000000001" customHeight="1" x14ac:dyDescent="0.2">
      <c r="A138" s="17"/>
      <c r="B138" s="17"/>
      <c r="C138" s="17"/>
      <c r="D138" s="17"/>
      <c r="E138" s="17"/>
      <c r="F138" s="17"/>
      <c r="G138" s="17"/>
      <c r="H138" s="17"/>
      <c r="N138" s="17"/>
      <c r="O138" s="17"/>
      <c r="P138" s="17"/>
      <c r="Q138" s="17"/>
      <c r="R138" s="17"/>
      <c r="S138" s="17"/>
    </row>
    <row r="139" spans="1:19" ht="20.100000000000001" customHeight="1" x14ac:dyDescent="0.2">
      <c r="A139" s="17"/>
      <c r="B139" s="17"/>
      <c r="C139" s="17"/>
      <c r="D139" s="17"/>
      <c r="E139" s="17"/>
      <c r="F139" s="17"/>
      <c r="G139" s="17"/>
      <c r="H139" s="17"/>
      <c r="N139" s="17"/>
      <c r="O139" s="17"/>
      <c r="P139" s="17"/>
      <c r="Q139" s="17"/>
      <c r="R139" s="17"/>
      <c r="S139" s="17"/>
    </row>
    <row r="140" spans="1:19" ht="20.100000000000001" customHeight="1" x14ac:dyDescent="0.2">
      <c r="A140" s="17"/>
      <c r="B140" s="17"/>
      <c r="C140" s="17"/>
      <c r="D140" s="17"/>
      <c r="E140" s="17"/>
      <c r="F140" s="17"/>
      <c r="G140" s="17"/>
      <c r="H140" s="17"/>
      <c r="N140" s="17"/>
      <c r="O140" s="17"/>
      <c r="P140" s="17"/>
      <c r="Q140" s="17"/>
      <c r="R140" s="17"/>
      <c r="S140" s="17"/>
    </row>
    <row r="141" spans="1:19" ht="20.100000000000001" customHeight="1" x14ac:dyDescent="0.2">
      <c r="A141" s="17"/>
      <c r="B141" s="17"/>
      <c r="C141" s="17"/>
      <c r="D141" s="17"/>
      <c r="E141" s="17"/>
      <c r="F141" s="17"/>
      <c r="G141" s="17"/>
      <c r="H141" s="17"/>
      <c r="N141" s="17"/>
      <c r="O141" s="17"/>
      <c r="P141" s="17"/>
      <c r="Q141" s="17"/>
      <c r="R141" s="17"/>
      <c r="S141" s="17"/>
    </row>
    <row r="142" spans="1:19" ht="20.100000000000001" customHeight="1" x14ac:dyDescent="0.2">
      <c r="A142" s="17"/>
      <c r="B142" s="17"/>
      <c r="C142" s="17"/>
      <c r="D142" s="17"/>
      <c r="E142" s="17"/>
      <c r="F142" s="17"/>
      <c r="G142" s="17"/>
      <c r="H142" s="17"/>
      <c r="N142" s="17"/>
      <c r="O142" s="17"/>
      <c r="P142" s="17"/>
      <c r="Q142" s="17"/>
      <c r="R142" s="17"/>
      <c r="S142" s="17"/>
    </row>
    <row r="143" spans="1:19" ht="20.100000000000001" customHeight="1" x14ac:dyDescent="0.2">
      <c r="A143" s="17"/>
      <c r="B143" s="17"/>
      <c r="C143" s="17"/>
      <c r="D143" s="17"/>
      <c r="E143" s="17"/>
      <c r="F143" s="17"/>
      <c r="G143" s="17"/>
      <c r="H143" s="17"/>
      <c r="N143" s="17"/>
      <c r="O143" s="17"/>
      <c r="P143" s="17"/>
      <c r="Q143" s="17"/>
      <c r="R143" s="17"/>
      <c r="S143" s="17"/>
    </row>
    <row r="144" spans="1:19" ht="20.100000000000001" customHeight="1" x14ac:dyDescent="0.2">
      <c r="A144" s="17"/>
      <c r="B144" s="17"/>
      <c r="C144" s="17"/>
      <c r="D144" s="17"/>
      <c r="E144" s="17"/>
      <c r="F144" s="17"/>
      <c r="G144" s="17"/>
      <c r="H144" s="17"/>
      <c r="N144" s="17"/>
      <c r="O144" s="17"/>
      <c r="P144" s="17"/>
      <c r="Q144" s="17"/>
      <c r="R144" s="17"/>
      <c r="S144" s="17"/>
    </row>
    <row r="145" spans="1:21" ht="20.100000000000001" customHeight="1" x14ac:dyDescent="0.2">
      <c r="A145" s="17"/>
      <c r="B145" s="17"/>
      <c r="C145" s="17"/>
      <c r="D145" s="17"/>
      <c r="E145" s="17"/>
      <c r="F145" s="17"/>
      <c r="G145" s="17"/>
      <c r="H145" s="17"/>
      <c r="N145" s="17"/>
      <c r="O145" s="17"/>
      <c r="P145" s="17"/>
      <c r="Q145" s="17"/>
      <c r="R145" s="17"/>
      <c r="S145" s="17"/>
    </row>
    <row r="146" spans="1:21" ht="20.100000000000001" customHeight="1" x14ac:dyDescent="0.2">
      <c r="A146" s="17"/>
      <c r="B146" s="17"/>
      <c r="C146" s="17"/>
      <c r="D146" s="17"/>
      <c r="E146" s="17"/>
      <c r="F146" s="17"/>
      <c r="G146" s="17"/>
      <c r="H146" s="17"/>
      <c r="N146" s="17"/>
      <c r="O146" s="17"/>
      <c r="P146" s="17"/>
      <c r="Q146" s="17"/>
      <c r="R146" s="17"/>
      <c r="S146" s="17"/>
    </row>
    <row r="147" spans="1:21" ht="20.100000000000001" customHeight="1" x14ac:dyDescent="0.2">
      <c r="A147" s="17"/>
      <c r="B147" s="17"/>
      <c r="C147" s="17"/>
      <c r="D147" s="17"/>
      <c r="E147" s="17"/>
      <c r="F147" s="17"/>
      <c r="G147" s="17"/>
      <c r="H147" s="17"/>
      <c r="N147" s="17"/>
      <c r="O147" s="17"/>
      <c r="P147" s="17"/>
      <c r="Q147" s="17"/>
      <c r="R147" s="17"/>
      <c r="S147" s="17"/>
    </row>
    <row r="148" spans="1:21" ht="20.100000000000001" customHeight="1" x14ac:dyDescent="0.2">
      <c r="A148" s="17"/>
      <c r="B148" s="17"/>
      <c r="C148" s="17"/>
      <c r="D148" s="17"/>
      <c r="E148" s="17"/>
      <c r="F148" s="17"/>
      <c r="G148" s="17"/>
      <c r="H148" s="17"/>
      <c r="N148" s="17"/>
      <c r="O148" s="17"/>
      <c r="P148" s="17"/>
      <c r="Q148" s="17"/>
      <c r="R148" s="17"/>
      <c r="S148" s="17"/>
    </row>
    <row r="149" spans="1:21" ht="20.100000000000001" customHeight="1" x14ac:dyDescent="0.2">
      <c r="A149" s="17"/>
      <c r="B149" s="17"/>
      <c r="C149" s="17"/>
      <c r="D149" s="17"/>
      <c r="E149" s="17"/>
      <c r="F149" s="17"/>
      <c r="G149" s="17"/>
      <c r="H149" s="17"/>
    </row>
    <row r="150" spans="1:21" ht="20.100000000000001" customHeight="1" x14ac:dyDescent="0.2">
      <c r="A150" s="17"/>
      <c r="B150" s="17"/>
      <c r="C150" s="17"/>
      <c r="D150" s="17"/>
      <c r="E150" s="17"/>
      <c r="F150" s="17"/>
      <c r="G150" s="17"/>
      <c r="H150" s="17"/>
    </row>
    <row r="151" spans="1:21" x14ac:dyDescent="0.25"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ht="12.75" x14ac:dyDescent="0.2">
      <c r="A152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21" ht="12.75" x14ac:dyDescent="0.2">
      <c r="A153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21" ht="12.75" x14ac:dyDescent="0.2">
      <c r="A154"/>
    </row>
  </sheetData>
  <mergeCells count="1">
    <mergeCell ref="A6:J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D3BBB-18DE-4CEB-BECA-0FE0D736243F}">
  <dimension ref="A1:R149"/>
  <sheetViews>
    <sheetView workbookViewId="0">
      <selection sqref="A1:XFD2"/>
    </sheetView>
  </sheetViews>
  <sheetFormatPr baseColWidth="10" defaultRowHeight="12.75" x14ac:dyDescent="0.2"/>
  <cols>
    <col min="1" max="1" width="16" customWidth="1"/>
    <col min="2" max="2" width="14.28515625" customWidth="1"/>
    <col min="3" max="3" width="14.85546875" customWidth="1"/>
    <col min="4" max="4" width="15.42578125" customWidth="1"/>
    <col min="5" max="5" width="15.5703125" customWidth="1"/>
    <col min="6" max="6" width="13.42578125" customWidth="1"/>
    <col min="7" max="7" width="13.5703125" customWidth="1"/>
    <col min="8" max="8" width="13.42578125" customWidth="1"/>
    <col min="9" max="9" width="11.5703125" bestFit="1" customWidth="1"/>
    <col min="10" max="10" width="16" customWidth="1"/>
    <col min="257" max="257" width="17.85546875" customWidth="1"/>
    <col min="258" max="258" width="14.28515625" customWidth="1"/>
    <col min="259" max="259" width="14.85546875" customWidth="1"/>
    <col min="260" max="260" width="15.42578125" customWidth="1"/>
    <col min="261" max="261" width="15.5703125" customWidth="1"/>
    <col min="262" max="262" width="13.42578125" customWidth="1"/>
    <col min="263" max="263" width="13.5703125" customWidth="1"/>
    <col min="264" max="264" width="13.42578125" customWidth="1"/>
    <col min="265" max="265" width="11.5703125" bestFit="1" customWidth="1"/>
    <col min="266" max="266" width="16" customWidth="1"/>
    <col min="513" max="513" width="17.85546875" customWidth="1"/>
    <col min="514" max="514" width="14.28515625" customWidth="1"/>
    <col min="515" max="515" width="14.85546875" customWidth="1"/>
    <col min="516" max="516" width="15.42578125" customWidth="1"/>
    <col min="517" max="517" width="15.5703125" customWidth="1"/>
    <col min="518" max="518" width="13.42578125" customWidth="1"/>
    <col min="519" max="519" width="13.5703125" customWidth="1"/>
    <col min="520" max="520" width="13.42578125" customWidth="1"/>
    <col min="521" max="521" width="11.5703125" bestFit="1" customWidth="1"/>
    <col min="522" max="522" width="16" customWidth="1"/>
    <col min="769" max="769" width="17.85546875" customWidth="1"/>
    <col min="770" max="770" width="14.28515625" customWidth="1"/>
    <col min="771" max="771" width="14.85546875" customWidth="1"/>
    <col min="772" max="772" width="15.42578125" customWidth="1"/>
    <col min="773" max="773" width="15.5703125" customWidth="1"/>
    <col min="774" max="774" width="13.42578125" customWidth="1"/>
    <col min="775" max="775" width="13.5703125" customWidth="1"/>
    <col min="776" max="776" width="13.42578125" customWidth="1"/>
    <col min="777" max="777" width="11.5703125" bestFit="1" customWidth="1"/>
    <col min="778" max="778" width="16" customWidth="1"/>
    <col min="1025" max="1025" width="17.85546875" customWidth="1"/>
    <col min="1026" max="1026" width="14.28515625" customWidth="1"/>
    <col min="1027" max="1027" width="14.85546875" customWidth="1"/>
    <col min="1028" max="1028" width="15.42578125" customWidth="1"/>
    <col min="1029" max="1029" width="15.5703125" customWidth="1"/>
    <col min="1030" max="1030" width="13.42578125" customWidth="1"/>
    <col min="1031" max="1031" width="13.5703125" customWidth="1"/>
    <col min="1032" max="1032" width="13.42578125" customWidth="1"/>
    <col min="1033" max="1033" width="11.5703125" bestFit="1" customWidth="1"/>
    <col min="1034" max="1034" width="16" customWidth="1"/>
    <col min="1281" max="1281" width="17.85546875" customWidth="1"/>
    <col min="1282" max="1282" width="14.28515625" customWidth="1"/>
    <col min="1283" max="1283" width="14.85546875" customWidth="1"/>
    <col min="1284" max="1284" width="15.42578125" customWidth="1"/>
    <col min="1285" max="1285" width="15.5703125" customWidth="1"/>
    <col min="1286" max="1286" width="13.42578125" customWidth="1"/>
    <col min="1287" max="1287" width="13.5703125" customWidth="1"/>
    <col min="1288" max="1288" width="13.42578125" customWidth="1"/>
    <col min="1289" max="1289" width="11.5703125" bestFit="1" customWidth="1"/>
    <col min="1290" max="1290" width="16" customWidth="1"/>
    <col min="1537" max="1537" width="17.85546875" customWidth="1"/>
    <col min="1538" max="1538" width="14.28515625" customWidth="1"/>
    <col min="1539" max="1539" width="14.85546875" customWidth="1"/>
    <col min="1540" max="1540" width="15.42578125" customWidth="1"/>
    <col min="1541" max="1541" width="15.5703125" customWidth="1"/>
    <col min="1542" max="1542" width="13.42578125" customWidth="1"/>
    <col min="1543" max="1543" width="13.5703125" customWidth="1"/>
    <col min="1544" max="1544" width="13.42578125" customWidth="1"/>
    <col min="1545" max="1545" width="11.5703125" bestFit="1" customWidth="1"/>
    <col min="1546" max="1546" width="16" customWidth="1"/>
    <col min="1793" max="1793" width="17.85546875" customWidth="1"/>
    <col min="1794" max="1794" width="14.28515625" customWidth="1"/>
    <col min="1795" max="1795" width="14.85546875" customWidth="1"/>
    <col min="1796" max="1796" width="15.42578125" customWidth="1"/>
    <col min="1797" max="1797" width="15.5703125" customWidth="1"/>
    <col min="1798" max="1798" width="13.42578125" customWidth="1"/>
    <col min="1799" max="1799" width="13.5703125" customWidth="1"/>
    <col min="1800" max="1800" width="13.42578125" customWidth="1"/>
    <col min="1801" max="1801" width="11.5703125" bestFit="1" customWidth="1"/>
    <col min="1802" max="1802" width="16" customWidth="1"/>
    <col min="2049" max="2049" width="17.85546875" customWidth="1"/>
    <col min="2050" max="2050" width="14.28515625" customWidth="1"/>
    <col min="2051" max="2051" width="14.85546875" customWidth="1"/>
    <col min="2052" max="2052" width="15.42578125" customWidth="1"/>
    <col min="2053" max="2053" width="15.5703125" customWidth="1"/>
    <col min="2054" max="2054" width="13.42578125" customWidth="1"/>
    <col min="2055" max="2055" width="13.5703125" customWidth="1"/>
    <col min="2056" max="2056" width="13.42578125" customWidth="1"/>
    <col min="2057" max="2057" width="11.5703125" bestFit="1" customWidth="1"/>
    <col min="2058" max="2058" width="16" customWidth="1"/>
    <col min="2305" max="2305" width="17.85546875" customWidth="1"/>
    <col min="2306" max="2306" width="14.28515625" customWidth="1"/>
    <col min="2307" max="2307" width="14.85546875" customWidth="1"/>
    <col min="2308" max="2308" width="15.42578125" customWidth="1"/>
    <col min="2309" max="2309" width="15.5703125" customWidth="1"/>
    <col min="2310" max="2310" width="13.42578125" customWidth="1"/>
    <col min="2311" max="2311" width="13.5703125" customWidth="1"/>
    <col min="2312" max="2312" width="13.42578125" customWidth="1"/>
    <col min="2313" max="2313" width="11.5703125" bestFit="1" customWidth="1"/>
    <col min="2314" max="2314" width="16" customWidth="1"/>
    <col min="2561" max="2561" width="17.85546875" customWidth="1"/>
    <col min="2562" max="2562" width="14.28515625" customWidth="1"/>
    <col min="2563" max="2563" width="14.85546875" customWidth="1"/>
    <col min="2564" max="2564" width="15.42578125" customWidth="1"/>
    <col min="2565" max="2565" width="15.5703125" customWidth="1"/>
    <col min="2566" max="2566" width="13.42578125" customWidth="1"/>
    <col min="2567" max="2567" width="13.5703125" customWidth="1"/>
    <col min="2568" max="2568" width="13.42578125" customWidth="1"/>
    <col min="2569" max="2569" width="11.5703125" bestFit="1" customWidth="1"/>
    <col min="2570" max="2570" width="16" customWidth="1"/>
    <col min="2817" max="2817" width="17.85546875" customWidth="1"/>
    <col min="2818" max="2818" width="14.28515625" customWidth="1"/>
    <col min="2819" max="2819" width="14.85546875" customWidth="1"/>
    <col min="2820" max="2820" width="15.42578125" customWidth="1"/>
    <col min="2821" max="2821" width="15.5703125" customWidth="1"/>
    <col min="2822" max="2822" width="13.42578125" customWidth="1"/>
    <col min="2823" max="2823" width="13.5703125" customWidth="1"/>
    <col min="2824" max="2824" width="13.42578125" customWidth="1"/>
    <col min="2825" max="2825" width="11.5703125" bestFit="1" customWidth="1"/>
    <col min="2826" max="2826" width="16" customWidth="1"/>
    <col min="3073" max="3073" width="17.85546875" customWidth="1"/>
    <col min="3074" max="3074" width="14.28515625" customWidth="1"/>
    <col min="3075" max="3075" width="14.85546875" customWidth="1"/>
    <col min="3076" max="3076" width="15.42578125" customWidth="1"/>
    <col min="3077" max="3077" width="15.5703125" customWidth="1"/>
    <col min="3078" max="3078" width="13.42578125" customWidth="1"/>
    <col min="3079" max="3079" width="13.5703125" customWidth="1"/>
    <col min="3080" max="3080" width="13.42578125" customWidth="1"/>
    <col min="3081" max="3081" width="11.5703125" bestFit="1" customWidth="1"/>
    <col min="3082" max="3082" width="16" customWidth="1"/>
    <col min="3329" max="3329" width="17.85546875" customWidth="1"/>
    <col min="3330" max="3330" width="14.28515625" customWidth="1"/>
    <col min="3331" max="3331" width="14.85546875" customWidth="1"/>
    <col min="3332" max="3332" width="15.42578125" customWidth="1"/>
    <col min="3333" max="3333" width="15.5703125" customWidth="1"/>
    <col min="3334" max="3334" width="13.42578125" customWidth="1"/>
    <col min="3335" max="3335" width="13.5703125" customWidth="1"/>
    <col min="3336" max="3336" width="13.42578125" customWidth="1"/>
    <col min="3337" max="3337" width="11.5703125" bestFit="1" customWidth="1"/>
    <col min="3338" max="3338" width="16" customWidth="1"/>
    <col min="3585" max="3585" width="17.85546875" customWidth="1"/>
    <col min="3586" max="3586" width="14.28515625" customWidth="1"/>
    <col min="3587" max="3587" width="14.85546875" customWidth="1"/>
    <col min="3588" max="3588" width="15.42578125" customWidth="1"/>
    <col min="3589" max="3589" width="15.5703125" customWidth="1"/>
    <col min="3590" max="3590" width="13.42578125" customWidth="1"/>
    <col min="3591" max="3591" width="13.5703125" customWidth="1"/>
    <col min="3592" max="3592" width="13.42578125" customWidth="1"/>
    <col min="3593" max="3593" width="11.5703125" bestFit="1" customWidth="1"/>
    <col min="3594" max="3594" width="16" customWidth="1"/>
    <col min="3841" max="3841" width="17.85546875" customWidth="1"/>
    <col min="3842" max="3842" width="14.28515625" customWidth="1"/>
    <col min="3843" max="3843" width="14.85546875" customWidth="1"/>
    <col min="3844" max="3844" width="15.42578125" customWidth="1"/>
    <col min="3845" max="3845" width="15.5703125" customWidth="1"/>
    <col min="3846" max="3846" width="13.42578125" customWidth="1"/>
    <col min="3847" max="3847" width="13.5703125" customWidth="1"/>
    <col min="3848" max="3848" width="13.42578125" customWidth="1"/>
    <col min="3849" max="3849" width="11.5703125" bestFit="1" customWidth="1"/>
    <col min="3850" max="3850" width="16" customWidth="1"/>
    <col min="4097" max="4097" width="17.85546875" customWidth="1"/>
    <col min="4098" max="4098" width="14.28515625" customWidth="1"/>
    <col min="4099" max="4099" width="14.85546875" customWidth="1"/>
    <col min="4100" max="4100" width="15.42578125" customWidth="1"/>
    <col min="4101" max="4101" width="15.5703125" customWidth="1"/>
    <col min="4102" max="4102" width="13.42578125" customWidth="1"/>
    <col min="4103" max="4103" width="13.5703125" customWidth="1"/>
    <col min="4104" max="4104" width="13.42578125" customWidth="1"/>
    <col min="4105" max="4105" width="11.5703125" bestFit="1" customWidth="1"/>
    <col min="4106" max="4106" width="16" customWidth="1"/>
    <col min="4353" max="4353" width="17.85546875" customWidth="1"/>
    <col min="4354" max="4354" width="14.28515625" customWidth="1"/>
    <col min="4355" max="4355" width="14.85546875" customWidth="1"/>
    <col min="4356" max="4356" width="15.42578125" customWidth="1"/>
    <col min="4357" max="4357" width="15.5703125" customWidth="1"/>
    <col min="4358" max="4358" width="13.42578125" customWidth="1"/>
    <col min="4359" max="4359" width="13.5703125" customWidth="1"/>
    <col min="4360" max="4360" width="13.42578125" customWidth="1"/>
    <col min="4361" max="4361" width="11.5703125" bestFit="1" customWidth="1"/>
    <col min="4362" max="4362" width="16" customWidth="1"/>
    <col min="4609" max="4609" width="17.85546875" customWidth="1"/>
    <col min="4610" max="4610" width="14.28515625" customWidth="1"/>
    <col min="4611" max="4611" width="14.85546875" customWidth="1"/>
    <col min="4612" max="4612" width="15.42578125" customWidth="1"/>
    <col min="4613" max="4613" width="15.5703125" customWidth="1"/>
    <col min="4614" max="4614" width="13.42578125" customWidth="1"/>
    <col min="4615" max="4615" width="13.5703125" customWidth="1"/>
    <col min="4616" max="4616" width="13.42578125" customWidth="1"/>
    <col min="4617" max="4617" width="11.5703125" bestFit="1" customWidth="1"/>
    <col min="4618" max="4618" width="16" customWidth="1"/>
    <col min="4865" max="4865" width="17.85546875" customWidth="1"/>
    <col min="4866" max="4866" width="14.28515625" customWidth="1"/>
    <col min="4867" max="4867" width="14.85546875" customWidth="1"/>
    <col min="4868" max="4868" width="15.42578125" customWidth="1"/>
    <col min="4869" max="4869" width="15.5703125" customWidth="1"/>
    <col min="4870" max="4870" width="13.42578125" customWidth="1"/>
    <col min="4871" max="4871" width="13.5703125" customWidth="1"/>
    <col min="4872" max="4872" width="13.42578125" customWidth="1"/>
    <col min="4873" max="4873" width="11.5703125" bestFit="1" customWidth="1"/>
    <col min="4874" max="4874" width="16" customWidth="1"/>
    <col min="5121" max="5121" width="17.85546875" customWidth="1"/>
    <col min="5122" max="5122" width="14.28515625" customWidth="1"/>
    <col min="5123" max="5123" width="14.85546875" customWidth="1"/>
    <col min="5124" max="5124" width="15.42578125" customWidth="1"/>
    <col min="5125" max="5125" width="15.5703125" customWidth="1"/>
    <col min="5126" max="5126" width="13.42578125" customWidth="1"/>
    <col min="5127" max="5127" width="13.5703125" customWidth="1"/>
    <col min="5128" max="5128" width="13.42578125" customWidth="1"/>
    <col min="5129" max="5129" width="11.5703125" bestFit="1" customWidth="1"/>
    <col min="5130" max="5130" width="16" customWidth="1"/>
    <col min="5377" max="5377" width="17.85546875" customWidth="1"/>
    <col min="5378" max="5378" width="14.28515625" customWidth="1"/>
    <col min="5379" max="5379" width="14.85546875" customWidth="1"/>
    <col min="5380" max="5380" width="15.42578125" customWidth="1"/>
    <col min="5381" max="5381" width="15.5703125" customWidth="1"/>
    <col min="5382" max="5382" width="13.42578125" customWidth="1"/>
    <col min="5383" max="5383" width="13.5703125" customWidth="1"/>
    <col min="5384" max="5384" width="13.42578125" customWidth="1"/>
    <col min="5385" max="5385" width="11.5703125" bestFit="1" customWidth="1"/>
    <col min="5386" max="5386" width="16" customWidth="1"/>
    <col min="5633" max="5633" width="17.85546875" customWidth="1"/>
    <col min="5634" max="5634" width="14.28515625" customWidth="1"/>
    <col min="5635" max="5635" width="14.85546875" customWidth="1"/>
    <col min="5636" max="5636" width="15.42578125" customWidth="1"/>
    <col min="5637" max="5637" width="15.5703125" customWidth="1"/>
    <col min="5638" max="5638" width="13.42578125" customWidth="1"/>
    <col min="5639" max="5639" width="13.5703125" customWidth="1"/>
    <col min="5640" max="5640" width="13.42578125" customWidth="1"/>
    <col min="5641" max="5641" width="11.5703125" bestFit="1" customWidth="1"/>
    <col min="5642" max="5642" width="16" customWidth="1"/>
    <col min="5889" max="5889" width="17.85546875" customWidth="1"/>
    <col min="5890" max="5890" width="14.28515625" customWidth="1"/>
    <col min="5891" max="5891" width="14.85546875" customWidth="1"/>
    <col min="5892" max="5892" width="15.42578125" customWidth="1"/>
    <col min="5893" max="5893" width="15.5703125" customWidth="1"/>
    <col min="5894" max="5894" width="13.42578125" customWidth="1"/>
    <col min="5895" max="5895" width="13.5703125" customWidth="1"/>
    <col min="5896" max="5896" width="13.42578125" customWidth="1"/>
    <col min="5897" max="5897" width="11.5703125" bestFit="1" customWidth="1"/>
    <col min="5898" max="5898" width="16" customWidth="1"/>
    <col min="6145" max="6145" width="17.85546875" customWidth="1"/>
    <col min="6146" max="6146" width="14.28515625" customWidth="1"/>
    <col min="6147" max="6147" width="14.85546875" customWidth="1"/>
    <col min="6148" max="6148" width="15.42578125" customWidth="1"/>
    <col min="6149" max="6149" width="15.5703125" customWidth="1"/>
    <col min="6150" max="6150" width="13.42578125" customWidth="1"/>
    <col min="6151" max="6151" width="13.5703125" customWidth="1"/>
    <col min="6152" max="6152" width="13.42578125" customWidth="1"/>
    <col min="6153" max="6153" width="11.5703125" bestFit="1" customWidth="1"/>
    <col min="6154" max="6154" width="16" customWidth="1"/>
    <col min="6401" max="6401" width="17.85546875" customWidth="1"/>
    <col min="6402" max="6402" width="14.28515625" customWidth="1"/>
    <col min="6403" max="6403" width="14.85546875" customWidth="1"/>
    <col min="6404" max="6404" width="15.42578125" customWidth="1"/>
    <col min="6405" max="6405" width="15.5703125" customWidth="1"/>
    <col min="6406" max="6406" width="13.42578125" customWidth="1"/>
    <col min="6407" max="6407" width="13.5703125" customWidth="1"/>
    <col min="6408" max="6408" width="13.42578125" customWidth="1"/>
    <col min="6409" max="6409" width="11.5703125" bestFit="1" customWidth="1"/>
    <col min="6410" max="6410" width="16" customWidth="1"/>
    <col min="6657" max="6657" width="17.85546875" customWidth="1"/>
    <col min="6658" max="6658" width="14.28515625" customWidth="1"/>
    <col min="6659" max="6659" width="14.85546875" customWidth="1"/>
    <col min="6660" max="6660" width="15.42578125" customWidth="1"/>
    <col min="6661" max="6661" width="15.5703125" customWidth="1"/>
    <col min="6662" max="6662" width="13.42578125" customWidth="1"/>
    <col min="6663" max="6663" width="13.5703125" customWidth="1"/>
    <col min="6664" max="6664" width="13.42578125" customWidth="1"/>
    <col min="6665" max="6665" width="11.5703125" bestFit="1" customWidth="1"/>
    <col min="6666" max="6666" width="16" customWidth="1"/>
    <col min="6913" max="6913" width="17.85546875" customWidth="1"/>
    <col min="6914" max="6914" width="14.28515625" customWidth="1"/>
    <col min="6915" max="6915" width="14.85546875" customWidth="1"/>
    <col min="6916" max="6916" width="15.42578125" customWidth="1"/>
    <col min="6917" max="6917" width="15.5703125" customWidth="1"/>
    <col min="6918" max="6918" width="13.42578125" customWidth="1"/>
    <col min="6919" max="6919" width="13.5703125" customWidth="1"/>
    <col min="6920" max="6920" width="13.42578125" customWidth="1"/>
    <col min="6921" max="6921" width="11.5703125" bestFit="1" customWidth="1"/>
    <col min="6922" max="6922" width="16" customWidth="1"/>
    <col min="7169" max="7169" width="17.85546875" customWidth="1"/>
    <col min="7170" max="7170" width="14.28515625" customWidth="1"/>
    <col min="7171" max="7171" width="14.85546875" customWidth="1"/>
    <col min="7172" max="7172" width="15.42578125" customWidth="1"/>
    <col min="7173" max="7173" width="15.5703125" customWidth="1"/>
    <col min="7174" max="7174" width="13.42578125" customWidth="1"/>
    <col min="7175" max="7175" width="13.5703125" customWidth="1"/>
    <col min="7176" max="7176" width="13.42578125" customWidth="1"/>
    <col min="7177" max="7177" width="11.5703125" bestFit="1" customWidth="1"/>
    <col min="7178" max="7178" width="16" customWidth="1"/>
    <col min="7425" max="7425" width="17.85546875" customWidth="1"/>
    <col min="7426" max="7426" width="14.28515625" customWidth="1"/>
    <col min="7427" max="7427" width="14.85546875" customWidth="1"/>
    <col min="7428" max="7428" width="15.42578125" customWidth="1"/>
    <col min="7429" max="7429" width="15.5703125" customWidth="1"/>
    <col min="7430" max="7430" width="13.42578125" customWidth="1"/>
    <col min="7431" max="7431" width="13.5703125" customWidth="1"/>
    <col min="7432" max="7432" width="13.42578125" customWidth="1"/>
    <col min="7433" max="7433" width="11.5703125" bestFit="1" customWidth="1"/>
    <col min="7434" max="7434" width="16" customWidth="1"/>
    <col min="7681" max="7681" width="17.85546875" customWidth="1"/>
    <col min="7682" max="7682" width="14.28515625" customWidth="1"/>
    <col min="7683" max="7683" width="14.85546875" customWidth="1"/>
    <col min="7684" max="7684" width="15.42578125" customWidth="1"/>
    <col min="7685" max="7685" width="15.5703125" customWidth="1"/>
    <col min="7686" max="7686" width="13.42578125" customWidth="1"/>
    <col min="7687" max="7687" width="13.5703125" customWidth="1"/>
    <col min="7688" max="7688" width="13.42578125" customWidth="1"/>
    <col min="7689" max="7689" width="11.5703125" bestFit="1" customWidth="1"/>
    <col min="7690" max="7690" width="16" customWidth="1"/>
    <col min="7937" max="7937" width="17.85546875" customWidth="1"/>
    <col min="7938" max="7938" width="14.28515625" customWidth="1"/>
    <col min="7939" max="7939" width="14.85546875" customWidth="1"/>
    <col min="7940" max="7940" width="15.42578125" customWidth="1"/>
    <col min="7941" max="7941" width="15.5703125" customWidth="1"/>
    <col min="7942" max="7942" width="13.42578125" customWidth="1"/>
    <col min="7943" max="7943" width="13.5703125" customWidth="1"/>
    <col min="7944" max="7944" width="13.42578125" customWidth="1"/>
    <col min="7945" max="7945" width="11.5703125" bestFit="1" customWidth="1"/>
    <col min="7946" max="7946" width="16" customWidth="1"/>
    <col min="8193" max="8193" width="17.85546875" customWidth="1"/>
    <col min="8194" max="8194" width="14.28515625" customWidth="1"/>
    <col min="8195" max="8195" width="14.85546875" customWidth="1"/>
    <col min="8196" max="8196" width="15.42578125" customWidth="1"/>
    <col min="8197" max="8197" width="15.5703125" customWidth="1"/>
    <col min="8198" max="8198" width="13.42578125" customWidth="1"/>
    <col min="8199" max="8199" width="13.5703125" customWidth="1"/>
    <col min="8200" max="8200" width="13.42578125" customWidth="1"/>
    <col min="8201" max="8201" width="11.5703125" bestFit="1" customWidth="1"/>
    <col min="8202" max="8202" width="16" customWidth="1"/>
    <col min="8449" max="8449" width="17.85546875" customWidth="1"/>
    <col min="8450" max="8450" width="14.28515625" customWidth="1"/>
    <col min="8451" max="8451" width="14.85546875" customWidth="1"/>
    <col min="8452" max="8452" width="15.42578125" customWidth="1"/>
    <col min="8453" max="8453" width="15.5703125" customWidth="1"/>
    <col min="8454" max="8454" width="13.42578125" customWidth="1"/>
    <col min="8455" max="8455" width="13.5703125" customWidth="1"/>
    <col min="8456" max="8456" width="13.42578125" customWidth="1"/>
    <col min="8457" max="8457" width="11.5703125" bestFit="1" customWidth="1"/>
    <col min="8458" max="8458" width="16" customWidth="1"/>
    <col min="8705" max="8705" width="17.85546875" customWidth="1"/>
    <col min="8706" max="8706" width="14.28515625" customWidth="1"/>
    <col min="8707" max="8707" width="14.85546875" customWidth="1"/>
    <col min="8708" max="8708" width="15.42578125" customWidth="1"/>
    <col min="8709" max="8709" width="15.5703125" customWidth="1"/>
    <col min="8710" max="8710" width="13.42578125" customWidth="1"/>
    <col min="8711" max="8711" width="13.5703125" customWidth="1"/>
    <col min="8712" max="8712" width="13.42578125" customWidth="1"/>
    <col min="8713" max="8713" width="11.5703125" bestFit="1" customWidth="1"/>
    <col min="8714" max="8714" width="16" customWidth="1"/>
    <col min="8961" max="8961" width="17.85546875" customWidth="1"/>
    <col min="8962" max="8962" width="14.28515625" customWidth="1"/>
    <col min="8963" max="8963" width="14.85546875" customWidth="1"/>
    <col min="8964" max="8964" width="15.42578125" customWidth="1"/>
    <col min="8965" max="8965" width="15.5703125" customWidth="1"/>
    <col min="8966" max="8966" width="13.42578125" customWidth="1"/>
    <col min="8967" max="8967" width="13.5703125" customWidth="1"/>
    <col min="8968" max="8968" width="13.42578125" customWidth="1"/>
    <col min="8969" max="8969" width="11.5703125" bestFit="1" customWidth="1"/>
    <col min="8970" max="8970" width="16" customWidth="1"/>
    <col min="9217" max="9217" width="17.85546875" customWidth="1"/>
    <col min="9218" max="9218" width="14.28515625" customWidth="1"/>
    <col min="9219" max="9219" width="14.85546875" customWidth="1"/>
    <col min="9220" max="9220" width="15.42578125" customWidth="1"/>
    <col min="9221" max="9221" width="15.5703125" customWidth="1"/>
    <col min="9222" max="9222" width="13.42578125" customWidth="1"/>
    <col min="9223" max="9223" width="13.5703125" customWidth="1"/>
    <col min="9224" max="9224" width="13.42578125" customWidth="1"/>
    <col min="9225" max="9225" width="11.5703125" bestFit="1" customWidth="1"/>
    <col min="9226" max="9226" width="16" customWidth="1"/>
    <col min="9473" max="9473" width="17.85546875" customWidth="1"/>
    <col min="9474" max="9474" width="14.28515625" customWidth="1"/>
    <col min="9475" max="9475" width="14.85546875" customWidth="1"/>
    <col min="9476" max="9476" width="15.42578125" customWidth="1"/>
    <col min="9477" max="9477" width="15.5703125" customWidth="1"/>
    <col min="9478" max="9478" width="13.42578125" customWidth="1"/>
    <col min="9479" max="9479" width="13.5703125" customWidth="1"/>
    <col min="9480" max="9480" width="13.42578125" customWidth="1"/>
    <col min="9481" max="9481" width="11.5703125" bestFit="1" customWidth="1"/>
    <col min="9482" max="9482" width="16" customWidth="1"/>
    <col min="9729" max="9729" width="17.85546875" customWidth="1"/>
    <col min="9730" max="9730" width="14.28515625" customWidth="1"/>
    <col min="9731" max="9731" width="14.85546875" customWidth="1"/>
    <col min="9732" max="9732" width="15.42578125" customWidth="1"/>
    <col min="9733" max="9733" width="15.5703125" customWidth="1"/>
    <col min="9734" max="9734" width="13.42578125" customWidth="1"/>
    <col min="9735" max="9735" width="13.5703125" customWidth="1"/>
    <col min="9736" max="9736" width="13.42578125" customWidth="1"/>
    <col min="9737" max="9737" width="11.5703125" bestFit="1" customWidth="1"/>
    <col min="9738" max="9738" width="16" customWidth="1"/>
    <col min="9985" max="9985" width="17.85546875" customWidth="1"/>
    <col min="9986" max="9986" width="14.28515625" customWidth="1"/>
    <col min="9987" max="9987" width="14.85546875" customWidth="1"/>
    <col min="9988" max="9988" width="15.42578125" customWidth="1"/>
    <col min="9989" max="9989" width="15.5703125" customWidth="1"/>
    <col min="9990" max="9990" width="13.42578125" customWidth="1"/>
    <col min="9991" max="9991" width="13.5703125" customWidth="1"/>
    <col min="9992" max="9992" width="13.42578125" customWidth="1"/>
    <col min="9993" max="9993" width="11.5703125" bestFit="1" customWidth="1"/>
    <col min="9994" max="9994" width="16" customWidth="1"/>
    <col min="10241" max="10241" width="17.85546875" customWidth="1"/>
    <col min="10242" max="10242" width="14.28515625" customWidth="1"/>
    <col min="10243" max="10243" width="14.85546875" customWidth="1"/>
    <col min="10244" max="10244" width="15.42578125" customWidth="1"/>
    <col min="10245" max="10245" width="15.5703125" customWidth="1"/>
    <col min="10246" max="10246" width="13.42578125" customWidth="1"/>
    <col min="10247" max="10247" width="13.5703125" customWidth="1"/>
    <col min="10248" max="10248" width="13.42578125" customWidth="1"/>
    <col min="10249" max="10249" width="11.5703125" bestFit="1" customWidth="1"/>
    <col min="10250" max="10250" width="16" customWidth="1"/>
    <col min="10497" max="10497" width="17.85546875" customWidth="1"/>
    <col min="10498" max="10498" width="14.28515625" customWidth="1"/>
    <col min="10499" max="10499" width="14.85546875" customWidth="1"/>
    <col min="10500" max="10500" width="15.42578125" customWidth="1"/>
    <col min="10501" max="10501" width="15.5703125" customWidth="1"/>
    <col min="10502" max="10502" width="13.42578125" customWidth="1"/>
    <col min="10503" max="10503" width="13.5703125" customWidth="1"/>
    <col min="10504" max="10504" width="13.42578125" customWidth="1"/>
    <col min="10505" max="10505" width="11.5703125" bestFit="1" customWidth="1"/>
    <col min="10506" max="10506" width="16" customWidth="1"/>
    <col min="10753" max="10753" width="17.85546875" customWidth="1"/>
    <col min="10754" max="10754" width="14.28515625" customWidth="1"/>
    <col min="10755" max="10755" width="14.85546875" customWidth="1"/>
    <col min="10756" max="10756" width="15.42578125" customWidth="1"/>
    <col min="10757" max="10757" width="15.5703125" customWidth="1"/>
    <col min="10758" max="10758" width="13.42578125" customWidth="1"/>
    <col min="10759" max="10759" width="13.5703125" customWidth="1"/>
    <col min="10760" max="10760" width="13.42578125" customWidth="1"/>
    <col min="10761" max="10761" width="11.5703125" bestFit="1" customWidth="1"/>
    <col min="10762" max="10762" width="16" customWidth="1"/>
    <col min="11009" max="11009" width="17.85546875" customWidth="1"/>
    <col min="11010" max="11010" width="14.28515625" customWidth="1"/>
    <col min="11011" max="11011" width="14.85546875" customWidth="1"/>
    <col min="11012" max="11012" width="15.42578125" customWidth="1"/>
    <col min="11013" max="11013" width="15.5703125" customWidth="1"/>
    <col min="11014" max="11014" width="13.42578125" customWidth="1"/>
    <col min="11015" max="11015" width="13.5703125" customWidth="1"/>
    <col min="11016" max="11016" width="13.42578125" customWidth="1"/>
    <col min="11017" max="11017" width="11.5703125" bestFit="1" customWidth="1"/>
    <col min="11018" max="11018" width="16" customWidth="1"/>
    <col min="11265" max="11265" width="17.85546875" customWidth="1"/>
    <col min="11266" max="11266" width="14.28515625" customWidth="1"/>
    <col min="11267" max="11267" width="14.85546875" customWidth="1"/>
    <col min="11268" max="11268" width="15.42578125" customWidth="1"/>
    <col min="11269" max="11269" width="15.5703125" customWidth="1"/>
    <col min="11270" max="11270" width="13.42578125" customWidth="1"/>
    <col min="11271" max="11271" width="13.5703125" customWidth="1"/>
    <col min="11272" max="11272" width="13.42578125" customWidth="1"/>
    <col min="11273" max="11273" width="11.5703125" bestFit="1" customWidth="1"/>
    <col min="11274" max="11274" width="16" customWidth="1"/>
    <col min="11521" max="11521" width="17.85546875" customWidth="1"/>
    <col min="11522" max="11522" width="14.28515625" customWidth="1"/>
    <col min="11523" max="11523" width="14.85546875" customWidth="1"/>
    <col min="11524" max="11524" width="15.42578125" customWidth="1"/>
    <col min="11525" max="11525" width="15.5703125" customWidth="1"/>
    <col min="11526" max="11526" width="13.42578125" customWidth="1"/>
    <col min="11527" max="11527" width="13.5703125" customWidth="1"/>
    <col min="11528" max="11528" width="13.42578125" customWidth="1"/>
    <col min="11529" max="11529" width="11.5703125" bestFit="1" customWidth="1"/>
    <col min="11530" max="11530" width="16" customWidth="1"/>
    <col min="11777" max="11777" width="17.85546875" customWidth="1"/>
    <col min="11778" max="11778" width="14.28515625" customWidth="1"/>
    <col min="11779" max="11779" width="14.85546875" customWidth="1"/>
    <col min="11780" max="11780" width="15.42578125" customWidth="1"/>
    <col min="11781" max="11781" width="15.5703125" customWidth="1"/>
    <col min="11782" max="11782" width="13.42578125" customWidth="1"/>
    <col min="11783" max="11783" width="13.5703125" customWidth="1"/>
    <col min="11784" max="11784" width="13.42578125" customWidth="1"/>
    <col min="11785" max="11785" width="11.5703125" bestFit="1" customWidth="1"/>
    <col min="11786" max="11786" width="16" customWidth="1"/>
    <col min="12033" max="12033" width="17.85546875" customWidth="1"/>
    <col min="12034" max="12034" width="14.28515625" customWidth="1"/>
    <col min="12035" max="12035" width="14.85546875" customWidth="1"/>
    <col min="12036" max="12036" width="15.42578125" customWidth="1"/>
    <col min="12037" max="12037" width="15.5703125" customWidth="1"/>
    <col min="12038" max="12038" width="13.42578125" customWidth="1"/>
    <col min="12039" max="12039" width="13.5703125" customWidth="1"/>
    <col min="12040" max="12040" width="13.42578125" customWidth="1"/>
    <col min="12041" max="12041" width="11.5703125" bestFit="1" customWidth="1"/>
    <col min="12042" max="12042" width="16" customWidth="1"/>
    <col min="12289" max="12289" width="17.85546875" customWidth="1"/>
    <col min="12290" max="12290" width="14.28515625" customWidth="1"/>
    <col min="12291" max="12291" width="14.85546875" customWidth="1"/>
    <col min="12292" max="12292" width="15.42578125" customWidth="1"/>
    <col min="12293" max="12293" width="15.5703125" customWidth="1"/>
    <col min="12294" max="12294" width="13.42578125" customWidth="1"/>
    <col min="12295" max="12295" width="13.5703125" customWidth="1"/>
    <col min="12296" max="12296" width="13.42578125" customWidth="1"/>
    <col min="12297" max="12297" width="11.5703125" bestFit="1" customWidth="1"/>
    <col min="12298" max="12298" width="16" customWidth="1"/>
    <col min="12545" max="12545" width="17.85546875" customWidth="1"/>
    <col min="12546" max="12546" width="14.28515625" customWidth="1"/>
    <col min="12547" max="12547" width="14.85546875" customWidth="1"/>
    <col min="12548" max="12548" width="15.42578125" customWidth="1"/>
    <col min="12549" max="12549" width="15.5703125" customWidth="1"/>
    <col min="12550" max="12550" width="13.42578125" customWidth="1"/>
    <col min="12551" max="12551" width="13.5703125" customWidth="1"/>
    <col min="12552" max="12552" width="13.42578125" customWidth="1"/>
    <col min="12553" max="12553" width="11.5703125" bestFit="1" customWidth="1"/>
    <col min="12554" max="12554" width="16" customWidth="1"/>
    <col min="12801" max="12801" width="17.85546875" customWidth="1"/>
    <col min="12802" max="12802" width="14.28515625" customWidth="1"/>
    <col min="12803" max="12803" width="14.85546875" customWidth="1"/>
    <col min="12804" max="12804" width="15.42578125" customWidth="1"/>
    <col min="12805" max="12805" width="15.5703125" customWidth="1"/>
    <col min="12806" max="12806" width="13.42578125" customWidth="1"/>
    <col min="12807" max="12807" width="13.5703125" customWidth="1"/>
    <col min="12808" max="12808" width="13.42578125" customWidth="1"/>
    <col min="12809" max="12809" width="11.5703125" bestFit="1" customWidth="1"/>
    <col min="12810" max="12810" width="16" customWidth="1"/>
    <col min="13057" max="13057" width="17.85546875" customWidth="1"/>
    <col min="13058" max="13058" width="14.28515625" customWidth="1"/>
    <col min="13059" max="13059" width="14.85546875" customWidth="1"/>
    <col min="13060" max="13060" width="15.42578125" customWidth="1"/>
    <col min="13061" max="13061" width="15.5703125" customWidth="1"/>
    <col min="13062" max="13062" width="13.42578125" customWidth="1"/>
    <col min="13063" max="13063" width="13.5703125" customWidth="1"/>
    <col min="13064" max="13064" width="13.42578125" customWidth="1"/>
    <col min="13065" max="13065" width="11.5703125" bestFit="1" customWidth="1"/>
    <col min="13066" max="13066" width="16" customWidth="1"/>
    <col min="13313" max="13313" width="17.85546875" customWidth="1"/>
    <col min="13314" max="13314" width="14.28515625" customWidth="1"/>
    <col min="13315" max="13315" width="14.85546875" customWidth="1"/>
    <col min="13316" max="13316" width="15.42578125" customWidth="1"/>
    <col min="13317" max="13317" width="15.5703125" customWidth="1"/>
    <col min="13318" max="13318" width="13.42578125" customWidth="1"/>
    <col min="13319" max="13319" width="13.5703125" customWidth="1"/>
    <col min="13320" max="13320" width="13.42578125" customWidth="1"/>
    <col min="13321" max="13321" width="11.5703125" bestFit="1" customWidth="1"/>
    <col min="13322" max="13322" width="16" customWidth="1"/>
    <col min="13569" max="13569" width="17.85546875" customWidth="1"/>
    <col min="13570" max="13570" width="14.28515625" customWidth="1"/>
    <col min="13571" max="13571" width="14.85546875" customWidth="1"/>
    <col min="13572" max="13572" width="15.42578125" customWidth="1"/>
    <col min="13573" max="13573" width="15.5703125" customWidth="1"/>
    <col min="13574" max="13574" width="13.42578125" customWidth="1"/>
    <col min="13575" max="13575" width="13.5703125" customWidth="1"/>
    <col min="13576" max="13576" width="13.42578125" customWidth="1"/>
    <col min="13577" max="13577" width="11.5703125" bestFit="1" customWidth="1"/>
    <col min="13578" max="13578" width="16" customWidth="1"/>
    <col min="13825" max="13825" width="17.85546875" customWidth="1"/>
    <col min="13826" max="13826" width="14.28515625" customWidth="1"/>
    <col min="13827" max="13827" width="14.85546875" customWidth="1"/>
    <col min="13828" max="13828" width="15.42578125" customWidth="1"/>
    <col min="13829" max="13829" width="15.5703125" customWidth="1"/>
    <col min="13830" max="13830" width="13.42578125" customWidth="1"/>
    <col min="13831" max="13831" width="13.5703125" customWidth="1"/>
    <col min="13832" max="13832" width="13.42578125" customWidth="1"/>
    <col min="13833" max="13833" width="11.5703125" bestFit="1" customWidth="1"/>
    <col min="13834" max="13834" width="16" customWidth="1"/>
    <col min="14081" max="14081" width="17.85546875" customWidth="1"/>
    <col min="14082" max="14082" width="14.28515625" customWidth="1"/>
    <col min="14083" max="14083" width="14.85546875" customWidth="1"/>
    <col min="14084" max="14084" width="15.42578125" customWidth="1"/>
    <col min="14085" max="14085" width="15.5703125" customWidth="1"/>
    <col min="14086" max="14086" width="13.42578125" customWidth="1"/>
    <col min="14087" max="14087" width="13.5703125" customWidth="1"/>
    <col min="14088" max="14088" width="13.42578125" customWidth="1"/>
    <col min="14089" max="14089" width="11.5703125" bestFit="1" customWidth="1"/>
    <col min="14090" max="14090" width="16" customWidth="1"/>
    <col min="14337" max="14337" width="17.85546875" customWidth="1"/>
    <col min="14338" max="14338" width="14.28515625" customWidth="1"/>
    <col min="14339" max="14339" width="14.85546875" customWidth="1"/>
    <col min="14340" max="14340" width="15.42578125" customWidth="1"/>
    <col min="14341" max="14341" width="15.5703125" customWidth="1"/>
    <col min="14342" max="14342" width="13.42578125" customWidth="1"/>
    <col min="14343" max="14343" width="13.5703125" customWidth="1"/>
    <col min="14344" max="14344" width="13.42578125" customWidth="1"/>
    <col min="14345" max="14345" width="11.5703125" bestFit="1" customWidth="1"/>
    <col min="14346" max="14346" width="16" customWidth="1"/>
    <col min="14593" max="14593" width="17.85546875" customWidth="1"/>
    <col min="14594" max="14594" width="14.28515625" customWidth="1"/>
    <col min="14595" max="14595" width="14.85546875" customWidth="1"/>
    <col min="14596" max="14596" width="15.42578125" customWidth="1"/>
    <col min="14597" max="14597" width="15.5703125" customWidth="1"/>
    <col min="14598" max="14598" width="13.42578125" customWidth="1"/>
    <col min="14599" max="14599" width="13.5703125" customWidth="1"/>
    <col min="14600" max="14600" width="13.42578125" customWidth="1"/>
    <col min="14601" max="14601" width="11.5703125" bestFit="1" customWidth="1"/>
    <col min="14602" max="14602" width="16" customWidth="1"/>
    <col min="14849" max="14849" width="17.85546875" customWidth="1"/>
    <col min="14850" max="14850" width="14.28515625" customWidth="1"/>
    <col min="14851" max="14851" width="14.85546875" customWidth="1"/>
    <col min="14852" max="14852" width="15.42578125" customWidth="1"/>
    <col min="14853" max="14853" width="15.5703125" customWidth="1"/>
    <col min="14854" max="14854" width="13.42578125" customWidth="1"/>
    <col min="14855" max="14855" width="13.5703125" customWidth="1"/>
    <col min="14856" max="14856" width="13.42578125" customWidth="1"/>
    <col min="14857" max="14857" width="11.5703125" bestFit="1" customWidth="1"/>
    <col min="14858" max="14858" width="16" customWidth="1"/>
    <col min="15105" max="15105" width="17.85546875" customWidth="1"/>
    <col min="15106" max="15106" width="14.28515625" customWidth="1"/>
    <col min="15107" max="15107" width="14.85546875" customWidth="1"/>
    <col min="15108" max="15108" width="15.42578125" customWidth="1"/>
    <col min="15109" max="15109" width="15.5703125" customWidth="1"/>
    <col min="15110" max="15110" width="13.42578125" customWidth="1"/>
    <col min="15111" max="15111" width="13.5703125" customWidth="1"/>
    <col min="15112" max="15112" width="13.42578125" customWidth="1"/>
    <col min="15113" max="15113" width="11.5703125" bestFit="1" customWidth="1"/>
    <col min="15114" max="15114" width="16" customWidth="1"/>
    <col min="15361" max="15361" width="17.85546875" customWidth="1"/>
    <col min="15362" max="15362" width="14.28515625" customWidth="1"/>
    <col min="15363" max="15363" width="14.85546875" customWidth="1"/>
    <col min="15364" max="15364" width="15.42578125" customWidth="1"/>
    <col min="15365" max="15365" width="15.5703125" customWidth="1"/>
    <col min="15366" max="15366" width="13.42578125" customWidth="1"/>
    <col min="15367" max="15367" width="13.5703125" customWidth="1"/>
    <col min="15368" max="15368" width="13.42578125" customWidth="1"/>
    <col min="15369" max="15369" width="11.5703125" bestFit="1" customWidth="1"/>
    <col min="15370" max="15370" width="16" customWidth="1"/>
    <col min="15617" max="15617" width="17.85546875" customWidth="1"/>
    <col min="15618" max="15618" width="14.28515625" customWidth="1"/>
    <col min="15619" max="15619" width="14.85546875" customWidth="1"/>
    <col min="15620" max="15620" width="15.42578125" customWidth="1"/>
    <col min="15621" max="15621" width="15.5703125" customWidth="1"/>
    <col min="15622" max="15622" width="13.42578125" customWidth="1"/>
    <col min="15623" max="15623" width="13.5703125" customWidth="1"/>
    <col min="15624" max="15624" width="13.42578125" customWidth="1"/>
    <col min="15625" max="15625" width="11.5703125" bestFit="1" customWidth="1"/>
    <col min="15626" max="15626" width="16" customWidth="1"/>
    <col min="15873" max="15873" width="17.85546875" customWidth="1"/>
    <col min="15874" max="15874" width="14.28515625" customWidth="1"/>
    <col min="15875" max="15875" width="14.85546875" customWidth="1"/>
    <col min="15876" max="15876" width="15.42578125" customWidth="1"/>
    <col min="15877" max="15877" width="15.5703125" customWidth="1"/>
    <col min="15878" max="15878" width="13.42578125" customWidth="1"/>
    <col min="15879" max="15879" width="13.5703125" customWidth="1"/>
    <col min="15880" max="15880" width="13.42578125" customWidth="1"/>
    <col min="15881" max="15881" width="11.5703125" bestFit="1" customWidth="1"/>
    <col min="15882" max="15882" width="16" customWidth="1"/>
    <col min="16129" max="16129" width="17.85546875" customWidth="1"/>
    <col min="16130" max="16130" width="14.28515625" customWidth="1"/>
    <col min="16131" max="16131" width="14.85546875" customWidth="1"/>
    <col min="16132" max="16132" width="15.42578125" customWidth="1"/>
    <col min="16133" max="16133" width="15.5703125" customWidth="1"/>
    <col min="16134" max="16134" width="13.42578125" customWidth="1"/>
    <col min="16135" max="16135" width="13.5703125" customWidth="1"/>
    <col min="16136" max="16136" width="13.42578125" customWidth="1"/>
    <col min="16137" max="16137" width="11.5703125" bestFit="1" customWidth="1"/>
    <col min="16138" max="16138" width="16" customWidth="1"/>
  </cols>
  <sheetData>
    <row r="1" spans="1:18" s="17" customFormat="1" x14ac:dyDescent="0.2"/>
    <row r="2" spans="1:18" s="17" customFormat="1" x14ac:dyDescent="0.2"/>
    <row r="3" spans="1:18" x14ac:dyDescent="0.2">
      <c r="A3" s="17" t="s">
        <v>62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.75" x14ac:dyDescent="0.25">
      <c r="A6" s="182" t="s">
        <v>130</v>
      </c>
      <c r="B6" s="182"/>
      <c r="C6" s="182"/>
      <c r="D6" s="182"/>
      <c r="E6" s="182"/>
      <c r="F6" s="182"/>
      <c r="G6" s="182"/>
      <c r="H6" s="182"/>
      <c r="I6" s="182"/>
      <c r="J6" s="182"/>
      <c r="K6" s="17"/>
      <c r="L6" s="17"/>
      <c r="M6" s="17"/>
      <c r="N6" s="17"/>
      <c r="O6" s="17"/>
      <c r="P6" s="17"/>
      <c r="Q6" s="17"/>
      <c r="R6" s="17"/>
    </row>
    <row r="7" spans="1:18" x14ac:dyDescent="0.2">
      <c r="A7" s="184" t="s">
        <v>65</v>
      </c>
      <c r="B7" s="184"/>
      <c r="C7" s="184"/>
      <c r="D7" s="184"/>
      <c r="E7" s="184"/>
      <c r="F7" s="184"/>
      <c r="G7" s="184"/>
      <c r="H7" s="184"/>
      <c r="I7" s="184"/>
      <c r="J7" s="184"/>
      <c r="K7" s="17"/>
      <c r="L7" s="17"/>
      <c r="M7" s="17"/>
      <c r="N7" s="17"/>
      <c r="O7" s="17"/>
      <c r="P7" s="17"/>
      <c r="Q7" s="17"/>
      <c r="R7" s="17"/>
    </row>
    <row r="8" spans="1:18" ht="13.5" thickBo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3.5" thickBot="1" x14ac:dyDescent="0.25">
      <c r="A9" s="91" t="s">
        <v>0</v>
      </c>
      <c r="B9" s="92" t="s">
        <v>49</v>
      </c>
      <c r="C9" s="93" t="s">
        <v>50</v>
      </c>
      <c r="D9" s="92" t="s">
        <v>51</v>
      </c>
      <c r="E9" s="93" t="s">
        <v>52</v>
      </c>
      <c r="F9" s="92" t="s">
        <v>53</v>
      </c>
      <c r="G9" s="93" t="s">
        <v>54</v>
      </c>
      <c r="H9" s="92" t="s">
        <v>55</v>
      </c>
      <c r="I9" s="93" t="s">
        <v>56</v>
      </c>
      <c r="J9" s="92" t="s">
        <v>1</v>
      </c>
      <c r="K9" s="17"/>
      <c r="L9" s="17"/>
      <c r="M9" s="17"/>
      <c r="N9" s="17"/>
      <c r="O9" s="17"/>
      <c r="P9" s="17"/>
      <c r="Q9" s="17"/>
      <c r="R9" s="17"/>
    </row>
    <row r="10" spans="1:18" ht="20.100000000000001" customHeight="1" x14ac:dyDescent="0.3">
      <c r="A10" s="51" t="s">
        <v>89</v>
      </c>
      <c r="B10" s="52">
        <f>+[4]enero!B8+[4]feb.!B8+[4]marzo!B8+[4]abril!B8+[4]mayo!B8+[4]junio!B8+[4]julio!B8+[4]agosto!B8+'[4]sept. '!B8+[4]oct.!B8+[4]nov.!B8+[4]dic.!B9</f>
        <v>16815</v>
      </c>
      <c r="C10" s="52">
        <f>+[4]enero!C8+[4]feb.!C8+[4]marzo!C8+[4]abril!C8+[4]mayo!C8+[4]junio!C8+[4]julio!C8+[4]agosto!C8+'[4]sept. '!C8+[4]oct.!C8+[4]nov.!C8+[4]dic.!C9</f>
        <v>1063282</v>
      </c>
      <c r="D10" s="52">
        <f>+[4]enero!D8+[4]feb.!D8+[4]marzo!D8+[4]abril!D8+[4]mayo!D8+[4]junio!D8+[4]julio!D8+[4]agosto!D8+'[4]sept. '!D8+[4]oct.!D8+[4]nov.!D8+[4]dic.!D9</f>
        <v>626795</v>
      </c>
      <c r="E10" s="52">
        <f>+[4]enero!E8+[4]feb.!E8+[4]marzo!E8+[4]abril!E8+[4]mayo!E8+[4]junio!E8+[4]julio!E8+[4]agosto!E8+'[4]sept. '!E8+[4]oct.!E8+[4]nov.!E8+[4]dic.!E9</f>
        <v>449935</v>
      </c>
      <c r="F10" s="52">
        <f>+[4]enero!F8+[4]feb.!F8+[4]marzo!F8+[4]abril!F8+[4]mayo!F8+[4]junio!F8+[4]julio!F8+[4]agosto!F8+'[4]sept. '!F8+[4]oct.!F8+[4]nov.!F8+[4]dic.!F9</f>
        <v>33241</v>
      </c>
      <c r="G10" s="52">
        <f>+[4]enero!G8+[4]feb.!G8+[4]marzo!G8+[4]abril!G8+[4]mayo!G8+[4]junio!G8+[4]julio!G8+[4]agosto!G8+'[4]sept. '!G8+[4]oct.!G8+[4]nov.!G8+[4]dic.!G9</f>
        <v>0</v>
      </c>
      <c r="H10" s="52">
        <f>+[4]enero!H8+[4]feb.!H8+[4]marzo!H8+[4]abril!H8+[4]mayo!H8+[4]junio!H8+[4]julio!H8+[4]agosto!H8+'[4]sept. '!H8+[4]oct.!H8+[4]nov.!H8+[4]dic.!H9</f>
        <v>51451</v>
      </c>
      <c r="I10" s="52">
        <f>+[4]enero!I8+[4]feb.!I8+[4]marzo!I8+[4]abril!I8+[4]mayo!I8+[4]junio!I8+[4]julio!I8+[4]agosto!I8+'[4]sept. '!I8+[4]oct.!I8+[4]nov.!I8+[4]dic.!I9</f>
        <v>26605</v>
      </c>
      <c r="J10" s="52">
        <f>SUM(B10:I10)</f>
        <v>2268124</v>
      </c>
      <c r="K10" s="17"/>
      <c r="L10" s="17"/>
      <c r="M10" s="17"/>
      <c r="N10" s="17"/>
      <c r="O10" s="17"/>
      <c r="P10" s="17"/>
      <c r="Q10" s="17"/>
      <c r="R10" s="17"/>
    </row>
    <row r="11" spans="1:18" ht="20.100000000000001" customHeight="1" x14ac:dyDescent="0.3">
      <c r="A11" s="53" t="s">
        <v>90</v>
      </c>
      <c r="B11" s="52">
        <f>+[4]enero!B9+[4]feb.!B9+[4]marzo!B9+[4]abril!B9+[4]mayo!B9+[4]junio!B9+[4]julio!B9+[4]agosto!B9+'[4]sept. '!B9+[4]oct.!B9+[4]nov.!B9+[4]dic.!B10</f>
        <v>68059</v>
      </c>
      <c r="C11" s="52">
        <f>+[4]enero!C9+[4]feb.!C9+[4]marzo!C9+[4]abril!C9+[4]mayo!C9+[4]junio!C9+[4]julio!C9+[4]agosto!C9+'[4]sept. '!C9+[4]oct.!C9+[4]nov.!C9+[4]dic.!C10</f>
        <v>29191</v>
      </c>
      <c r="D11" s="52">
        <f>+[4]enero!D9+[4]feb.!D9+[4]marzo!D9+[4]abril!D9+[4]mayo!D9+[4]junio!D9+[4]julio!D9+[4]agosto!D9+'[4]sept. '!D9+[4]oct.!D9+[4]nov.!D9+[4]dic.!D10</f>
        <v>38491</v>
      </c>
      <c r="E11" s="52">
        <f>+[4]enero!E9+[4]feb.!E9+[4]marzo!E9+[4]abril!E9+[4]mayo!E9+[4]junio!E9+[4]julio!E9+[4]agosto!E9+'[4]sept. '!E9+[4]oct.!E9+[4]nov.!E9+[4]dic.!E10</f>
        <v>29884</v>
      </c>
      <c r="F11" s="52">
        <f>+[4]enero!F9+[4]feb.!F9+[4]marzo!F9+[4]abril!F9+[4]mayo!F9+[4]junio!F9+[4]julio!F9+[4]agosto!F9+'[4]sept. '!F9+[4]oct.!F9+[4]nov.!F9+[4]dic.!F10</f>
        <v>53142</v>
      </c>
      <c r="G11" s="52">
        <f>+[4]enero!G9+[4]feb.!G9+[4]marzo!G9+[4]abril!G9+[4]mayo!G9+[4]junio!G9+[4]julio!G9+[4]agosto!G9+'[4]sept. '!G9+[4]oct.!G9+[4]nov.!G9+[4]dic.!G10</f>
        <v>51129</v>
      </c>
      <c r="H11" s="52">
        <f>+[4]enero!H9+[4]feb.!H9+[4]marzo!H9+[4]abril!H9+[4]mayo!H9+[4]junio!H9+[4]julio!H9+[4]agosto!H9+'[4]sept. '!H9+[4]oct.!H9+[4]nov.!H9+[4]dic.!H10</f>
        <v>233655</v>
      </c>
      <c r="I11" s="52">
        <f>+[4]enero!I9+[4]feb.!I9+[4]marzo!I9+[4]abril!I9+[4]mayo!I9+[4]junio!I9+[4]julio!I9+[4]agosto!I9+'[4]sept. '!I9+[4]oct.!I9+[4]nov.!I9+[4]dic.!I10</f>
        <v>32531</v>
      </c>
      <c r="J11" s="52">
        <f>SUM(B11:I11)</f>
        <v>536082</v>
      </c>
      <c r="K11" s="17"/>
      <c r="L11" s="17"/>
      <c r="M11" s="17"/>
      <c r="N11" s="17"/>
      <c r="O11" s="17"/>
      <c r="P11" s="17"/>
      <c r="Q11" s="17"/>
      <c r="R11" s="17"/>
    </row>
    <row r="12" spans="1:18" ht="20.100000000000001" customHeight="1" x14ac:dyDescent="0.3">
      <c r="A12" s="53" t="s">
        <v>91</v>
      </c>
      <c r="B12" s="52">
        <f>+[4]enero!B10+[4]feb.!B10+[4]marzo!B10+[4]abril!B10+[4]mayo!B10+[4]junio!B10+[4]julio!B10+[4]agosto!B10+'[4]sept. '!B10+[4]oct.!B10+[4]nov.!B10+[4]dic.!B11</f>
        <v>883</v>
      </c>
      <c r="C12" s="52">
        <f>+[4]enero!C10+[4]feb.!C10+[4]marzo!C10+[4]abril!C10+[4]mayo!C10+[4]junio!C10+[4]julio!C10+[4]agosto!C10+'[4]sept. '!C10+[4]oct.!C10+[4]nov.!C10+[4]dic.!C11</f>
        <v>2684</v>
      </c>
      <c r="D12" s="52">
        <f>+[4]enero!D10+[4]feb.!D10+[4]marzo!D10+[4]abril!D10+[4]mayo!D10+[4]junio!D10+[4]julio!D10+[4]agosto!D10+'[4]sept. '!D10+[4]oct.!D10+[4]nov.!D10+[4]dic.!D11</f>
        <v>9652</v>
      </c>
      <c r="E12" s="52">
        <f>+[4]enero!E10+[4]feb.!E10+[4]marzo!E10+[4]abril!E10+[4]mayo!E10+[4]junio!E10+[4]julio!E10+[4]agosto!E10+'[4]sept. '!E10+[4]oct.!E10+[4]nov.!E10+[4]dic.!E11</f>
        <v>190</v>
      </c>
      <c r="F12" s="52">
        <f>+[4]enero!F10+[4]feb.!F10+[4]marzo!F10+[4]abril!F10+[4]mayo!F10+[4]junio!F10+[4]julio!F10+[4]agosto!F10+'[4]sept. '!F10+[4]oct.!F10+[4]nov.!F10+[4]dic.!F11</f>
        <v>30</v>
      </c>
      <c r="G12" s="52">
        <f>+[4]enero!G10+[4]feb.!G10+[4]marzo!G10+[4]abril!G10+[4]mayo!G10+[4]junio!G10+[4]julio!G10+[4]agosto!G10+'[4]sept. '!G10+[4]oct.!G10+[4]nov.!G10+[4]dic.!G11</f>
        <v>42131</v>
      </c>
      <c r="H12" s="52">
        <f>+[4]enero!H10+[4]feb.!H10+[4]marzo!H10+[4]abril!H10+[4]mayo!H10+[4]junio!H10+[4]julio!H10+[4]agosto!H10+'[4]sept. '!H10+[4]oct.!H10+[4]nov.!H10+[4]dic.!H11</f>
        <v>8271</v>
      </c>
      <c r="I12" s="52">
        <f>+[4]enero!I10+[4]feb.!I10+[4]marzo!I10+[4]abril!I10+[4]mayo!I10+[4]junio!I10+[4]julio!I10+[4]agosto!I10+'[4]sept. '!I10+[4]oct.!I10+[4]nov.!I10+[4]dic.!I11</f>
        <v>0</v>
      </c>
      <c r="J12" s="52">
        <f t="shared" ref="J12:J44" si="0">SUM(B12:I12)</f>
        <v>63841</v>
      </c>
      <c r="K12" s="17"/>
      <c r="L12" s="17"/>
      <c r="M12" s="17"/>
      <c r="N12" s="17"/>
      <c r="O12" s="17"/>
      <c r="P12" s="17"/>
      <c r="Q12" s="17"/>
      <c r="R12" s="17"/>
    </row>
    <row r="13" spans="1:18" ht="20.100000000000001" customHeight="1" x14ac:dyDescent="0.3">
      <c r="A13" s="53" t="s">
        <v>92</v>
      </c>
      <c r="B13" s="52">
        <f>+[4]enero!B11+[4]feb.!B11+[4]marzo!B11+[4]abril!B11+[4]mayo!B11+[4]junio!B11+[4]julio!B11+[4]agosto!B11+'[4]sept. '!B11+[4]oct.!B11+[4]nov.!B11+[4]dic.!B12</f>
        <v>5</v>
      </c>
      <c r="C13" s="52">
        <f>+[4]enero!C11+[4]feb.!C11+[4]marzo!C11+[4]abril!C11+[4]mayo!C11+[4]junio!C11+[4]julio!C11+[4]agosto!C11+'[4]sept. '!C11+[4]oct.!C11+[4]nov.!C11+[4]dic.!C12</f>
        <v>1089</v>
      </c>
      <c r="D13" s="52">
        <f>+[4]enero!D11+[4]feb.!D11+[4]marzo!D11+[4]abril!D11+[4]mayo!D11+[4]junio!D11+[4]julio!D11+[4]agosto!D11+'[4]sept. '!D11+[4]oct.!D11+[4]nov.!D11+[4]dic.!D12</f>
        <v>23</v>
      </c>
      <c r="E13" s="52">
        <f>+[4]enero!E11+[4]feb.!E11+[4]marzo!E11+[4]abril!E11+[4]mayo!E11+[4]junio!E11+[4]julio!E11+[4]agosto!E11+'[4]sept. '!E11+[4]oct.!E11+[4]nov.!E11+[4]dic.!E12</f>
        <v>5</v>
      </c>
      <c r="F13" s="52">
        <f>+[4]enero!F11+[4]feb.!F11+[4]marzo!F11+[4]abril!F11+[4]mayo!F11+[4]junio!F11+[4]julio!F11+[4]agosto!F11+'[4]sept. '!F11+[4]oct.!F11+[4]nov.!F11+[4]dic.!F12</f>
        <v>671</v>
      </c>
      <c r="G13" s="52">
        <f>+[4]enero!G11+[4]feb.!G11+[4]marzo!G11+[4]abril!G11+[4]mayo!G11+[4]junio!G11+[4]julio!G11+[4]agosto!G11+'[4]sept. '!G11+[4]oct.!G11+[4]nov.!G11+[4]dic.!G12</f>
        <v>3964</v>
      </c>
      <c r="H13" s="52">
        <f>+[4]enero!H11+[4]feb.!H11+[4]marzo!H11+[4]abril!H11+[4]mayo!H11+[4]junio!H11+[4]julio!H11+[4]agosto!H11+'[4]sept. '!H11+[4]oct.!H11+[4]nov.!H11+[4]dic.!H12</f>
        <v>3</v>
      </c>
      <c r="I13" s="52">
        <f>+[4]enero!I11+[4]feb.!I11+[4]marzo!I11+[4]abril!I11+[4]mayo!I11+[4]junio!I11+[4]julio!I11+[4]agosto!I11+'[4]sept. '!I11+[4]oct.!I11+[4]nov.!I11+[4]dic.!I12</f>
        <v>20</v>
      </c>
      <c r="J13" s="52">
        <f t="shared" si="0"/>
        <v>5780</v>
      </c>
      <c r="K13" s="17"/>
      <c r="L13" s="17"/>
      <c r="M13" s="17"/>
      <c r="N13" s="17"/>
      <c r="O13" s="17"/>
      <c r="P13" s="17"/>
      <c r="Q13" s="17"/>
      <c r="R13" s="17"/>
    </row>
    <row r="14" spans="1:18" ht="20.100000000000001" customHeight="1" x14ac:dyDescent="0.3">
      <c r="A14" s="53" t="s">
        <v>93</v>
      </c>
      <c r="B14" s="52">
        <f>+[4]enero!B12+[4]feb.!B12+[4]marzo!B12+[4]abril!B12+[4]mayo!B12+[4]junio!B12+[4]julio!B12+[4]agosto!B12+'[4]sept. '!B12+[4]oct.!B12+[4]nov.!B12+[4]dic.!B13</f>
        <v>91</v>
      </c>
      <c r="C14" s="52">
        <f>+[4]enero!C12+[4]feb.!C12+[4]marzo!C12+[4]abril!C12+[4]mayo!C12+[4]junio!C12+[4]julio!C12+[4]agosto!C12+'[4]sept. '!C12+[4]oct.!C12+[4]nov.!C12+[4]dic.!C13</f>
        <v>287</v>
      </c>
      <c r="D14" s="52">
        <f>+[4]enero!D12+[4]feb.!D12+[4]marzo!D12+[4]abril!D12+[4]mayo!D12+[4]junio!D12+[4]julio!D12+[4]agosto!D12+'[4]sept. '!D12+[4]oct.!D12+[4]nov.!D12+[4]dic.!D13</f>
        <v>9866</v>
      </c>
      <c r="E14" s="52">
        <f>+[4]enero!E12+[4]feb.!E12+[4]marzo!E12+[4]abril!E12+[4]mayo!E12+[4]junio!E12+[4]julio!E12+[4]agosto!E12+'[4]sept. '!E12+[4]oct.!E12+[4]nov.!E12+[4]dic.!E13</f>
        <v>22</v>
      </c>
      <c r="F14" s="52">
        <f>+[4]enero!F12+[4]feb.!F12+[4]marzo!F12+[4]abril!F12+[4]mayo!F12+[4]junio!F12+[4]julio!F12+[4]agosto!F12+'[4]sept. '!F12+[4]oct.!F12+[4]nov.!F12+[4]dic.!F13</f>
        <v>310</v>
      </c>
      <c r="G14" s="52">
        <f>+[4]enero!G12+[4]feb.!G12+[4]marzo!G12+[4]abril!G12+[4]mayo!G12+[4]junio!G12+[4]julio!G12+[4]agosto!G12+'[4]sept. '!G12+[4]oct.!G12+[4]nov.!G12+[4]dic.!G13</f>
        <v>215</v>
      </c>
      <c r="H14" s="52">
        <f>+[4]enero!H12+[4]feb.!H12+[4]marzo!H12+[4]abril!H12+[4]mayo!H12+[4]junio!H12+[4]julio!H12+[4]agosto!H12+'[4]sept. '!H12+[4]oct.!H12+[4]nov.!H12+[4]dic.!H13</f>
        <v>24591</v>
      </c>
      <c r="I14" s="52">
        <f>+[4]enero!I12+[4]feb.!I12+[4]marzo!I12+[4]abril!I12+[4]mayo!I12+[4]junio!I12+[4]julio!I12+[4]agosto!I12+'[4]sept. '!I12+[4]oct.!I12+[4]nov.!I12+[4]dic.!I13</f>
        <v>3277</v>
      </c>
      <c r="J14" s="52">
        <f t="shared" si="0"/>
        <v>38659</v>
      </c>
      <c r="K14" s="17"/>
      <c r="L14" s="17"/>
      <c r="M14" s="17"/>
      <c r="N14" s="17"/>
      <c r="O14" s="17"/>
      <c r="P14" s="17"/>
      <c r="Q14" s="17"/>
      <c r="R14" s="17"/>
    </row>
    <row r="15" spans="1:18" ht="20.100000000000001" customHeight="1" x14ac:dyDescent="0.3">
      <c r="A15" s="53" t="s">
        <v>94</v>
      </c>
      <c r="B15" s="52">
        <f>+[4]enero!B13+[4]feb.!B13+[4]marzo!B13+[4]abril!B13+[4]mayo!B13+[4]junio!B13+[4]julio!B13+[4]agosto!B13+'[4]sept. '!B13+[4]oct.!B13+[4]nov.!B13+[4]dic.!B14</f>
        <v>15761</v>
      </c>
      <c r="C15" s="52">
        <f>+[4]enero!C13+[4]feb.!C13+[4]marzo!C13+[4]abril!C13+[4]mayo!C13+[4]junio!C13+[4]julio!C13+[4]agosto!C13+'[4]sept. '!C13+[4]oct.!C13+[4]nov.!C13+[4]dic.!C14</f>
        <v>3226</v>
      </c>
      <c r="D15" s="52">
        <f>+[4]enero!D13+[4]feb.!D13+[4]marzo!D13+[4]abril!D13+[4]mayo!D13+[4]junio!D13+[4]julio!D13+[4]agosto!D13+'[4]sept. '!D13+[4]oct.!D13+[4]nov.!D13+[4]dic.!D14</f>
        <v>12361</v>
      </c>
      <c r="E15" s="52">
        <f>+[4]enero!E13+[4]feb.!E13+[4]marzo!E13+[4]abril!E13+[4]mayo!E13+[4]junio!E13+[4]julio!E13+[4]agosto!E13+'[4]sept. '!E13+[4]oct.!E13+[4]nov.!E13+[4]dic.!E14</f>
        <v>26137</v>
      </c>
      <c r="F15" s="52">
        <f>+[4]enero!F13+[4]feb.!F13+[4]marzo!F13+[4]abril!F13+[4]mayo!F13+[4]junio!F13+[4]julio!F13+[4]agosto!F13+'[4]sept. '!F13+[4]oct.!F13+[4]nov.!F13+[4]dic.!F14</f>
        <v>29267</v>
      </c>
      <c r="G15" s="52">
        <f>+[4]enero!G13+[4]feb.!G13+[4]marzo!G13+[4]abril!G13+[4]mayo!G13+[4]junio!G13+[4]julio!G13+[4]agosto!G13+'[4]sept. '!G13+[4]oct.!G13+[4]nov.!G13+[4]dic.!G14</f>
        <v>33104</v>
      </c>
      <c r="H15" s="52">
        <f>+[4]enero!H13+[4]feb.!H13+[4]marzo!H13+[4]abril!H13+[4]mayo!H13+[4]junio!H13+[4]julio!H13+[4]agosto!H13+'[4]sept. '!H13+[4]oct.!H13+[4]nov.!H13+[4]dic.!H14</f>
        <v>181605</v>
      </c>
      <c r="I15" s="52">
        <f>+[4]enero!I13+[4]feb.!I13+[4]marzo!I13+[4]abril!I13+[4]mayo!I13+[4]junio!I13+[4]julio!I13+[4]agosto!I13+'[4]sept. '!I13+[4]oct.!I13+[4]nov.!I13+[4]dic.!I14</f>
        <v>18515</v>
      </c>
      <c r="J15" s="52">
        <f t="shared" si="0"/>
        <v>319976</v>
      </c>
      <c r="K15" s="17"/>
      <c r="L15" s="17"/>
      <c r="M15" s="17"/>
      <c r="N15" s="17"/>
      <c r="O15" s="17"/>
      <c r="P15" s="17"/>
      <c r="Q15" s="17"/>
      <c r="R15" s="17"/>
    </row>
    <row r="16" spans="1:18" ht="20.100000000000001" customHeight="1" x14ac:dyDescent="0.3">
      <c r="A16" s="53" t="s">
        <v>95</v>
      </c>
      <c r="B16" s="52">
        <f>+[4]enero!B14+[4]feb.!B14+[4]marzo!B14+[4]abril!B14+[4]mayo!B14+[4]junio!B14+[4]julio!B14+[4]agosto!B14+'[4]sept. '!B14+[4]oct.!B14+[4]nov.!B14+[4]dic.!B15</f>
        <v>3046</v>
      </c>
      <c r="C16" s="52">
        <f>+[4]enero!C14+[4]feb.!C14+[4]marzo!C14+[4]abril!C14+[4]mayo!C14+[4]junio!C14+[4]julio!C14+[4]agosto!C14+'[4]sept. '!C14+[4]oct.!C14+[4]nov.!C14+[4]dic.!C15</f>
        <v>1590</v>
      </c>
      <c r="D16" s="52">
        <f>+[4]enero!D14+[4]feb.!D14+[4]marzo!D14+[4]abril!D14+[4]mayo!D14+[4]junio!D14+[4]julio!D14+[4]agosto!D14+'[4]sept. '!D14+[4]oct.!D14+[4]nov.!D14+[4]dic.!D15</f>
        <v>7286</v>
      </c>
      <c r="E16" s="52">
        <f>+[4]enero!E14+[4]feb.!E14+[4]marzo!E14+[4]abril!E14+[4]mayo!E14+[4]junio!E14+[4]julio!E14+[4]agosto!E14+'[4]sept. '!E14+[4]oct.!E14+[4]nov.!E14+[4]dic.!E15</f>
        <v>1467</v>
      </c>
      <c r="F16" s="52">
        <f>+[4]enero!F14+[4]feb.!F14+[4]marzo!F14+[4]abril!F14+[4]mayo!F14+[4]junio!F14+[4]julio!F14+[4]agosto!F14+'[4]sept. '!F14+[4]oct.!F14+[4]nov.!F14+[4]dic.!F15</f>
        <v>3232</v>
      </c>
      <c r="G16" s="52">
        <f>+[4]enero!G14+[4]feb.!G14+[4]marzo!G14+[4]abril!G14+[4]mayo!G14+[4]junio!G14+[4]julio!G14+[4]agosto!G14+'[4]sept. '!G14+[4]oct.!G14+[4]nov.!G14+[4]dic.!G15</f>
        <v>62638</v>
      </c>
      <c r="H16" s="52">
        <f>+[4]enero!H14+[4]feb.!H14+[4]marzo!H14+[4]abril!H14+[4]mayo!H14+[4]junio!H14+[4]julio!H14+[4]agosto!H14+'[4]sept. '!H14+[4]oct.!H14+[4]nov.!H14+[4]dic.!H15</f>
        <v>60305</v>
      </c>
      <c r="I16" s="52">
        <f>+[4]enero!I14+[4]feb.!I14+[4]marzo!I14+[4]abril!I14+[4]mayo!I14+[4]junio!I14+[4]julio!I14+[4]agosto!I14+'[4]sept. '!I14+[4]oct.!I14+[4]nov.!I14+[4]dic.!I15</f>
        <v>11594</v>
      </c>
      <c r="J16" s="52">
        <f t="shared" si="0"/>
        <v>151158</v>
      </c>
      <c r="K16" s="17"/>
      <c r="L16" s="17"/>
      <c r="M16" s="17"/>
      <c r="N16" s="17"/>
      <c r="O16" s="17"/>
      <c r="P16" s="17"/>
      <c r="Q16" s="17"/>
      <c r="R16" s="17"/>
    </row>
    <row r="17" spans="1:18" ht="20.100000000000001" customHeight="1" x14ac:dyDescent="0.3">
      <c r="A17" s="53" t="s">
        <v>96</v>
      </c>
      <c r="B17" s="52">
        <f>+[4]enero!B15+[4]feb.!B15+[4]marzo!B15+[4]abril!B15+[4]mayo!B15+[4]junio!B15+[4]julio!B15+[4]agosto!B15+'[4]sept. '!B15+[4]oct.!B15+[4]nov.!B15+[4]dic.!B16</f>
        <v>1369</v>
      </c>
      <c r="C17" s="52">
        <f>+[4]enero!C15+[4]feb.!C15+[4]marzo!C15+[4]abril!C15+[4]mayo!C15+[4]junio!C15+[4]julio!C15+[4]agosto!C15+'[4]sept. '!C15+[4]oct.!C15+[4]nov.!C15+[4]dic.!C16</f>
        <v>2</v>
      </c>
      <c r="D17" s="52">
        <f>+[4]enero!D15+[4]feb.!D15+[4]marzo!D15+[4]abril!D15+[4]mayo!D15+[4]junio!D15+[4]julio!D15+[4]agosto!D15+'[4]sept. '!D15+[4]oct.!D15+[4]nov.!D15+[4]dic.!D16</f>
        <v>155</v>
      </c>
      <c r="E17" s="52">
        <f>+[4]enero!E15+[4]feb.!E15+[4]marzo!E15+[4]abril!E15+[4]mayo!E15+[4]junio!E15+[4]julio!E15+[4]agosto!E15+'[4]sept. '!E15+[4]oct.!E15+[4]nov.!E15+[4]dic.!E16</f>
        <v>16</v>
      </c>
      <c r="F17" s="52">
        <f>+[4]enero!F15+[4]feb.!F15+[4]marzo!F15+[4]abril!F15+[4]mayo!F15+[4]junio!F15+[4]julio!F15+[4]agosto!F15+'[4]sept. '!F15+[4]oct.!F15+[4]nov.!F15+[4]dic.!F16</f>
        <v>474</v>
      </c>
      <c r="G17" s="52">
        <f>+[4]enero!G15+[4]feb.!G15+[4]marzo!G15+[4]abril!G15+[4]mayo!G15+[4]junio!G15+[4]julio!G15+[4]agosto!G15+'[4]sept. '!G15+[4]oct.!G15+[4]nov.!G15+[4]dic.!G16</f>
        <v>4667</v>
      </c>
      <c r="H17" s="52">
        <f>+[4]enero!H15+[4]feb.!H15+[4]marzo!H15+[4]abril!H15+[4]mayo!H15+[4]junio!H15+[4]julio!H15+[4]agosto!H15+'[4]sept. '!H15+[4]oct.!H15+[4]nov.!H15+[4]dic.!H16</f>
        <v>12350</v>
      </c>
      <c r="I17" s="52">
        <f>+[4]enero!I15+[4]feb.!I15+[4]marzo!I15+[4]abril!I15+[4]mayo!I15+[4]junio!I15+[4]julio!I15+[4]agosto!I15+'[4]sept. '!I15+[4]oct.!I15+[4]nov.!I15+[4]dic.!I16</f>
        <v>135</v>
      </c>
      <c r="J17" s="52">
        <f t="shared" si="0"/>
        <v>19168</v>
      </c>
      <c r="K17" s="17"/>
      <c r="L17" s="17"/>
      <c r="M17" s="17"/>
      <c r="N17" s="17"/>
      <c r="O17" s="17"/>
      <c r="P17" s="17"/>
      <c r="Q17" s="17"/>
      <c r="R17" s="17"/>
    </row>
    <row r="18" spans="1:18" ht="20.100000000000001" customHeight="1" x14ac:dyDescent="0.3">
      <c r="A18" s="53" t="s">
        <v>97</v>
      </c>
      <c r="B18" s="52">
        <f>+[4]enero!B16+[4]feb.!B16+[4]marzo!B16+[4]abril!B16+[4]mayo!B16+[4]junio!B16+[4]julio!B16+[4]agosto!B16+'[4]sept. '!B16+[4]oct.!B16+[4]nov.!B16+[4]dic.!B17</f>
        <v>6978</v>
      </c>
      <c r="C18" s="52">
        <f>+[4]enero!C16+[4]feb.!C16+[4]marzo!C16+[4]abril!C16+[4]mayo!C16+[4]junio!C16+[4]julio!C16+[4]agosto!C16+'[4]sept. '!C16+[4]oct.!C16+[4]nov.!C16+[4]dic.!C17</f>
        <v>2111</v>
      </c>
      <c r="D18" s="52">
        <f>+[4]enero!D16+[4]feb.!D16+[4]marzo!D16+[4]abril!D16+[4]mayo!D16+[4]junio!D16+[4]julio!D16+[4]agosto!D16+'[4]sept. '!D16+[4]oct.!D16+[4]nov.!D16+[4]dic.!D17</f>
        <v>10628</v>
      </c>
      <c r="E18" s="52">
        <f>+[4]enero!E16+[4]feb.!E16+[4]marzo!E16+[4]abril!E16+[4]mayo!E16+[4]junio!E16+[4]julio!E16+[4]agosto!E16+'[4]sept. '!E16+[4]oct.!E16+[4]nov.!E16+[4]dic.!E17</f>
        <v>3994</v>
      </c>
      <c r="F18" s="52">
        <f>+[4]enero!F16+[4]feb.!F16+[4]marzo!F16+[4]abril!F16+[4]mayo!F16+[4]junio!F16+[4]julio!F16+[4]agosto!F16+'[4]sept. '!F16+[4]oct.!F16+[4]nov.!F16+[4]dic.!F17</f>
        <v>32686</v>
      </c>
      <c r="G18" s="52">
        <f>+[4]enero!G16+[4]feb.!G16+[4]marzo!G16+[4]abril!G16+[4]mayo!G16+[4]junio!G16+[4]julio!G16+[4]agosto!G16+'[4]sept. '!G16+[4]oct.!G16+[4]nov.!G16+[4]dic.!G17</f>
        <v>52316</v>
      </c>
      <c r="H18" s="52">
        <f>+[4]enero!H16+[4]feb.!H16+[4]marzo!H16+[4]abril!H16+[4]mayo!H16+[4]junio!H16+[4]julio!H16+[4]agosto!H16+'[4]sept. '!H16+[4]oct.!H16+[4]nov.!H16+[4]dic.!H17</f>
        <v>142640</v>
      </c>
      <c r="I18" s="52">
        <f>+[4]enero!I16+[4]feb.!I16+[4]marzo!I16+[4]abril!I16+[4]mayo!I16+[4]junio!I16+[4]julio!I16+[4]agosto!I16+'[4]sept. '!I16+[4]oct.!I16+[4]nov.!I16+[4]dic.!I17</f>
        <v>3967</v>
      </c>
      <c r="J18" s="52">
        <f t="shared" si="0"/>
        <v>255320</v>
      </c>
      <c r="K18" s="17"/>
      <c r="L18" s="17"/>
      <c r="M18" s="17"/>
      <c r="N18" s="17"/>
      <c r="O18" s="17"/>
      <c r="P18" s="17"/>
      <c r="Q18" s="17"/>
      <c r="R18" s="17"/>
    </row>
    <row r="19" spans="1:18" ht="20.100000000000001" customHeight="1" x14ac:dyDescent="0.3">
      <c r="A19" s="53" t="s">
        <v>98</v>
      </c>
      <c r="B19" s="52">
        <f>+[4]enero!B17+[4]feb.!B17+[4]marzo!B17+[4]abril!B17+[4]mayo!B17+[4]junio!B17+[4]julio!B17+[4]agosto!B17+'[4]sept. '!B17+[4]oct.!B17+[4]nov.!B17+[4]dic.!B18</f>
        <v>8110</v>
      </c>
      <c r="C19" s="52">
        <f>+[4]enero!C17+[4]feb.!C17+[4]marzo!C17+[4]abril!C17+[4]mayo!C17+[4]junio!C17+[4]julio!C17+[4]agosto!C17+'[4]sept. '!C17+[4]oct.!C17+[4]nov.!C17+[4]dic.!C18</f>
        <v>6963</v>
      </c>
      <c r="D19" s="52">
        <f>+[4]enero!D17+[4]feb.!D17+[4]marzo!D17+[4]abril!D17+[4]mayo!D17+[4]junio!D17+[4]julio!D17+[4]agosto!D17+'[4]sept. '!D17+[4]oct.!D17+[4]nov.!D17+[4]dic.!D18</f>
        <v>1815</v>
      </c>
      <c r="E19" s="52">
        <f>+[4]enero!E17+[4]feb.!E17+[4]marzo!E17+[4]abril!E17+[4]mayo!E17+[4]junio!E17+[4]julio!E17+[4]agosto!E17+'[4]sept. '!E17+[4]oct.!E17+[4]nov.!E17+[4]dic.!E18</f>
        <v>14415</v>
      </c>
      <c r="F19" s="52">
        <f>+[4]enero!F17+[4]feb.!F17+[4]marzo!F17+[4]abril!F17+[4]mayo!F17+[4]junio!F17+[4]julio!F17+[4]agosto!F17+'[4]sept. '!F17+[4]oct.!F17+[4]nov.!F17+[4]dic.!F18</f>
        <v>9557</v>
      </c>
      <c r="G19" s="52">
        <f>+[4]enero!G17+[4]feb.!G17+[4]marzo!G17+[4]abril!G17+[4]mayo!G17+[4]junio!G17+[4]julio!G17+[4]agosto!G17+'[4]sept. '!G17+[4]oct.!G17+[4]nov.!G17+[4]dic.!G18</f>
        <v>3970</v>
      </c>
      <c r="H19" s="52">
        <f>+[4]enero!H17+[4]feb.!H17+[4]marzo!H17+[4]abril!H17+[4]mayo!H17+[4]junio!H17+[4]julio!H17+[4]agosto!H17+'[4]sept. '!H17+[4]oct.!H17+[4]nov.!H17+[4]dic.!H18</f>
        <v>26755</v>
      </c>
      <c r="I19" s="52">
        <f>+[4]enero!I17+[4]feb.!I17+[4]marzo!I17+[4]abril!I17+[4]mayo!I17+[4]junio!I17+[4]julio!I17+[4]agosto!I17+'[4]sept. '!I17+[4]oct.!I17+[4]nov.!I17+[4]dic.!I18</f>
        <v>2754</v>
      </c>
      <c r="J19" s="52">
        <f t="shared" si="0"/>
        <v>74339</v>
      </c>
      <c r="K19" s="17"/>
      <c r="L19" s="17"/>
      <c r="M19" s="17"/>
      <c r="N19" s="17"/>
      <c r="O19" s="17"/>
      <c r="P19" s="17"/>
      <c r="Q19" s="17"/>
      <c r="R19" s="17"/>
    </row>
    <row r="20" spans="1:18" ht="20.100000000000001" customHeight="1" x14ac:dyDescent="0.3">
      <c r="A20" s="53" t="s">
        <v>99</v>
      </c>
      <c r="B20" s="52">
        <f>+[4]enero!B18+[4]feb.!B18+[4]marzo!B18+[4]abril!B18+[4]mayo!B18+[4]junio!B18+[4]julio!B18+[4]agosto!B18+'[4]sept. '!B18+[4]oct.!B18+[4]nov.!B18+[4]dic.!B19</f>
        <v>192</v>
      </c>
      <c r="C20" s="52">
        <f>+[4]enero!C18+[4]feb.!C18+[4]marzo!C18+[4]abril!C18+[4]mayo!C18+[4]junio!C18+[4]julio!C18+[4]agosto!C18+'[4]sept. '!C18+[4]oct.!C18+[4]nov.!C18+[4]dic.!C19</f>
        <v>8900</v>
      </c>
      <c r="D20" s="52">
        <f>+[4]enero!D18+[4]feb.!D18+[4]marzo!D18+[4]abril!D18+[4]mayo!D18+[4]junio!D18+[4]julio!D18+[4]agosto!D18+'[4]sept. '!D18+[4]oct.!D18+[4]nov.!D18+[4]dic.!D19</f>
        <v>99</v>
      </c>
      <c r="E20" s="52">
        <f>+[4]enero!E18+[4]feb.!E18+[4]marzo!E18+[4]abril!E18+[4]mayo!E18+[4]junio!E18+[4]julio!E18+[4]agosto!E18+'[4]sept. '!E18+[4]oct.!E18+[4]nov.!E18+[4]dic.!E19</f>
        <v>302</v>
      </c>
      <c r="F20" s="52">
        <f>+[4]enero!F18+[4]feb.!F18+[4]marzo!F18+[4]abril!F18+[4]mayo!F18+[4]junio!F18+[4]julio!F18+[4]agosto!F18+'[4]sept. '!F18+[4]oct.!F18+[4]nov.!F18+[4]dic.!F19</f>
        <v>9839</v>
      </c>
      <c r="G20" s="52">
        <f>+[4]enero!G18+[4]feb.!G18+[4]marzo!G18+[4]abril!G18+[4]mayo!G18+[4]junio!G18+[4]julio!G18+[4]agosto!G18+'[4]sept. '!G18+[4]oct.!G18+[4]nov.!G18+[4]dic.!G19</f>
        <v>18079</v>
      </c>
      <c r="H20" s="52">
        <f>+[4]enero!H18+[4]feb.!H18+[4]marzo!H18+[4]abril!H18+[4]mayo!H18+[4]junio!H18+[4]julio!H18+[4]agosto!H18+'[4]sept. '!H18+[4]oct.!H18+[4]nov.!H18+[4]dic.!H19</f>
        <v>827</v>
      </c>
      <c r="I20" s="52">
        <f>+[4]enero!I18+[4]feb.!I18+[4]marzo!I18+[4]abril!I18+[4]mayo!I18+[4]junio!I18+[4]julio!I18+[4]agosto!I18+'[4]sept. '!I18+[4]oct.!I18+[4]nov.!I18+[4]dic.!I19</f>
        <v>4529</v>
      </c>
      <c r="J20" s="52">
        <f t="shared" si="0"/>
        <v>42767</v>
      </c>
      <c r="K20" s="17"/>
      <c r="L20" s="17"/>
      <c r="M20" s="17"/>
      <c r="N20" s="17"/>
      <c r="O20" s="17"/>
      <c r="P20" s="17"/>
      <c r="Q20" s="17"/>
      <c r="R20" s="17"/>
    </row>
    <row r="21" spans="1:18" ht="20.100000000000001" customHeight="1" x14ac:dyDescent="0.3">
      <c r="A21" s="53" t="s">
        <v>100</v>
      </c>
      <c r="B21" s="52">
        <f>+[4]enero!B19+[4]feb.!B19+[4]marzo!B19+[4]abril!B19+[4]mayo!B19+[4]junio!B19+[4]julio!B19+[4]agosto!B19+'[4]sept. '!B19+[4]oct.!B19+[4]nov.!B19+[4]dic.!B20</f>
        <v>4</v>
      </c>
      <c r="C21" s="52">
        <f>+[4]enero!C19+[4]feb.!C19+[4]marzo!C19+[4]abril!C19+[4]mayo!C19+[4]junio!C19+[4]julio!C19+[4]agosto!C19+'[4]sept. '!C19+[4]oct.!C19+[4]nov.!C19+[4]dic.!C20</f>
        <v>0</v>
      </c>
      <c r="D21" s="52">
        <f>+[4]enero!D19+[4]feb.!D19+[4]marzo!D19+[4]abril!D19+[4]mayo!D19+[4]junio!D19+[4]julio!D19+[4]agosto!D19+'[4]sept. '!D19+[4]oct.!D19+[4]nov.!D19+[4]dic.!D20</f>
        <v>2181</v>
      </c>
      <c r="E21" s="52">
        <f>+[4]enero!E19+[4]feb.!E19+[4]marzo!E19+[4]abril!E19+[4]mayo!E19+[4]junio!E19+[4]julio!E19+[4]agosto!E19+'[4]sept. '!E19+[4]oct.!E19+[4]nov.!E19+[4]dic.!E20</f>
        <v>23892</v>
      </c>
      <c r="F21" s="52">
        <f>+[4]enero!F19+[4]feb.!F19+[4]marzo!F19+[4]abril!F19+[4]mayo!F19+[4]junio!F19+[4]julio!F19+[4]agosto!F19+'[4]sept. '!F19+[4]oct.!F19+[4]nov.!F19+[4]dic.!F20</f>
        <v>5480</v>
      </c>
      <c r="G21" s="52">
        <f>+[4]enero!G19+[4]feb.!G19+[4]marzo!G19+[4]abril!G19+[4]mayo!G19+[4]junio!G19+[4]julio!G19+[4]agosto!G19+'[4]sept. '!G19+[4]oct.!G19+[4]nov.!G19+[4]dic.!G20</f>
        <v>8173</v>
      </c>
      <c r="H21" s="52">
        <f>+[4]enero!H19+[4]feb.!H19+[4]marzo!H19+[4]abril!H19+[4]mayo!H19+[4]junio!H19+[4]julio!H19+[4]agosto!H19+'[4]sept. '!H19+[4]oct.!H19+[4]nov.!H19+[4]dic.!H20</f>
        <v>245</v>
      </c>
      <c r="I21" s="52">
        <f>+[4]enero!I19+[4]feb.!I19+[4]marzo!I19+[4]abril!I19+[4]mayo!I19+[4]junio!I19+[4]julio!I19+[4]agosto!I19+'[4]sept. '!I19+[4]oct.!I19+[4]nov.!I19+[4]dic.!I20</f>
        <v>25</v>
      </c>
      <c r="J21" s="52">
        <f t="shared" si="0"/>
        <v>40000</v>
      </c>
      <c r="K21" s="17"/>
      <c r="L21" s="17"/>
      <c r="M21" s="17"/>
      <c r="N21" s="17"/>
      <c r="O21" s="17"/>
      <c r="P21" s="17"/>
      <c r="Q21" s="17"/>
      <c r="R21" s="17"/>
    </row>
    <row r="22" spans="1:18" ht="20.100000000000001" customHeight="1" x14ac:dyDescent="0.3">
      <c r="A22" s="53" t="s">
        <v>101</v>
      </c>
      <c r="B22" s="52">
        <f>+[4]enero!B20+[4]feb.!B20+[4]marzo!B20+[4]abril!B20+[4]mayo!B20+[4]junio!B20+[4]julio!B20+[4]agosto!B20+'[4]sept. '!B20+[4]oct.!B20+[4]nov.!B20+[4]dic.!B21</f>
        <v>3136</v>
      </c>
      <c r="C22" s="52">
        <f>+[4]enero!C20+[4]feb.!C20+[4]marzo!C20+[4]abril!C20+[4]mayo!C20+[4]junio!C20+[4]julio!C20+[4]agosto!C20+'[4]sept. '!C20+[4]oct.!C20+[4]nov.!C20+[4]dic.!C21</f>
        <v>38242</v>
      </c>
      <c r="D22" s="52">
        <f>+[4]enero!D20+[4]feb.!D20+[4]marzo!D20+[4]abril!D20+[4]mayo!D20+[4]junio!D20+[4]julio!D20+[4]agosto!D20+'[4]sept. '!D20+[4]oct.!D20+[4]nov.!D20+[4]dic.!D21</f>
        <v>361</v>
      </c>
      <c r="E22" s="52">
        <f>+[4]enero!E20+[4]feb.!E20+[4]marzo!E20+[4]abril!E20+[4]mayo!E20+[4]junio!E20+[4]julio!E20+[4]agosto!E20+'[4]sept. '!E20+[4]oct.!E20+[4]nov.!E20+[4]dic.!E21</f>
        <v>6830</v>
      </c>
      <c r="F22" s="52">
        <f>+[4]enero!F20+[4]feb.!F20+[4]marzo!F20+[4]abril!F20+[4]mayo!F20+[4]junio!F20+[4]julio!F20+[4]agosto!F20+'[4]sept. '!F20+[4]oct.!F20+[4]nov.!F20+[4]dic.!F21</f>
        <v>18950</v>
      </c>
      <c r="G22" s="52">
        <f>+[4]enero!G20+[4]feb.!G20+[4]marzo!G20+[4]abril!G20+[4]mayo!G20+[4]junio!G20+[4]julio!G20+[4]agosto!G20+'[4]sept. '!G20+[4]oct.!G20+[4]nov.!G20+[4]dic.!G21</f>
        <v>15846</v>
      </c>
      <c r="H22" s="52">
        <f>+[4]enero!H20+[4]feb.!H20+[4]marzo!H20+[4]abril!H20+[4]mayo!H20+[4]junio!H20+[4]julio!H20+[4]agosto!H20+'[4]sept. '!H20+[4]oct.!H20+[4]nov.!H20+[4]dic.!H21</f>
        <v>519</v>
      </c>
      <c r="I22" s="52">
        <f>+[4]enero!I20+[4]feb.!I20+[4]marzo!I20+[4]abril!I20+[4]mayo!I20+[4]junio!I20+[4]julio!I20+[4]agosto!I20+'[4]sept. '!I20+[4]oct.!I20+[4]nov.!I20+[4]dic.!I21</f>
        <v>3682</v>
      </c>
      <c r="J22" s="52">
        <f t="shared" si="0"/>
        <v>87566</v>
      </c>
      <c r="K22" s="17"/>
      <c r="L22" s="17"/>
      <c r="M22" s="17"/>
      <c r="N22" s="17"/>
      <c r="O22" s="17"/>
      <c r="P22" s="17"/>
      <c r="Q22" s="17"/>
      <c r="R22" s="17"/>
    </row>
    <row r="23" spans="1:18" ht="20.100000000000001" customHeight="1" x14ac:dyDescent="0.3">
      <c r="A23" s="53" t="s">
        <v>102</v>
      </c>
      <c r="B23" s="52">
        <f>+[4]enero!B21+[4]feb.!B21+[4]marzo!B21+[4]abril!B21+[4]mayo!B21+[4]junio!B21+[4]julio!B21+[4]agosto!B21+'[4]sept. '!B21+[4]oct.!B21+[4]nov.!B21+[4]dic.!B22</f>
        <v>59411</v>
      </c>
      <c r="C23" s="52">
        <f>+[4]enero!C21+[4]feb.!C21+[4]marzo!C21+[4]abril!C21+[4]mayo!C21+[4]junio!C21+[4]julio!C21+[4]agosto!C21+'[4]sept. '!C21+[4]oct.!C21+[4]nov.!C21+[4]dic.!C22</f>
        <v>16253</v>
      </c>
      <c r="D23" s="52">
        <f>+[4]enero!D21+[4]feb.!D21+[4]marzo!D21+[4]abril!D21+[4]mayo!D21+[4]junio!D21+[4]julio!D21+[4]agosto!D21+'[4]sept. '!D21+[4]oct.!D21+[4]nov.!D21+[4]dic.!D22</f>
        <v>32516</v>
      </c>
      <c r="E23" s="52">
        <f>+[4]enero!E21+[4]feb.!E21+[4]marzo!E21+[4]abril!E21+[4]mayo!E21+[4]junio!E21+[4]julio!E21+[4]agosto!E21+'[4]sept. '!E21+[4]oct.!E21+[4]nov.!E21+[4]dic.!E22</f>
        <v>54838</v>
      </c>
      <c r="F23" s="52">
        <f>+[4]enero!F21+[4]feb.!F21+[4]marzo!F21+[4]abril!F21+[4]mayo!F21+[4]junio!F21+[4]julio!F21+[4]agosto!F21+'[4]sept. '!F21+[4]oct.!F21+[4]nov.!F21+[4]dic.!F22</f>
        <v>33801</v>
      </c>
      <c r="G23" s="52">
        <f>+[4]enero!G21+[4]feb.!G21+[4]marzo!G21+[4]abril!G21+[4]mayo!G21+[4]junio!G21+[4]julio!G21+[4]agosto!G21+'[4]sept. '!G21+[4]oct.!G21+[4]nov.!G21+[4]dic.!G22</f>
        <v>9838</v>
      </c>
      <c r="H23" s="52">
        <f>+[4]enero!H21+[4]feb.!H21+[4]marzo!H21+[4]abril!H21+[4]mayo!H21+[4]junio!H21+[4]julio!H21+[4]agosto!H21+'[4]sept. '!H21+[4]oct.!H21+[4]nov.!H21+[4]dic.!H22</f>
        <v>16073</v>
      </c>
      <c r="I23" s="52">
        <f>+[4]enero!I21+[4]feb.!I21+[4]marzo!I21+[4]abril!I21+[4]mayo!I21+[4]junio!I21+[4]julio!I21+[4]agosto!I21+'[4]sept. '!I21+[4]oct.!I21+[4]nov.!I21+[4]dic.!I22</f>
        <v>11817</v>
      </c>
      <c r="J23" s="52">
        <f t="shared" si="0"/>
        <v>234547</v>
      </c>
      <c r="K23" s="17"/>
      <c r="L23" s="17"/>
      <c r="M23" s="17"/>
      <c r="N23" s="17"/>
      <c r="O23" s="17"/>
      <c r="P23" s="17"/>
      <c r="Q23" s="17"/>
      <c r="R23" s="17"/>
    </row>
    <row r="24" spans="1:18" ht="20.100000000000001" customHeight="1" x14ac:dyDescent="0.3">
      <c r="A24" s="53" t="s">
        <v>103</v>
      </c>
      <c r="B24" s="52">
        <f>+[4]enero!B22+[4]feb.!B22+[4]marzo!B22+[4]abril!B22+[4]mayo!B22+[4]junio!B22+[4]julio!B22+[4]agosto!B22+'[4]sept. '!B22+[4]oct.!B22+[4]nov.!B22+[4]dic.!B23</f>
        <v>4022</v>
      </c>
      <c r="C24" s="52">
        <f>+[4]enero!C22+[4]feb.!C22+[4]marzo!C22+[4]abril!C22+[4]mayo!C22+[4]junio!C22+[4]julio!C22+[4]agosto!C22+'[4]sept. '!C22+[4]oct.!C22+[4]nov.!C22+[4]dic.!C23</f>
        <v>1701</v>
      </c>
      <c r="D24" s="52">
        <f>+[4]enero!D22+[4]feb.!D22+[4]marzo!D22+[4]abril!D22+[4]mayo!D22+[4]junio!D22+[4]julio!D22+[4]agosto!D22+'[4]sept. '!D22+[4]oct.!D22+[4]nov.!D22+[4]dic.!D23</f>
        <v>6526</v>
      </c>
      <c r="E24" s="52">
        <f>+[4]enero!E22+[4]feb.!E22+[4]marzo!E22+[4]abril!E22+[4]mayo!E22+[4]junio!E22+[4]julio!E22+[4]agosto!E22+'[4]sept. '!E22+[4]oct.!E22+[4]nov.!E22+[4]dic.!E23</f>
        <v>3326</v>
      </c>
      <c r="F24" s="52">
        <f>+[4]enero!F22+[4]feb.!F22+[4]marzo!F22+[4]abril!F22+[4]mayo!F22+[4]junio!F22+[4]julio!F22+[4]agosto!F22+'[4]sept. '!F22+[4]oct.!F22+[4]nov.!F22+[4]dic.!F23</f>
        <v>8033</v>
      </c>
      <c r="G24" s="52">
        <f>+[4]enero!G22+[4]feb.!G22+[4]marzo!G22+[4]abril!G22+[4]mayo!G22+[4]junio!G22+[4]julio!G22+[4]agosto!G22+'[4]sept. '!G22+[4]oct.!G22+[4]nov.!G22+[4]dic.!G23</f>
        <v>6175</v>
      </c>
      <c r="H24" s="52">
        <f>+[4]enero!H22+[4]feb.!H22+[4]marzo!H22+[4]abril!H22+[4]mayo!H22+[4]junio!H22+[4]julio!H22+[4]agosto!H22+'[4]sept. '!H22+[4]oct.!H22+[4]nov.!H22+[4]dic.!H23</f>
        <v>5622</v>
      </c>
      <c r="I24" s="52">
        <f>+[4]enero!I22+[4]feb.!I22+[4]marzo!I22+[4]abril!I22+[4]mayo!I22+[4]junio!I22+[4]julio!I22+[4]agosto!I22+'[4]sept. '!I22+[4]oct.!I22+[4]nov.!I22+[4]dic.!I23</f>
        <v>835</v>
      </c>
      <c r="J24" s="52">
        <f t="shared" si="0"/>
        <v>36240</v>
      </c>
      <c r="K24" s="17"/>
      <c r="L24" s="17"/>
      <c r="M24" s="17"/>
      <c r="N24" s="17"/>
      <c r="O24" s="17"/>
      <c r="P24" s="17"/>
      <c r="Q24" s="17"/>
      <c r="R24" s="17"/>
    </row>
    <row r="25" spans="1:18" ht="20.100000000000001" customHeight="1" x14ac:dyDescent="0.3">
      <c r="A25" s="53" t="s">
        <v>104</v>
      </c>
      <c r="B25" s="52">
        <f>+[4]enero!B23+[4]feb.!B23+[4]marzo!B23+[4]abril!B23+[4]mayo!B23+[4]junio!B23+[4]julio!B23+[4]agosto!B23+'[4]sept. '!B23+[4]oct.!B23+[4]nov.!B23+[4]dic.!B24</f>
        <v>6</v>
      </c>
      <c r="C25" s="52">
        <f>+[4]enero!C23+[4]feb.!C23+[4]marzo!C23+[4]abril!C23+[4]mayo!C23+[4]junio!C23+[4]julio!C23+[4]agosto!C23+'[4]sept. '!C23+[4]oct.!C23+[4]nov.!C23+[4]dic.!C24</f>
        <v>0</v>
      </c>
      <c r="D25" s="52">
        <f>+[4]enero!D23+[4]feb.!D23+[4]marzo!D23+[4]abril!D23+[4]mayo!D23+[4]junio!D23+[4]julio!D23+[4]agosto!D23+'[4]sept. '!D23+[4]oct.!D23+[4]nov.!D23+[4]dic.!D24</f>
        <v>0</v>
      </c>
      <c r="E25" s="52">
        <f>+[4]enero!E23+[4]feb.!E23+[4]marzo!E23+[4]abril!E23+[4]mayo!E23+[4]junio!E23+[4]julio!E23+[4]agosto!E23+'[4]sept. '!E23+[4]oct.!E23+[4]nov.!E23+[4]dic.!E24</f>
        <v>4834</v>
      </c>
      <c r="F25" s="52">
        <f>+[4]enero!F23+[4]feb.!F23+[4]marzo!F23+[4]abril!F23+[4]mayo!F23+[4]junio!F23+[4]julio!F23+[4]agosto!F23+'[4]sept. '!F23+[4]oct.!F23+[4]nov.!F23+[4]dic.!F24</f>
        <v>230</v>
      </c>
      <c r="G25" s="52">
        <f>+[4]enero!G23+[4]feb.!G23+[4]marzo!G23+[4]abril!G23+[4]mayo!G23+[4]junio!G23+[4]julio!G23+[4]agosto!G23+'[4]sept. '!G23+[4]oct.!G23+[4]nov.!G23+[4]dic.!G24</f>
        <v>8</v>
      </c>
      <c r="H25" s="52">
        <f>+[4]enero!H23+[4]feb.!H23+[4]marzo!H23+[4]abril!H23+[4]mayo!H23+[4]junio!H23+[4]julio!H23+[4]agosto!H23+'[4]sept. '!H23+[4]oct.!H23+[4]nov.!H23+[4]dic.!H24</f>
        <v>0</v>
      </c>
      <c r="I25" s="52">
        <f>+[4]enero!I23+[4]feb.!I23+[4]marzo!I23+[4]abril!I23+[4]mayo!I23+[4]junio!I23+[4]julio!I23+[4]agosto!I23+'[4]sept. '!I23+[4]oct.!I23+[4]nov.!I23+[4]dic.!I24</f>
        <v>0</v>
      </c>
      <c r="J25" s="52">
        <f t="shared" si="0"/>
        <v>5078</v>
      </c>
      <c r="K25" s="17"/>
      <c r="L25" s="17"/>
      <c r="M25" s="17"/>
      <c r="N25" s="17"/>
      <c r="O25" s="17"/>
      <c r="P25" s="17"/>
      <c r="Q25" s="17"/>
      <c r="R25" s="17"/>
    </row>
    <row r="26" spans="1:18" ht="20.100000000000001" customHeight="1" x14ac:dyDescent="0.3">
      <c r="A26" s="53" t="s">
        <v>105</v>
      </c>
      <c r="B26" s="52">
        <f>+[4]enero!B24+[4]feb.!B24+[4]marzo!B24+[4]abril!B24+[4]mayo!B24+[4]junio!B24+[4]julio!B24+[4]agosto!B24+'[4]sept. '!B24+[4]oct.!B24+[4]nov.!B24+[4]dic.!B25</f>
        <v>6808</v>
      </c>
      <c r="C26" s="52">
        <f>+[4]enero!C24+[4]feb.!C24+[4]marzo!C24+[4]abril!C24+[4]mayo!C24+[4]junio!C24+[4]julio!C24+[4]agosto!C24+'[4]sept. '!C24+[4]oct.!C24+[4]nov.!C24+[4]dic.!C25</f>
        <v>9840</v>
      </c>
      <c r="D26" s="52">
        <f>+[4]enero!D24+[4]feb.!D24+[4]marzo!D24+[4]abril!D24+[4]mayo!D24+[4]junio!D24+[4]julio!D24+[4]agosto!D24+'[4]sept. '!D24+[4]oct.!D24+[4]nov.!D24+[4]dic.!D25</f>
        <v>2946</v>
      </c>
      <c r="E26" s="52">
        <f>+[4]enero!E24+[4]feb.!E24+[4]marzo!E24+[4]abril!E24+[4]mayo!E24+[4]junio!E24+[4]julio!E24+[4]agosto!E24+'[4]sept. '!E24+[4]oct.!E24+[4]nov.!E24+[4]dic.!E25</f>
        <v>6528</v>
      </c>
      <c r="F26" s="52">
        <f>+[4]enero!F24+[4]feb.!F24+[4]marzo!F24+[4]abril!F24+[4]mayo!F24+[4]junio!F24+[4]julio!F24+[4]agosto!F24+'[4]sept. '!F24+[4]oct.!F24+[4]nov.!F24+[4]dic.!F25</f>
        <v>17034</v>
      </c>
      <c r="G26" s="52">
        <f>+[4]enero!G24+[4]feb.!G24+[4]marzo!G24+[4]abril!G24+[4]mayo!G24+[4]junio!G24+[4]julio!G24+[4]agosto!G24+'[4]sept. '!G24+[4]oct.!G24+[4]nov.!G24+[4]dic.!G25</f>
        <v>2930</v>
      </c>
      <c r="H26" s="52">
        <f>+[4]enero!H24+[4]feb.!H24+[4]marzo!H24+[4]abril!H24+[4]mayo!H24+[4]junio!H24+[4]julio!H24+[4]agosto!H24+'[4]sept. '!H24+[4]oct.!H24+[4]nov.!H24+[4]dic.!H25</f>
        <v>5850</v>
      </c>
      <c r="I26" s="52">
        <f>+[4]enero!I24+[4]feb.!I24+[4]marzo!I24+[4]abril!I24+[4]mayo!I24+[4]junio!I24+[4]julio!I24+[4]agosto!I24+'[4]sept. '!I24+[4]oct.!I24+[4]nov.!I24+[4]dic.!I25</f>
        <v>10152</v>
      </c>
      <c r="J26" s="52">
        <f t="shared" si="0"/>
        <v>62088</v>
      </c>
      <c r="K26" s="17"/>
      <c r="L26" s="17"/>
      <c r="M26" s="17"/>
      <c r="N26" s="17"/>
      <c r="O26" s="17"/>
      <c r="P26" s="17"/>
      <c r="Q26" s="17"/>
      <c r="R26" s="17"/>
    </row>
    <row r="27" spans="1:18" ht="20.100000000000001" customHeight="1" x14ac:dyDescent="0.3">
      <c r="A27" s="53" t="s">
        <v>106</v>
      </c>
      <c r="B27" s="52">
        <f>+[4]enero!B25+[4]feb.!B25+[4]marzo!B25+[4]abril!B25+[4]mayo!B25+[4]junio!B25+[4]julio!B25+[4]agosto!B25+'[4]sept. '!B25+[4]oct.!B25+[4]nov.!B25+[4]dic.!B26</f>
        <v>2140</v>
      </c>
      <c r="C27" s="52">
        <f>+[4]enero!C25+[4]feb.!C25+[4]marzo!C25+[4]abril!C25+[4]mayo!C25+[4]junio!C25+[4]julio!C25+[4]agosto!C25+'[4]sept. '!C25+[4]oct.!C25+[4]nov.!C25+[4]dic.!C26</f>
        <v>473</v>
      </c>
      <c r="D27" s="52">
        <f>+[4]enero!D25+[4]feb.!D25+[4]marzo!D25+[4]abril!D25+[4]mayo!D25+[4]junio!D25+[4]julio!D25+[4]agosto!D25+'[4]sept. '!D25+[4]oct.!D25+[4]nov.!D25+[4]dic.!D26</f>
        <v>2021</v>
      </c>
      <c r="E27" s="52">
        <f>+[4]enero!E25+[4]feb.!E25+[4]marzo!E25+[4]abril!E25+[4]mayo!E25+[4]junio!E25+[4]julio!E25+[4]agosto!E25+'[4]sept. '!E25+[4]oct.!E25+[4]nov.!E25+[4]dic.!E26</f>
        <v>2402</v>
      </c>
      <c r="F27" s="52">
        <f>+[4]enero!F25+[4]feb.!F25+[4]marzo!F25+[4]abril!F25+[4]mayo!F25+[4]junio!F25+[4]julio!F25+[4]agosto!F25+'[4]sept. '!F25+[4]oct.!F25+[4]nov.!F25+[4]dic.!F26</f>
        <v>3417</v>
      </c>
      <c r="G27" s="52">
        <f>+[4]enero!G25+[4]feb.!G25+[4]marzo!G25+[4]abril!G25+[4]mayo!G25+[4]junio!G25+[4]julio!G25+[4]agosto!G25+'[4]sept. '!G25+[4]oct.!G25+[4]nov.!G25+[4]dic.!G26</f>
        <v>1429</v>
      </c>
      <c r="H27" s="52">
        <f>+[4]enero!H25+[4]feb.!H25+[4]marzo!H25+[4]abril!H25+[4]mayo!H25+[4]junio!H25+[4]julio!H25+[4]agosto!H25+'[4]sept. '!H25+[4]oct.!H25+[4]nov.!H25+[4]dic.!H26</f>
        <v>3795</v>
      </c>
      <c r="I27" s="52">
        <f>+[4]enero!I25+[4]feb.!I25+[4]marzo!I25+[4]abril!I25+[4]mayo!I25+[4]junio!I25+[4]julio!I25+[4]agosto!I25+'[4]sept. '!I25+[4]oct.!I25+[4]nov.!I25+[4]dic.!I26</f>
        <v>229</v>
      </c>
      <c r="J27" s="52">
        <f t="shared" si="0"/>
        <v>15906</v>
      </c>
      <c r="K27" s="17"/>
      <c r="L27" s="17"/>
      <c r="M27" s="17"/>
      <c r="N27" s="17"/>
      <c r="O27" s="17"/>
      <c r="P27" s="17"/>
      <c r="Q27" s="17"/>
      <c r="R27" s="17"/>
    </row>
    <row r="28" spans="1:18" ht="20.100000000000001" customHeight="1" x14ac:dyDescent="0.3">
      <c r="A28" s="53" t="s">
        <v>107</v>
      </c>
      <c r="B28" s="52">
        <f>+[4]enero!B26+[4]feb.!B26+[4]marzo!B26+[4]abril!B26+[4]mayo!B26+[4]junio!B26+[4]julio!B26+[4]agosto!B26+'[4]sept. '!B26+[4]oct.!B26+[4]nov.!B26+[4]dic.!B27</f>
        <v>1387</v>
      </c>
      <c r="C28" s="52">
        <f>+[4]enero!C26+[4]feb.!C26+[4]marzo!C26+[4]abril!C26+[4]mayo!C26+[4]junio!C26+[4]julio!C26+[4]agosto!C26+'[4]sept. '!C26+[4]oct.!C26+[4]nov.!C26+[4]dic.!C27</f>
        <v>0</v>
      </c>
      <c r="D28" s="52">
        <f>+[4]enero!D26+[4]feb.!D26+[4]marzo!D26+[4]abril!D26+[4]mayo!D26+[4]junio!D26+[4]julio!D26+[4]agosto!D26+'[4]sept. '!D26+[4]oct.!D26+[4]nov.!D26+[4]dic.!D27</f>
        <v>3823</v>
      </c>
      <c r="E28" s="52">
        <f>+[4]enero!E26+[4]feb.!E26+[4]marzo!E26+[4]abril!E26+[4]mayo!E26+[4]junio!E26+[4]julio!E26+[4]agosto!E26+'[4]sept. '!E26+[4]oct.!E26+[4]nov.!E26+[4]dic.!E27</f>
        <v>2231</v>
      </c>
      <c r="F28" s="52">
        <f>+[4]enero!F26+[4]feb.!F26+[4]marzo!F26+[4]abril!F26+[4]mayo!F26+[4]junio!F26+[4]julio!F26+[4]agosto!F26+'[4]sept. '!F26+[4]oct.!F26+[4]nov.!F26+[4]dic.!F27</f>
        <v>14634</v>
      </c>
      <c r="G28" s="52">
        <f>+[4]enero!G26+[4]feb.!G26+[4]marzo!G26+[4]abril!G26+[4]mayo!G26+[4]junio!G26+[4]julio!G26+[4]agosto!G26+'[4]sept. '!G26+[4]oct.!G26+[4]nov.!G26+[4]dic.!G27</f>
        <v>2245</v>
      </c>
      <c r="H28" s="52">
        <f>+[4]enero!H26+[4]feb.!H26+[4]marzo!H26+[4]abril!H26+[4]mayo!H26+[4]junio!H26+[4]julio!H26+[4]agosto!H26+'[4]sept. '!H26+[4]oct.!H26+[4]nov.!H26+[4]dic.!H27</f>
        <v>18635</v>
      </c>
      <c r="I28" s="52">
        <f>+[4]enero!I26+[4]feb.!I26+[4]marzo!I26+[4]abril!I26+[4]mayo!I26+[4]junio!I26+[4]julio!I26+[4]agosto!I26+'[4]sept. '!I26+[4]oct.!I26+[4]nov.!I26+[4]dic.!I27</f>
        <v>20</v>
      </c>
      <c r="J28" s="52">
        <f t="shared" si="0"/>
        <v>42975</v>
      </c>
      <c r="K28" s="17"/>
      <c r="L28" s="17"/>
      <c r="M28" s="17"/>
      <c r="N28" s="17"/>
      <c r="O28" s="17"/>
      <c r="P28" s="17"/>
      <c r="Q28" s="17"/>
      <c r="R28" s="17"/>
    </row>
    <row r="29" spans="1:18" ht="20.100000000000001" customHeight="1" x14ac:dyDescent="0.3">
      <c r="A29" s="53" t="s">
        <v>108</v>
      </c>
      <c r="B29" s="52">
        <f>+[4]enero!B27+[4]feb.!B27+[4]marzo!B27+[4]abril!B27+[4]mayo!B27+[4]junio!B27+[4]julio!B27+[4]agosto!B27+'[4]sept. '!B27+[4]oct.!B27+[4]nov.!B27+[4]dic.!B28</f>
        <v>836</v>
      </c>
      <c r="C29" s="52">
        <f>+[4]enero!C27+[4]feb.!C27+[4]marzo!C27+[4]abril!C27+[4]mayo!C27+[4]junio!C27+[4]julio!C27+[4]agosto!C27+'[4]sept. '!C27+[4]oct.!C27+[4]nov.!C27+[4]dic.!C28</f>
        <v>349</v>
      </c>
      <c r="D29" s="52">
        <f>+[4]enero!D27+[4]feb.!D27+[4]marzo!D27+[4]abril!D27+[4]mayo!D27+[4]junio!D27+[4]julio!D27+[4]agosto!D27+'[4]sept. '!D27+[4]oct.!D27+[4]nov.!D27+[4]dic.!D28</f>
        <v>2075</v>
      </c>
      <c r="E29" s="52">
        <f>+[4]enero!E27+[4]feb.!E27+[4]marzo!E27+[4]abril!E27+[4]mayo!E27+[4]junio!E27+[4]julio!E27+[4]agosto!E27+'[4]sept. '!E27+[4]oct.!E27+[4]nov.!E27+[4]dic.!E28</f>
        <v>1838</v>
      </c>
      <c r="F29" s="52">
        <f>+[4]enero!F27+[4]feb.!F27+[4]marzo!F27+[4]abril!F27+[4]mayo!F27+[4]junio!F27+[4]julio!F27+[4]agosto!F27+'[4]sept. '!F27+[4]oct.!F27+[4]nov.!F27+[4]dic.!F28</f>
        <v>4811</v>
      </c>
      <c r="G29" s="52">
        <f>+[4]enero!G27+[4]feb.!G27+[4]marzo!G27+[4]abril!G27+[4]mayo!G27+[4]junio!G27+[4]julio!G27+[4]agosto!G27+'[4]sept. '!G27+[4]oct.!G27+[4]nov.!G27+[4]dic.!G28</f>
        <v>269</v>
      </c>
      <c r="H29" s="52">
        <f>+[4]enero!H27+[4]feb.!H27+[4]marzo!H27+[4]abril!H27+[4]mayo!H27+[4]junio!H27+[4]julio!H27+[4]agosto!H27+'[4]sept. '!H27+[4]oct.!H27+[4]nov.!H27+[4]dic.!H28</f>
        <v>1371</v>
      </c>
      <c r="I29" s="52">
        <f>+[4]enero!I27+[4]feb.!I27+[4]marzo!I27+[4]abril!I27+[4]mayo!I27+[4]junio!I27+[4]julio!I27+[4]agosto!I27+'[4]sept. '!I27+[4]oct.!I27+[4]nov.!I27+[4]dic.!I28</f>
        <v>112</v>
      </c>
      <c r="J29" s="52">
        <f t="shared" si="0"/>
        <v>11661</v>
      </c>
      <c r="K29" s="17"/>
      <c r="L29" s="17"/>
      <c r="M29" s="17"/>
      <c r="N29" s="17"/>
      <c r="O29" s="17"/>
      <c r="P29" s="17"/>
      <c r="Q29" s="17"/>
      <c r="R29" s="17"/>
    </row>
    <row r="30" spans="1:18" ht="20.100000000000001" customHeight="1" x14ac:dyDescent="0.3">
      <c r="A30" s="53" t="s">
        <v>109</v>
      </c>
      <c r="B30" s="52">
        <f>+[4]enero!B28+[4]feb.!B28+[4]marzo!B28+[4]abril!B28+[4]mayo!B28+[4]junio!B28+[4]julio!B28+[4]agosto!B28+'[4]sept. '!B28+[4]oct.!B28+[4]nov.!B28+[4]dic.!B29</f>
        <v>264</v>
      </c>
      <c r="C30" s="52">
        <f>+[4]enero!C28+[4]feb.!C28+[4]marzo!C28+[4]abril!C28+[4]mayo!C28+[4]junio!C28+[4]julio!C28+[4]agosto!C28+'[4]sept. '!C28+[4]oct.!C28+[4]nov.!C28+[4]dic.!C29</f>
        <v>59</v>
      </c>
      <c r="D30" s="52">
        <f>+[4]enero!D28+[4]feb.!D28+[4]marzo!D28+[4]abril!D28+[4]mayo!D28+[4]junio!D28+[4]julio!D28+[4]agosto!D28+'[4]sept. '!D28+[4]oct.!D28+[4]nov.!D28+[4]dic.!D29</f>
        <v>119</v>
      </c>
      <c r="E30" s="52">
        <f>+[4]enero!E28+[4]feb.!E28+[4]marzo!E28+[4]abril!E28+[4]mayo!E28+[4]junio!E28+[4]julio!E28+[4]agosto!E28+'[4]sept. '!E28+[4]oct.!E28+[4]nov.!E28+[4]dic.!E29</f>
        <v>7426</v>
      </c>
      <c r="F30" s="52">
        <f>+[4]enero!F28+[4]feb.!F28+[4]marzo!F28+[4]abril!F28+[4]mayo!F28+[4]junio!F28+[4]julio!F28+[4]agosto!F28+'[4]sept. '!F28+[4]oct.!F28+[4]nov.!F28+[4]dic.!F29</f>
        <v>2810</v>
      </c>
      <c r="G30" s="52">
        <f>+[4]enero!G28+[4]feb.!G28+[4]marzo!G28+[4]abril!G28+[4]mayo!G28+[4]junio!G28+[4]julio!G28+[4]agosto!G28+'[4]sept. '!G28+[4]oct.!G28+[4]nov.!G28+[4]dic.!G29</f>
        <v>485</v>
      </c>
      <c r="H30" s="52">
        <f>+[4]enero!H28+[4]feb.!H28+[4]marzo!H28+[4]abril!H28+[4]mayo!H28+[4]junio!H28+[4]julio!H28+[4]agosto!H28+'[4]sept. '!H28+[4]oct.!H28+[4]nov.!H28+[4]dic.!H29</f>
        <v>16</v>
      </c>
      <c r="I30" s="52">
        <f>+[4]enero!I28+[4]feb.!I28+[4]marzo!I28+[4]abril!I28+[4]mayo!I28+[4]junio!I28+[4]julio!I28+[4]agosto!I28+'[4]sept. '!I28+[4]oct.!I28+[4]nov.!I28+[4]dic.!I29</f>
        <v>21</v>
      </c>
      <c r="J30" s="52">
        <f t="shared" si="0"/>
        <v>11200</v>
      </c>
      <c r="K30" s="17"/>
      <c r="L30" s="17"/>
      <c r="M30" s="17"/>
      <c r="N30" s="17"/>
      <c r="O30" s="17"/>
      <c r="P30" s="17"/>
      <c r="Q30" s="17"/>
      <c r="R30" s="17"/>
    </row>
    <row r="31" spans="1:18" ht="20.100000000000001" customHeight="1" x14ac:dyDescent="0.3">
      <c r="A31" s="53" t="s">
        <v>110</v>
      </c>
      <c r="B31" s="52">
        <f>+[4]enero!B29+[4]feb.!B29+[4]marzo!B29+[4]abril!B29+[4]mayo!B29+[4]junio!B29+[4]julio!B29+[4]agosto!B29+'[4]sept. '!B29+[4]oct.!B29+[4]nov.!B29+[4]dic.!B30</f>
        <v>66</v>
      </c>
      <c r="C31" s="52">
        <f>+[4]enero!C29+[4]feb.!C29+[4]marzo!C29+[4]abril!C29+[4]mayo!C29+[4]junio!C29+[4]julio!C29+[4]agosto!C29+'[4]sept. '!C29+[4]oct.!C29+[4]nov.!C29+[4]dic.!C30</f>
        <v>0</v>
      </c>
      <c r="D31" s="52">
        <f>+[4]enero!D29+[4]feb.!D29+[4]marzo!D29+[4]abril!D29+[4]mayo!D29+[4]junio!D29+[4]julio!D29+[4]agosto!D29+'[4]sept. '!D29+[4]oct.!D29+[4]nov.!D29+[4]dic.!D30</f>
        <v>25</v>
      </c>
      <c r="E31" s="52">
        <f>+[4]enero!E29+[4]feb.!E29+[4]marzo!E29+[4]abril!E29+[4]mayo!E29+[4]junio!E29+[4]julio!E29+[4]agosto!E29+'[4]sept. '!E29+[4]oct.!E29+[4]nov.!E29+[4]dic.!E30</f>
        <v>2453</v>
      </c>
      <c r="F31" s="52">
        <f>+[4]enero!F29+[4]feb.!F29+[4]marzo!F29+[4]abril!F29+[4]mayo!F29+[4]junio!F29+[4]julio!F29+[4]agosto!F29+'[4]sept. '!F29+[4]oct.!F29+[4]nov.!F29+[4]dic.!F30</f>
        <v>135</v>
      </c>
      <c r="G31" s="52">
        <f>+[4]enero!G29+[4]feb.!G29+[4]marzo!G29+[4]abril!G29+[4]mayo!G29+[4]junio!G29+[4]julio!G29+[4]agosto!G29+'[4]sept. '!G29+[4]oct.!G29+[4]nov.!G29+[4]dic.!G30</f>
        <v>286</v>
      </c>
      <c r="H31" s="52">
        <f>+[4]enero!H29+[4]feb.!H29+[4]marzo!H29+[4]abril!H29+[4]mayo!H29+[4]junio!H29+[4]julio!H29+[4]agosto!H29+'[4]sept. '!H29+[4]oct.!H29+[4]nov.!H29+[4]dic.!H30</f>
        <v>5</v>
      </c>
      <c r="I31" s="52">
        <f>+[4]enero!I29+[4]feb.!I29+[4]marzo!I29+[4]abril!I29+[4]mayo!I29+[4]junio!I29+[4]julio!I29+[4]agosto!I29+'[4]sept. '!I29+[4]oct.!I29+[4]nov.!I29+[4]dic.!I30</f>
        <v>5</v>
      </c>
      <c r="J31" s="52">
        <f t="shared" si="0"/>
        <v>2975</v>
      </c>
      <c r="K31" s="17"/>
      <c r="L31" s="17"/>
      <c r="M31" s="17"/>
      <c r="N31" s="17"/>
      <c r="O31" s="17"/>
      <c r="P31" s="17"/>
      <c r="Q31" s="17"/>
      <c r="R31" s="17"/>
    </row>
    <row r="32" spans="1:18" ht="20.100000000000001" customHeight="1" x14ac:dyDescent="0.3">
      <c r="A32" s="53" t="s">
        <v>111</v>
      </c>
      <c r="B32" s="52">
        <f>+[4]enero!B30+[4]feb.!B30+[4]marzo!B30+[4]abril!B30+[4]mayo!B30+[4]junio!B30+[4]julio!B30+[4]agosto!B30+'[4]sept. '!B30+[4]oct.!B30+[4]nov.!B30+[4]dic.!B31</f>
        <v>1250</v>
      </c>
      <c r="C32" s="52">
        <f>+[4]enero!C30+[4]feb.!C30+[4]marzo!C30+[4]abril!C30+[4]mayo!C30+[4]junio!C30+[4]julio!C30+[4]agosto!C30+'[4]sept. '!C30+[4]oct.!C30+[4]nov.!C30+[4]dic.!C31</f>
        <v>69</v>
      </c>
      <c r="D32" s="52">
        <f>+[4]enero!D30+[4]feb.!D30+[4]marzo!D30+[4]abril!D30+[4]mayo!D30+[4]junio!D30+[4]julio!D30+[4]agosto!D30+'[4]sept. '!D30+[4]oct.!D30+[4]nov.!D30+[4]dic.!D31</f>
        <v>208</v>
      </c>
      <c r="E32" s="52">
        <f>+[4]enero!E30+[4]feb.!E30+[4]marzo!E30+[4]abril!E30+[4]mayo!E30+[4]junio!E30+[4]julio!E30+[4]agosto!E30+'[4]sept. '!E30+[4]oct.!E30+[4]nov.!E30+[4]dic.!E31</f>
        <v>1207</v>
      </c>
      <c r="F32" s="52">
        <f>+[4]enero!F30+[4]feb.!F30+[4]marzo!F30+[4]abril!F30+[4]mayo!F30+[4]junio!F30+[4]julio!F30+[4]agosto!F30+'[4]sept. '!F30+[4]oct.!F30+[4]nov.!F30+[4]dic.!F31</f>
        <v>6611</v>
      </c>
      <c r="G32" s="52">
        <f>+[4]enero!G30+[4]feb.!G30+[4]marzo!G30+[4]abril!G30+[4]mayo!G30+[4]junio!G30+[4]julio!G30+[4]agosto!G30+'[4]sept. '!G30+[4]oct.!G30+[4]nov.!G30+[4]dic.!G31</f>
        <v>258</v>
      </c>
      <c r="H32" s="52">
        <f>+[4]enero!H30+[4]feb.!H30+[4]marzo!H30+[4]abril!H30+[4]mayo!H30+[4]junio!H30+[4]julio!H30+[4]agosto!H30+'[4]sept. '!H30+[4]oct.!H30+[4]nov.!H30+[4]dic.!H31</f>
        <v>168</v>
      </c>
      <c r="I32" s="52">
        <f>+[4]enero!I30+[4]feb.!I30+[4]marzo!I30+[4]abril!I30+[4]mayo!I30+[4]junio!I30+[4]julio!I30+[4]agosto!I30+'[4]sept. '!I30+[4]oct.!I30+[4]nov.!I30+[4]dic.!I31</f>
        <v>197</v>
      </c>
      <c r="J32" s="52">
        <f t="shared" si="0"/>
        <v>9968</v>
      </c>
      <c r="K32" s="17"/>
      <c r="L32" s="17"/>
      <c r="M32" s="17"/>
      <c r="N32" s="17"/>
      <c r="O32" s="17"/>
      <c r="P32" s="17"/>
      <c r="Q32" s="17"/>
      <c r="R32" s="17"/>
    </row>
    <row r="33" spans="1:18" ht="20.100000000000001" customHeight="1" x14ac:dyDescent="0.3">
      <c r="A33" s="53" t="s">
        <v>112</v>
      </c>
      <c r="B33" s="52">
        <f>+[4]enero!B31+[4]feb.!B31+[4]marzo!B31+[4]abril!B31+[4]mayo!B31+[4]junio!B31+[4]julio!B31+[4]agosto!B31+'[4]sept. '!B31+[4]oct.!B31+[4]nov.!B31+[4]dic.!B32</f>
        <v>0</v>
      </c>
      <c r="C33" s="52">
        <f>+[4]enero!C31+[4]feb.!C31+[4]marzo!C31+[4]abril!C31+[4]mayo!C31+[4]junio!C31+[4]julio!C31+[4]agosto!C31+'[4]sept. '!C31+[4]oct.!C31+[4]nov.!C31+[4]dic.!C32</f>
        <v>0</v>
      </c>
      <c r="D33" s="52">
        <f>+[4]enero!D31+[4]feb.!D31+[4]marzo!D31+[4]abril!D31+[4]mayo!D31+[4]junio!D31+[4]julio!D31+[4]agosto!D31+'[4]sept. '!D31+[4]oct.!D31+[4]nov.!D31+[4]dic.!D32</f>
        <v>0</v>
      </c>
      <c r="E33" s="52">
        <f>+[4]enero!E31+[4]feb.!E31+[4]marzo!E31+[4]abril!E31+[4]mayo!E31+[4]junio!E31+[4]julio!E31+[4]agosto!E31+'[4]sept. '!E31+[4]oct.!E31+[4]nov.!E31+[4]dic.!E32</f>
        <v>0</v>
      </c>
      <c r="F33" s="52">
        <f>+[4]enero!F31+[4]feb.!F31+[4]marzo!F31+[4]abril!F31+[4]mayo!F31+[4]junio!F31+[4]julio!F31+[4]agosto!F31+'[4]sept. '!F31+[4]oct.!F31+[4]nov.!F31+[4]dic.!F32</f>
        <v>0</v>
      </c>
      <c r="G33" s="52">
        <f>+[4]enero!G31+[4]feb.!G31+[4]marzo!G31+[4]abril!G31+[4]mayo!G31+[4]junio!G31+[4]julio!G31+[4]agosto!G31+'[4]sept. '!G31+[4]oct.!G31+[4]nov.!G31+[4]dic.!G32</f>
        <v>0</v>
      </c>
      <c r="H33" s="52">
        <f>+[4]enero!H31+[4]feb.!H31+[4]marzo!H31+[4]abril!H31+[4]mayo!H31+[4]junio!H31+[4]julio!H31+[4]agosto!H31+'[4]sept. '!H31+[4]oct.!H31+[4]nov.!H31+[4]dic.!H32</f>
        <v>0</v>
      </c>
      <c r="I33" s="52">
        <f>+[4]enero!I31+[4]feb.!I31+[4]marzo!I31+[4]abril!I31+[4]mayo!I31+[4]junio!I31+[4]julio!I31+[4]agosto!I31+'[4]sept. '!I31+[4]oct.!I31+[4]nov.!I31+[4]dic.!I32</f>
        <v>0</v>
      </c>
      <c r="J33" s="52">
        <f t="shared" si="0"/>
        <v>0</v>
      </c>
      <c r="K33" s="17"/>
      <c r="L33" s="17"/>
      <c r="M33" s="17"/>
      <c r="N33" s="17"/>
      <c r="O33" s="17"/>
      <c r="P33" s="17"/>
      <c r="Q33" s="17"/>
      <c r="R33" s="17"/>
    </row>
    <row r="34" spans="1:18" ht="20.100000000000001" customHeight="1" x14ac:dyDescent="0.3">
      <c r="A34" s="53" t="s">
        <v>113</v>
      </c>
      <c r="B34" s="52">
        <f>+[4]enero!B32+[4]feb.!B32+[4]marzo!B32+[4]abril!B32+[4]mayo!B32+[4]junio!B32+[4]julio!B32+[4]agosto!B32+'[4]sept. '!B32+[4]oct.!B32+[4]nov.!B32+[4]dic.!B33</f>
        <v>56</v>
      </c>
      <c r="C34" s="52">
        <f>+[4]enero!C32+[4]feb.!C32+[4]marzo!C32+[4]abril!C32+[4]mayo!C32+[4]junio!C32+[4]julio!C32+[4]agosto!C32+'[4]sept. '!C32+[4]oct.!C32+[4]nov.!C32+[4]dic.!C33</f>
        <v>6</v>
      </c>
      <c r="D34" s="52">
        <f>+[4]enero!D32+[4]feb.!D32+[4]marzo!D32+[4]abril!D32+[4]mayo!D32+[4]junio!D32+[4]julio!D32+[4]agosto!D32+'[4]sept. '!D32+[4]oct.!D32+[4]nov.!D32+[4]dic.!D33</f>
        <v>51</v>
      </c>
      <c r="E34" s="52">
        <f>+[4]enero!E32+[4]feb.!E32+[4]marzo!E32+[4]abril!E32+[4]mayo!E32+[4]junio!E32+[4]julio!E32+[4]agosto!E32+'[4]sept. '!E32+[4]oct.!E32+[4]nov.!E32+[4]dic.!E33</f>
        <v>6774</v>
      </c>
      <c r="F34" s="52">
        <f>+[4]enero!F32+[4]feb.!F32+[4]marzo!F32+[4]abril!F32+[4]mayo!F32+[4]junio!F32+[4]julio!F32+[4]agosto!F32+'[4]sept. '!F32+[4]oct.!F32+[4]nov.!F32+[4]dic.!F33</f>
        <v>2880</v>
      </c>
      <c r="G34" s="52">
        <f>+[4]enero!G32+[4]feb.!G32+[4]marzo!G32+[4]abril!G32+[4]mayo!G32+[4]junio!G32+[4]julio!G32+[4]agosto!G32+'[4]sept. '!G32+[4]oct.!G32+[4]nov.!G32+[4]dic.!G33</f>
        <v>3652</v>
      </c>
      <c r="H34" s="52">
        <f>+[4]enero!H32+[4]feb.!H32+[4]marzo!H32+[4]abril!H32+[4]mayo!H32+[4]junio!H32+[4]julio!H32+[4]agosto!H32+'[4]sept. '!H32+[4]oct.!H32+[4]nov.!H32+[4]dic.!H33</f>
        <v>80</v>
      </c>
      <c r="I34" s="52">
        <f>+[4]enero!I32+[4]feb.!I32+[4]marzo!I32+[4]abril!I32+[4]mayo!I32+[4]junio!I32+[4]julio!I32+[4]agosto!I32+'[4]sept. '!I32+[4]oct.!I32+[4]nov.!I32+[4]dic.!I33</f>
        <v>43</v>
      </c>
      <c r="J34" s="52">
        <f t="shared" si="0"/>
        <v>13542</v>
      </c>
      <c r="K34" s="17"/>
      <c r="L34" s="17"/>
      <c r="M34" s="17"/>
      <c r="N34" s="17"/>
      <c r="O34" s="17"/>
      <c r="P34" s="17"/>
      <c r="Q34" s="17"/>
      <c r="R34" s="17"/>
    </row>
    <row r="35" spans="1:18" ht="20.100000000000001" customHeight="1" x14ac:dyDescent="0.3">
      <c r="A35" s="53" t="s">
        <v>114</v>
      </c>
      <c r="B35" s="52">
        <f>+[4]enero!B33+[4]feb.!B33+[4]marzo!B33+[4]abril!B33+[4]mayo!B33+[4]junio!B33+[4]julio!B33+[4]agosto!B33+'[4]sept. '!B33+[4]oct.!B33+[4]nov.!B33+[4]dic.!B34</f>
        <v>16235</v>
      </c>
      <c r="C35" s="52">
        <f>+[4]enero!C33+[4]feb.!C33+[4]marzo!C33+[4]abril!C33+[4]mayo!C33+[4]junio!C33+[4]julio!C33+[4]agosto!C33+'[4]sept. '!C33+[4]oct.!C33+[4]nov.!C33+[4]dic.!C34</f>
        <v>224</v>
      </c>
      <c r="D35" s="52">
        <f>+[4]enero!D33+[4]feb.!D33+[4]marzo!D33+[4]abril!D33+[4]mayo!D33+[4]junio!D33+[4]julio!D33+[4]agosto!D33+'[4]sept. '!D33+[4]oct.!D33+[4]nov.!D33+[4]dic.!D34</f>
        <v>5100</v>
      </c>
      <c r="E35" s="52">
        <f>+[4]enero!E33+[4]feb.!E33+[4]marzo!E33+[4]abril!E33+[4]mayo!E33+[4]junio!E33+[4]julio!E33+[4]agosto!E33+'[4]sept. '!E33+[4]oct.!E33+[4]nov.!E33+[4]dic.!E34</f>
        <v>1343</v>
      </c>
      <c r="F35" s="52">
        <f>+[4]enero!F33+[4]feb.!F33+[4]marzo!F33+[4]abril!F33+[4]mayo!F33+[4]junio!F33+[4]julio!F33+[4]agosto!F33+'[4]sept. '!F33+[4]oct.!F33+[4]nov.!F33+[4]dic.!F34</f>
        <v>5747</v>
      </c>
      <c r="G35" s="52">
        <f>+[4]enero!G33+[4]feb.!G33+[4]marzo!G33+[4]abril!G33+[4]mayo!G33+[4]junio!G33+[4]julio!G33+[4]agosto!G33+'[4]sept. '!G33+[4]oct.!G33+[4]nov.!G33+[4]dic.!G34</f>
        <v>16778</v>
      </c>
      <c r="H35" s="52">
        <f>+[4]enero!H33+[4]feb.!H33+[4]marzo!H33+[4]abril!H33+[4]mayo!H33+[4]junio!H33+[4]julio!H33+[4]agosto!H33+'[4]sept. '!H33+[4]oct.!H33+[4]nov.!H33+[4]dic.!H34</f>
        <v>2012</v>
      </c>
      <c r="I35" s="52">
        <f>+[4]enero!I33+[4]feb.!I33+[4]marzo!I33+[4]abril!I33+[4]mayo!I33+[4]junio!I33+[4]julio!I33+[4]agosto!I33+'[4]sept. '!I33+[4]oct.!I33+[4]nov.!I33+[4]dic.!I34</f>
        <v>1879</v>
      </c>
      <c r="J35" s="52">
        <f t="shared" si="0"/>
        <v>49318</v>
      </c>
      <c r="K35" s="17"/>
      <c r="L35" s="17"/>
      <c r="M35" s="17"/>
      <c r="N35" s="17"/>
      <c r="O35" s="17"/>
      <c r="P35" s="17"/>
      <c r="Q35" s="17"/>
      <c r="R35" s="17"/>
    </row>
    <row r="36" spans="1:18" ht="20.100000000000001" customHeight="1" x14ac:dyDescent="0.3">
      <c r="A36" s="53" t="s">
        <v>115</v>
      </c>
      <c r="B36" s="52">
        <f>+[4]enero!B34+[4]feb.!B34+[4]marzo!B34+[4]abril!B34+[4]mayo!B34+[4]junio!B34+[4]julio!B34+[4]agosto!B34+'[4]sept. '!B34+[4]oct.!B34+[4]nov.!B34+[4]dic.!B35</f>
        <v>470</v>
      </c>
      <c r="C36" s="52">
        <f>+[4]enero!C34+[4]feb.!C34+[4]marzo!C34+[4]abril!C34+[4]mayo!C34+[4]junio!C34+[4]julio!C34+[4]agosto!C34+'[4]sept. '!C34+[4]oct.!C34+[4]nov.!C34+[4]dic.!C35</f>
        <v>3465</v>
      </c>
      <c r="D36" s="52">
        <f>+[4]enero!D34+[4]feb.!D34+[4]marzo!D34+[4]abril!D34+[4]mayo!D34+[4]junio!D34+[4]julio!D34+[4]agosto!D34+'[4]sept. '!D34+[4]oct.!D34+[4]nov.!D34+[4]dic.!D35</f>
        <v>270</v>
      </c>
      <c r="E36" s="52">
        <f>+[4]enero!E34+[4]feb.!E34+[4]marzo!E34+[4]abril!E34+[4]mayo!E34+[4]junio!E34+[4]julio!E34+[4]agosto!E34+'[4]sept. '!E34+[4]oct.!E34+[4]nov.!E34+[4]dic.!E35</f>
        <v>420</v>
      </c>
      <c r="F36" s="52">
        <f>+[4]enero!F34+[4]feb.!F34+[4]marzo!F34+[4]abril!F34+[4]mayo!F34+[4]junio!F34+[4]julio!F34+[4]agosto!F34+'[4]sept. '!F34+[4]oct.!F34+[4]nov.!F34+[4]dic.!F35</f>
        <v>5799</v>
      </c>
      <c r="G36" s="52">
        <f>+[4]enero!G34+[4]feb.!G34+[4]marzo!G34+[4]abril!G34+[4]mayo!G34+[4]junio!G34+[4]julio!G34+[4]agosto!G34+'[4]sept. '!G34+[4]oct.!G34+[4]nov.!G34+[4]dic.!G35</f>
        <v>194</v>
      </c>
      <c r="H36" s="52">
        <f>+[4]enero!H34+[4]feb.!H34+[4]marzo!H34+[4]abril!H34+[4]mayo!H34+[4]junio!H34+[4]julio!H34+[4]agosto!H34+'[4]sept. '!H34+[4]oct.!H34+[4]nov.!H34+[4]dic.!H35</f>
        <v>1136</v>
      </c>
      <c r="I36" s="52">
        <f>+[4]enero!I34+[4]feb.!I34+[4]marzo!I34+[4]abril!I34+[4]mayo!I34+[4]junio!I34+[4]julio!I34+[4]agosto!I34+'[4]sept. '!I34+[4]oct.!I34+[4]nov.!I34+[4]dic.!I35</f>
        <v>791</v>
      </c>
      <c r="J36" s="52">
        <f t="shared" si="0"/>
        <v>12545</v>
      </c>
      <c r="K36" s="17"/>
      <c r="L36" s="17"/>
      <c r="M36" s="17"/>
      <c r="N36" s="17"/>
      <c r="O36" s="17"/>
      <c r="P36" s="17"/>
      <c r="Q36" s="17"/>
      <c r="R36" s="17"/>
    </row>
    <row r="37" spans="1:18" ht="20.100000000000001" customHeight="1" x14ac:dyDescent="0.3">
      <c r="A37" s="53" t="s">
        <v>116</v>
      </c>
      <c r="B37" s="52">
        <f>+[4]enero!B35+[4]feb.!B35+[4]marzo!B35+[4]abril!B35+[4]mayo!B35+[4]junio!B35+[4]julio!B35+[4]agosto!B35+'[4]sept. '!B35+[4]oct.!B35+[4]nov.!B35+[4]dic.!B36</f>
        <v>2250</v>
      </c>
      <c r="C37" s="52">
        <f>+[4]enero!C35+[4]feb.!C35+[4]marzo!C35+[4]abril!C35+[4]mayo!C35+[4]junio!C35+[4]julio!C35+[4]agosto!C35+'[4]sept. '!C35+[4]oct.!C35+[4]nov.!C35+[4]dic.!C36</f>
        <v>1795</v>
      </c>
      <c r="D37" s="52">
        <f>+[4]enero!D35+[4]feb.!D35+[4]marzo!D35+[4]abril!D35+[4]mayo!D35+[4]junio!D35+[4]julio!D35+[4]agosto!D35+'[4]sept. '!D35+[4]oct.!D35+[4]nov.!D35+[4]dic.!D36</f>
        <v>4607</v>
      </c>
      <c r="E37" s="52">
        <f>+[4]enero!E35+[4]feb.!E35+[4]marzo!E35+[4]abril!E35+[4]mayo!E35+[4]junio!E35+[4]julio!E35+[4]agosto!E35+'[4]sept. '!E35+[4]oct.!E35+[4]nov.!E35+[4]dic.!E36</f>
        <v>1164</v>
      </c>
      <c r="F37" s="52">
        <f>+[4]enero!F35+[4]feb.!F35+[4]marzo!F35+[4]abril!F35+[4]mayo!F35+[4]junio!F35+[4]julio!F35+[4]agosto!F35+'[4]sept. '!F35+[4]oct.!F35+[4]nov.!F35+[4]dic.!F36</f>
        <v>3317</v>
      </c>
      <c r="G37" s="52">
        <f>+[4]enero!G35+[4]feb.!G35+[4]marzo!G35+[4]abril!G35+[4]mayo!G35+[4]junio!G35+[4]julio!G35+[4]agosto!G35+'[4]sept. '!G35+[4]oct.!G35+[4]nov.!G35+[4]dic.!G36</f>
        <v>3998</v>
      </c>
      <c r="H37" s="52">
        <f>+[4]enero!H35+[4]feb.!H35+[4]marzo!H35+[4]abril!H35+[4]mayo!H35+[4]junio!H35+[4]julio!H35+[4]agosto!H35+'[4]sept. '!H35+[4]oct.!H35+[4]nov.!H35+[4]dic.!H36</f>
        <v>2234</v>
      </c>
      <c r="I37" s="52">
        <f>+[4]enero!I35+[4]feb.!I35+[4]marzo!I35+[4]abril!I35+[4]mayo!I35+[4]junio!I35+[4]julio!I35+[4]agosto!I35+'[4]sept. '!I35+[4]oct.!I35+[4]nov.!I35+[4]dic.!I36</f>
        <v>1078</v>
      </c>
      <c r="J37" s="52">
        <f t="shared" si="0"/>
        <v>20443</v>
      </c>
      <c r="K37" s="17"/>
      <c r="L37" s="17"/>
      <c r="M37" s="17"/>
      <c r="N37" s="17"/>
      <c r="O37" s="17"/>
      <c r="P37" s="17"/>
      <c r="Q37" s="17"/>
      <c r="R37" s="17"/>
    </row>
    <row r="38" spans="1:18" ht="20.100000000000001" customHeight="1" x14ac:dyDescent="0.3">
      <c r="A38" s="53" t="s">
        <v>117</v>
      </c>
      <c r="B38" s="52">
        <f>+[4]enero!B36+[4]feb.!B36+[4]marzo!B36+[4]abril!B36+[4]mayo!B36+[4]junio!B36+[4]julio!B36+[4]agosto!B36+'[4]sept. '!B36+[4]oct.!B36+[4]nov.!B36+[4]dic.!B37</f>
        <v>1403</v>
      </c>
      <c r="C38" s="52">
        <f>+[4]enero!C36+[4]feb.!C36+[4]marzo!C36+[4]abril!C36+[4]mayo!C36+[4]junio!C36+[4]julio!C36+[4]agosto!C36+'[4]sept. '!C36+[4]oct.!C36+[4]nov.!C36+[4]dic.!C37</f>
        <v>28</v>
      </c>
      <c r="D38" s="52">
        <f>+[4]enero!D36+[4]feb.!D36+[4]marzo!D36+[4]abril!D36+[4]mayo!D36+[4]junio!D36+[4]julio!D36+[4]agosto!D36+'[4]sept. '!D36+[4]oct.!D36+[4]nov.!D36+[4]dic.!D37</f>
        <v>19115</v>
      </c>
      <c r="E38" s="52">
        <f>+[4]enero!E36+[4]feb.!E36+[4]marzo!E36+[4]abril!E36+[4]mayo!E36+[4]junio!E36+[4]julio!E36+[4]agosto!E36+'[4]sept. '!E36+[4]oct.!E36+[4]nov.!E36+[4]dic.!E37</f>
        <v>0</v>
      </c>
      <c r="F38" s="52">
        <f>+[4]enero!F36+[4]feb.!F36+[4]marzo!F36+[4]abril!F36+[4]mayo!F36+[4]junio!F36+[4]julio!F36+[4]agosto!F36+'[4]sept. '!F36+[4]oct.!F36+[4]nov.!F36+[4]dic.!F37</f>
        <v>142</v>
      </c>
      <c r="G38" s="52">
        <f>+[4]enero!G36+[4]feb.!G36+[4]marzo!G36+[4]abril!G36+[4]mayo!G36+[4]junio!G36+[4]julio!G36+[4]agosto!G36+'[4]sept. '!G36+[4]oct.!G36+[4]nov.!G36+[4]dic.!G37</f>
        <v>2992</v>
      </c>
      <c r="H38" s="52">
        <f>+[4]enero!H36+[4]feb.!H36+[4]marzo!H36+[4]abril!H36+[4]mayo!H36+[4]junio!H36+[4]julio!H36+[4]agosto!H36+'[4]sept. '!H36+[4]oct.!H36+[4]nov.!H36+[4]dic.!H37</f>
        <v>4474</v>
      </c>
      <c r="I38" s="52">
        <f>+[4]enero!I36+[4]feb.!I36+[4]marzo!I36+[4]abril!I36+[4]mayo!I36+[4]junio!I36+[4]julio!I36+[4]agosto!I36+'[4]sept. '!I36+[4]oct.!I36+[4]nov.!I36+[4]dic.!I37</f>
        <v>1331</v>
      </c>
      <c r="J38" s="52">
        <f t="shared" si="0"/>
        <v>29485</v>
      </c>
      <c r="K38" s="17"/>
      <c r="L38" s="17"/>
      <c r="M38" s="17"/>
      <c r="N38" s="17"/>
      <c r="O38" s="17"/>
      <c r="P38" s="17"/>
      <c r="Q38" s="17"/>
      <c r="R38" s="17"/>
    </row>
    <row r="39" spans="1:18" ht="20.100000000000001" customHeight="1" x14ac:dyDescent="0.3">
      <c r="A39" s="53" t="s">
        <v>118</v>
      </c>
      <c r="B39" s="52">
        <f>+[4]enero!B37+[4]feb.!B37+[4]marzo!B37+[4]abril!B37+[4]mayo!B37+[4]junio!B37+[4]julio!B37+[4]agosto!B37+'[4]sept. '!B37+[4]oct.!B37+[4]nov.!B37+[4]dic.!B38</f>
        <v>1121</v>
      </c>
      <c r="C39" s="52">
        <f>+[4]enero!C37+[4]feb.!C37+[4]marzo!C37+[4]abril!C37+[4]mayo!C37+[4]junio!C37+[4]julio!C37+[4]agosto!C37+'[4]sept. '!C37+[4]oct.!C37+[4]nov.!C37+[4]dic.!C38</f>
        <v>361</v>
      </c>
      <c r="D39" s="52">
        <f>+[4]enero!D37+[4]feb.!D37+[4]marzo!D37+[4]abril!D37+[4]mayo!D37+[4]junio!D37+[4]julio!D37+[4]agosto!D37+'[4]sept. '!D37+[4]oct.!D37+[4]nov.!D37+[4]dic.!D38</f>
        <v>749</v>
      </c>
      <c r="E39" s="52">
        <f>+[4]enero!E37+[4]feb.!E37+[4]marzo!E37+[4]abril!E37+[4]mayo!E37+[4]junio!E37+[4]julio!E37+[4]agosto!E37+'[4]sept. '!E37+[4]oct.!E37+[4]nov.!E37+[4]dic.!E38</f>
        <v>985</v>
      </c>
      <c r="F39" s="52">
        <f>+[4]enero!F37+[4]feb.!F37+[4]marzo!F37+[4]abril!F37+[4]mayo!F37+[4]junio!F37+[4]julio!F37+[4]agosto!F37+'[4]sept. '!F37+[4]oct.!F37+[4]nov.!F37+[4]dic.!F38</f>
        <v>426</v>
      </c>
      <c r="G39" s="52">
        <f>+[4]enero!G37+[4]feb.!G37+[4]marzo!G37+[4]abril!G37+[4]mayo!G37+[4]junio!G37+[4]julio!G37+[4]agosto!G37+'[4]sept. '!G37+[4]oct.!G37+[4]nov.!G37+[4]dic.!G38</f>
        <v>1276</v>
      </c>
      <c r="H39" s="52">
        <f>+[4]enero!H37+[4]feb.!H37+[4]marzo!H37+[4]abril!H37+[4]mayo!H37+[4]junio!H37+[4]julio!H37+[4]agosto!H37+'[4]sept. '!H37+[4]oct.!H37+[4]nov.!H37+[4]dic.!H38</f>
        <v>62</v>
      </c>
      <c r="I39" s="52">
        <f>+[4]enero!I37+[4]feb.!I37+[4]marzo!I37+[4]abril!I37+[4]mayo!I37+[4]junio!I37+[4]julio!I37+[4]agosto!I37+'[4]sept. '!I37+[4]oct.!I37+[4]nov.!I37+[4]dic.!I38</f>
        <v>4212</v>
      </c>
      <c r="J39" s="52">
        <f t="shared" si="0"/>
        <v>9192</v>
      </c>
      <c r="K39" s="17"/>
      <c r="L39" s="17"/>
      <c r="M39" s="17"/>
      <c r="N39" s="17"/>
      <c r="O39" s="17"/>
      <c r="P39" s="17"/>
      <c r="Q39" s="17"/>
      <c r="R39" s="17"/>
    </row>
    <row r="40" spans="1:18" ht="20.100000000000001" customHeight="1" x14ac:dyDescent="0.3">
      <c r="A40" s="53" t="s">
        <v>119</v>
      </c>
      <c r="B40" s="52">
        <f>+[4]enero!B38+[4]feb.!B38+[4]marzo!B38+[4]abril!B38+[4]mayo!B38+[4]junio!B38+[4]julio!B38+[4]agosto!B38+'[4]sept. '!B38+[4]oct.!B38+[4]nov.!B38+[4]dic.!B39</f>
        <v>8253</v>
      </c>
      <c r="C40" s="52">
        <f>+[4]enero!C38+[4]feb.!C38+[4]marzo!C38+[4]abril!C38+[4]mayo!C38+[4]junio!C38+[4]julio!C38+[4]agosto!C38+'[4]sept. '!C38+[4]oct.!C38+[4]nov.!C38+[4]dic.!C39</f>
        <v>8062</v>
      </c>
      <c r="D40" s="52">
        <f>+[4]enero!D38+[4]feb.!D38+[4]marzo!D38+[4]abril!D38+[4]mayo!D38+[4]junio!D38+[4]julio!D38+[4]agosto!D38+'[4]sept. '!D38+[4]oct.!D38+[4]nov.!D38+[4]dic.!D39</f>
        <v>42</v>
      </c>
      <c r="E40" s="52">
        <f>+[4]enero!E38+[4]feb.!E38+[4]marzo!E38+[4]abril!E38+[4]mayo!E38+[4]junio!E38+[4]julio!E38+[4]agosto!E38+'[4]sept. '!E38+[4]oct.!E38+[4]nov.!E38+[4]dic.!E39</f>
        <v>196</v>
      </c>
      <c r="F40" s="52">
        <f>+[4]enero!F38+[4]feb.!F38+[4]marzo!F38+[4]abril!F38+[4]mayo!F38+[4]junio!F38+[4]julio!F38+[4]agosto!F38+'[4]sept. '!F38+[4]oct.!F38+[4]nov.!F38+[4]dic.!F39</f>
        <v>1734</v>
      </c>
      <c r="G40" s="52">
        <f>+[4]enero!G38+[4]feb.!G38+[4]marzo!G38+[4]abril!G38+[4]mayo!G38+[4]junio!G38+[4]julio!G38+[4]agosto!G38+'[4]sept. '!G38+[4]oct.!G38+[4]nov.!G38+[4]dic.!G39</f>
        <v>12</v>
      </c>
      <c r="H40" s="52">
        <f>+[4]enero!H38+[4]feb.!H38+[4]marzo!H38+[4]abril!H38+[4]mayo!H38+[4]junio!H38+[4]julio!H38+[4]agosto!H38+'[4]sept. '!H38+[4]oct.!H38+[4]nov.!H38+[4]dic.!H39</f>
        <v>3</v>
      </c>
      <c r="I40" s="52">
        <f>+[4]enero!I38+[4]feb.!I38+[4]marzo!I38+[4]abril!I38+[4]mayo!I38+[4]junio!I38+[4]julio!I38+[4]agosto!I38+'[4]sept. '!I38+[4]oct.!I38+[4]nov.!I38+[4]dic.!I39</f>
        <v>550</v>
      </c>
      <c r="J40" s="52">
        <f t="shared" si="0"/>
        <v>18852</v>
      </c>
      <c r="K40" s="17"/>
      <c r="L40" s="17"/>
      <c r="M40" s="17"/>
      <c r="N40" s="17"/>
      <c r="O40" s="17"/>
      <c r="P40" s="17"/>
      <c r="Q40" s="17"/>
      <c r="R40" s="17"/>
    </row>
    <row r="41" spans="1:18" ht="20.100000000000001" customHeight="1" x14ac:dyDescent="0.3">
      <c r="A41" s="53" t="s">
        <v>120</v>
      </c>
      <c r="B41" s="52">
        <f>+[4]enero!B39+[4]feb.!B39+[4]marzo!B39+[4]abril!B39+[4]mayo!B39+[4]junio!B39+[4]julio!B39+[4]agosto!B39+'[4]sept. '!B39+[4]oct.!B39+[4]nov.!B39+[4]dic.!B40</f>
        <v>0</v>
      </c>
      <c r="C41" s="52">
        <f>+[4]enero!C39+[4]feb.!C39+[4]marzo!C39+[4]abril!C39+[4]mayo!C39+[4]junio!C39+[4]julio!C39+[4]agosto!C39+'[4]sept. '!C39+[4]oct.!C39+[4]nov.!C39+[4]dic.!C40</f>
        <v>0</v>
      </c>
      <c r="D41" s="52">
        <f>+[4]enero!D39+[4]feb.!D39+[4]marzo!D39+[4]abril!D39+[4]mayo!D39+[4]junio!D39+[4]julio!D39+[4]agosto!D39+'[4]sept. '!D39+[4]oct.!D39+[4]nov.!D39+[4]dic.!D40</f>
        <v>0</v>
      </c>
      <c r="E41" s="52">
        <f>+[4]enero!E39+[4]feb.!E39+[4]marzo!E39+[4]abril!E39+[4]mayo!E39+[4]junio!E39+[4]julio!E39+[4]agosto!E39+'[4]sept. '!E39+[4]oct.!E39+[4]nov.!E39+[4]dic.!E40</f>
        <v>0</v>
      </c>
      <c r="F41" s="52">
        <f>+[4]enero!F39+[4]feb.!F39+[4]marzo!F39+[4]abril!F39+[4]mayo!F39+[4]junio!F39+[4]julio!F39+[4]agosto!F39+'[4]sept. '!F39+[4]oct.!F39+[4]nov.!F39+[4]dic.!F40</f>
        <v>125</v>
      </c>
      <c r="G41" s="52">
        <f>+[4]enero!G39+[4]feb.!G39+[4]marzo!G39+[4]abril!G39+[4]mayo!G39+[4]junio!G39+[4]julio!G39+[4]agosto!G39+'[4]sept. '!G39+[4]oct.!G39+[4]nov.!G39+[4]dic.!G40</f>
        <v>348</v>
      </c>
      <c r="H41" s="52">
        <f>+[4]enero!H39+[4]feb.!H39+[4]marzo!H39+[4]abril!H39+[4]mayo!H39+[4]junio!H39+[4]julio!H39+[4]agosto!H39+'[4]sept. '!H39+[4]oct.!H39+[4]nov.!H39+[4]dic.!H40</f>
        <v>0</v>
      </c>
      <c r="I41" s="52">
        <f>+[4]enero!I39+[4]feb.!I39+[4]marzo!I39+[4]abril!I39+[4]mayo!I39+[4]junio!I39+[4]julio!I39+[4]agosto!I39+'[4]sept. '!I39+[4]oct.!I39+[4]nov.!I39+[4]dic.!I40</f>
        <v>45</v>
      </c>
      <c r="J41" s="52">
        <f t="shared" si="0"/>
        <v>518</v>
      </c>
      <c r="K41" s="17"/>
      <c r="L41" s="17"/>
      <c r="M41" s="17"/>
      <c r="N41" s="17"/>
      <c r="O41" s="17"/>
      <c r="P41" s="17"/>
      <c r="Q41" s="17"/>
      <c r="R41" s="17"/>
    </row>
    <row r="42" spans="1:18" ht="20.100000000000001" customHeight="1" x14ac:dyDescent="0.3">
      <c r="A42" s="53" t="s">
        <v>121</v>
      </c>
      <c r="B42" s="52">
        <f>+[4]enero!B40+[4]feb.!B40+[4]marzo!B40+[4]abril!B40+[4]mayo!B40+[4]junio!B40+[4]julio!B40+[4]agosto!B40+'[4]sept. '!B40+[4]oct.!B40+[4]nov.!B40+[4]dic.!B41</f>
        <v>3870</v>
      </c>
      <c r="C42" s="52">
        <f>+[4]enero!C40+[4]feb.!C40+[4]marzo!C40+[4]abril!C40+[4]mayo!C40+[4]junio!C40+[4]julio!C40+[4]agosto!C40+'[4]sept. '!C40+[4]oct.!C40+[4]nov.!C40+[4]dic.!C41</f>
        <v>1140</v>
      </c>
      <c r="D42" s="52">
        <f>+[4]enero!D40+[4]feb.!D40+[4]marzo!D40+[4]abril!D40+[4]mayo!D40+[4]junio!D40+[4]julio!D40+[4]agosto!D40+'[4]sept. '!D40+[4]oct.!D40+[4]nov.!D40+[4]dic.!D41</f>
        <v>19719</v>
      </c>
      <c r="E42" s="52">
        <f>+[4]enero!E40+[4]feb.!E40+[4]marzo!E40+[4]abril!E40+[4]mayo!E40+[4]junio!E40+[4]julio!E40+[4]agosto!E40+'[4]sept. '!E40+[4]oct.!E40+[4]nov.!E40+[4]dic.!E41</f>
        <v>1334</v>
      </c>
      <c r="F42" s="52">
        <f>+[4]enero!F40+[4]feb.!F40+[4]marzo!F40+[4]abril!F40+[4]mayo!F40+[4]junio!F40+[4]julio!F40+[4]agosto!F40+'[4]sept. '!F40+[4]oct.!F40+[4]nov.!F40+[4]dic.!F41</f>
        <v>3678</v>
      </c>
      <c r="G42" s="52">
        <f>+[4]enero!G40+[4]feb.!G40+[4]marzo!G40+[4]abril!G40+[4]mayo!G40+[4]junio!G40+[4]julio!G40+[4]agosto!G40+'[4]sept. '!G40+[4]oct.!G40+[4]nov.!G40+[4]dic.!G41</f>
        <v>2076</v>
      </c>
      <c r="H42" s="52">
        <f>+[4]enero!H40+[4]feb.!H40+[4]marzo!H40+[4]abril!H40+[4]mayo!H40+[4]junio!H40+[4]julio!H40+[4]agosto!H40+'[4]sept. '!H40+[4]oct.!H40+[4]nov.!H40+[4]dic.!H41</f>
        <v>3265</v>
      </c>
      <c r="I42" s="52">
        <f>+[4]enero!I40+[4]feb.!I40+[4]marzo!I40+[4]abril!I40+[4]mayo!I40+[4]junio!I40+[4]julio!I40+[4]agosto!I40+'[4]sept. '!I40+[4]oct.!I40+[4]nov.!I40+[4]dic.!I41</f>
        <v>1421</v>
      </c>
      <c r="J42" s="52">
        <f t="shared" si="0"/>
        <v>36503</v>
      </c>
      <c r="K42" s="17"/>
      <c r="L42" s="17"/>
      <c r="M42" s="17"/>
      <c r="N42" s="17"/>
      <c r="O42" s="17"/>
      <c r="P42" s="17"/>
      <c r="Q42" s="17"/>
      <c r="R42" s="17"/>
    </row>
    <row r="43" spans="1:18" ht="20.100000000000001" customHeight="1" x14ac:dyDescent="0.3">
      <c r="A43" s="53" t="s">
        <v>122</v>
      </c>
      <c r="B43" s="52">
        <f>+[4]enero!B41+[4]feb.!B41+[4]marzo!B41+[4]abril!B41+[4]mayo!B41+[4]junio!B41+[4]julio!B41+[4]agosto!B41+'[4]sept. '!B41+[4]oct.!B41+[4]nov.!B41+[4]dic.!B42</f>
        <v>23960</v>
      </c>
      <c r="C43" s="52">
        <f>+[4]enero!C41+[4]feb.!C41+[4]marzo!C41+[4]abril!C41+[4]mayo!C41+[4]junio!C41+[4]julio!C41+[4]agosto!C41+'[4]sept. '!C41+[4]oct.!C41+[4]nov.!C41+[4]dic.!C42</f>
        <v>16847</v>
      </c>
      <c r="D43" s="52">
        <f>+[4]enero!D41+[4]feb.!D41+[4]marzo!D41+[4]abril!D41+[4]mayo!D41+[4]junio!D41+[4]julio!D41+[4]agosto!D41+'[4]sept. '!D41+[4]oct.!D41+[4]nov.!D41+[4]dic.!D42</f>
        <v>16101</v>
      </c>
      <c r="E43" s="52">
        <f>+[4]enero!E41+[4]feb.!E41+[4]marzo!E41+[4]abril!E41+[4]mayo!E41+[4]junio!E41+[4]julio!E41+[4]agosto!E41+'[4]sept. '!E41+[4]oct.!E41+[4]nov.!E41+[4]dic.!E42</f>
        <v>25926</v>
      </c>
      <c r="F43" s="52">
        <f>+[4]enero!F41+[4]feb.!F41+[4]marzo!F41+[4]abril!F41+[4]mayo!F41+[4]junio!F41+[4]julio!F41+[4]agosto!F41+'[4]sept. '!F41+[4]oct.!F41+[4]nov.!F41+[4]dic.!F42</f>
        <v>11572</v>
      </c>
      <c r="G43" s="52">
        <f>+[4]enero!G41+[4]feb.!G41+[4]marzo!G41+[4]abril!G41+[4]mayo!G41+[4]junio!G41+[4]julio!G41+[4]agosto!G41+'[4]sept. '!G41+[4]oct.!G41+[4]nov.!G41+[4]dic.!G42</f>
        <v>14762</v>
      </c>
      <c r="H43" s="52">
        <f>+[4]enero!H41+[4]feb.!H41+[4]marzo!H41+[4]abril!H41+[4]mayo!H41+[4]junio!H41+[4]julio!H41+[4]agosto!H41+'[4]sept. '!H41+[4]oct.!H41+[4]nov.!H41+[4]dic.!H42</f>
        <v>22733</v>
      </c>
      <c r="I43" s="52">
        <f>+[4]enero!I41+[4]feb.!I41+[4]marzo!I41+[4]abril!I41+[4]mayo!I41+[4]junio!I41+[4]julio!I41+[4]agosto!I41+'[4]sept. '!I41+[4]oct.!I41+[4]nov.!I41+[4]dic.!I42</f>
        <v>5383</v>
      </c>
      <c r="J43" s="52">
        <f t="shared" si="0"/>
        <v>137284</v>
      </c>
      <c r="K43" s="17"/>
      <c r="L43" s="17"/>
      <c r="M43" s="17"/>
      <c r="N43" s="17"/>
      <c r="O43" s="17"/>
      <c r="P43" s="17"/>
      <c r="Q43" s="17"/>
      <c r="R43" s="17"/>
    </row>
    <row r="44" spans="1:18" ht="20.100000000000001" customHeight="1" thickBot="1" x14ac:dyDescent="0.35">
      <c r="A44" s="54" t="s">
        <v>123</v>
      </c>
      <c r="B44" s="52">
        <f>+[4]enero!B42+[4]feb.!B42+[4]marzo!B42+[4]abril!B42+[4]mayo!B42+[4]junio!B42+[4]julio!B42+[4]agosto!B42+'[4]sept. '!B42+[4]oct.!B42+[4]nov.!B42+[4]dic.!B43</f>
        <v>0</v>
      </c>
      <c r="C44" s="52">
        <f>+[4]enero!C42+[4]feb.!C42+[4]marzo!C42+[4]abril!C42+[4]mayo!C42+[4]junio!C42+[4]julio!C42+[4]agosto!C42+'[4]sept. '!C42+[4]oct.!C42+[4]nov.!C42+[4]dic.!C43</f>
        <v>0</v>
      </c>
      <c r="D44" s="52">
        <f>+[4]enero!D42+[4]feb.!D42+[4]marzo!D42+[4]abril!D42+[4]mayo!D42+[4]junio!D42+[4]julio!D42+[4]agosto!D42+'[4]sept. '!D42+[4]oct.!D42+[4]nov.!D42+[4]dic.!D43</f>
        <v>0</v>
      </c>
      <c r="E44" s="52">
        <f>+[4]enero!E42+[4]feb.!E42+[4]marzo!E42+[4]abril!E42+[4]mayo!E42+[4]junio!E42+[4]julio!E42+[4]agosto!E42+'[4]sept. '!E42+[4]oct.!E42+[4]nov.!E42+[4]dic.!E43</f>
        <v>0</v>
      </c>
      <c r="F44" s="52">
        <f>+[4]enero!F42+[4]feb.!F42+[4]marzo!F42+[4]abril!F42+[4]mayo!F42+[4]junio!F42+[4]julio!F42+[4]agosto!F42+'[4]sept. '!F42+[4]oct.!F42+[4]nov.!F42+[4]dic.!F43</f>
        <v>0</v>
      </c>
      <c r="G44" s="52">
        <f>+[4]enero!G42+[4]feb.!G42+[4]marzo!G42+[4]abril!G42+[4]mayo!G42+[4]junio!G42+[4]julio!G42+[4]agosto!G42+'[4]sept. '!G42+[4]oct.!G42+[4]nov.!G42+[4]dic.!G43</f>
        <v>0</v>
      </c>
      <c r="H44" s="52">
        <f>+[4]enero!H42+[4]feb.!H42+[4]marzo!H42+[4]abril!H42+[4]mayo!H42+[4]junio!H42+[4]julio!H42+[4]agosto!H42+'[4]sept. '!H42+[4]oct.!H42+[4]nov.!H42+[4]dic.!H43</f>
        <v>0</v>
      </c>
      <c r="I44" s="52">
        <f>+[4]enero!I42+[4]feb.!I42+[4]marzo!I42+[4]abril!I42+[4]mayo!I42+[4]junio!I42+[4]julio!I42+[4]agosto!I42+'[4]sept. '!I42+[4]oct.!I42+[4]nov.!I42+[4]dic.!I43</f>
        <v>0</v>
      </c>
      <c r="J44" s="52">
        <f t="shared" si="0"/>
        <v>0</v>
      </c>
      <c r="K44" s="17"/>
      <c r="L44" s="17"/>
      <c r="M44" s="17"/>
      <c r="N44" s="17"/>
      <c r="O44" s="17"/>
      <c r="P44" s="17"/>
      <c r="Q44" s="17"/>
      <c r="R44" s="17"/>
    </row>
    <row r="45" spans="1:18" ht="12.75" customHeight="1" thickBot="1" x14ac:dyDescent="0.3">
      <c r="A45" s="76" t="s">
        <v>1</v>
      </c>
      <c r="B45" s="77">
        <f>SUM(B10:B44)</f>
        <v>258257</v>
      </c>
      <c r="C45" s="77">
        <f t="shared" ref="C45:J45" si="1">SUM(C10:C44)</f>
        <v>1218239</v>
      </c>
      <c r="D45" s="77">
        <f t="shared" si="1"/>
        <v>835726</v>
      </c>
      <c r="E45" s="77">
        <f t="shared" si="1"/>
        <v>682314</v>
      </c>
      <c r="F45" s="77">
        <f t="shared" si="1"/>
        <v>323815</v>
      </c>
      <c r="G45" s="77">
        <f t="shared" si="1"/>
        <v>366243</v>
      </c>
      <c r="H45" s="77">
        <f t="shared" si="1"/>
        <v>830751</v>
      </c>
      <c r="I45" s="77">
        <f t="shared" si="1"/>
        <v>147755</v>
      </c>
      <c r="J45" s="77">
        <f t="shared" si="1"/>
        <v>4663100</v>
      </c>
      <c r="K45" s="17"/>
      <c r="L45" s="17"/>
      <c r="M45" s="17"/>
      <c r="N45" s="17"/>
      <c r="O45" s="17"/>
      <c r="P45" s="17"/>
      <c r="Q45" s="17"/>
      <c r="R45" s="17"/>
    </row>
    <row r="46" spans="1:18" x14ac:dyDescent="0.2">
      <c r="A46" s="94" t="s">
        <v>131</v>
      </c>
      <c r="B46" s="18"/>
      <c r="C46" s="18"/>
      <c r="D46" s="18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x14ac:dyDescent="0.2">
      <c r="A55" s="17" t="s">
        <v>62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20.100000000000001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ht="20.100000000000001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ht="20.100000000000001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ht="20.100000000000001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ht="20.100000000000001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ht="20.100000000000001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ht="20.10000000000000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ht="20.10000000000000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ht="20.10000000000000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ht="20.100000000000001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ht="20.100000000000001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20.10000000000000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ht="20.100000000000001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20.100000000000001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ht="20.100000000000001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ht="20.100000000000001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ht="20.100000000000001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ht="20.100000000000001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ht="20.100000000000001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20.100000000000001" customHeight="1" x14ac:dyDescent="0.2">
      <c r="K87" s="17"/>
      <c r="L87" s="17"/>
      <c r="M87" s="17"/>
      <c r="N87" s="17"/>
      <c r="O87" s="17"/>
      <c r="P87" s="17"/>
      <c r="Q87" s="17"/>
      <c r="R87" s="17"/>
    </row>
    <row r="88" spans="1:18" ht="20.100000000000001" customHeight="1" x14ac:dyDescent="0.2">
      <c r="K88" s="17"/>
      <c r="L88" s="17"/>
      <c r="M88" s="17"/>
      <c r="N88" s="17"/>
      <c r="O88" s="17"/>
      <c r="P88" s="17"/>
      <c r="Q88" s="17"/>
      <c r="R88" s="17"/>
    </row>
    <row r="89" spans="1:18" ht="20.100000000000001" customHeight="1" x14ac:dyDescent="0.2">
      <c r="K89" s="17"/>
      <c r="L89" s="17"/>
      <c r="M89" s="17"/>
      <c r="N89" s="17"/>
      <c r="O89" s="17"/>
      <c r="P89" s="17"/>
      <c r="Q89" s="17"/>
      <c r="R89" s="17"/>
    </row>
    <row r="90" spans="1:18" ht="20.100000000000001" customHeight="1" x14ac:dyDescent="0.2">
      <c r="K90" s="17"/>
      <c r="L90" s="17"/>
      <c r="M90" s="17"/>
      <c r="N90" s="17"/>
      <c r="O90" s="17"/>
      <c r="P90" s="17"/>
      <c r="Q90" s="17"/>
      <c r="R90" s="17"/>
    </row>
    <row r="91" spans="1:18" ht="20.100000000000001" customHeight="1" x14ac:dyDescent="0.2">
      <c r="K91" s="17"/>
      <c r="L91" s="17"/>
      <c r="M91" s="17"/>
      <c r="N91" s="17"/>
      <c r="O91" s="17"/>
      <c r="P91" s="17"/>
      <c r="Q91" s="17"/>
      <c r="R91" s="17"/>
    </row>
    <row r="92" spans="1:18" ht="20.100000000000001" customHeight="1" x14ac:dyDescent="0.2">
      <c r="K92" s="17"/>
      <c r="L92" s="17"/>
      <c r="M92" s="17"/>
      <c r="N92" s="17"/>
      <c r="O92" s="17"/>
      <c r="P92" s="17"/>
      <c r="Q92" s="17"/>
      <c r="R92" s="17"/>
    </row>
    <row r="93" spans="1:18" ht="20.100000000000001" customHeight="1" x14ac:dyDescent="0.2">
      <c r="K93" s="17"/>
      <c r="L93" s="17"/>
      <c r="M93" s="17"/>
      <c r="N93" s="17"/>
      <c r="O93" s="17"/>
      <c r="P93" s="17"/>
      <c r="Q93" s="17"/>
      <c r="R93" s="17"/>
    </row>
    <row r="94" spans="1:18" ht="20.100000000000001" customHeight="1" x14ac:dyDescent="0.2">
      <c r="K94" s="17"/>
      <c r="L94" s="17"/>
      <c r="M94" s="17"/>
      <c r="N94" s="17"/>
      <c r="O94" s="17"/>
      <c r="P94" s="17"/>
      <c r="Q94" s="17"/>
      <c r="R94" s="17"/>
    </row>
    <row r="95" spans="1:18" ht="20.100000000000001" customHeight="1" x14ac:dyDescent="0.2">
      <c r="K95" s="17"/>
      <c r="L95" s="17"/>
      <c r="M95" s="17"/>
      <c r="N95" s="17"/>
      <c r="O95" s="17"/>
      <c r="P95" s="17"/>
      <c r="Q95" s="17"/>
      <c r="R95" s="17"/>
    </row>
    <row r="96" spans="1:18" ht="20.100000000000001" customHeight="1" x14ac:dyDescent="0.2">
      <c r="K96" s="17"/>
      <c r="L96" s="17"/>
      <c r="M96" s="17"/>
      <c r="N96" s="17"/>
      <c r="O96" s="17"/>
      <c r="P96" s="17"/>
      <c r="Q96" s="17"/>
      <c r="R96" s="17"/>
    </row>
    <row r="97" spans="11:18" ht="20.100000000000001" customHeight="1" x14ac:dyDescent="0.2">
      <c r="K97" s="17"/>
      <c r="L97" s="17"/>
      <c r="M97" s="17"/>
      <c r="N97" s="17"/>
      <c r="O97" s="17"/>
      <c r="P97" s="17"/>
      <c r="Q97" s="17"/>
      <c r="R97" s="17"/>
    </row>
    <row r="98" spans="11:18" ht="20.100000000000001" customHeight="1" x14ac:dyDescent="0.2">
      <c r="K98" s="17"/>
      <c r="L98" s="17"/>
      <c r="M98" s="17"/>
      <c r="N98" s="17"/>
      <c r="O98" s="17"/>
      <c r="P98" s="17"/>
      <c r="Q98" s="17"/>
      <c r="R98" s="17"/>
    </row>
    <row r="99" spans="11:18" ht="20.100000000000001" customHeight="1" x14ac:dyDescent="0.2">
      <c r="K99" s="17"/>
      <c r="L99" s="17"/>
      <c r="M99" s="17"/>
      <c r="N99" s="17"/>
      <c r="O99" s="17"/>
      <c r="P99" s="17"/>
      <c r="Q99" s="17"/>
      <c r="R99" s="17"/>
    </row>
    <row r="100" spans="11:18" ht="20.100000000000001" customHeight="1" x14ac:dyDescent="0.2">
      <c r="K100" s="17"/>
      <c r="L100" s="17"/>
      <c r="M100" s="17"/>
      <c r="N100" s="17"/>
      <c r="O100" s="17"/>
      <c r="P100" s="17"/>
      <c r="Q100" s="17"/>
      <c r="R100" s="17"/>
    </row>
    <row r="101" spans="11:18" ht="20.100000000000001" customHeight="1" x14ac:dyDescent="0.2">
      <c r="K101" s="17"/>
      <c r="L101" s="17"/>
      <c r="M101" s="17"/>
      <c r="N101" s="17"/>
      <c r="O101" s="17"/>
      <c r="P101" s="17"/>
      <c r="Q101" s="17"/>
      <c r="R101" s="17"/>
    </row>
    <row r="102" spans="11:18" ht="20.100000000000001" customHeight="1" x14ac:dyDescent="0.2">
      <c r="K102" s="17"/>
      <c r="L102" s="17"/>
      <c r="M102" s="17"/>
      <c r="N102" s="17"/>
      <c r="O102" s="17"/>
      <c r="P102" s="17"/>
      <c r="Q102" s="17"/>
      <c r="R102" s="17"/>
    </row>
    <row r="103" spans="11:18" ht="20.100000000000001" customHeight="1" x14ac:dyDescent="0.2">
      <c r="K103" s="17"/>
      <c r="L103" s="17"/>
      <c r="M103" s="17"/>
      <c r="N103" s="17"/>
      <c r="O103" s="17"/>
      <c r="P103" s="17"/>
      <c r="Q103" s="17"/>
      <c r="R103" s="17"/>
    </row>
    <row r="104" spans="11:18" x14ac:dyDescent="0.2">
      <c r="K104" s="17"/>
      <c r="L104" s="17"/>
      <c r="M104" s="17"/>
      <c r="N104" s="17"/>
      <c r="O104" s="17"/>
      <c r="P104" s="17"/>
      <c r="Q104" s="17"/>
      <c r="R104" s="17"/>
    </row>
    <row r="105" spans="11:18" x14ac:dyDescent="0.2">
      <c r="K105" s="17"/>
      <c r="L105" s="17"/>
      <c r="M105" s="17"/>
      <c r="N105" s="17"/>
      <c r="O105" s="17"/>
      <c r="P105" s="17"/>
      <c r="Q105" s="17"/>
      <c r="R105" s="17"/>
    </row>
    <row r="106" spans="11:18" x14ac:dyDescent="0.2">
      <c r="K106" s="17"/>
      <c r="L106" s="17"/>
      <c r="M106" s="17"/>
      <c r="N106" s="17"/>
      <c r="O106" s="17"/>
      <c r="P106" s="17"/>
      <c r="Q106" s="17"/>
      <c r="R106" s="17"/>
    </row>
    <row r="107" spans="11:18" x14ac:dyDescent="0.2">
      <c r="K107" s="17"/>
      <c r="L107" s="17"/>
      <c r="M107" s="17"/>
      <c r="N107" s="17"/>
      <c r="O107" s="17"/>
      <c r="P107" s="17"/>
      <c r="Q107" s="17"/>
      <c r="R107" s="17"/>
    </row>
    <row r="108" spans="11:18" x14ac:dyDescent="0.2">
      <c r="K108" s="17"/>
      <c r="L108" s="17"/>
      <c r="M108" s="17"/>
      <c r="N108" s="17"/>
      <c r="O108" s="17"/>
      <c r="P108" s="17"/>
      <c r="Q108" s="17"/>
      <c r="R108" s="17"/>
    </row>
    <row r="109" spans="11:18" x14ac:dyDescent="0.2">
      <c r="K109" s="17"/>
      <c r="L109" s="17"/>
      <c r="M109" s="17"/>
      <c r="N109" s="17"/>
      <c r="O109" s="17"/>
      <c r="P109" s="17"/>
      <c r="Q109" s="17"/>
      <c r="R109" s="17"/>
    </row>
    <row r="110" spans="11:18" x14ac:dyDescent="0.2">
      <c r="K110" s="17"/>
      <c r="L110" s="17"/>
      <c r="M110" s="17"/>
      <c r="N110" s="17"/>
      <c r="O110" s="17"/>
      <c r="P110" s="17"/>
      <c r="Q110" s="17"/>
      <c r="R110" s="17"/>
    </row>
    <row r="111" spans="11:18" x14ac:dyDescent="0.2">
      <c r="K111" s="17"/>
      <c r="L111" s="17"/>
      <c r="M111" s="17"/>
      <c r="N111" s="17"/>
      <c r="O111" s="17"/>
      <c r="P111" s="17"/>
      <c r="Q111" s="17"/>
      <c r="R111" s="17"/>
    </row>
    <row r="112" spans="11:18" x14ac:dyDescent="0.2">
      <c r="K112" s="17"/>
      <c r="L112" s="17"/>
      <c r="M112" s="17"/>
      <c r="N112" s="17"/>
      <c r="O112" s="17"/>
      <c r="P112" s="17"/>
      <c r="Q112" s="17"/>
      <c r="R112" s="17"/>
    </row>
    <row r="113" spans="11:18" x14ac:dyDescent="0.2">
      <c r="K113" s="17"/>
      <c r="L113" s="17"/>
      <c r="M113" s="17"/>
      <c r="N113" s="17"/>
      <c r="O113" s="17"/>
      <c r="P113" s="17"/>
      <c r="Q113" s="17"/>
      <c r="R113" s="17"/>
    </row>
    <row r="114" spans="11:18" x14ac:dyDescent="0.2">
      <c r="K114" s="17"/>
      <c r="L114" s="17"/>
      <c r="M114" s="17"/>
      <c r="N114" s="17"/>
      <c r="O114" s="17"/>
      <c r="P114" s="17"/>
      <c r="Q114" s="17"/>
      <c r="R114" s="17"/>
    </row>
    <row r="115" spans="11:18" ht="20.100000000000001" customHeight="1" x14ac:dyDescent="0.2">
      <c r="K115" s="17"/>
      <c r="L115" s="17"/>
      <c r="M115" s="17"/>
      <c r="N115" s="17"/>
      <c r="O115" s="17"/>
      <c r="P115" s="17"/>
      <c r="Q115" s="17"/>
      <c r="R115" s="17"/>
    </row>
    <row r="116" spans="11:18" ht="20.100000000000001" customHeight="1" x14ac:dyDescent="0.2">
      <c r="K116" s="17"/>
      <c r="L116" s="17"/>
      <c r="M116" s="17"/>
      <c r="N116" s="17"/>
      <c r="O116" s="17"/>
      <c r="P116" s="17"/>
      <c r="Q116" s="17"/>
      <c r="R116" s="17"/>
    </row>
    <row r="117" spans="11:18" ht="20.100000000000001" customHeight="1" x14ac:dyDescent="0.2">
      <c r="K117" s="17"/>
      <c r="L117" s="17"/>
      <c r="M117" s="17"/>
      <c r="N117" s="17"/>
      <c r="O117" s="17"/>
      <c r="P117" s="17"/>
      <c r="Q117" s="17"/>
      <c r="R117" s="17"/>
    </row>
    <row r="118" spans="11:18" ht="20.100000000000001" customHeight="1" x14ac:dyDescent="0.2">
      <c r="K118" s="17"/>
      <c r="L118" s="17"/>
      <c r="M118" s="17"/>
      <c r="N118" s="17"/>
      <c r="O118" s="17"/>
      <c r="P118" s="17"/>
      <c r="Q118" s="17"/>
      <c r="R118" s="17"/>
    </row>
    <row r="119" spans="11:18" ht="20.100000000000001" customHeight="1" x14ac:dyDescent="0.2">
      <c r="K119" s="17"/>
      <c r="L119" s="17"/>
      <c r="M119" s="17"/>
      <c r="N119" s="17"/>
      <c r="O119" s="17"/>
      <c r="P119" s="17"/>
      <c r="Q119" s="17"/>
      <c r="R119" s="17"/>
    </row>
    <row r="120" spans="11:18" ht="20.100000000000001" customHeight="1" x14ac:dyDescent="0.2">
      <c r="K120" s="17"/>
      <c r="L120" s="17"/>
      <c r="M120" s="17"/>
      <c r="N120" s="17"/>
      <c r="O120" s="17"/>
      <c r="P120" s="17"/>
      <c r="Q120" s="17"/>
      <c r="R120" s="17"/>
    </row>
    <row r="121" spans="11:18" ht="20.100000000000001" customHeight="1" x14ac:dyDescent="0.2">
      <c r="K121" s="17"/>
      <c r="L121" s="17"/>
      <c r="M121" s="17"/>
      <c r="N121" s="17"/>
      <c r="O121" s="17"/>
      <c r="P121" s="17"/>
      <c r="Q121" s="17"/>
      <c r="R121" s="17"/>
    </row>
    <row r="122" spans="11:18" ht="20.100000000000001" customHeight="1" x14ac:dyDescent="0.2">
      <c r="K122" s="17"/>
      <c r="L122" s="17"/>
      <c r="M122" s="17"/>
      <c r="N122" s="17"/>
      <c r="O122" s="17"/>
      <c r="P122" s="17"/>
      <c r="Q122" s="17"/>
      <c r="R122" s="17"/>
    </row>
    <row r="123" spans="11:18" ht="20.100000000000001" customHeight="1" x14ac:dyDescent="0.2">
      <c r="K123" s="17"/>
      <c r="L123" s="17"/>
      <c r="M123" s="17"/>
      <c r="N123" s="17"/>
      <c r="O123" s="17"/>
      <c r="P123" s="17"/>
      <c r="Q123" s="17"/>
      <c r="R123" s="17"/>
    </row>
    <row r="124" spans="11:18" ht="20.100000000000001" customHeight="1" x14ac:dyDescent="0.2">
      <c r="K124" s="17"/>
      <c r="L124" s="17"/>
      <c r="M124" s="17"/>
      <c r="N124" s="17"/>
      <c r="O124" s="17"/>
      <c r="P124" s="17"/>
      <c r="Q124" s="17"/>
      <c r="R124" s="17"/>
    </row>
    <row r="125" spans="11:18" ht="20.100000000000001" customHeight="1" x14ac:dyDescent="0.2">
      <c r="K125" s="17"/>
      <c r="L125" s="17"/>
      <c r="M125" s="17"/>
      <c r="N125" s="17"/>
      <c r="O125" s="17"/>
      <c r="P125" s="17"/>
      <c r="Q125" s="17"/>
      <c r="R125" s="17"/>
    </row>
    <row r="126" spans="11:18" ht="20.100000000000001" customHeight="1" x14ac:dyDescent="0.2">
      <c r="K126" s="17"/>
      <c r="L126" s="17"/>
      <c r="M126" s="17"/>
      <c r="N126" s="17"/>
      <c r="O126" s="17"/>
      <c r="P126" s="17"/>
      <c r="Q126" s="17"/>
      <c r="R126" s="17"/>
    </row>
    <row r="127" spans="11:18" ht="20.100000000000001" customHeight="1" x14ac:dyDescent="0.2">
      <c r="K127" s="17"/>
      <c r="L127" s="17"/>
      <c r="M127" s="17"/>
      <c r="N127" s="17"/>
      <c r="O127" s="17"/>
      <c r="P127" s="17"/>
      <c r="Q127" s="17"/>
      <c r="R127" s="17"/>
    </row>
    <row r="128" spans="11:18" ht="20.100000000000001" customHeight="1" x14ac:dyDescent="0.2">
      <c r="K128" s="17"/>
      <c r="L128" s="17"/>
      <c r="M128" s="17"/>
      <c r="N128" s="17"/>
      <c r="O128" s="17"/>
      <c r="P128" s="17"/>
      <c r="Q128" s="17"/>
      <c r="R128" s="17"/>
    </row>
    <row r="129" spans="11:18" ht="20.100000000000001" customHeight="1" x14ac:dyDescent="0.2">
      <c r="K129" s="17"/>
      <c r="L129" s="17"/>
      <c r="M129" s="17"/>
      <c r="N129" s="17"/>
      <c r="O129" s="17"/>
      <c r="P129" s="17"/>
      <c r="Q129" s="17"/>
      <c r="R129" s="17"/>
    </row>
    <row r="130" spans="11:18" ht="20.100000000000001" customHeight="1" x14ac:dyDescent="0.2">
      <c r="K130" s="17"/>
      <c r="L130" s="17"/>
      <c r="M130" s="17"/>
      <c r="N130" s="17"/>
      <c r="O130" s="17"/>
      <c r="P130" s="17"/>
      <c r="Q130" s="17"/>
      <c r="R130" s="17"/>
    </row>
    <row r="131" spans="11:18" ht="20.100000000000001" customHeight="1" x14ac:dyDescent="0.2">
      <c r="K131" s="17"/>
      <c r="L131" s="17"/>
      <c r="M131" s="17"/>
      <c r="N131" s="17"/>
      <c r="O131" s="17"/>
      <c r="P131" s="17"/>
      <c r="Q131" s="17"/>
      <c r="R131" s="17"/>
    </row>
    <row r="132" spans="11:18" ht="20.100000000000001" customHeight="1" x14ac:dyDescent="0.2">
      <c r="K132" s="17"/>
      <c r="L132" s="17"/>
      <c r="M132" s="17"/>
      <c r="N132" s="17"/>
      <c r="O132" s="17"/>
      <c r="P132" s="17"/>
      <c r="Q132" s="17"/>
      <c r="R132" s="17"/>
    </row>
    <row r="133" spans="11:18" ht="20.100000000000001" customHeight="1" x14ac:dyDescent="0.2">
      <c r="K133" s="17"/>
      <c r="L133" s="17"/>
      <c r="M133" s="17"/>
      <c r="N133" s="17"/>
      <c r="O133" s="17"/>
      <c r="P133" s="17"/>
      <c r="Q133" s="17"/>
      <c r="R133" s="17"/>
    </row>
    <row r="134" spans="11:18" ht="20.100000000000001" customHeight="1" x14ac:dyDescent="0.2">
      <c r="K134" s="17"/>
      <c r="L134" s="17"/>
      <c r="M134" s="17"/>
      <c r="N134" s="17"/>
      <c r="O134" s="17"/>
      <c r="P134" s="17"/>
      <c r="Q134" s="17"/>
      <c r="R134" s="17"/>
    </row>
    <row r="135" spans="11:18" ht="20.100000000000001" customHeight="1" x14ac:dyDescent="0.2">
      <c r="K135" s="17"/>
      <c r="L135" s="17"/>
      <c r="M135" s="17"/>
      <c r="N135" s="17"/>
      <c r="O135" s="17"/>
      <c r="P135" s="17"/>
      <c r="Q135" s="17"/>
      <c r="R135" s="17"/>
    </row>
    <row r="136" spans="11:18" ht="20.100000000000001" customHeight="1" x14ac:dyDescent="0.2">
      <c r="K136" s="17"/>
      <c r="L136" s="17"/>
      <c r="M136" s="17"/>
      <c r="N136" s="17"/>
      <c r="O136" s="17"/>
      <c r="P136" s="17"/>
      <c r="Q136" s="17"/>
      <c r="R136" s="17"/>
    </row>
    <row r="137" spans="11:18" ht="20.100000000000001" customHeight="1" x14ac:dyDescent="0.2">
      <c r="K137" s="17"/>
      <c r="L137" s="17"/>
      <c r="M137" s="17"/>
      <c r="N137" s="17"/>
      <c r="O137" s="17"/>
      <c r="P137" s="17"/>
      <c r="Q137" s="17"/>
      <c r="R137" s="17"/>
    </row>
    <row r="138" spans="11:18" ht="20.100000000000001" customHeight="1" x14ac:dyDescent="0.2">
      <c r="K138" s="17"/>
      <c r="L138" s="17"/>
      <c r="M138" s="17"/>
      <c r="N138" s="17"/>
      <c r="O138" s="17"/>
      <c r="P138" s="17"/>
      <c r="Q138" s="17"/>
      <c r="R138" s="17"/>
    </row>
    <row r="139" spans="11:18" ht="20.100000000000001" customHeight="1" x14ac:dyDescent="0.2">
      <c r="K139" s="17"/>
      <c r="L139" s="17"/>
      <c r="M139" s="17"/>
      <c r="N139" s="17"/>
      <c r="O139" s="17"/>
      <c r="P139" s="17"/>
      <c r="Q139" s="17"/>
      <c r="R139" s="17"/>
    </row>
    <row r="140" spans="11:18" ht="20.100000000000001" customHeight="1" x14ac:dyDescent="0.2">
      <c r="K140" s="17"/>
      <c r="L140" s="17"/>
      <c r="M140" s="17"/>
      <c r="N140" s="17"/>
      <c r="O140" s="17"/>
      <c r="P140" s="17"/>
      <c r="Q140" s="17"/>
      <c r="R140" s="17"/>
    </row>
    <row r="141" spans="11:18" ht="20.100000000000001" customHeight="1" x14ac:dyDescent="0.2">
      <c r="K141" s="17"/>
      <c r="L141" s="17"/>
      <c r="M141" s="17"/>
      <c r="N141" s="17"/>
      <c r="O141" s="17"/>
      <c r="P141" s="17"/>
      <c r="Q141" s="17"/>
      <c r="R141" s="17"/>
    </row>
    <row r="142" spans="11:18" ht="20.100000000000001" customHeight="1" x14ac:dyDescent="0.2">
      <c r="K142" s="17"/>
      <c r="L142" s="17"/>
      <c r="M142" s="17"/>
      <c r="N142" s="17"/>
      <c r="O142" s="17"/>
      <c r="P142" s="17"/>
      <c r="Q142" s="17"/>
      <c r="R142" s="17"/>
    </row>
    <row r="143" spans="11:18" ht="20.100000000000001" customHeight="1" x14ac:dyDescent="0.2">
      <c r="K143" s="17"/>
      <c r="L143" s="17"/>
      <c r="M143" s="17"/>
      <c r="N143" s="17"/>
      <c r="O143" s="17"/>
      <c r="P143" s="17"/>
      <c r="Q143" s="17"/>
      <c r="R143" s="17"/>
    </row>
    <row r="144" spans="11:18" ht="20.100000000000001" customHeight="1" x14ac:dyDescent="0.2">
      <c r="K144" s="17"/>
      <c r="L144" s="17"/>
      <c r="M144" s="17"/>
      <c r="N144" s="17"/>
      <c r="O144" s="17"/>
      <c r="P144" s="17"/>
      <c r="Q144" s="17"/>
      <c r="R144" s="17"/>
    </row>
    <row r="145" spans="11:18" ht="20.100000000000001" customHeight="1" x14ac:dyDescent="0.2">
      <c r="K145" s="17"/>
      <c r="L145" s="17"/>
      <c r="M145" s="17"/>
      <c r="N145" s="17"/>
      <c r="O145" s="17"/>
      <c r="P145" s="17"/>
      <c r="Q145" s="17"/>
      <c r="R145" s="17"/>
    </row>
    <row r="146" spans="11:18" ht="20.100000000000001" customHeight="1" x14ac:dyDescent="0.2"/>
    <row r="147" spans="11:18" ht="20.100000000000001" customHeight="1" x14ac:dyDescent="0.2"/>
    <row r="148" spans="11:18" ht="20.100000000000001" customHeight="1" x14ac:dyDescent="0.2"/>
    <row r="149" spans="11:18" ht="20.100000000000001" customHeight="1" x14ac:dyDescent="0.2"/>
  </sheetData>
  <mergeCells count="2">
    <mergeCell ref="A6:J6"/>
    <mergeCell ref="A7:J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802A7-1B95-4D1A-A474-89B1314C7715}">
  <dimension ref="A1:AB147"/>
  <sheetViews>
    <sheetView zoomScale="84" zoomScaleNormal="84" workbookViewId="0">
      <selection sqref="A1:XFD2"/>
    </sheetView>
  </sheetViews>
  <sheetFormatPr baseColWidth="10" defaultRowHeight="12.75" x14ac:dyDescent="0.2"/>
  <cols>
    <col min="1" max="1" width="17.85546875" customWidth="1"/>
    <col min="2" max="2" width="14.28515625" customWidth="1"/>
    <col min="3" max="3" width="14.85546875" customWidth="1"/>
    <col min="4" max="4" width="15.42578125" customWidth="1"/>
    <col min="5" max="5" width="15.5703125" customWidth="1"/>
    <col min="6" max="6" width="13.42578125" customWidth="1"/>
    <col min="7" max="7" width="13.5703125" customWidth="1"/>
    <col min="8" max="8" width="13.42578125" customWidth="1"/>
    <col min="9" max="9" width="13.28515625" bestFit="1" customWidth="1"/>
    <col min="10" max="10" width="16" customWidth="1"/>
    <col min="257" max="257" width="17.85546875" customWidth="1"/>
    <col min="258" max="258" width="14.28515625" customWidth="1"/>
    <col min="259" max="259" width="14.85546875" customWidth="1"/>
    <col min="260" max="260" width="15.42578125" customWidth="1"/>
    <col min="261" max="261" width="15.5703125" customWidth="1"/>
    <col min="262" max="262" width="13.42578125" customWidth="1"/>
    <col min="263" max="263" width="13.5703125" customWidth="1"/>
    <col min="264" max="264" width="13.42578125" customWidth="1"/>
    <col min="265" max="265" width="13.28515625" bestFit="1" customWidth="1"/>
    <col min="266" max="266" width="16" customWidth="1"/>
    <col min="513" max="513" width="17.85546875" customWidth="1"/>
    <col min="514" max="514" width="14.28515625" customWidth="1"/>
    <col min="515" max="515" width="14.85546875" customWidth="1"/>
    <col min="516" max="516" width="15.42578125" customWidth="1"/>
    <col min="517" max="517" width="15.5703125" customWidth="1"/>
    <col min="518" max="518" width="13.42578125" customWidth="1"/>
    <col min="519" max="519" width="13.5703125" customWidth="1"/>
    <col min="520" max="520" width="13.42578125" customWidth="1"/>
    <col min="521" max="521" width="13.28515625" bestFit="1" customWidth="1"/>
    <col min="522" max="522" width="16" customWidth="1"/>
    <col min="769" max="769" width="17.85546875" customWidth="1"/>
    <col min="770" max="770" width="14.28515625" customWidth="1"/>
    <col min="771" max="771" width="14.85546875" customWidth="1"/>
    <col min="772" max="772" width="15.42578125" customWidth="1"/>
    <col min="773" max="773" width="15.5703125" customWidth="1"/>
    <col min="774" max="774" width="13.42578125" customWidth="1"/>
    <col min="775" max="775" width="13.5703125" customWidth="1"/>
    <col min="776" max="776" width="13.42578125" customWidth="1"/>
    <col min="777" max="777" width="13.28515625" bestFit="1" customWidth="1"/>
    <col min="778" max="778" width="16" customWidth="1"/>
    <col min="1025" max="1025" width="17.85546875" customWidth="1"/>
    <col min="1026" max="1026" width="14.28515625" customWidth="1"/>
    <col min="1027" max="1027" width="14.85546875" customWidth="1"/>
    <col min="1028" max="1028" width="15.42578125" customWidth="1"/>
    <col min="1029" max="1029" width="15.5703125" customWidth="1"/>
    <col min="1030" max="1030" width="13.42578125" customWidth="1"/>
    <col min="1031" max="1031" width="13.5703125" customWidth="1"/>
    <col min="1032" max="1032" width="13.42578125" customWidth="1"/>
    <col min="1033" max="1033" width="13.28515625" bestFit="1" customWidth="1"/>
    <col min="1034" max="1034" width="16" customWidth="1"/>
    <col min="1281" max="1281" width="17.85546875" customWidth="1"/>
    <col min="1282" max="1282" width="14.28515625" customWidth="1"/>
    <col min="1283" max="1283" width="14.85546875" customWidth="1"/>
    <col min="1284" max="1284" width="15.42578125" customWidth="1"/>
    <col min="1285" max="1285" width="15.5703125" customWidth="1"/>
    <col min="1286" max="1286" width="13.42578125" customWidth="1"/>
    <col min="1287" max="1287" width="13.5703125" customWidth="1"/>
    <col min="1288" max="1288" width="13.42578125" customWidth="1"/>
    <col min="1289" max="1289" width="13.28515625" bestFit="1" customWidth="1"/>
    <col min="1290" max="1290" width="16" customWidth="1"/>
    <col min="1537" max="1537" width="17.85546875" customWidth="1"/>
    <col min="1538" max="1538" width="14.28515625" customWidth="1"/>
    <col min="1539" max="1539" width="14.85546875" customWidth="1"/>
    <col min="1540" max="1540" width="15.42578125" customWidth="1"/>
    <col min="1541" max="1541" width="15.5703125" customWidth="1"/>
    <col min="1542" max="1542" width="13.42578125" customWidth="1"/>
    <col min="1543" max="1543" width="13.5703125" customWidth="1"/>
    <col min="1544" max="1544" width="13.42578125" customWidth="1"/>
    <col min="1545" max="1545" width="13.28515625" bestFit="1" customWidth="1"/>
    <col min="1546" max="1546" width="16" customWidth="1"/>
    <col min="1793" max="1793" width="17.85546875" customWidth="1"/>
    <col min="1794" max="1794" width="14.28515625" customWidth="1"/>
    <col min="1795" max="1795" width="14.85546875" customWidth="1"/>
    <col min="1796" max="1796" width="15.42578125" customWidth="1"/>
    <col min="1797" max="1797" width="15.5703125" customWidth="1"/>
    <col min="1798" max="1798" width="13.42578125" customWidth="1"/>
    <col min="1799" max="1799" width="13.5703125" customWidth="1"/>
    <col min="1800" max="1800" width="13.42578125" customWidth="1"/>
    <col min="1801" max="1801" width="13.28515625" bestFit="1" customWidth="1"/>
    <col min="1802" max="1802" width="16" customWidth="1"/>
    <col min="2049" max="2049" width="17.85546875" customWidth="1"/>
    <col min="2050" max="2050" width="14.28515625" customWidth="1"/>
    <col min="2051" max="2051" width="14.85546875" customWidth="1"/>
    <col min="2052" max="2052" width="15.42578125" customWidth="1"/>
    <col min="2053" max="2053" width="15.5703125" customWidth="1"/>
    <col min="2054" max="2054" width="13.42578125" customWidth="1"/>
    <col min="2055" max="2055" width="13.5703125" customWidth="1"/>
    <col min="2056" max="2056" width="13.42578125" customWidth="1"/>
    <col min="2057" max="2057" width="13.28515625" bestFit="1" customWidth="1"/>
    <col min="2058" max="2058" width="16" customWidth="1"/>
    <col min="2305" max="2305" width="17.85546875" customWidth="1"/>
    <col min="2306" max="2306" width="14.28515625" customWidth="1"/>
    <col min="2307" max="2307" width="14.85546875" customWidth="1"/>
    <col min="2308" max="2308" width="15.42578125" customWidth="1"/>
    <col min="2309" max="2309" width="15.5703125" customWidth="1"/>
    <col min="2310" max="2310" width="13.42578125" customWidth="1"/>
    <col min="2311" max="2311" width="13.5703125" customWidth="1"/>
    <col min="2312" max="2312" width="13.42578125" customWidth="1"/>
    <col min="2313" max="2313" width="13.28515625" bestFit="1" customWidth="1"/>
    <col min="2314" max="2314" width="16" customWidth="1"/>
    <col min="2561" max="2561" width="17.85546875" customWidth="1"/>
    <col min="2562" max="2562" width="14.28515625" customWidth="1"/>
    <col min="2563" max="2563" width="14.85546875" customWidth="1"/>
    <col min="2564" max="2564" width="15.42578125" customWidth="1"/>
    <col min="2565" max="2565" width="15.5703125" customWidth="1"/>
    <col min="2566" max="2566" width="13.42578125" customWidth="1"/>
    <col min="2567" max="2567" width="13.5703125" customWidth="1"/>
    <col min="2568" max="2568" width="13.42578125" customWidth="1"/>
    <col min="2569" max="2569" width="13.28515625" bestFit="1" customWidth="1"/>
    <col min="2570" max="2570" width="16" customWidth="1"/>
    <col min="2817" max="2817" width="17.85546875" customWidth="1"/>
    <col min="2818" max="2818" width="14.28515625" customWidth="1"/>
    <col min="2819" max="2819" width="14.85546875" customWidth="1"/>
    <col min="2820" max="2820" width="15.42578125" customWidth="1"/>
    <col min="2821" max="2821" width="15.5703125" customWidth="1"/>
    <col min="2822" max="2822" width="13.42578125" customWidth="1"/>
    <col min="2823" max="2823" width="13.5703125" customWidth="1"/>
    <col min="2824" max="2824" width="13.42578125" customWidth="1"/>
    <col min="2825" max="2825" width="13.28515625" bestFit="1" customWidth="1"/>
    <col min="2826" max="2826" width="16" customWidth="1"/>
    <col min="3073" max="3073" width="17.85546875" customWidth="1"/>
    <col min="3074" max="3074" width="14.28515625" customWidth="1"/>
    <col min="3075" max="3075" width="14.85546875" customWidth="1"/>
    <col min="3076" max="3076" width="15.42578125" customWidth="1"/>
    <col min="3077" max="3077" width="15.5703125" customWidth="1"/>
    <col min="3078" max="3078" width="13.42578125" customWidth="1"/>
    <col min="3079" max="3079" width="13.5703125" customWidth="1"/>
    <col min="3080" max="3080" width="13.42578125" customWidth="1"/>
    <col min="3081" max="3081" width="13.28515625" bestFit="1" customWidth="1"/>
    <col min="3082" max="3082" width="16" customWidth="1"/>
    <col min="3329" max="3329" width="17.85546875" customWidth="1"/>
    <col min="3330" max="3330" width="14.28515625" customWidth="1"/>
    <col min="3331" max="3331" width="14.85546875" customWidth="1"/>
    <col min="3332" max="3332" width="15.42578125" customWidth="1"/>
    <col min="3333" max="3333" width="15.5703125" customWidth="1"/>
    <col min="3334" max="3334" width="13.42578125" customWidth="1"/>
    <col min="3335" max="3335" width="13.5703125" customWidth="1"/>
    <col min="3336" max="3336" width="13.42578125" customWidth="1"/>
    <col min="3337" max="3337" width="13.28515625" bestFit="1" customWidth="1"/>
    <col min="3338" max="3338" width="16" customWidth="1"/>
    <col min="3585" max="3585" width="17.85546875" customWidth="1"/>
    <col min="3586" max="3586" width="14.28515625" customWidth="1"/>
    <col min="3587" max="3587" width="14.85546875" customWidth="1"/>
    <col min="3588" max="3588" width="15.42578125" customWidth="1"/>
    <col min="3589" max="3589" width="15.5703125" customWidth="1"/>
    <col min="3590" max="3590" width="13.42578125" customWidth="1"/>
    <col min="3591" max="3591" width="13.5703125" customWidth="1"/>
    <col min="3592" max="3592" width="13.42578125" customWidth="1"/>
    <col min="3593" max="3593" width="13.28515625" bestFit="1" customWidth="1"/>
    <col min="3594" max="3594" width="16" customWidth="1"/>
    <col min="3841" max="3841" width="17.85546875" customWidth="1"/>
    <col min="3842" max="3842" width="14.28515625" customWidth="1"/>
    <col min="3843" max="3843" width="14.85546875" customWidth="1"/>
    <col min="3844" max="3844" width="15.42578125" customWidth="1"/>
    <col min="3845" max="3845" width="15.5703125" customWidth="1"/>
    <col min="3846" max="3846" width="13.42578125" customWidth="1"/>
    <col min="3847" max="3847" width="13.5703125" customWidth="1"/>
    <col min="3848" max="3848" width="13.42578125" customWidth="1"/>
    <col min="3849" max="3849" width="13.28515625" bestFit="1" customWidth="1"/>
    <col min="3850" max="3850" width="16" customWidth="1"/>
    <col min="4097" max="4097" width="17.85546875" customWidth="1"/>
    <col min="4098" max="4098" width="14.28515625" customWidth="1"/>
    <col min="4099" max="4099" width="14.85546875" customWidth="1"/>
    <col min="4100" max="4100" width="15.42578125" customWidth="1"/>
    <col min="4101" max="4101" width="15.5703125" customWidth="1"/>
    <col min="4102" max="4102" width="13.42578125" customWidth="1"/>
    <col min="4103" max="4103" width="13.5703125" customWidth="1"/>
    <col min="4104" max="4104" width="13.42578125" customWidth="1"/>
    <col min="4105" max="4105" width="13.28515625" bestFit="1" customWidth="1"/>
    <col min="4106" max="4106" width="16" customWidth="1"/>
    <col min="4353" max="4353" width="17.85546875" customWidth="1"/>
    <col min="4354" max="4354" width="14.28515625" customWidth="1"/>
    <col min="4355" max="4355" width="14.85546875" customWidth="1"/>
    <col min="4356" max="4356" width="15.42578125" customWidth="1"/>
    <col min="4357" max="4357" width="15.5703125" customWidth="1"/>
    <col min="4358" max="4358" width="13.42578125" customWidth="1"/>
    <col min="4359" max="4359" width="13.5703125" customWidth="1"/>
    <col min="4360" max="4360" width="13.42578125" customWidth="1"/>
    <col min="4361" max="4361" width="13.28515625" bestFit="1" customWidth="1"/>
    <col min="4362" max="4362" width="16" customWidth="1"/>
    <col min="4609" max="4609" width="17.85546875" customWidth="1"/>
    <col min="4610" max="4610" width="14.28515625" customWidth="1"/>
    <col min="4611" max="4611" width="14.85546875" customWidth="1"/>
    <col min="4612" max="4612" width="15.42578125" customWidth="1"/>
    <col min="4613" max="4613" width="15.5703125" customWidth="1"/>
    <col min="4614" max="4614" width="13.42578125" customWidth="1"/>
    <col min="4615" max="4615" width="13.5703125" customWidth="1"/>
    <col min="4616" max="4616" width="13.42578125" customWidth="1"/>
    <col min="4617" max="4617" width="13.28515625" bestFit="1" customWidth="1"/>
    <col min="4618" max="4618" width="16" customWidth="1"/>
    <col min="4865" max="4865" width="17.85546875" customWidth="1"/>
    <col min="4866" max="4866" width="14.28515625" customWidth="1"/>
    <col min="4867" max="4867" width="14.85546875" customWidth="1"/>
    <col min="4868" max="4868" width="15.42578125" customWidth="1"/>
    <col min="4869" max="4869" width="15.5703125" customWidth="1"/>
    <col min="4870" max="4870" width="13.42578125" customWidth="1"/>
    <col min="4871" max="4871" width="13.5703125" customWidth="1"/>
    <col min="4872" max="4872" width="13.42578125" customWidth="1"/>
    <col min="4873" max="4873" width="13.28515625" bestFit="1" customWidth="1"/>
    <col min="4874" max="4874" width="16" customWidth="1"/>
    <col min="5121" max="5121" width="17.85546875" customWidth="1"/>
    <col min="5122" max="5122" width="14.28515625" customWidth="1"/>
    <col min="5123" max="5123" width="14.85546875" customWidth="1"/>
    <col min="5124" max="5124" width="15.42578125" customWidth="1"/>
    <col min="5125" max="5125" width="15.5703125" customWidth="1"/>
    <col min="5126" max="5126" width="13.42578125" customWidth="1"/>
    <col min="5127" max="5127" width="13.5703125" customWidth="1"/>
    <col min="5128" max="5128" width="13.42578125" customWidth="1"/>
    <col min="5129" max="5129" width="13.28515625" bestFit="1" customWidth="1"/>
    <col min="5130" max="5130" width="16" customWidth="1"/>
    <col min="5377" max="5377" width="17.85546875" customWidth="1"/>
    <col min="5378" max="5378" width="14.28515625" customWidth="1"/>
    <col min="5379" max="5379" width="14.85546875" customWidth="1"/>
    <col min="5380" max="5380" width="15.42578125" customWidth="1"/>
    <col min="5381" max="5381" width="15.5703125" customWidth="1"/>
    <col min="5382" max="5382" width="13.42578125" customWidth="1"/>
    <col min="5383" max="5383" width="13.5703125" customWidth="1"/>
    <col min="5384" max="5384" width="13.42578125" customWidth="1"/>
    <col min="5385" max="5385" width="13.28515625" bestFit="1" customWidth="1"/>
    <col min="5386" max="5386" width="16" customWidth="1"/>
    <col min="5633" max="5633" width="17.85546875" customWidth="1"/>
    <col min="5634" max="5634" width="14.28515625" customWidth="1"/>
    <col min="5635" max="5635" width="14.85546875" customWidth="1"/>
    <col min="5636" max="5636" width="15.42578125" customWidth="1"/>
    <col min="5637" max="5637" width="15.5703125" customWidth="1"/>
    <col min="5638" max="5638" width="13.42578125" customWidth="1"/>
    <col min="5639" max="5639" width="13.5703125" customWidth="1"/>
    <col min="5640" max="5640" width="13.42578125" customWidth="1"/>
    <col min="5641" max="5641" width="13.28515625" bestFit="1" customWidth="1"/>
    <col min="5642" max="5642" width="16" customWidth="1"/>
    <col min="5889" max="5889" width="17.85546875" customWidth="1"/>
    <col min="5890" max="5890" width="14.28515625" customWidth="1"/>
    <col min="5891" max="5891" width="14.85546875" customWidth="1"/>
    <col min="5892" max="5892" width="15.42578125" customWidth="1"/>
    <col min="5893" max="5893" width="15.5703125" customWidth="1"/>
    <col min="5894" max="5894" width="13.42578125" customWidth="1"/>
    <col min="5895" max="5895" width="13.5703125" customWidth="1"/>
    <col min="5896" max="5896" width="13.42578125" customWidth="1"/>
    <col min="5897" max="5897" width="13.28515625" bestFit="1" customWidth="1"/>
    <col min="5898" max="5898" width="16" customWidth="1"/>
    <col min="6145" max="6145" width="17.85546875" customWidth="1"/>
    <col min="6146" max="6146" width="14.28515625" customWidth="1"/>
    <col min="6147" max="6147" width="14.85546875" customWidth="1"/>
    <col min="6148" max="6148" width="15.42578125" customWidth="1"/>
    <col min="6149" max="6149" width="15.5703125" customWidth="1"/>
    <col min="6150" max="6150" width="13.42578125" customWidth="1"/>
    <col min="6151" max="6151" width="13.5703125" customWidth="1"/>
    <col min="6152" max="6152" width="13.42578125" customWidth="1"/>
    <col min="6153" max="6153" width="13.28515625" bestFit="1" customWidth="1"/>
    <col min="6154" max="6154" width="16" customWidth="1"/>
    <col min="6401" max="6401" width="17.85546875" customWidth="1"/>
    <col min="6402" max="6402" width="14.28515625" customWidth="1"/>
    <col min="6403" max="6403" width="14.85546875" customWidth="1"/>
    <col min="6404" max="6404" width="15.42578125" customWidth="1"/>
    <col min="6405" max="6405" width="15.5703125" customWidth="1"/>
    <col min="6406" max="6406" width="13.42578125" customWidth="1"/>
    <col min="6407" max="6407" width="13.5703125" customWidth="1"/>
    <col min="6408" max="6408" width="13.42578125" customWidth="1"/>
    <col min="6409" max="6409" width="13.28515625" bestFit="1" customWidth="1"/>
    <col min="6410" max="6410" width="16" customWidth="1"/>
    <col min="6657" max="6657" width="17.85546875" customWidth="1"/>
    <col min="6658" max="6658" width="14.28515625" customWidth="1"/>
    <col min="6659" max="6659" width="14.85546875" customWidth="1"/>
    <col min="6660" max="6660" width="15.42578125" customWidth="1"/>
    <col min="6661" max="6661" width="15.5703125" customWidth="1"/>
    <col min="6662" max="6662" width="13.42578125" customWidth="1"/>
    <col min="6663" max="6663" width="13.5703125" customWidth="1"/>
    <col min="6664" max="6664" width="13.42578125" customWidth="1"/>
    <col min="6665" max="6665" width="13.28515625" bestFit="1" customWidth="1"/>
    <col min="6666" max="6666" width="16" customWidth="1"/>
    <col min="6913" max="6913" width="17.85546875" customWidth="1"/>
    <col min="6914" max="6914" width="14.28515625" customWidth="1"/>
    <col min="6915" max="6915" width="14.85546875" customWidth="1"/>
    <col min="6916" max="6916" width="15.42578125" customWidth="1"/>
    <col min="6917" max="6917" width="15.5703125" customWidth="1"/>
    <col min="6918" max="6918" width="13.42578125" customWidth="1"/>
    <col min="6919" max="6919" width="13.5703125" customWidth="1"/>
    <col min="6920" max="6920" width="13.42578125" customWidth="1"/>
    <col min="6921" max="6921" width="13.28515625" bestFit="1" customWidth="1"/>
    <col min="6922" max="6922" width="16" customWidth="1"/>
    <col min="7169" max="7169" width="17.85546875" customWidth="1"/>
    <col min="7170" max="7170" width="14.28515625" customWidth="1"/>
    <col min="7171" max="7171" width="14.85546875" customWidth="1"/>
    <col min="7172" max="7172" width="15.42578125" customWidth="1"/>
    <col min="7173" max="7173" width="15.5703125" customWidth="1"/>
    <col min="7174" max="7174" width="13.42578125" customWidth="1"/>
    <col min="7175" max="7175" width="13.5703125" customWidth="1"/>
    <col min="7176" max="7176" width="13.42578125" customWidth="1"/>
    <col min="7177" max="7177" width="13.28515625" bestFit="1" customWidth="1"/>
    <col min="7178" max="7178" width="16" customWidth="1"/>
    <col min="7425" max="7425" width="17.85546875" customWidth="1"/>
    <col min="7426" max="7426" width="14.28515625" customWidth="1"/>
    <col min="7427" max="7427" width="14.85546875" customWidth="1"/>
    <col min="7428" max="7428" width="15.42578125" customWidth="1"/>
    <col min="7429" max="7429" width="15.5703125" customWidth="1"/>
    <col min="7430" max="7430" width="13.42578125" customWidth="1"/>
    <col min="7431" max="7431" width="13.5703125" customWidth="1"/>
    <col min="7432" max="7432" width="13.42578125" customWidth="1"/>
    <col min="7433" max="7433" width="13.28515625" bestFit="1" customWidth="1"/>
    <col min="7434" max="7434" width="16" customWidth="1"/>
    <col min="7681" max="7681" width="17.85546875" customWidth="1"/>
    <col min="7682" max="7682" width="14.28515625" customWidth="1"/>
    <col min="7683" max="7683" width="14.85546875" customWidth="1"/>
    <col min="7684" max="7684" width="15.42578125" customWidth="1"/>
    <col min="7685" max="7685" width="15.5703125" customWidth="1"/>
    <col min="7686" max="7686" width="13.42578125" customWidth="1"/>
    <col min="7687" max="7687" width="13.5703125" customWidth="1"/>
    <col min="7688" max="7688" width="13.42578125" customWidth="1"/>
    <col min="7689" max="7689" width="13.28515625" bestFit="1" customWidth="1"/>
    <col min="7690" max="7690" width="16" customWidth="1"/>
    <col min="7937" max="7937" width="17.85546875" customWidth="1"/>
    <col min="7938" max="7938" width="14.28515625" customWidth="1"/>
    <col min="7939" max="7939" width="14.85546875" customWidth="1"/>
    <col min="7940" max="7940" width="15.42578125" customWidth="1"/>
    <col min="7941" max="7941" width="15.5703125" customWidth="1"/>
    <col min="7942" max="7942" width="13.42578125" customWidth="1"/>
    <col min="7943" max="7943" width="13.5703125" customWidth="1"/>
    <col min="7944" max="7944" width="13.42578125" customWidth="1"/>
    <col min="7945" max="7945" width="13.28515625" bestFit="1" customWidth="1"/>
    <col min="7946" max="7946" width="16" customWidth="1"/>
    <col min="8193" max="8193" width="17.85546875" customWidth="1"/>
    <col min="8194" max="8194" width="14.28515625" customWidth="1"/>
    <col min="8195" max="8195" width="14.85546875" customWidth="1"/>
    <col min="8196" max="8196" width="15.42578125" customWidth="1"/>
    <col min="8197" max="8197" width="15.5703125" customWidth="1"/>
    <col min="8198" max="8198" width="13.42578125" customWidth="1"/>
    <col min="8199" max="8199" width="13.5703125" customWidth="1"/>
    <col min="8200" max="8200" width="13.42578125" customWidth="1"/>
    <col min="8201" max="8201" width="13.28515625" bestFit="1" customWidth="1"/>
    <col min="8202" max="8202" width="16" customWidth="1"/>
    <col min="8449" max="8449" width="17.85546875" customWidth="1"/>
    <col min="8450" max="8450" width="14.28515625" customWidth="1"/>
    <col min="8451" max="8451" width="14.85546875" customWidth="1"/>
    <col min="8452" max="8452" width="15.42578125" customWidth="1"/>
    <col min="8453" max="8453" width="15.5703125" customWidth="1"/>
    <col min="8454" max="8454" width="13.42578125" customWidth="1"/>
    <col min="8455" max="8455" width="13.5703125" customWidth="1"/>
    <col min="8456" max="8456" width="13.42578125" customWidth="1"/>
    <col min="8457" max="8457" width="13.28515625" bestFit="1" customWidth="1"/>
    <col min="8458" max="8458" width="16" customWidth="1"/>
    <col min="8705" max="8705" width="17.85546875" customWidth="1"/>
    <col min="8706" max="8706" width="14.28515625" customWidth="1"/>
    <col min="8707" max="8707" width="14.85546875" customWidth="1"/>
    <col min="8708" max="8708" width="15.42578125" customWidth="1"/>
    <col min="8709" max="8709" width="15.5703125" customWidth="1"/>
    <col min="8710" max="8710" width="13.42578125" customWidth="1"/>
    <col min="8711" max="8711" width="13.5703125" customWidth="1"/>
    <col min="8712" max="8712" width="13.42578125" customWidth="1"/>
    <col min="8713" max="8713" width="13.28515625" bestFit="1" customWidth="1"/>
    <col min="8714" max="8714" width="16" customWidth="1"/>
    <col min="8961" max="8961" width="17.85546875" customWidth="1"/>
    <col min="8962" max="8962" width="14.28515625" customWidth="1"/>
    <col min="8963" max="8963" width="14.85546875" customWidth="1"/>
    <col min="8964" max="8964" width="15.42578125" customWidth="1"/>
    <col min="8965" max="8965" width="15.5703125" customWidth="1"/>
    <col min="8966" max="8966" width="13.42578125" customWidth="1"/>
    <col min="8967" max="8967" width="13.5703125" customWidth="1"/>
    <col min="8968" max="8968" width="13.42578125" customWidth="1"/>
    <col min="8969" max="8969" width="13.28515625" bestFit="1" customWidth="1"/>
    <col min="8970" max="8970" width="16" customWidth="1"/>
    <col min="9217" max="9217" width="17.85546875" customWidth="1"/>
    <col min="9218" max="9218" width="14.28515625" customWidth="1"/>
    <col min="9219" max="9219" width="14.85546875" customWidth="1"/>
    <col min="9220" max="9220" width="15.42578125" customWidth="1"/>
    <col min="9221" max="9221" width="15.5703125" customWidth="1"/>
    <col min="9222" max="9222" width="13.42578125" customWidth="1"/>
    <col min="9223" max="9223" width="13.5703125" customWidth="1"/>
    <col min="9224" max="9224" width="13.42578125" customWidth="1"/>
    <col min="9225" max="9225" width="13.28515625" bestFit="1" customWidth="1"/>
    <col min="9226" max="9226" width="16" customWidth="1"/>
    <col min="9473" max="9473" width="17.85546875" customWidth="1"/>
    <col min="9474" max="9474" width="14.28515625" customWidth="1"/>
    <col min="9475" max="9475" width="14.85546875" customWidth="1"/>
    <col min="9476" max="9476" width="15.42578125" customWidth="1"/>
    <col min="9477" max="9477" width="15.5703125" customWidth="1"/>
    <col min="9478" max="9478" width="13.42578125" customWidth="1"/>
    <col min="9479" max="9479" width="13.5703125" customWidth="1"/>
    <col min="9480" max="9480" width="13.42578125" customWidth="1"/>
    <col min="9481" max="9481" width="13.28515625" bestFit="1" customWidth="1"/>
    <col min="9482" max="9482" width="16" customWidth="1"/>
    <col min="9729" max="9729" width="17.85546875" customWidth="1"/>
    <col min="9730" max="9730" width="14.28515625" customWidth="1"/>
    <col min="9731" max="9731" width="14.85546875" customWidth="1"/>
    <col min="9732" max="9732" width="15.42578125" customWidth="1"/>
    <col min="9733" max="9733" width="15.5703125" customWidth="1"/>
    <col min="9734" max="9734" width="13.42578125" customWidth="1"/>
    <col min="9735" max="9735" width="13.5703125" customWidth="1"/>
    <col min="9736" max="9736" width="13.42578125" customWidth="1"/>
    <col min="9737" max="9737" width="13.28515625" bestFit="1" customWidth="1"/>
    <col min="9738" max="9738" width="16" customWidth="1"/>
    <col min="9985" max="9985" width="17.85546875" customWidth="1"/>
    <col min="9986" max="9986" width="14.28515625" customWidth="1"/>
    <col min="9987" max="9987" width="14.85546875" customWidth="1"/>
    <col min="9988" max="9988" width="15.42578125" customWidth="1"/>
    <col min="9989" max="9989" width="15.5703125" customWidth="1"/>
    <col min="9990" max="9990" width="13.42578125" customWidth="1"/>
    <col min="9991" max="9991" width="13.5703125" customWidth="1"/>
    <col min="9992" max="9992" width="13.42578125" customWidth="1"/>
    <col min="9993" max="9993" width="13.28515625" bestFit="1" customWidth="1"/>
    <col min="9994" max="9994" width="16" customWidth="1"/>
    <col min="10241" max="10241" width="17.85546875" customWidth="1"/>
    <col min="10242" max="10242" width="14.28515625" customWidth="1"/>
    <col min="10243" max="10243" width="14.85546875" customWidth="1"/>
    <col min="10244" max="10244" width="15.42578125" customWidth="1"/>
    <col min="10245" max="10245" width="15.5703125" customWidth="1"/>
    <col min="10246" max="10246" width="13.42578125" customWidth="1"/>
    <col min="10247" max="10247" width="13.5703125" customWidth="1"/>
    <col min="10248" max="10248" width="13.42578125" customWidth="1"/>
    <col min="10249" max="10249" width="13.28515625" bestFit="1" customWidth="1"/>
    <col min="10250" max="10250" width="16" customWidth="1"/>
    <col min="10497" max="10497" width="17.85546875" customWidth="1"/>
    <col min="10498" max="10498" width="14.28515625" customWidth="1"/>
    <col min="10499" max="10499" width="14.85546875" customWidth="1"/>
    <col min="10500" max="10500" width="15.42578125" customWidth="1"/>
    <col min="10501" max="10501" width="15.5703125" customWidth="1"/>
    <col min="10502" max="10502" width="13.42578125" customWidth="1"/>
    <col min="10503" max="10503" width="13.5703125" customWidth="1"/>
    <col min="10504" max="10504" width="13.42578125" customWidth="1"/>
    <col min="10505" max="10505" width="13.28515625" bestFit="1" customWidth="1"/>
    <col min="10506" max="10506" width="16" customWidth="1"/>
    <col min="10753" max="10753" width="17.85546875" customWidth="1"/>
    <col min="10754" max="10754" width="14.28515625" customWidth="1"/>
    <col min="10755" max="10755" width="14.85546875" customWidth="1"/>
    <col min="10756" max="10756" width="15.42578125" customWidth="1"/>
    <col min="10757" max="10757" width="15.5703125" customWidth="1"/>
    <col min="10758" max="10758" width="13.42578125" customWidth="1"/>
    <col min="10759" max="10759" width="13.5703125" customWidth="1"/>
    <col min="10760" max="10760" width="13.42578125" customWidth="1"/>
    <col min="10761" max="10761" width="13.28515625" bestFit="1" customWidth="1"/>
    <col min="10762" max="10762" width="16" customWidth="1"/>
    <col min="11009" max="11009" width="17.85546875" customWidth="1"/>
    <col min="11010" max="11010" width="14.28515625" customWidth="1"/>
    <col min="11011" max="11011" width="14.85546875" customWidth="1"/>
    <col min="11012" max="11012" width="15.42578125" customWidth="1"/>
    <col min="11013" max="11013" width="15.5703125" customWidth="1"/>
    <col min="11014" max="11014" width="13.42578125" customWidth="1"/>
    <col min="11015" max="11015" width="13.5703125" customWidth="1"/>
    <col min="11016" max="11016" width="13.42578125" customWidth="1"/>
    <col min="11017" max="11017" width="13.28515625" bestFit="1" customWidth="1"/>
    <col min="11018" max="11018" width="16" customWidth="1"/>
    <col min="11265" max="11265" width="17.85546875" customWidth="1"/>
    <col min="11266" max="11266" width="14.28515625" customWidth="1"/>
    <col min="11267" max="11267" width="14.85546875" customWidth="1"/>
    <col min="11268" max="11268" width="15.42578125" customWidth="1"/>
    <col min="11269" max="11269" width="15.5703125" customWidth="1"/>
    <col min="11270" max="11270" width="13.42578125" customWidth="1"/>
    <col min="11271" max="11271" width="13.5703125" customWidth="1"/>
    <col min="11272" max="11272" width="13.42578125" customWidth="1"/>
    <col min="11273" max="11273" width="13.28515625" bestFit="1" customWidth="1"/>
    <col min="11274" max="11274" width="16" customWidth="1"/>
    <col min="11521" max="11521" width="17.85546875" customWidth="1"/>
    <col min="11522" max="11522" width="14.28515625" customWidth="1"/>
    <col min="11523" max="11523" width="14.85546875" customWidth="1"/>
    <col min="11524" max="11524" width="15.42578125" customWidth="1"/>
    <col min="11525" max="11525" width="15.5703125" customWidth="1"/>
    <col min="11526" max="11526" width="13.42578125" customWidth="1"/>
    <col min="11527" max="11527" width="13.5703125" customWidth="1"/>
    <col min="11528" max="11528" width="13.42578125" customWidth="1"/>
    <col min="11529" max="11529" width="13.28515625" bestFit="1" customWidth="1"/>
    <col min="11530" max="11530" width="16" customWidth="1"/>
    <col min="11777" max="11777" width="17.85546875" customWidth="1"/>
    <col min="11778" max="11778" width="14.28515625" customWidth="1"/>
    <col min="11779" max="11779" width="14.85546875" customWidth="1"/>
    <col min="11780" max="11780" width="15.42578125" customWidth="1"/>
    <col min="11781" max="11781" width="15.5703125" customWidth="1"/>
    <col min="11782" max="11782" width="13.42578125" customWidth="1"/>
    <col min="11783" max="11783" width="13.5703125" customWidth="1"/>
    <col min="11784" max="11784" width="13.42578125" customWidth="1"/>
    <col min="11785" max="11785" width="13.28515625" bestFit="1" customWidth="1"/>
    <col min="11786" max="11786" width="16" customWidth="1"/>
    <col min="12033" max="12033" width="17.85546875" customWidth="1"/>
    <col min="12034" max="12034" width="14.28515625" customWidth="1"/>
    <col min="12035" max="12035" width="14.85546875" customWidth="1"/>
    <col min="12036" max="12036" width="15.42578125" customWidth="1"/>
    <col min="12037" max="12037" width="15.5703125" customWidth="1"/>
    <col min="12038" max="12038" width="13.42578125" customWidth="1"/>
    <col min="12039" max="12039" width="13.5703125" customWidth="1"/>
    <col min="12040" max="12040" width="13.42578125" customWidth="1"/>
    <col min="12041" max="12041" width="13.28515625" bestFit="1" customWidth="1"/>
    <col min="12042" max="12042" width="16" customWidth="1"/>
    <col min="12289" max="12289" width="17.85546875" customWidth="1"/>
    <col min="12290" max="12290" width="14.28515625" customWidth="1"/>
    <col min="12291" max="12291" width="14.85546875" customWidth="1"/>
    <col min="12292" max="12292" width="15.42578125" customWidth="1"/>
    <col min="12293" max="12293" width="15.5703125" customWidth="1"/>
    <col min="12294" max="12294" width="13.42578125" customWidth="1"/>
    <col min="12295" max="12295" width="13.5703125" customWidth="1"/>
    <col min="12296" max="12296" width="13.42578125" customWidth="1"/>
    <col min="12297" max="12297" width="13.28515625" bestFit="1" customWidth="1"/>
    <col min="12298" max="12298" width="16" customWidth="1"/>
    <col min="12545" max="12545" width="17.85546875" customWidth="1"/>
    <col min="12546" max="12546" width="14.28515625" customWidth="1"/>
    <col min="12547" max="12547" width="14.85546875" customWidth="1"/>
    <col min="12548" max="12548" width="15.42578125" customWidth="1"/>
    <col min="12549" max="12549" width="15.5703125" customWidth="1"/>
    <col min="12550" max="12550" width="13.42578125" customWidth="1"/>
    <col min="12551" max="12551" width="13.5703125" customWidth="1"/>
    <col min="12552" max="12552" width="13.42578125" customWidth="1"/>
    <col min="12553" max="12553" width="13.28515625" bestFit="1" customWidth="1"/>
    <col min="12554" max="12554" width="16" customWidth="1"/>
    <col min="12801" max="12801" width="17.85546875" customWidth="1"/>
    <col min="12802" max="12802" width="14.28515625" customWidth="1"/>
    <col min="12803" max="12803" width="14.85546875" customWidth="1"/>
    <col min="12804" max="12804" width="15.42578125" customWidth="1"/>
    <col min="12805" max="12805" width="15.5703125" customWidth="1"/>
    <col min="12806" max="12806" width="13.42578125" customWidth="1"/>
    <col min="12807" max="12807" width="13.5703125" customWidth="1"/>
    <col min="12808" max="12808" width="13.42578125" customWidth="1"/>
    <col min="12809" max="12809" width="13.28515625" bestFit="1" customWidth="1"/>
    <col min="12810" max="12810" width="16" customWidth="1"/>
    <col min="13057" max="13057" width="17.85546875" customWidth="1"/>
    <col min="13058" max="13058" width="14.28515625" customWidth="1"/>
    <col min="13059" max="13059" width="14.85546875" customWidth="1"/>
    <col min="13060" max="13060" width="15.42578125" customWidth="1"/>
    <col min="13061" max="13061" width="15.5703125" customWidth="1"/>
    <col min="13062" max="13062" width="13.42578125" customWidth="1"/>
    <col min="13063" max="13063" width="13.5703125" customWidth="1"/>
    <col min="13064" max="13064" width="13.42578125" customWidth="1"/>
    <col min="13065" max="13065" width="13.28515625" bestFit="1" customWidth="1"/>
    <col min="13066" max="13066" width="16" customWidth="1"/>
    <col min="13313" max="13313" width="17.85546875" customWidth="1"/>
    <col min="13314" max="13314" width="14.28515625" customWidth="1"/>
    <col min="13315" max="13315" width="14.85546875" customWidth="1"/>
    <col min="13316" max="13316" width="15.42578125" customWidth="1"/>
    <col min="13317" max="13317" width="15.5703125" customWidth="1"/>
    <col min="13318" max="13318" width="13.42578125" customWidth="1"/>
    <col min="13319" max="13319" width="13.5703125" customWidth="1"/>
    <col min="13320" max="13320" width="13.42578125" customWidth="1"/>
    <col min="13321" max="13321" width="13.28515625" bestFit="1" customWidth="1"/>
    <col min="13322" max="13322" width="16" customWidth="1"/>
    <col min="13569" max="13569" width="17.85546875" customWidth="1"/>
    <col min="13570" max="13570" width="14.28515625" customWidth="1"/>
    <col min="13571" max="13571" width="14.85546875" customWidth="1"/>
    <col min="13572" max="13572" width="15.42578125" customWidth="1"/>
    <col min="13573" max="13573" width="15.5703125" customWidth="1"/>
    <col min="13574" max="13574" width="13.42578125" customWidth="1"/>
    <col min="13575" max="13575" width="13.5703125" customWidth="1"/>
    <col min="13576" max="13576" width="13.42578125" customWidth="1"/>
    <col min="13577" max="13577" width="13.28515625" bestFit="1" customWidth="1"/>
    <col min="13578" max="13578" width="16" customWidth="1"/>
    <col min="13825" max="13825" width="17.85546875" customWidth="1"/>
    <col min="13826" max="13826" width="14.28515625" customWidth="1"/>
    <col min="13827" max="13827" width="14.85546875" customWidth="1"/>
    <col min="13828" max="13828" width="15.42578125" customWidth="1"/>
    <col min="13829" max="13829" width="15.5703125" customWidth="1"/>
    <col min="13830" max="13830" width="13.42578125" customWidth="1"/>
    <col min="13831" max="13831" width="13.5703125" customWidth="1"/>
    <col min="13832" max="13832" width="13.42578125" customWidth="1"/>
    <col min="13833" max="13833" width="13.28515625" bestFit="1" customWidth="1"/>
    <col min="13834" max="13834" width="16" customWidth="1"/>
    <col min="14081" max="14081" width="17.85546875" customWidth="1"/>
    <col min="14082" max="14082" width="14.28515625" customWidth="1"/>
    <col min="14083" max="14083" width="14.85546875" customWidth="1"/>
    <col min="14084" max="14084" width="15.42578125" customWidth="1"/>
    <col min="14085" max="14085" width="15.5703125" customWidth="1"/>
    <col min="14086" max="14086" width="13.42578125" customWidth="1"/>
    <col min="14087" max="14087" width="13.5703125" customWidth="1"/>
    <col min="14088" max="14088" width="13.42578125" customWidth="1"/>
    <col min="14089" max="14089" width="13.28515625" bestFit="1" customWidth="1"/>
    <col min="14090" max="14090" width="16" customWidth="1"/>
    <col min="14337" max="14337" width="17.85546875" customWidth="1"/>
    <col min="14338" max="14338" width="14.28515625" customWidth="1"/>
    <col min="14339" max="14339" width="14.85546875" customWidth="1"/>
    <col min="14340" max="14340" width="15.42578125" customWidth="1"/>
    <col min="14341" max="14341" width="15.5703125" customWidth="1"/>
    <col min="14342" max="14342" width="13.42578125" customWidth="1"/>
    <col min="14343" max="14343" width="13.5703125" customWidth="1"/>
    <col min="14344" max="14344" width="13.42578125" customWidth="1"/>
    <col min="14345" max="14345" width="13.28515625" bestFit="1" customWidth="1"/>
    <col min="14346" max="14346" width="16" customWidth="1"/>
    <col min="14593" max="14593" width="17.85546875" customWidth="1"/>
    <col min="14594" max="14594" width="14.28515625" customWidth="1"/>
    <col min="14595" max="14595" width="14.85546875" customWidth="1"/>
    <col min="14596" max="14596" width="15.42578125" customWidth="1"/>
    <col min="14597" max="14597" width="15.5703125" customWidth="1"/>
    <col min="14598" max="14598" width="13.42578125" customWidth="1"/>
    <col min="14599" max="14599" width="13.5703125" customWidth="1"/>
    <col min="14600" max="14600" width="13.42578125" customWidth="1"/>
    <col min="14601" max="14601" width="13.28515625" bestFit="1" customWidth="1"/>
    <col min="14602" max="14602" width="16" customWidth="1"/>
    <col min="14849" max="14849" width="17.85546875" customWidth="1"/>
    <col min="14850" max="14850" width="14.28515625" customWidth="1"/>
    <col min="14851" max="14851" width="14.85546875" customWidth="1"/>
    <col min="14852" max="14852" width="15.42578125" customWidth="1"/>
    <col min="14853" max="14853" width="15.5703125" customWidth="1"/>
    <col min="14854" max="14854" width="13.42578125" customWidth="1"/>
    <col min="14855" max="14855" width="13.5703125" customWidth="1"/>
    <col min="14856" max="14856" width="13.42578125" customWidth="1"/>
    <col min="14857" max="14857" width="13.28515625" bestFit="1" customWidth="1"/>
    <col min="14858" max="14858" width="16" customWidth="1"/>
    <col min="15105" max="15105" width="17.85546875" customWidth="1"/>
    <col min="15106" max="15106" width="14.28515625" customWidth="1"/>
    <col min="15107" max="15107" width="14.85546875" customWidth="1"/>
    <col min="15108" max="15108" width="15.42578125" customWidth="1"/>
    <col min="15109" max="15109" width="15.5703125" customWidth="1"/>
    <col min="15110" max="15110" width="13.42578125" customWidth="1"/>
    <col min="15111" max="15111" width="13.5703125" customWidth="1"/>
    <col min="15112" max="15112" width="13.42578125" customWidth="1"/>
    <col min="15113" max="15113" width="13.28515625" bestFit="1" customWidth="1"/>
    <col min="15114" max="15114" width="16" customWidth="1"/>
    <col min="15361" max="15361" width="17.85546875" customWidth="1"/>
    <col min="15362" max="15362" width="14.28515625" customWidth="1"/>
    <col min="15363" max="15363" width="14.85546875" customWidth="1"/>
    <col min="15364" max="15364" width="15.42578125" customWidth="1"/>
    <col min="15365" max="15365" width="15.5703125" customWidth="1"/>
    <col min="15366" max="15366" width="13.42578125" customWidth="1"/>
    <col min="15367" max="15367" width="13.5703125" customWidth="1"/>
    <col min="15368" max="15368" width="13.42578125" customWidth="1"/>
    <col min="15369" max="15369" width="13.28515625" bestFit="1" customWidth="1"/>
    <col min="15370" max="15370" width="16" customWidth="1"/>
    <col min="15617" max="15617" width="17.85546875" customWidth="1"/>
    <col min="15618" max="15618" width="14.28515625" customWidth="1"/>
    <col min="15619" max="15619" width="14.85546875" customWidth="1"/>
    <col min="15620" max="15620" width="15.42578125" customWidth="1"/>
    <col min="15621" max="15621" width="15.5703125" customWidth="1"/>
    <col min="15622" max="15622" width="13.42578125" customWidth="1"/>
    <col min="15623" max="15623" width="13.5703125" customWidth="1"/>
    <col min="15624" max="15624" width="13.42578125" customWidth="1"/>
    <col min="15625" max="15625" width="13.28515625" bestFit="1" customWidth="1"/>
    <col min="15626" max="15626" width="16" customWidth="1"/>
    <col min="15873" max="15873" width="17.85546875" customWidth="1"/>
    <col min="15874" max="15874" width="14.28515625" customWidth="1"/>
    <col min="15875" max="15875" width="14.85546875" customWidth="1"/>
    <col min="15876" max="15876" width="15.42578125" customWidth="1"/>
    <col min="15877" max="15877" width="15.5703125" customWidth="1"/>
    <col min="15878" max="15878" width="13.42578125" customWidth="1"/>
    <col min="15879" max="15879" width="13.5703125" customWidth="1"/>
    <col min="15880" max="15880" width="13.42578125" customWidth="1"/>
    <col min="15881" max="15881" width="13.28515625" bestFit="1" customWidth="1"/>
    <col min="15882" max="15882" width="16" customWidth="1"/>
    <col min="16129" max="16129" width="17.85546875" customWidth="1"/>
    <col min="16130" max="16130" width="14.28515625" customWidth="1"/>
    <col min="16131" max="16131" width="14.85546875" customWidth="1"/>
    <col min="16132" max="16132" width="15.42578125" customWidth="1"/>
    <col min="16133" max="16133" width="15.5703125" customWidth="1"/>
    <col min="16134" max="16134" width="13.42578125" customWidth="1"/>
    <col min="16135" max="16135" width="13.5703125" customWidth="1"/>
    <col min="16136" max="16136" width="13.42578125" customWidth="1"/>
    <col min="16137" max="16137" width="13.28515625" bestFit="1" customWidth="1"/>
    <col min="16138" max="16138" width="16" customWidth="1"/>
  </cols>
  <sheetData>
    <row r="1" spans="1:28" s="17" customFormat="1" x14ac:dyDescent="0.2"/>
    <row r="2" spans="1:28" s="17" customFormat="1" x14ac:dyDescent="0.2"/>
    <row r="3" spans="1:28" x14ac:dyDescent="0.2">
      <c r="A3" s="17" t="s">
        <v>62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18.75" x14ac:dyDescent="0.3">
      <c r="A6" s="183" t="s">
        <v>132</v>
      </c>
      <c r="B6" s="183"/>
      <c r="C6" s="183"/>
      <c r="D6" s="183"/>
      <c r="E6" s="183"/>
      <c r="F6" s="183"/>
      <c r="G6" s="183"/>
      <c r="H6" s="183"/>
      <c r="I6" s="183"/>
      <c r="J6" s="183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2">
      <c r="A7" s="185" t="s">
        <v>65</v>
      </c>
      <c r="B7" s="185"/>
      <c r="C7" s="185"/>
      <c r="D7" s="185"/>
      <c r="E7" s="185"/>
      <c r="F7" s="185"/>
      <c r="G7" s="185"/>
      <c r="H7" s="185"/>
      <c r="I7" s="185"/>
      <c r="J7" s="185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3.5" thickBo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16.5" thickBot="1" x14ac:dyDescent="0.3">
      <c r="A9" s="78" t="s">
        <v>0</v>
      </c>
      <c r="B9" s="79" t="s">
        <v>49</v>
      </c>
      <c r="C9" s="80" t="s">
        <v>50</v>
      </c>
      <c r="D9" s="79" t="s">
        <v>51</v>
      </c>
      <c r="E9" s="80" t="s">
        <v>52</v>
      </c>
      <c r="F9" s="79" t="s">
        <v>53</v>
      </c>
      <c r="G9" s="80" t="s">
        <v>54</v>
      </c>
      <c r="H9" s="79" t="s">
        <v>55</v>
      </c>
      <c r="I9" s="80" t="s">
        <v>56</v>
      </c>
      <c r="J9" s="79" t="s"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20.100000000000001" customHeight="1" x14ac:dyDescent="0.25">
      <c r="A10" s="72" t="s">
        <v>89</v>
      </c>
      <c r="B10" s="73">
        <v>44245</v>
      </c>
      <c r="C10" s="73">
        <v>1084537</v>
      </c>
      <c r="D10" s="73">
        <v>614405</v>
      </c>
      <c r="E10" s="73">
        <v>406738</v>
      </c>
      <c r="F10" s="73">
        <v>39823</v>
      </c>
      <c r="G10" s="73">
        <v>639</v>
      </c>
      <c r="H10" s="73">
        <v>117822</v>
      </c>
      <c r="I10" s="73">
        <v>13648</v>
      </c>
      <c r="J10" s="73">
        <v>2321857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20.100000000000001" customHeight="1" x14ac:dyDescent="0.25">
      <c r="A11" s="74" t="s">
        <v>90</v>
      </c>
      <c r="B11" s="73">
        <v>72474</v>
      </c>
      <c r="C11" s="73">
        <v>15707</v>
      </c>
      <c r="D11" s="73">
        <v>28392</v>
      </c>
      <c r="E11" s="73">
        <v>18322</v>
      </c>
      <c r="F11" s="73">
        <v>43949</v>
      </c>
      <c r="G11" s="73">
        <v>46125</v>
      </c>
      <c r="H11" s="73">
        <v>170566</v>
      </c>
      <c r="I11" s="73">
        <v>30074</v>
      </c>
      <c r="J11" s="73">
        <v>425609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20.100000000000001" customHeight="1" x14ac:dyDescent="0.25">
      <c r="A12" s="74" t="s">
        <v>91</v>
      </c>
      <c r="B12" s="73">
        <v>1808</v>
      </c>
      <c r="C12" s="73">
        <v>115</v>
      </c>
      <c r="D12" s="73">
        <v>2474</v>
      </c>
      <c r="E12" s="73">
        <v>0</v>
      </c>
      <c r="F12" s="73">
        <v>0</v>
      </c>
      <c r="G12" s="73">
        <v>13821</v>
      </c>
      <c r="H12" s="73">
        <v>4709</v>
      </c>
      <c r="I12" s="73">
        <v>12</v>
      </c>
      <c r="J12" s="73">
        <v>22939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20.100000000000001" customHeight="1" x14ac:dyDescent="0.25">
      <c r="A13" s="74" t="s">
        <v>92</v>
      </c>
      <c r="B13" s="73">
        <v>5</v>
      </c>
      <c r="C13" s="73">
        <v>306</v>
      </c>
      <c r="D13" s="73">
        <v>715</v>
      </c>
      <c r="E13" s="73">
        <v>0</v>
      </c>
      <c r="F13" s="73">
        <v>2378</v>
      </c>
      <c r="G13" s="73">
        <v>487</v>
      </c>
      <c r="H13" s="73">
        <v>3</v>
      </c>
      <c r="I13" s="73">
        <v>613</v>
      </c>
      <c r="J13" s="73">
        <v>4507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20.100000000000001" customHeight="1" x14ac:dyDescent="0.25">
      <c r="A14" s="74" t="s">
        <v>93</v>
      </c>
      <c r="B14" s="73">
        <v>21</v>
      </c>
      <c r="C14" s="73">
        <v>216</v>
      </c>
      <c r="D14" s="73">
        <v>11146</v>
      </c>
      <c r="E14" s="73">
        <v>0</v>
      </c>
      <c r="F14" s="73">
        <v>121</v>
      </c>
      <c r="G14" s="73">
        <v>18</v>
      </c>
      <c r="H14" s="73">
        <v>22202</v>
      </c>
      <c r="I14" s="73">
        <v>4062</v>
      </c>
      <c r="J14" s="73">
        <v>37786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20.100000000000001" customHeight="1" x14ac:dyDescent="0.25">
      <c r="A15" s="74" t="s">
        <v>94</v>
      </c>
      <c r="B15" s="73">
        <v>12502</v>
      </c>
      <c r="C15" s="73">
        <v>2698</v>
      </c>
      <c r="D15" s="73">
        <v>10104</v>
      </c>
      <c r="E15" s="73">
        <v>23020</v>
      </c>
      <c r="F15" s="73">
        <v>24551</v>
      </c>
      <c r="G15" s="73">
        <v>20816</v>
      </c>
      <c r="H15" s="73">
        <v>147792</v>
      </c>
      <c r="I15" s="73">
        <v>41546</v>
      </c>
      <c r="J15" s="73">
        <v>283029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20.100000000000001" customHeight="1" x14ac:dyDescent="0.25">
      <c r="A16" s="74" t="s">
        <v>95</v>
      </c>
      <c r="B16" s="73">
        <v>3756</v>
      </c>
      <c r="C16" s="73">
        <v>1623</v>
      </c>
      <c r="D16" s="73">
        <v>4522</v>
      </c>
      <c r="E16" s="73">
        <v>842</v>
      </c>
      <c r="F16" s="73">
        <v>3091</v>
      </c>
      <c r="G16" s="73">
        <v>71612</v>
      </c>
      <c r="H16" s="73">
        <v>86873</v>
      </c>
      <c r="I16" s="73">
        <v>23820</v>
      </c>
      <c r="J16" s="73">
        <v>196139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20.100000000000001" customHeight="1" x14ac:dyDescent="0.25">
      <c r="A17" s="74" t="s">
        <v>96</v>
      </c>
      <c r="B17" s="73">
        <v>1263</v>
      </c>
      <c r="C17" s="73">
        <v>42</v>
      </c>
      <c r="D17" s="73">
        <v>15</v>
      </c>
      <c r="E17" s="73">
        <v>0</v>
      </c>
      <c r="F17" s="73">
        <v>527</v>
      </c>
      <c r="G17" s="73">
        <v>5244</v>
      </c>
      <c r="H17" s="73">
        <v>11865</v>
      </c>
      <c r="I17" s="73">
        <v>0</v>
      </c>
      <c r="J17" s="73">
        <v>18956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20.100000000000001" customHeight="1" x14ac:dyDescent="0.25">
      <c r="A18" s="74" t="s">
        <v>97</v>
      </c>
      <c r="B18" s="73">
        <v>4009</v>
      </c>
      <c r="C18" s="73">
        <v>1665</v>
      </c>
      <c r="D18" s="73">
        <v>4425</v>
      </c>
      <c r="E18" s="73">
        <v>717</v>
      </c>
      <c r="F18" s="73">
        <v>23749</v>
      </c>
      <c r="G18" s="73">
        <v>52948</v>
      </c>
      <c r="H18" s="73">
        <v>95481</v>
      </c>
      <c r="I18" s="73">
        <v>4709</v>
      </c>
      <c r="J18" s="73">
        <v>187703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20.100000000000001" customHeight="1" x14ac:dyDescent="0.25">
      <c r="A19" s="74" t="s">
        <v>98</v>
      </c>
      <c r="B19" s="73">
        <v>15038</v>
      </c>
      <c r="C19" s="73">
        <v>8261</v>
      </c>
      <c r="D19" s="73">
        <v>2272</v>
      </c>
      <c r="E19" s="73">
        <v>17705</v>
      </c>
      <c r="F19" s="73">
        <v>10531</v>
      </c>
      <c r="G19" s="73">
        <v>5268</v>
      </c>
      <c r="H19" s="73">
        <v>20017</v>
      </c>
      <c r="I19" s="73">
        <v>3392</v>
      </c>
      <c r="J19" s="73">
        <v>82484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20.100000000000001" customHeight="1" x14ac:dyDescent="0.25">
      <c r="A20" s="74" t="s">
        <v>99</v>
      </c>
      <c r="B20" s="73">
        <v>216</v>
      </c>
      <c r="C20" s="73">
        <v>10654</v>
      </c>
      <c r="D20" s="73">
        <v>190</v>
      </c>
      <c r="E20" s="73">
        <v>456</v>
      </c>
      <c r="F20" s="73">
        <v>14604</v>
      </c>
      <c r="G20" s="73">
        <v>11826</v>
      </c>
      <c r="H20" s="73">
        <v>96</v>
      </c>
      <c r="I20" s="73">
        <v>6167</v>
      </c>
      <c r="J20" s="73">
        <v>44209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20.100000000000001" customHeight="1" x14ac:dyDescent="0.25">
      <c r="A21" s="74" t="s">
        <v>100</v>
      </c>
      <c r="B21" s="73">
        <v>0</v>
      </c>
      <c r="C21" s="73">
        <v>0</v>
      </c>
      <c r="D21" s="73">
        <v>554</v>
      </c>
      <c r="E21" s="73">
        <v>22749</v>
      </c>
      <c r="F21" s="73">
        <v>3480</v>
      </c>
      <c r="G21" s="73">
        <v>2511</v>
      </c>
      <c r="H21" s="73">
        <v>10</v>
      </c>
      <c r="I21" s="73">
        <v>0</v>
      </c>
      <c r="J21" s="73">
        <v>29304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20.100000000000001" customHeight="1" x14ac:dyDescent="0.25">
      <c r="A22" s="74" t="s">
        <v>101</v>
      </c>
      <c r="B22" s="73">
        <v>3302</v>
      </c>
      <c r="C22" s="73">
        <v>32281</v>
      </c>
      <c r="D22" s="73">
        <v>237</v>
      </c>
      <c r="E22" s="73">
        <v>6903</v>
      </c>
      <c r="F22" s="73">
        <v>29352</v>
      </c>
      <c r="G22" s="73">
        <v>15593</v>
      </c>
      <c r="H22" s="73">
        <v>121</v>
      </c>
      <c r="I22" s="73">
        <v>3861</v>
      </c>
      <c r="J22" s="73">
        <v>91650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20.100000000000001" customHeight="1" x14ac:dyDescent="0.25">
      <c r="A23" s="74" t="s">
        <v>102</v>
      </c>
      <c r="B23" s="73">
        <v>53452</v>
      </c>
      <c r="C23" s="73">
        <v>19434</v>
      </c>
      <c r="D23" s="73">
        <v>37015</v>
      </c>
      <c r="E23" s="73">
        <v>54219</v>
      </c>
      <c r="F23" s="73">
        <v>35811</v>
      </c>
      <c r="G23" s="73">
        <v>10557</v>
      </c>
      <c r="H23" s="73">
        <v>19664</v>
      </c>
      <c r="I23" s="73">
        <v>16209</v>
      </c>
      <c r="J23" s="73">
        <v>246361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20.100000000000001" customHeight="1" x14ac:dyDescent="0.25">
      <c r="A24" s="74" t="s">
        <v>103</v>
      </c>
      <c r="B24" s="73">
        <v>4372</v>
      </c>
      <c r="C24" s="73">
        <v>1032</v>
      </c>
      <c r="D24" s="73">
        <v>7445</v>
      </c>
      <c r="E24" s="73">
        <v>3529</v>
      </c>
      <c r="F24" s="73">
        <v>6263</v>
      </c>
      <c r="G24" s="73">
        <v>4617</v>
      </c>
      <c r="H24" s="73">
        <v>7286</v>
      </c>
      <c r="I24" s="73">
        <v>742</v>
      </c>
      <c r="J24" s="73">
        <v>35286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20.100000000000001" customHeight="1" x14ac:dyDescent="0.25">
      <c r="A25" s="74" t="s">
        <v>104</v>
      </c>
      <c r="B25" s="73">
        <v>14</v>
      </c>
      <c r="C25" s="73">
        <v>0</v>
      </c>
      <c r="D25" s="73">
        <v>0</v>
      </c>
      <c r="E25" s="73">
        <v>2773</v>
      </c>
      <c r="F25" s="73">
        <v>210</v>
      </c>
      <c r="G25" s="73">
        <v>227</v>
      </c>
      <c r="H25" s="73">
        <v>0</v>
      </c>
      <c r="I25" s="73">
        <v>0</v>
      </c>
      <c r="J25" s="73">
        <v>3224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20.100000000000001" customHeight="1" x14ac:dyDescent="0.25">
      <c r="A26" s="74" t="s">
        <v>105</v>
      </c>
      <c r="B26" s="73">
        <v>5744</v>
      </c>
      <c r="C26" s="73">
        <v>9004</v>
      </c>
      <c r="D26" s="73">
        <v>5135</v>
      </c>
      <c r="E26" s="73">
        <v>3729</v>
      </c>
      <c r="F26" s="73">
        <v>22342</v>
      </c>
      <c r="G26" s="73">
        <v>3302</v>
      </c>
      <c r="H26" s="73">
        <v>8811</v>
      </c>
      <c r="I26" s="73">
        <v>9342</v>
      </c>
      <c r="J26" s="73">
        <v>67409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20.100000000000001" customHeight="1" x14ac:dyDescent="0.25">
      <c r="A27" s="74" t="s">
        <v>106</v>
      </c>
      <c r="B27" s="73">
        <v>2547</v>
      </c>
      <c r="C27" s="73">
        <v>787</v>
      </c>
      <c r="D27" s="73">
        <v>2465</v>
      </c>
      <c r="E27" s="73">
        <v>2893</v>
      </c>
      <c r="F27" s="73">
        <v>2824</v>
      </c>
      <c r="G27" s="73">
        <v>1695</v>
      </c>
      <c r="H27" s="73">
        <v>5060</v>
      </c>
      <c r="I27" s="73">
        <v>143</v>
      </c>
      <c r="J27" s="73">
        <v>18414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20.100000000000001" customHeight="1" x14ac:dyDescent="0.25">
      <c r="A28" s="74" t="s">
        <v>107</v>
      </c>
      <c r="B28" s="73">
        <v>1920</v>
      </c>
      <c r="C28" s="73">
        <v>45</v>
      </c>
      <c r="D28" s="73">
        <v>2829</v>
      </c>
      <c r="E28" s="73">
        <v>2310</v>
      </c>
      <c r="F28" s="73">
        <v>14540</v>
      </c>
      <c r="G28" s="73">
        <v>3800</v>
      </c>
      <c r="H28" s="73">
        <v>31522</v>
      </c>
      <c r="I28" s="73">
        <v>215</v>
      </c>
      <c r="J28" s="73">
        <v>57181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20.100000000000001" customHeight="1" x14ac:dyDescent="0.25">
      <c r="A29" s="74" t="s">
        <v>108</v>
      </c>
      <c r="B29" s="73">
        <v>587</v>
      </c>
      <c r="C29" s="73">
        <v>201</v>
      </c>
      <c r="D29" s="73">
        <v>1433</v>
      </c>
      <c r="E29" s="73">
        <v>11594</v>
      </c>
      <c r="F29" s="73">
        <v>3729</v>
      </c>
      <c r="G29" s="73">
        <v>668</v>
      </c>
      <c r="H29" s="73">
        <v>1102</v>
      </c>
      <c r="I29" s="73">
        <v>98</v>
      </c>
      <c r="J29" s="73">
        <v>19412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20.100000000000001" customHeight="1" x14ac:dyDescent="0.25">
      <c r="A30" s="74" t="s">
        <v>109</v>
      </c>
      <c r="B30" s="73">
        <v>183</v>
      </c>
      <c r="C30" s="73">
        <v>134</v>
      </c>
      <c r="D30" s="73">
        <v>15</v>
      </c>
      <c r="E30" s="73">
        <v>8388</v>
      </c>
      <c r="F30" s="73">
        <v>2048</v>
      </c>
      <c r="G30" s="73">
        <v>251</v>
      </c>
      <c r="H30" s="73">
        <v>134</v>
      </c>
      <c r="I30" s="73">
        <v>120</v>
      </c>
      <c r="J30" s="73">
        <v>11273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20.100000000000001" customHeight="1" x14ac:dyDescent="0.25">
      <c r="A31" s="74" t="s">
        <v>110</v>
      </c>
      <c r="B31" s="73">
        <v>26</v>
      </c>
      <c r="C31" s="73">
        <v>0</v>
      </c>
      <c r="D31" s="73">
        <v>0</v>
      </c>
      <c r="E31" s="73">
        <v>1256</v>
      </c>
      <c r="F31" s="73">
        <v>89</v>
      </c>
      <c r="G31" s="73">
        <v>415</v>
      </c>
      <c r="H31" s="73">
        <v>470</v>
      </c>
      <c r="I31" s="73">
        <v>4</v>
      </c>
      <c r="J31" s="73">
        <v>2260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20.100000000000001" customHeight="1" x14ac:dyDescent="0.25">
      <c r="A32" s="74" t="s">
        <v>111</v>
      </c>
      <c r="B32" s="73">
        <v>1281</v>
      </c>
      <c r="C32" s="73">
        <v>186</v>
      </c>
      <c r="D32" s="73">
        <v>617</v>
      </c>
      <c r="E32" s="73">
        <v>901</v>
      </c>
      <c r="F32" s="73">
        <v>6525</v>
      </c>
      <c r="G32" s="73">
        <v>544</v>
      </c>
      <c r="H32" s="73">
        <v>335</v>
      </c>
      <c r="I32" s="73">
        <v>166</v>
      </c>
      <c r="J32" s="73">
        <v>10555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20.100000000000001" customHeight="1" x14ac:dyDescent="0.25">
      <c r="A33" s="74" t="s">
        <v>112</v>
      </c>
      <c r="B33" s="73">
        <v>50</v>
      </c>
      <c r="C33" s="73">
        <v>0</v>
      </c>
      <c r="D33" s="73">
        <v>4</v>
      </c>
      <c r="E33" s="73">
        <v>0</v>
      </c>
      <c r="F33" s="73">
        <v>206</v>
      </c>
      <c r="G33" s="73">
        <v>4952</v>
      </c>
      <c r="H33" s="73">
        <v>0</v>
      </c>
      <c r="I33" s="73">
        <v>0</v>
      </c>
      <c r="J33" s="73">
        <v>5212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20.100000000000001" customHeight="1" x14ac:dyDescent="0.25">
      <c r="A34" s="74" t="s">
        <v>113</v>
      </c>
      <c r="B34" s="73">
        <v>57</v>
      </c>
      <c r="C34" s="73">
        <v>36</v>
      </c>
      <c r="D34" s="73">
        <v>1</v>
      </c>
      <c r="E34" s="73">
        <v>7043</v>
      </c>
      <c r="F34" s="73">
        <v>2546</v>
      </c>
      <c r="G34" s="73">
        <v>1982</v>
      </c>
      <c r="H34" s="73">
        <v>27</v>
      </c>
      <c r="I34" s="73">
        <v>25</v>
      </c>
      <c r="J34" s="73">
        <v>11717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20.100000000000001" customHeight="1" x14ac:dyDescent="0.25">
      <c r="A35" s="74" t="s">
        <v>114</v>
      </c>
      <c r="B35" s="73">
        <v>12159</v>
      </c>
      <c r="C35" s="73">
        <v>70</v>
      </c>
      <c r="D35" s="73">
        <v>733</v>
      </c>
      <c r="E35" s="73">
        <v>2629</v>
      </c>
      <c r="F35" s="73">
        <v>10637</v>
      </c>
      <c r="G35" s="73">
        <v>10618</v>
      </c>
      <c r="H35" s="73">
        <v>1683</v>
      </c>
      <c r="I35" s="73">
        <v>825</v>
      </c>
      <c r="J35" s="73">
        <v>39354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20.100000000000001" customHeight="1" x14ac:dyDescent="0.25">
      <c r="A36" s="74" t="s">
        <v>115</v>
      </c>
      <c r="B36" s="73">
        <v>274</v>
      </c>
      <c r="C36" s="73">
        <v>3046</v>
      </c>
      <c r="D36" s="73">
        <v>184</v>
      </c>
      <c r="E36" s="73">
        <v>262</v>
      </c>
      <c r="F36" s="73">
        <v>5672</v>
      </c>
      <c r="G36" s="73">
        <v>26</v>
      </c>
      <c r="H36" s="73">
        <v>5</v>
      </c>
      <c r="I36" s="73">
        <v>550</v>
      </c>
      <c r="J36" s="73">
        <v>10019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20.100000000000001" customHeight="1" x14ac:dyDescent="0.25">
      <c r="A37" s="74" t="s">
        <v>116</v>
      </c>
      <c r="B37" s="73">
        <v>1688</v>
      </c>
      <c r="C37" s="73">
        <v>749</v>
      </c>
      <c r="D37" s="73">
        <v>3126</v>
      </c>
      <c r="E37" s="73">
        <v>729</v>
      </c>
      <c r="F37" s="73">
        <v>2057</v>
      </c>
      <c r="G37" s="73">
        <v>5660</v>
      </c>
      <c r="H37" s="73">
        <v>1184</v>
      </c>
      <c r="I37" s="73">
        <v>526</v>
      </c>
      <c r="J37" s="73">
        <v>15719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20.100000000000001" customHeight="1" x14ac:dyDescent="0.25">
      <c r="A38" s="74" t="s">
        <v>117</v>
      </c>
      <c r="B38" s="73">
        <v>1138</v>
      </c>
      <c r="C38" s="73">
        <v>2</v>
      </c>
      <c r="D38" s="73">
        <v>11828</v>
      </c>
      <c r="E38" s="73">
        <v>0</v>
      </c>
      <c r="F38" s="73">
        <v>65</v>
      </c>
      <c r="G38" s="73">
        <v>3347</v>
      </c>
      <c r="H38" s="73">
        <v>4346</v>
      </c>
      <c r="I38" s="73">
        <v>2562</v>
      </c>
      <c r="J38" s="73">
        <v>23288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20.100000000000001" customHeight="1" x14ac:dyDescent="0.25">
      <c r="A39" s="74" t="s">
        <v>118</v>
      </c>
      <c r="B39" s="73">
        <v>358</v>
      </c>
      <c r="C39" s="73">
        <v>482</v>
      </c>
      <c r="D39" s="73">
        <v>47</v>
      </c>
      <c r="E39" s="73">
        <v>32</v>
      </c>
      <c r="F39" s="73">
        <v>966</v>
      </c>
      <c r="G39" s="73">
        <v>622</v>
      </c>
      <c r="H39" s="73">
        <v>0</v>
      </c>
      <c r="I39" s="73">
        <v>11757</v>
      </c>
      <c r="J39" s="73">
        <v>14264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20.100000000000001" customHeight="1" x14ac:dyDescent="0.25">
      <c r="A40" s="74" t="s">
        <v>119</v>
      </c>
      <c r="B40" s="73">
        <v>2513</v>
      </c>
      <c r="C40" s="73">
        <v>10008</v>
      </c>
      <c r="D40" s="73">
        <v>56</v>
      </c>
      <c r="E40" s="73">
        <v>472</v>
      </c>
      <c r="F40" s="73">
        <v>5220</v>
      </c>
      <c r="G40" s="73">
        <v>0</v>
      </c>
      <c r="H40" s="73">
        <v>0</v>
      </c>
      <c r="I40" s="73">
        <v>1163</v>
      </c>
      <c r="J40" s="73">
        <v>19432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20.100000000000001" customHeight="1" x14ac:dyDescent="0.25">
      <c r="A41" s="74" t="s">
        <v>120</v>
      </c>
      <c r="B41" s="73">
        <v>5</v>
      </c>
      <c r="C41" s="73">
        <v>0</v>
      </c>
      <c r="D41" s="73">
        <v>0</v>
      </c>
      <c r="E41" s="73">
        <v>0</v>
      </c>
      <c r="F41" s="73">
        <v>50</v>
      </c>
      <c r="G41" s="73">
        <v>1000</v>
      </c>
      <c r="H41" s="73">
        <v>0</v>
      </c>
      <c r="I41" s="73">
        <v>7</v>
      </c>
      <c r="J41" s="73">
        <v>1062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20.100000000000001" customHeight="1" x14ac:dyDescent="0.25">
      <c r="A42" s="74" t="s">
        <v>121</v>
      </c>
      <c r="B42" s="73">
        <v>3449</v>
      </c>
      <c r="C42" s="73">
        <v>3118</v>
      </c>
      <c r="D42" s="73">
        <v>24042</v>
      </c>
      <c r="E42" s="73">
        <v>1136</v>
      </c>
      <c r="F42" s="73">
        <v>4569</v>
      </c>
      <c r="G42" s="73">
        <v>3969</v>
      </c>
      <c r="H42" s="73">
        <v>4494</v>
      </c>
      <c r="I42" s="73">
        <v>3102</v>
      </c>
      <c r="J42" s="73">
        <v>47879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20.100000000000001" customHeight="1" thickBot="1" x14ac:dyDescent="0.3">
      <c r="A43" s="74" t="s">
        <v>122</v>
      </c>
      <c r="B43" s="73">
        <v>25818</v>
      </c>
      <c r="C43" s="73">
        <v>21532</v>
      </c>
      <c r="D43" s="73">
        <v>15291</v>
      </c>
      <c r="E43" s="73">
        <v>34906</v>
      </c>
      <c r="F43" s="73">
        <v>14633</v>
      </c>
      <c r="G43" s="73">
        <v>19031</v>
      </c>
      <c r="H43" s="73">
        <v>21567</v>
      </c>
      <c r="I43" s="73">
        <v>7958</v>
      </c>
      <c r="J43" s="73">
        <v>160736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15" customHeight="1" thickBot="1" x14ac:dyDescent="0.3">
      <c r="A44" s="76" t="s">
        <v>1</v>
      </c>
      <c r="B44" s="77">
        <v>276274</v>
      </c>
      <c r="C44" s="77">
        <v>1227971</v>
      </c>
      <c r="D44" s="77">
        <v>791717</v>
      </c>
      <c r="E44" s="77">
        <v>636253</v>
      </c>
      <c r="F44" s="77">
        <v>337158</v>
      </c>
      <c r="G44" s="77">
        <v>324191</v>
      </c>
      <c r="H44" s="77">
        <v>785247</v>
      </c>
      <c r="I44" s="77">
        <v>187418</v>
      </c>
      <c r="J44" s="77">
        <v>4566229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x14ac:dyDescent="0.2">
      <c r="A45" s="65" t="s">
        <v>131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x14ac:dyDescent="0.2">
      <c r="A54" s="17" t="s">
        <v>62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20.100000000000001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20.100000000000001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20.100000000000001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20.100000000000001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20.100000000000001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20.100000000000001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20.100000000000001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20.10000000000000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20.10000000000000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20.10000000000000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20.100000000000001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20.100000000000001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20.10000000000000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20.100000000000001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20.100000000000001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20.100000000000001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20.100000000000001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20.100000000000001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20.100000000000001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20.100000000000001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28" ht="20.100000000000001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28" ht="20.100000000000001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28" ht="20.100000000000001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28" ht="20.100000000000001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28" ht="20.100000000000001" customHeight="1" x14ac:dyDescent="0.2"/>
    <row r="92" spans="1:28" ht="20.100000000000001" customHeight="1" x14ac:dyDescent="0.2"/>
    <row r="93" spans="1:28" ht="20.100000000000001" customHeight="1" x14ac:dyDescent="0.2"/>
    <row r="94" spans="1:28" ht="20.100000000000001" customHeight="1" x14ac:dyDescent="0.2"/>
    <row r="95" spans="1:28" ht="20.100000000000001" customHeight="1" x14ac:dyDescent="0.2"/>
    <row r="96" spans="1:28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</sheetData>
  <mergeCells count="2">
    <mergeCell ref="A6:J6"/>
    <mergeCell ref="A7:J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724D-29AC-4D13-B5D8-D66FB93EE5BB}">
  <dimension ref="A1:P151"/>
  <sheetViews>
    <sheetView zoomScale="82" zoomScaleNormal="82" workbookViewId="0">
      <selection activeCell="J23" sqref="J23"/>
    </sheetView>
  </sheetViews>
  <sheetFormatPr baseColWidth="10" defaultRowHeight="12.75" x14ac:dyDescent="0.2"/>
  <cols>
    <col min="1" max="1" width="16.85546875" customWidth="1"/>
    <col min="2" max="2" width="14.28515625" customWidth="1"/>
    <col min="3" max="3" width="14.85546875" customWidth="1"/>
    <col min="4" max="4" width="15.42578125" customWidth="1"/>
    <col min="5" max="5" width="15.5703125" customWidth="1"/>
    <col min="6" max="6" width="15" customWidth="1"/>
    <col min="7" max="7" width="13.5703125" customWidth="1"/>
    <col min="8" max="8" width="13.42578125" customWidth="1"/>
    <col min="9" max="9" width="13.28515625" bestFit="1" customWidth="1"/>
    <col min="10" max="10" width="17.5703125" customWidth="1"/>
    <col min="257" max="257" width="17.85546875" customWidth="1"/>
    <col min="258" max="258" width="14.28515625" customWidth="1"/>
    <col min="259" max="259" width="14.85546875" customWidth="1"/>
    <col min="260" max="260" width="15.42578125" customWidth="1"/>
    <col min="261" max="261" width="15.5703125" customWidth="1"/>
    <col min="262" max="262" width="15" customWidth="1"/>
    <col min="263" max="263" width="13.5703125" customWidth="1"/>
    <col min="264" max="264" width="13.42578125" customWidth="1"/>
    <col min="265" max="265" width="13.28515625" bestFit="1" customWidth="1"/>
    <col min="266" max="266" width="17.5703125" customWidth="1"/>
    <col min="513" max="513" width="17.85546875" customWidth="1"/>
    <col min="514" max="514" width="14.28515625" customWidth="1"/>
    <col min="515" max="515" width="14.85546875" customWidth="1"/>
    <col min="516" max="516" width="15.42578125" customWidth="1"/>
    <col min="517" max="517" width="15.5703125" customWidth="1"/>
    <col min="518" max="518" width="15" customWidth="1"/>
    <col min="519" max="519" width="13.5703125" customWidth="1"/>
    <col min="520" max="520" width="13.42578125" customWidth="1"/>
    <col min="521" max="521" width="13.28515625" bestFit="1" customWidth="1"/>
    <col min="522" max="522" width="17.5703125" customWidth="1"/>
    <col min="769" max="769" width="17.85546875" customWidth="1"/>
    <col min="770" max="770" width="14.28515625" customWidth="1"/>
    <col min="771" max="771" width="14.85546875" customWidth="1"/>
    <col min="772" max="772" width="15.42578125" customWidth="1"/>
    <col min="773" max="773" width="15.5703125" customWidth="1"/>
    <col min="774" max="774" width="15" customWidth="1"/>
    <col min="775" max="775" width="13.5703125" customWidth="1"/>
    <col min="776" max="776" width="13.42578125" customWidth="1"/>
    <col min="777" max="777" width="13.28515625" bestFit="1" customWidth="1"/>
    <col min="778" max="778" width="17.5703125" customWidth="1"/>
    <col min="1025" max="1025" width="17.85546875" customWidth="1"/>
    <col min="1026" max="1026" width="14.28515625" customWidth="1"/>
    <col min="1027" max="1027" width="14.85546875" customWidth="1"/>
    <col min="1028" max="1028" width="15.42578125" customWidth="1"/>
    <col min="1029" max="1029" width="15.5703125" customWidth="1"/>
    <col min="1030" max="1030" width="15" customWidth="1"/>
    <col min="1031" max="1031" width="13.5703125" customWidth="1"/>
    <col min="1032" max="1032" width="13.42578125" customWidth="1"/>
    <col min="1033" max="1033" width="13.28515625" bestFit="1" customWidth="1"/>
    <col min="1034" max="1034" width="17.5703125" customWidth="1"/>
    <col min="1281" max="1281" width="17.85546875" customWidth="1"/>
    <col min="1282" max="1282" width="14.28515625" customWidth="1"/>
    <col min="1283" max="1283" width="14.85546875" customWidth="1"/>
    <col min="1284" max="1284" width="15.42578125" customWidth="1"/>
    <col min="1285" max="1285" width="15.5703125" customWidth="1"/>
    <col min="1286" max="1286" width="15" customWidth="1"/>
    <col min="1287" max="1287" width="13.5703125" customWidth="1"/>
    <col min="1288" max="1288" width="13.42578125" customWidth="1"/>
    <col min="1289" max="1289" width="13.28515625" bestFit="1" customWidth="1"/>
    <col min="1290" max="1290" width="17.5703125" customWidth="1"/>
    <col min="1537" max="1537" width="17.85546875" customWidth="1"/>
    <col min="1538" max="1538" width="14.28515625" customWidth="1"/>
    <col min="1539" max="1539" width="14.85546875" customWidth="1"/>
    <col min="1540" max="1540" width="15.42578125" customWidth="1"/>
    <col min="1541" max="1541" width="15.5703125" customWidth="1"/>
    <col min="1542" max="1542" width="15" customWidth="1"/>
    <col min="1543" max="1543" width="13.5703125" customWidth="1"/>
    <col min="1544" max="1544" width="13.42578125" customWidth="1"/>
    <col min="1545" max="1545" width="13.28515625" bestFit="1" customWidth="1"/>
    <col min="1546" max="1546" width="17.5703125" customWidth="1"/>
    <col min="1793" max="1793" width="17.85546875" customWidth="1"/>
    <col min="1794" max="1794" width="14.28515625" customWidth="1"/>
    <col min="1795" max="1795" width="14.85546875" customWidth="1"/>
    <col min="1796" max="1796" width="15.42578125" customWidth="1"/>
    <col min="1797" max="1797" width="15.5703125" customWidth="1"/>
    <col min="1798" max="1798" width="15" customWidth="1"/>
    <col min="1799" max="1799" width="13.5703125" customWidth="1"/>
    <col min="1800" max="1800" width="13.42578125" customWidth="1"/>
    <col min="1801" max="1801" width="13.28515625" bestFit="1" customWidth="1"/>
    <col min="1802" max="1802" width="17.5703125" customWidth="1"/>
    <col min="2049" max="2049" width="17.85546875" customWidth="1"/>
    <col min="2050" max="2050" width="14.28515625" customWidth="1"/>
    <col min="2051" max="2051" width="14.85546875" customWidth="1"/>
    <col min="2052" max="2052" width="15.42578125" customWidth="1"/>
    <col min="2053" max="2053" width="15.5703125" customWidth="1"/>
    <col min="2054" max="2054" width="15" customWidth="1"/>
    <col min="2055" max="2055" width="13.5703125" customWidth="1"/>
    <col min="2056" max="2056" width="13.42578125" customWidth="1"/>
    <col min="2057" max="2057" width="13.28515625" bestFit="1" customWidth="1"/>
    <col min="2058" max="2058" width="17.5703125" customWidth="1"/>
    <col min="2305" max="2305" width="17.85546875" customWidth="1"/>
    <col min="2306" max="2306" width="14.28515625" customWidth="1"/>
    <col min="2307" max="2307" width="14.85546875" customWidth="1"/>
    <col min="2308" max="2308" width="15.42578125" customWidth="1"/>
    <col min="2309" max="2309" width="15.5703125" customWidth="1"/>
    <col min="2310" max="2310" width="15" customWidth="1"/>
    <col min="2311" max="2311" width="13.5703125" customWidth="1"/>
    <col min="2312" max="2312" width="13.42578125" customWidth="1"/>
    <col min="2313" max="2313" width="13.28515625" bestFit="1" customWidth="1"/>
    <col min="2314" max="2314" width="17.5703125" customWidth="1"/>
    <col min="2561" max="2561" width="17.85546875" customWidth="1"/>
    <col min="2562" max="2562" width="14.28515625" customWidth="1"/>
    <col min="2563" max="2563" width="14.85546875" customWidth="1"/>
    <col min="2564" max="2564" width="15.42578125" customWidth="1"/>
    <col min="2565" max="2565" width="15.5703125" customWidth="1"/>
    <col min="2566" max="2566" width="15" customWidth="1"/>
    <col min="2567" max="2567" width="13.5703125" customWidth="1"/>
    <col min="2568" max="2568" width="13.42578125" customWidth="1"/>
    <col min="2569" max="2569" width="13.28515625" bestFit="1" customWidth="1"/>
    <col min="2570" max="2570" width="17.5703125" customWidth="1"/>
    <col min="2817" max="2817" width="17.85546875" customWidth="1"/>
    <col min="2818" max="2818" width="14.28515625" customWidth="1"/>
    <col min="2819" max="2819" width="14.85546875" customWidth="1"/>
    <col min="2820" max="2820" width="15.42578125" customWidth="1"/>
    <col min="2821" max="2821" width="15.5703125" customWidth="1"/>
    <col min="2822" max="2822" width="15" customWidth="1"/>
    <col min="2823" max="2823" width="13.5703125" customWidth="1"/>
    <col min="2824" max="2824" width="13.42578125" customWidth="1"/>
    <col min="2825" max="2825" width="13.28515625" bestFit="1" customWidth="1"/>
    <col min="2826" max="2826" width="17.5703125" customWidth="1"/>
    <col min="3073" max="3073" width="17.85546875" customWidth="1"/>
    <col min="3074" max="3074" width="14.28515625" customWidth="1"/>
    <col min="3075" max="3075" width="14.85546875" customWidth="1"/>
    <col min="3076" max="3076" width="15.42578125" customWidth="1"/>
    <col min="3077" max="3077" width="15.5703125" customWidth="1"/>
    <col min="3078" max="3078" width="15" customWidth="1"/>
    <col min="3079" max="3079" width="13.5703125" customWidth="1"/>
    <col min="3080" max="3080" width="13.42578125" customWidth="1"/>
    <col min="3081" max="3081" width="13.28515625" bestFit="1" customWidth="1"/>
    <col min="3082" max="3082" width="17.5703125" customWidth="1"/>
    <col min="3329" max="3329" width="17.85546875" customWidth="1"/>
    <col min="3330" max="3330" width="14.28515625" customWidth="1"/>
    <col min="3331" max="3331" width="14.85546875" customWidth="1"/>
    <col min="3332" max="3332" width="15.42578125" customWidth="1"/>
    <col min="3333" max="3333" width="15.5703125" customWidth="1"/>
    <col min="3334" max="3334" width="15" customWidth="1"/>
    <col min="3335" max="3335" width="13.5703125" customWidth="1"/>
    <col min="3336" max="3336" width="13.42578125" customWidth="1"/>
    <col min="3337" max="3337" width="13.28515625" bestFit="1" customWidth="1"/>
    <col min="3338" max="3338" width="17.5703125" customWidth="1"/>
    <col min="3585" max="3585" width="17.85546875" customWidth="1"/>
    <col min="3586" max="3586" width="14.28515625" customWidth="1"/>
    <col min="3587" max="3587" width="14.85546875" customWidth="1"/>
    <col min="3588" max="3588" width="15.42578125" customWidth="1"/>
    <col min="3589" max="3589" width="15.5703125" customWidth="1"/>
    <col min="3590" max="3590" width="15" customWidth="1"/>
    <col min="3591" max="3591" width="13.5703125" customWidth="1"/>
    <col min="3592" max="3592" width="13.42578125" customWidth="1"/>
    <col min="3593" max="3593" width="13.28515625" bestFit="1" customWidth="1"/>
    <col min="3594" max="3594" width="17.5703125" customWidth="1"/>
    <col min="3841" max="3841" width="17.85546875" customWidth="1"/>
    <col min="3842" max="3842" width="14.28515625" customWidth="1"/>
    <col min="3843" max="3843" width="14.85546875" customWidth="1"/>
    <col min="3844" max="3844" width="15.42578125" customWidth="1"/>
    <col min="3845" max="3845" width="15.5703125" customWidth="1"/>
    <col min="3846" max="3846" width="15" customWidth="1"/>
    <col min="3847" max="3847" width="13.5703125" customWidth="1"/>
    <col min="3848" max="3848" width="13.42578125" customWidth="1"/>
    <col min="3849" max="3849" width="13.28515625" bestFit="1" customWidth="1"/>
    <col min="3850" max="3850" width="17.5703125" customWidth="1"/>
    <col min="4097" max="4097" width="17.85546875" customWidth="1"/>
    <col min="4098" max="4098" width="14.28515625" customWidth="1"/>
    <col min="4099" max="4099" width="14.85546875" customWidth="1"/>
    <col min="4100" max="4100" width="15.42578125" customWidth="1"/>
    <col min="4101" max="4101" width="15.5703125" customWidth="1"/>
    <col min="4102" max="4102" width="15" customWidth="1"/>
    <col min="4103" max="4103" width="13.5703125" customWidth="1"/>
    <col min="4104" max="4104" width="13.42578125" customWidth="1"/>
    <col min="4105" max="4105" width="13.28515625" bestFit="1" customWidth="1"/>
    <col min="4106" max="4106" width="17.5703125" customWidth="1"/>
    <col min="4353" max="4353" width="17.85546875" customWidth="1"/>
    <col min="4354" max="4354" width="14.28515625" customWidth="1"/>
    <col min="4355" max="4355" width="14.85546875" customWidth="1"/>
    <col min="4356" max="4356" width="15.42578125" customWidth="1"/>
    <col min="4357" max="4357" width="15.5703125" customWidth="1"/>
    <col min="4358" max="4358" width="15" customWidth="1"/>
    <col min="4359" max="4359" width="13.5703125" customWidth="1"/>
    <col min="4360" max="4360" width="13.42578125" customWidth="1"/>
    <col min="4361" max="4361" width="13.28515625" bestFit="1" customWidth="1"/>
    <col min="4362" max="4362" width="17.5703125" customWidth="1"/>
    <col min="4609" max="4609" width="17.85546875" customWidth="1"/>
    <col min="4610" max="4610" width="14.28515625" customWidth="1"/>
    <col min="4611" max="4611" width="14.85546875" customWidth="1"/>
    <col min="4612" max="4612" width="15.42578125" customWidth="1"/>
    <col min="4613" max="4613" width="15.5703125" customWidth="1"/>
    <col min="4614" max="4614" width="15" customWidth="1"/>
    <col min="4615" max="4615" width="13.5703125" customWidth="1"/>
    <col min="4616" max="4616" width="13.42578125" customWidth="1"/>
    <col min="4617" max="4617" width="13.28515625" bestFit="1" customWidth="1"/>
    <col min="4618" max="4618" width="17.5703125" customWidth="1"/>
    <col min="4865" max="4865" width="17.85546875" customWidth="1"/>
    <col min="4866" max="4866" width="14.28515625" customWidth="1"/>
    <col min="4867" max="4867" width="14.85546875" customWidth="1"/>
    <col min="4868" max="4868" width="15.42578125" customWidth="1"/>
    <col min="4869" max="4869" width="15.5703125" customWidth="1"/>
    <col min="4870" max="4870" width="15" customWidth="1"/>
    <col min="4871" max="4871" width="13.5703125" customWidth="1"/>
    <col min="4872" max="4872" width="13.42578125" customWidth="1"/>
    <col min="4873" max="4873" width="13.28515625" bestFit="1" customWidth="1"/>
    <col min="4874" max="4874" width="17.5703125" customWidth="1"/>
    <col min="5121" max="5121" width="17.85546875" customWidth="1"/>
    <col min="5122" max="5122" width="14.28515625" customWidth="1"/>
    <col min="5123" max="5123" width="14.85546875" customWidth="1"/>
    <col min="5124" max="5124" width="15.42578125" customWidth="1"/>
    <col min="5125" max="5125" width="15.5703125" customWidth="1"/>
    <col min="5126" max="5126" width="15" customWidth="1"/>
    <col min="5127" max="5127" width="13.5703125" customWidth="1"/>
    <col min="5128" max="5128" width="13.42578125" customWidth="1"/>
    <col min="5129" max="5129" width="13.28515625" bestFit="1" customWidth="1"/>
    <col min="5130" max="5130" width="17.5703125" customWidth="1"/>
    <col min="5377" max="5377" width="17.85546875" customWidth="1"/>
    <col min="5378" max="5378" width="14.28515625" customWidth="1"/>
    <col min="5379" max="5379" width="14.85546875" customWidth="1"/>
    <col min="5380" max="5380" width="15.42578125" customWidth="1"/>
    <col min="5381" max="5381" width="15.5703125" customWidth="1"/>
    <col min="5382" max="5382" width="15" customWidth="1"/>
    <col min="5383" max="5383" width="13.5703125" customWidth="1"/>
    <col min="5384" max="5384" width="13.42578125" customWidth="1"/>
    <col min="5385" max="5385" width="13.28515625" bestFit="1" customWidth="1"/>
    <col min="5386" max="5386" width="17.5703125" customWidth="1"/>
    <col min="5633" max="5633" width="17.85546875" customWidth="1"/>
    <col min="5634" max="5634" width="14.28515625" customWidth="1"/>
    <col min="5635" max="5635" width="14.85546875" customWidth="1"/>
    <col min="5636" max="5636" width="15.42578125" customWidth="1"/>
    <col min="5637" max="5637" width="15.5703125" customWidth="1"/>
    <col min="5638" max="5638" width="15" customWidth="1"/>
    <col min="5639" max="5639" width="13.5703125" customWidth="1"/>
    <col min="5640" max="5640" width="13.42578125" customWidth="1"/>
    <col min="5641" max="5641" width="13.28515625" bestFit="1" customWidth="1"/>
    <col min="5642" max="5642" width="17.5703125" customWidth="1"/>
    <col min="5889" max="5889" width="17.85546875" customWidth="1"/>
    <col min="5890" max="5890" width="14.28515625" customWidth="1"/>
    <col min="5891" max="5891" width="14.85546875" customWidth="1"/>
    <col min="5892" max="5892" width="15.42578125" customWidth="1"/>
    <col min="5893" max="5893" width="15.5703125" customWidth="1"/>
    <col min="5894" max="5894" width="15" customWidth="1"/>
    <col min="5895" max="5895" width="13.5703125" customWidth="1"/>
    <col min="5896" max="5896" width="13.42578125" customWidth="1"/>
    <col min="5897" max="5897" width="13.28515625" bestFit="1" customWidth="1"/>
    <col min="5898" max="5898" width="17.5703125" customWidth="1"/>
    <col min="6145" max="6145" width="17.85546875" customWidth="1"/>
    <col min="6146" max="6146" width="14.28515625" customWidth="1"/>
    <col min="6147" max="6147" width="14.85546875" customWidth="1"/>
    <col min="6148" max="6148" width="15.42578125" customWidth="1"/>
    <col min="6149" max="6149" width="15.5703125" customWidth="1"/>
    <col min="6150" max="6150" width="15" customWidth="1"/>
    <col min="6151" max="6151" width="13.5703125" customWidth="1"/>
    <col min="6152" max="6152" width="13.42578125" customWidth="1"/>
    <col min="6153" max="6153" width="13.28515625" bestFit="1" customWidth="1"/>
    <col min="6154" max="6154" width="17.5703125" customWidth="1"/>
    <col min="6401" max="6401" width="17.85546875" customWidth="1"/>
    <col min="6402" max="6402" width="14.28515625" customWidth="1"/>
    <col min="6403" max="6403" width="14.85546875" customWidth="1"/>
    <col min="6404" max="6404" width="15.42578125" customWidth="1"/>
    <col min="6405" max="6405" width="15.5703125" customWidth="1"/>
    <col min="6406" max="6406" width="15" customWidth="1"/>
    <col min="6407" max="6407" width="13.5703125" customWidth="1"/>
    <col min="6408" max="6408" width="13.42578125" customWidth="1"/>
    <col min="6409" max="6409" width="13.28515625" bestFit="1" customWidth="1"/>
    <col min="6410" max="6410" width="17.5703125" customWidth="1"/>
    <col min="6657" max="6657" width="17.85546875" customWidth="1"/>
    <col min="6658" max="6658" width="14.28515625" customWidth="1"/>
    <col min="6659" max="6659" width="14.85546875" customWidth="1"/>
    <col min="6660" max="6660" width="15.42578125" customWidth="1"/>
    <col min="6661" max="6661" width="15.5703125" customWidth="1"/>
    <col min="6662" max="6662" width="15" customWidth="1"/>
    <col min="6663" max="6663" width="13.5703125" customWidth="1"/>
    <col min="6664" max="6664" width="13.42578125" customWidth="1"/>
    <col min="6665" max="6665" width="13.28515625" bestFit="1" customWidth="1"/>
    <col min="6666" max="6666" width="17.5703125" customWidth="1"/>
    <col min="6913" max="6913" width="17.85546875" customWidth="1"/>
    <col min="6914" max="6914" width="14.28515625" customWidth="1"/>
    <col min="6915" max="6915" width="14.85546875" customWidth="1"/>
    <col min="6916" max="6916" width="15.42578125" customWidth="1"/>
    <col min="6917" max="6917" width="15.5703125" customWidth="1"/>
    <col min="6918" max="6918" width="15" customWidth="1"/>
    <col min="6919" max="6919" width="13.5703125" customWidth="1"/>
    <col min="6920" max="6920" width="13.42578125" customWidth="1"/>
    <col min="6921" max="6921" width="13.28515625" bestFit="1" customWidth="1"/>
    <col min="6922" max="6922" width="17.5703125" customWidth="1"/>
    <col min="7169" max="7169" width="17.85546875" customWidth="1"/>
    <col min="7170" max="7170" width="14.28515625" customWidth="1"/>
    <col min="7171" max="7171" width="14.85546875" customWidth="1"/>
    <col min="7172" max="7172" width="15.42578125" customWidth="1"/>
    <col min="7173" max="7173" width="15.5703125" customWidth="1"/>
    <col min="7174" max="7174" width="15" customWidth="1"/>
    <col min="7175" max="7175" width="13.5703125" customWidth="1"/>
    <col min="7176" max="7176" width="13.42578125" customWidth="1"/>
    <col min="7177" max="7177" width="13.28515625" bestFit="1" customWidth="1"/>
    <col min="7178" max="7178" width="17.5703125" customWidth="1"/>
    <col min="7425" max="7425" width="17.85546875" customWidth="1"/>
    <col min="7426" max="7426" width="14.28515625" customWidth="1"/>
    <col min="7427" max="7427" width="14.85546875" customWidth="1"/>
    <col min="7428" max="7428" width="15.42578125" customWidth="1"/>
    <col min="7429" max="7429" width="15.5703125" customWidth="1"/>
    <col min="7430" max="7430" width="15" customWidth="1"/>
    <col min="7431" max="7431" width="13.5703125" customWidth="1"/>
    <col min="7432" max="7432" width="13.42578125" customWidth="1"/>
    <col min="7433" max="7433" width="13.28515625" bestFit="1" customWidth="1"/>
    <col min="7434" max="7434" width="17.5703125" customWidth="1"/>
    <col min="7681" max="7681" width="17.85546875" customWidth="1"/>
    <col min="7682" max="7682" width="14.28515625" customWidth="1"/>
    <col min="7683" max="7683" width="14.85546875" customWidth="1"/>
    <col min="7684" max="7684" width="15.42578125" customWidth="1"/>
    <col min="7685" max="7685" width="15.5703125" customWidth="1"/>
    <col min="7686" max="7686" width="15" customWidth="1"/>
    <col min="7687" max="7687" width="13.5703125" customWidth="1"/>
    <col min="7688" max="7688" width="13.42578125" customWidth="1"/>
    <col min="7689" max="7689" width="13.28515625" bestFit="1" customWidth="1"/>
    <col min="7690" max="7690" width="17.5703125" customWidth="1"/>
    <col min="7937" max="7937" width="17.85546875" customWidth="1"/>
    <col min="7938" max="7938" width="14.28515625" customWidth="1"/>
    <col min="7939" max="7939" width="14.85546875" customWidth="1"/>
    <col min="7940" max="7940" width="15.42578125" customWidth="1"/>
    <col min="7941" max="7941" width="15.5703125" customWidth="1"/>
    <col min="7942" max="7942" width="15" customWidth="1"/>
    <col min="7943" max="7943" width="13.5703125" customWidth="1"/>
    <col min="7944" max="7944" width="13.42578125" customWidth="1"/>
    <col min="7945" max="7945" width="13.28515625" bestFit="1" customWidth="1"/>
    <col min="7946" max="7946" width="17.5703125" customWidth="1"/>
    <col min="8193" max="8193" width="17.85546875" customWidth="1"/>
    <col min="8194" max="8194" width="14.28515625" customWidth="1"/>
    <col min="8195" max="8195" width="14.85546875" customWidth="1"/>
    <col min="8196" max="8196" width="15.42578125" customWidth="1"/>
    <col min="8197" max="8197" width="15.5703125" customWidth="1"/>
    <col min="8198" max="8198" width="15" customWidth="1"/>
    <col min="8199" max="8199" width="13.5703125" customWidth="1"/>
    <col min="8200" max="8200" width="13.42578125" customWidth="1"/>
    <col min="8201" max="8201" width="13.28515625" bestFit="1" customWidth="1"/>
    <col min="8202" max="8202" width="17.5703125" customWidth="1"/>
    <col min="8449" max="8449" width="17.85546875" customWidth="1"/>
    <col min="8450" max="8450" width="14.28515625" customWidth="1"/>
    <col min="8451" max="8451" width="14.85546875" customWidth="1"/>
    <col min="8452" max="8452" width="15.42578125" customWidth="1"/>
    <col min="8453" max="8453" width="15.5703125" customWidth="1"/>
    <col min="8454" max="8454" width="15" customWidth="1"/>
    <col min="8455" max="8455" width="13.5703125" customWidth="1"/>
    <col min="8456" max="8456" width="13.42578125" customWidth="1"/>
    <col min="8457" max="8457" width="13.28515625" bestFit="1" customWidth="1"/>
    <col min="8458" max="8458" width="17.5703125" customWidth="1"/>
    <col min="8705" max="8705" width="17.85546875" customWidth="1"/>
    <col min="8706" max="8706" width="14.28515625" customWidth="1"/>
    <col min="8707" max="8707" width="14.85546875" customWidth="1"/>
    <col min="8708" max="8708" width="15.42578125" customWidth="1"/>
    <col min="8709" max="8709" width="15.5703125" customWidth="1"/>
    <col min="8710" max="8710" width="15" customWidth="1"/>
    <col min="8711" max="8711" width="13.5703125" customWidth="1"/>
    <col min="8712" max="8712" width="13.42578125" customWidth="1"/>
    <col min="8713" max="8713" width="13.28515625" bestFit="1" customWidth="1"/>
    <col min="8714" max="8714" width="17.5703125" customWidth="1"/>
    <col min="8961" max="8961" width="17.85546875" customWidth="1"/>
    <col min="8962" max="8962" width="14.28515625" customWidth="1"/>
    <col min="8963" max="8963" width="14.85546875" customWidth="1"/>
    <col min="8964" max="8964" width="15.42578125" customWidth="1"/>
    <col min="8965" max="8965" width="15.5703125" customWidth="1"/>
    <col min="8966" max="8966" width="15" customWidth="1"/>
    <col min="8967" max="8967" width="13.5703125" customWidth="1"/>
    <col min="8968" max="8968" width="13.42578125" customWidth="1"/>
    <col min="8969" max="8969" width="13.28515625" bestFit="1" customWidth="1"/>
    <col min="8970" max="8970" width="17.5703125" customWidth="1"/>
    <col min="9217" max="9217" width="17.85546875" customWidth="1"/>
    <col min="9218" max="9218" width="14.28515625" customWidth="1"/>
    <col min="9219" max="9219" width="14.85546875" customWidth="1"/>
    <col min="9220" max="9220" width="15.42578125" customWidth="1"/>
    <col min="9221" max="9221" width="15.5703125" customWidth="1"/>
    <col min="9222" max="9222" width="15" customWidth="1"/>
    <col min="9223" max="9223" width="13.5703125" customWidth="1"/>
    <col min="9224" max="9224" width="13.42578125" customWidth="1"/>
    <col min="9225" max="9225" width="13.28515625" bestFit="1" customWidth="1"/>
    <col min="9226" max="9226" width="17.5703125" customWidth="1"/>
    <col min="9473" max="9473" width="17.85546875" customWidth="1"/>
    <col min="9474" max="9474" width="14.28515625" customWidth="1"/>
    <col min="9475" max="9475" width="14.85546875" customWidth="1"/>
    <col min="9476" max="9476" width="15.42578125" customWidth="1"/>
    <col min="9477" max="9477" width="15.5703125" customWidth="1"/>
    <col min="9478" max="9478" width="15" customWidth="1"/>
    <col min="9479" max="9479" width="13.5703125" customWidth="1"/>
    <col min="9480" max="9480" width="13.42578125" customWidth="1"/>
    <col min="9481" max="9481" width="13.28515625" bestFit="1" customWidth="1"/>
    <col min="9482" max="9482" width="17.5703125" customWidth="1"/>
    <col min="9729" max="9729" width="17.85546875" customWidth="1"/>
    <col min="9730" max="9730" width="14.28515625" customWidth="1"/>
    <col min="9731" max="9731" width="14.85546875" customWidth="1"/>
    <col min="9732" max="9732" width="15.42578125" customWidth="1"/>
    <col min="9733" max="9733" width="15.5703125" customWidth="1"/>
    <col min="9734" max="9734" width="15" customWidth="1"/>
    <col min="9735" max="9735" width="13.5703125" customWidth="1"/>
    <col min="9736" max="9736" width="13.42578125" customWidth="1"/>
    <col min="9737" max="9737" width="13.28515625" bestFit="1" customWidth="1"/>
    <col min="9738" max="9738" width="17.5703125" customWidth="1"/>
    <col min="9985" max="9985" width="17.85546875" customWidth="1"/>
    <col min="9986" max="9986" width="14.28515625" customWidth="1"/>
    <col min="9987" max="9987" width="14.85546875" customWidth="1"/>
    <col min="9988" max="9988" width="15.42578125" customWidth="1"/>
    <col min="9989" max="9989" width="15.5703125" customWidth="1"/>
    <col min="9990" max="9990" width="15" customWidth="1"/>
    <col min="9991" max="9991" width="13.5703125" customWidth="1"/>
    <col min="9992" max="9992" width="13.42578125" customWidth="1"/>
    <col min="9993" max="9993" width="13.28515625" bestFit="1" customWidth="1"/>
    <col min="9994" max="9994" width="17.5703125" customWidth="1"/>
    <col min="10241" max="10241" width="17.85546875" customWidth="1"/>
    <col min="10242" max="10242" width="14.28515625" customWidth="1"/>
    <col min="10243" max="10243" width="14.85546875" customWidth="1"/>
    <col min="10244" max="10244" width="15.42578125" customWidth="1"/>
    <col min="10245" max="10245" width="15.5703125" customWidth="1"/>
    <col min="10246" max="10246" width="15" customWidth="1"/>
    <col min="10247" max="10247" width="13.5703125" customWidth="1"/>
    <col min="10248" max="10248" width="13.42578125" customWidth="1"/>
    <col min="10249" max="10249" width="13.28515625" bestFit="1" customWidth="1"/>
    <col min="10250" max="10250" width="17.5703125" customWidth="1"/>
    <col min="10497" max="10497" width="17.85546875" customWidth="1"/>
    <col min="10498" max="10498" width="14.28515625" customWidth="1"/>
    <col min="10499" max="10499" width="14.85546875" customWidth="1"/>
    <col min="10500" max="10500" width="15.42578125" customWidth="1"/>
    <col min="10501" max="10501" width="15.5703125" customWidth="1"/>
    <col min="10502" max="10502" width="15" customWidth="1"/>
    <col min="10503" max="10503" width="13.5703125" customWidth="1"/>
    <col min="10504" max="10504" width="13.42578125" customWidth="1"/>
    <col min="10505" max="10505" width="13.28515625" bestFit="1" customWidth="1"/>
    <col min="10506" max="10506" width="17.5703125" customWidth="1"/>
    <col min="10753" max="10753" width="17.85546875" customWidth="1"/>
    <col min="10754" max="10754" width="14.28515625" customWidth="1"/>
    <col min="10755" max="10755" width="14.85546875" customWidth="1"/>
    <col min="10756" max="10756" width="15.42578125" customWidth="1"/>
    <col min="10757" max="10757" width="15.5703125" customWidth="1"/>
    <col min="10758" max="10758" width="15" customWidth="1"/>
    <col min="10759" max="10759" width="13.5703125" customWidth="1"/>
    <col min="10760" max="10760" width="13.42578125" customWidth="1"/>
    <col min="10761" max="10761" width="13.28515625" bestFit="1" customWidth="1"/>
    <col min="10762" max="10762" width="17.5703125" customWidth="1"/>
    <col min="11009" max="11009" width="17.85546875" customWidth="1"/>
    <col min="11010" max="11010" width="14.28515625" customWidth="1"/>
    <col min="11011" max="11011" width="14.85546875" customWidth="1"/>
    <col min="11012" max="11012" width="15.42578125" customWidth="1"/>
    <col min="11013" max="11013" width="15.5703125" customWidth="1"/>
    <col min="11014" max="11014" width="15" customWidth="1"/>
    <col min="11015" max="11015" width="13.5703125" customWidth="1"/>
    <col min="11016" max="11016" width="13.42578125" customWidth="1"/>
    <col min="11017" max="11017" width="13.28515625" bestFit="1" customWidth="1"/>
    <col min="11018" max="11018" width="17.5703125" customWidth="1"/>
    <col min="11265" max="11265" width="17.85546875" customWidth="1"/>
    <col min="11266" max="11266" width="14.28515625" customWidth="1"/>
    <col min="11267" max="11267" width="14.85546875" customWidth="1"/>
    <col min="11268" max="11268" width="15.42578125" customWidth="1"/>
    <col min="11269" max="11269" width="15.5703125" customWidth="1"/>
    <col min="11270" max="11270" width="15" customWidth="1"/>
    <col min="11271" max="11271" width="13.5703125" customWidth="1"/>
    <col min="11272" max="11272" width="13.42578125" customWidth="1"/>
    <col min="11273" max="11273" width="13.28515625" bestFit="1" customWidth="1"/>
    <col min="11274" max="11274" width="17.5703125" customWidth="1"/>
    <col min="11521" max="11521" width="17.85546875" customWidth="1"/>
    <col min="11522" max="11522" width="14.28515625" customWidth="1"/>
    <col min="11523" max="11523" width="14.85546875" customWidth="1"/>
    <col min="11524" max="11524" width="15.42578125" customWidth="1"/>
    <col min="11525" max="11525" width="15.5703125" customWidth="1"/>
    <col min="11526" max="11526" width="15" customWidth="1"/>
    <col min="11527" max="11527" width="13.5703125" customWidth="1"/>
    <col min="11528" max="11528" width="13.42578125" customWidth="1"/>
    <col min="11529" max="11529" width="13.28515625" bestFit="1" customWidth="1"/>
    <col min="11530" max="11530" width="17.5703125" customWidth="1"/>
    <col min="11777" max="11777" width="17.85546875" customWidth="1"/>
    <col min="11778" max="11778" width="14.28515625" customWidth="1"/>
    <col min="11779" max="11779" width="14.85546875" customWidth="1"/>
    <col min="11780" max="11780" width="15.42578125" customWidth="1"/>
    <col min="11781" max="11781" width="15.5703125" customWidth="1"/>
    <col min="11782" max="11782" width="15" customWidth="1"/>
    <col min="11783" max="11783" width="13.5703125" customWidth="1"/>
    <col min="11784" max="11784" width="13.42578125" customWidth="1"/>
    <col min="11785" max="11785" width="13.28515625" bestFit="1" customWidth="1"/>
    <col min="11786" max="11786" width="17.5703125" customWidth="1"/>
    <col min="12033" max="12033" width="17.85546875" customWidth="1"/>
    <col min="12034" max="12034" width="14.28515625" customWidth="1"/>
    <col min="12035" max="12035" width="14.85546875" customWidth="1"/>
    <col min="12036" max="12036" width="15.42578125" customWidth="1"/>
    <col min="12037" max="12037" width="15.5703125" customWidth="1"/>
    <col min="12038" max="12038" width="15" customWidth="1"/>
    <col min="12039" max="12039" width="13.5703125" customWidth="1"/>
    <col min="12040" max="12040" width="13.42578125" customWidth="1"/>
    <col min="12041" max="12041" width="13.28515625" bestFit="1" customWidth="1"/>
    <col min="12042" max="12042" width="17.5703125" customWidth="1"/>
    <col min="12289" max="12289" width="17.85546875" customWidth="1"/>
    <col min="12290" max="12290" width="14.28515625" customWidth="1"/>
    <col min="12291" max="12291" width="14.85546875" customWidth="1"/>
    <col min="12292" max="12292" width="15.42578125" customWidth="1"/>
    <col min="12293" max="12293" width="15.5703125" customWidth="1"/>
    <col min="12294" max="12294" width="15" customWidth="1"/>
    <col min="12295" max="12295" width="13.5703125" customWidth="1"/>
    <col min="12296" max="12296" width="13.42578125" customWidth="1"/>
    <col min="12297" max="12297" width="13.28515625" bestFit="1" customWidth="1"/>
    <col min="12298" max="12298" width="17.5703125" customWidth="1"/>
    <col min="12545" max="12545" width="17.85546875" customWidth="1"/>
    <col min="12546" max="12546" width="14.28515625" customWidth="1"/>
    <col min="12547" max="12547" width="14.85546875" customWidth="1"/>
    <col min="12548" max="12548" width="15.42578125" customWidth="1"/>
    <col min="12549" max="12549" width="15.5703125" customWidth="1"/>
    <col min="12550" max="12550" width="15" customWidth="1"/>
    <col min="12551" max="12551" width="13.5703125" customWidth="1"/>
    <col min="12552" max="12552" width="13.42578125" customWidth="1"/>
    <col min="12553" max="12553" width="13.28515625" bestFit="1" customWidth="1"/>
    <col min="12554" max="12554" width="17.5703125" customWidth="1"/>
    <col min="12801" max="12801" width="17.85546875" customWidth="1"/>
    <col min="12802" max="12802" width="14.28515625" customWidth="1"/>
    <col min="12803" max="12803" width="14.85546875" customWidth="1"/>
    <col min="12804" max="12804" width="15.42578125" customWidth="1"/>
    <col min="12805" max="12805" width="15.5703125" customWidth="1"/>
    <col min="12806" max="12806" width="15" customWidth="1"/>
    <col min="12807" max="12807" width="13.5703125" customWidth="1"/>
    <col min="12808" max="12808" width="13.42578125" customWidth="1"/>
    <col min="12809" max="12809" width="13.28515625" bestFit="1" customWidth="1"/>
    <col min="12810" max="12810" width="17.5703125" customWidth="1"/>
    <col min="13057" max="13057" width="17.85546875" customWidth="1"/>
    <col min="13058" max="13058" width="14.28515625" customWidth="1"/>
    <col min="13059" max="13059" width="14.85546875" customWidth="1"/>
    <col min="13060" max="13060" width="15.42578125" customWidth="1"/>
    <col min="13061" max="13061" width="15.5703125" customWidth="1"/>
    <col min="13062" max="13062" width="15" customWidth="1"/>
    <col min="13063" max="13063" width="13.5703125" customWidth="1"/>
    <col min="13064" max="13064" width="13.42578125" customWidth="1"/>
    <col min="13065" max="13065" width="13.28515625" bestFit="1" customWidth="1"/>
    <col min="13066" max="13066" width="17.5703125" customWidth="1"/>
    <col min="13313" max="13313" width="17.85546875" customWidth="1"/>
    <col min="13314" max="13314" width="14.28515625" customWidth="1"/>
    <col min="13315" max="13315" width="14.85546875" customWidth="1"/>
    <col min="13316" max="13316" width="15.42578125" customWidth="1"/>
    <col min="13317" max="13317" width="15.5703125" customWidth="1"/>
    <col min="13318" max="13318" width="15" customWidth="1"/>
    <col min="13319" max="13319" width="13.5703125" customWidth="1"/>
    <col min="13320" max="13320" width="13.42578125" customWidth="1"/>
    <col min="13321" max="13321" width="13.28515625" bestFit="1" customWidth="1"/>
    <col min="13322" max="13322" width="17.5703125" customWidth="1"/>
    <col min="13569" max="13569" width="17.85546875" customWidth="1"/>
    <col min="13570" max="13570" width="14.28515625" customWidth="1"/>
    <col min="13571" max="13571" width="14.85546875" customWidth="1"/>
    <col min="13572" max="13572" width="15.42578125" customWidth="1"/>
    <col min="13573" max="13573" width="15.5703125" customWidth="1"/>
    <col min="13574" max="13574" width="15" customWidth="1"/>
    <col min="13575" max="13575" width="13.5703125" customWidth="1"/>
    <col min="13576" max="13576" width="13.42578125" customWidth="1"/>
    <col min="13577" max="13577" width="13.28515625" bestFit="1" customWidth="1"/>
    <col min="13578" max="13578" width="17.5703125" customWidth="1"/>
    <col min="13825" max="13825" width="17.85546875" customWidth="1"/>
    <col min="13826" max="13826" width="14.28515625" customWidth="1"/>
    <col min="13827" max="13827" width="14.85546875" customWidth="1"/>
    <col min="13828" max="13828" width="15.42578125" customWidth="1"/>
    <col min="13829" max="13829" width="15.5703125" customWidth="1"/>
    <col min="13830" max="13830" width="15" customWidth="1"/>
    <col min="13831" max="13831" width="13.5703125" customWidth="1"/>
    <col min="13832" max="13832" width="13.42578125" customWidth="1"/>
    <col min="13833" max="13833" width="13.28515625" bestFit="1" customWidth="1"/>
    <col min="13834" max="13834" width="17.5703125" customWidth="1"/>
    <col min="14081" max="14081" width="17.85546875" customWidth="1"/>
    <col min="14082" max="14082" width="14.28515625" customWidth="1"/>
    <col min="14083" max="14083" width="14.85546875" customWidth="1"/>
    <col min="14084" max="14084" width="15.42578125" customWidth="1"/>
    <col min="14085" max="14085" width="15.5703125" customWidth="1"/>
    <col min="14086" max="14086" width="15" customWidth="1"/>
    <col min="14087" max="14087" width="13.5703125" customWidth="1"/>
    <col min="14088" max="14088" width="13.42578125" customWidth="1"/>
    <col min="14089" max="14089" width="13.28515625" bestFit="1" customWidth="1"/>
    <col min="14090" max="14090" width="17.5703125" customWidth="1"/>
    <col min="14337" max="14337" width="17.85546875" customWidth="1"/>
    <col min="14338" max="14338" width="14.28515625" customWidth="1"/>
    <col min="14339" max="14339" width="14.85546875" customWidth="1"/>
    <col min="14340" max="14340" width="15.42578125" customWidth="1"/>
    <col min="14341" max="14341" width="15.5703125" customWidth="1"/>
    <col min="14342" max="14342" width="15" customWidth="1"/>
    <col min="14343" max="14343" width="13.5703125" customWidth="1"/>
    <col min="14344" max="14344" width="13.42578125" customWidth="1"/>
    <col min="14345" max="14345" width="13.28515625" bestFit="1" customWidth="1"/>
    <col min="14346" max="14346" width="17.5703125" customWidth="1"/>
    <col min="14593" max="14593" width="17.85546875" customWidth="1"/>
    <col min="14594" max="14594" width="14.28515625" customWidth="1"/>
    <col min="14595" max="14595" width="14.85546875" customWidth="1"/>
    <col min="14596" max="14596" width="15.42578125" customWidth="1"/>
    <col min="14597" max="14597" width="15.5703125" customWidth="1"/>
    <col min="14598" max="14598" width="15" customWidth="1"/>
    <col min="14599" max="14599" width="13.5703125" customWidth="1"/>
    <col min="14600" max="14600" width="13.42578125" customWidth="1"/>
    <col min="14601" max="14601" width="13.28515625" bestFit="1" customWidth="1"/>
    <col min="14602" max="14602" width="17.5703125" customWidth="1"/>
    <col min="14849" max="14849" width="17.85546875" customWidth="1"/>
    <col min="14850" max="14850" width="14.28515625" customWidth="1"/>
    <col min="14851" max="14851" width="14.85546875" customWidth="1"/>
    <col min="14852" max="14852" width="15.42578125" customWidth="1"/>
    <col min="14853" max="14853" width="15.5703125" customWidth="1"/>
    <col min="14854" max="14854" width="15" customWidth="1"/>
    <col min="14855" max="14855" width="13.5703125" customWidth="1"/>
    <col min="14856" max="14856" width="13.42578125" customWidth="1"/>
    <col min="14857" max="14857" width="13.28515625" bestFit="1" customWidth="1"/>
    <col min="14858" max="14858" width="17.5703125" customWidth="1"/>
    <col min="15105" max="15105" width="17.85546875" customWidth="1"/>
    <col min="15106" max="15106" width="14.28515625" customWidth="1"/>
    <col min="15107" max="15107" width="14.85546875" customWidth="1"/>
    <col min="15108" max="15108" width="15.42578125" customWidth="1"/>
    <col min="15109" max="15109" width="15.5703125" customWidth="1"/>
    <col min="15110" max="15110" width="15" customWidth="1"/>
    <col min="15111" max="15111" width="13.5703125" customWidth="1"/>
    <col min="15112" max="15112" width="13.42578125" customWidth="1"/>
    <col min="15113" max="15113" width="13.28515625" bestFit="1" customWidth="1"/>
    <col min="15114" max="15114" width="17.5703125" customWidth="1"/>
    <col min="15361" max="15361" width="17.85546875" customWidth="1"/>
    <col min="15362" max="15362" width="14.28515625" customWidth="1"/>
    <col min="15363" max="15363" width="14.85546875" customWidth="1"/>
    <col min="15364" max="15364" width="15.42578125" customWidth="1"/>
    <col min="15365" max="15365" width="15.5703125" customWidth="1"/>
    <col min="15366" max="15366" width="15" customWidth="1"/>
    <col min="15367" max="15367" width="13.5703125" customWidth="1"/>
    <col min="15368" max="15368" width="13.42578125" customWidth="1"/>
    <col min="15369" max="15369" width="13.28515625" bestFit="1" customWidth="1"/>
    <col min="15370" max="15370" width="17.5703125" customWidth="1"/>
    <col min="15617" max="15617" width="17.85546875" customWidth="1"/>
    <col min="15618" max="15618" width="14.28515625" customWidth="1"/>
    <col min="15619" max="15619" width="14.85546875" customWidth="1"/>
    <col min="15620" max="15620" width="15.42578125" customWidth="1"/>
    <col min="15621" max="15621" width="15.5703125" customWidth="1"/>
    <col min="15622" max="15622" width="15" customWidth="1"/>
    <col min="15623" max="15623" width="13.5703125" customWidth="1"/>
    <col min="15624" max="15624" width="13.42578125" customWidth="1"/>
    <col min="15625" max="15625" width="13.28515625" bestFit="1" customWidth="1"/>
    <col min="15626" max="15626" width="17.5703125" customWidth="1"/>
    <col min="15873" max="15873" width="17.85546875" customWidth="1"/>
    <col min="15874" max="15874" width="14.28515625" customWidth="1"/>
    <col min="15875" max="15875" width="14.85546875" customWidth="1"/>
    <col min="15876" max="15876" width="15.42578125" customWidth="1"/>
    <col min="15877" max="15877" width="15.5703125" customWidth="1"/>
    <col min="15878" max="15878" width="15" customWidth="1"/>
    <col min="15879" max="15879" width="13.5703125" customWidth="1"/>
    <col min="15880" max="15880" width="13.42578125" customWidth="1"/>
    <col min="15881" max="15881" width="13.28515625" bestFit="1" customWidth="1"/>
    <col min="15882" max="15882" width="17.5703125" customWidth="1"/>
    <col min="16129" max="16129" width="17.85546875" customWidth="1"/>
    <col min="16130" max="16130" width="14.28515625" customWidth="1"/>
    <col min="16131" max="16131" width="14.85546875" customWidth="1"/>
    <col min="16132" max="16132" width="15.42578125" customWidth="1"/>
    <col min="16133" max="16133" width="15.5703125" customWidth="1"/>
    <col min="16134" max="16134" width="15" customWidth="1"/>
    <col min="16135" max="16135" width="13.5703125" customWidth="1"/>
    <col min="16136" max="16136" width="13.42578125" customWidth="1"/>
    <col min="16137" max="16137" width="13.28515625" bestFit="1" customWidth="1"/>
    <col min="16138" max="16138" width="17.5703125" customWidth="1"/>
  </cols>
  <sheetData>
    <row r="1" spans="1:16" s="17" customFormat="1" x14ac:dyDescent="0.2"/>
    <row r="2" spans="1:16" s="17" customFormat="1" x14ac:dyDescent="0.2"/>
    <row r="3" spans="1:16" x14ac:dyDescent="0.2">
      <c r="A3" s="17" t="s">
        <v>62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8.75" x14ac:dyDescent="0.3">
      <c r="A6" s="183" t="s">
        <v>133</v>
      </c>
      <c r="B6" s="183"/>
      <c r="C6" s="183"/>
      <c r="D6" s="183"/>
      <c r="E6" s="183"/>
      <c r="F6" s="183"/>
      <c r="G6" s="183"/>
      <c r="H6" s="183"/>
      <c r="I6" s="183"/>
      <c r="J6" s="183"/>
      <c r="K6" s="17"/>
      <c r="L6" s="17"/>
      <c r="M6" s="17"/>
      <c r="N6" s="17"/>
      <c r="O6" s="17"/>
      <c r="P6" s="17"/>
    </row>
    <row r="7" spans="1:16" x14ac:dyDescent="0.2">
      <c r="A7" s="185" t="s">
        <v>65</v>
      </c>
      <c r="B7" s="185"/>
      <c r="C7" s="185"/>
      <c r="D7" s="185"/>
      <c r="E7" s="185"/>
      <c r="F7" s="185"/>
      <c r="G7" s="185"/>
      <c r="H7" s="185"/>
      <c r="I7" s="185"/>
      <c r="J7" s="185"/>
      <c r="K7" s="17"/>
      <c r="L7" s="17"/>
      <c r="M7" s="17"/>
      <c r="N7" s="17"/>
      <c r="O7" s="17"/>
      <c r="P7" s="17"/>
    </row>
    <row r="8" spans="1:16" ht="13.5" thickBo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8" customHeight="1" thickBot="1" x14ac:dyDescent="0.3">
      <c r="A9" s="81" t="s">
        <v>0</v>
      </c>
      <c r="B9" s="82" t="s">
        <v>49</v>
      </c>
      <c r="C9" s="83" t="s">
        <v>50</v>
      </c>
      <c r="D9" s="82" t="s">
        <v>51</v>
      </c>
      <c r="E9" s="83" t="s">
        <v>52</v>
      </c>
      <c r="F9" s="82" t="s">
        <v>53</v>
      </c>
      <c r="G9" s="83" t="s">
        <v>54</v>
      </c>
      <c r="H9" s="82" t="s">
        <v>55</v>
      </c>
      <c r="I9" s="83" t="s">
        <v>56</v>
      </c>
      <c r="J9" s="82" t="s">
        <v>1</v>
      </c>
      <c r="K9" s="17"/>
      <c r="L9" s="17"/>
      <c r="M9" s="17"/>
      <c r="N9" s="17"/>
      <c r="O9" s="17"/>
      <c r="P9" s="17"/>
    </row>
    <row r="10" spans="1:16" ht="20.100000000000001" customHeight="1" x14ac:dyDescent="0.25">
      <c r="A10" s="72" t="s">
        <v>89</v>
      </c>
      <c r="B10" s="73">
        <f>+[5]Enero!B8+[5]Febrero!B8+[5]Marzo!B8+[5]Abril!B8+[5]Mayo!B8+[5]Junio!B8+[5]Julio!B8+[5]Agosto!B8+[5]Septiembre!B8+[5]Octubre!B8+[5]Noviembre!B8+[5]Diciembre!B8</f>
        <v>34567</v>
      </c>
      <c r="C10" s="73">
        <f>+[5]Enero!C8+[5]Febrero!C8+[5]Marzo!C8+[5]Abril!C8+[5]Mayo!C8+[5]Junio!C8+[5]Julio!C8+[5]Agosto!C8+[5]Septiembre!C8+[5]Octubre!C8+[5]Noviembre!C8+[5]Diciembre!C8</f>
        <v>1049406</v>
      </c>
      <c r="D10" s="73">
        <f>+[5]Enero!D8+[5]Febrero!D8+[5]Marzo!D8+[5]Abril!D8+[5]Mayo!D8+[5]Junio!D8+[5]Julio!D8+[5]Agosto!D8+[5]Septiembre!D8+[5]Octubre!D8+[5]Noviembre!D8+[5]Diciembre!D8</f>
        <v>684221</v>
      </c>
      <c r="E10" s="73">
        <f>+[5]Enero!E8+[5]Febrero!E8+[5]Marzo!E8+[5]Abril!E8+[5]Mayo!E8+[5]Junio!E8+[5]Julio!E8+[5]Agosto!E8+[5]Septiembre!E8+[5]Octubre!E8+[5]Noviembre!E8+[5]Diciembre!E8</f>
        <v>454998</v>
      </c>
      <c r="F10" s="73">
        <f>+[5]Enero!F8+[5]Febrero!F8+[5]Marzo!F8+[5]Abril!F8+[5]Mayo!F8+[5]Junio!F8+[5]Julio!F8+[5]Agosto!F8+[5]Septiembre!F8+[5]Octubre!F8+[5]Noviembre!F8+[5]Diciembre!F8</f>
        <v>50216</v>
      </c>
      <c r="G10" s="73">
        <f>+[5]Enero!G8+[5]Febrero!G8+[5]Marzo!G8+[5]Abril!G8+[5]Mayo!G8+[5]Junio!G8+[5]Julio!G8+[5]Agosto!G8+[5]Septiembre!G8+[5]Octubre!G8+[5]Noviembre!G8+[5]Diciembre!G8</f>
        <v>5266</v>
      </c>
      <c r="H10" s="73">
        <f>+[5]Enero!H8+[5]Febrero!H8+[5]Marzo!H8+[5]Abril!H8+[5]Mayo!H8+[5]Junio!H8+[5]Julio!H8+[5]Agosto!H8+[5]Septiembre!H8+[5]Octubre!H8+[5]Noviembre!H8+[5]Diciembre!H8</f>
        <v>133199</v>
      </c>
      <c r="I10" s="73">
        <f>+[5]Enero!I8+[5]Febrero!I8+[5]Marzo!I8+[5]Abril!I8+[5]Mayo!I8+[5]Junio!I8+[5]Julio!I8+[5]Agosto!I8+[5]Septiembre!I8+[5]Octubre!I8+[5]Noviembre!I8+[5]Diciembre!I8</f>
        <v>35774</v>
      </c>
      <c r="J10" s="73">
        <f>SUM(B10:I10)</f>
        <v>2447647</v>
      </c>
      <c r="K10" s="17"/>
      <c r="L10" s="17"/>
      <c r="M10" s="17"/>
      <c r="N10" s="17"/>
      <c r="O10" s="17"/>
      <c r="P10" s="17"/>
    </row>
    <row r="11" spans="1:16" ht="20.100000000000001" customHeight="1" x14ac:dyDescent="0.25">
      <c r="A11" s="74" t="s">
        <v>90</v>
      </c>
      <c r="B11" s="73">
        <f>+[5]Enero!B9+[5]Febrero!B9+[5]Marzo!B9+[5]Abril!B9+[5]Mayo!B9+[5]Junio!B9+[5]Julio!B9+[5]Agosto!B9+[5]Septiembre!B9+[5]Octubre!B9+[5]Noviembre!B9+[5]Diciembre!B9</f>
        <v>29103</v>
      </c>
      <c r="C11" s="73">
        <f>+[5]Enero!C9+[5]Febrero!C9+[5]Marzo!C9+[5]Abril!C9+[5]Mayo!C9+[5]Junio!C9+[5]Julio!C9+[5]Agosto!C9+[5]Septiembre!C9+[5]Octubre!C9+[5]Noviembre!C9+[5]Diciembre!C9</f>
        <v>20888</v>
      </c>
      <c r="D11" s="73">
        <f>+[5]Enero!D9+[5]Febrero!D9+[5]Marzo!D9+[5]Abril!D9+[5]Mayo!D9+[5]Junio!D9+[5]Julio!D9+[5]Agosto!D9+[5]Septiembre!D9+[5]Octubre!D9+[5]Noviembre!D9+[5]Diciembre!D9</f>
        <v>17565</v>
      </c>
      <c r="E11" s="73">
        <f>+[5]Enero!E9+[5]Febrero!E9+[5]Marzo!E9+[5]Abril!E9+[5]Mayo!E9+[5]Junio!E9+[5]Julio!E9+[5]Agosto!E9+[5]Septiembre!E9+[5]Octubre!E9+[5]Noviembre!E9+[5]Diciembre!E9</f>
        <v>15788</v>
      </c>
      <c r="F11" s="73">
        <f>+[5]Enero!F9+[5]Febrero!F9+[5]Marzo!F9+[5]Abril!F9+[5]Mayo!F9+[5]Junio!F9+[5]Julio!F9+[5]Agosto!F9+[5]Septiembre!F9+[5]Octubre!F9+[5]Noviembre!F9+[5]Diciembre!F9</f>
        <v>46016</v>
      </c>
      <c r="G11" s="73">
        <f>+[5]Enero!G9+[5]Febrero!G9+[5]Marzo!G9+[5]Abril!G9+[5]Mayo!G9+[5]Junio!G9+[5]Julio!G9+[5]Agosto!G9+[5]Septiembre!G9+[5]Octubre!G9+[5]Noviembre!G9+[5]Diciembre!G9</f>
        <v>61706</v>
      </c>
      <c r="H11" s="73">
        <f>+[5]Enero!H9+[5]Febrero!H9+[5]Marzo!H9+[5]Abril!H9+[5]Mayo!H9+[5]Junio!H9+[5]Julio!H9+[5]Agosto!H9+[5]Septiembre!H9+[5]Octubre!H9+[5]Noviembre!H9+[5]Diciembre!H9</f>
        <v>159152</v>
      </c>
      <c r="I11" s="73">
        <f>+[5]Enero!I9+[5]Febrero!I9+[5]Marzo!I9+[5]Abril!I9+[5]Mayo!I9+[5]Junio!I9+[5]Julio!I9+[5]Agosto!I9+[5]Septiembre!I9+[5]Octubre!I9+[5]Noviembre!I9+[5]Diciembre!I9</f>
        <v>29294</v>
      </c>
      <c r="J11" s="73">
        <f t="shared" ref="J11:J43" si="0">SUM(B11:I11)</f>
        <v>379512</v>
      </c>
      <c r="K11" s="17"/>
      <c r="L11" s="17"/>
      <c r="M11" s="17"/>
      <c r="N11" s="17"/>
      <c r="O11" s="17"/>
      <c r="P11" s="17"/>
    </row>
    <row r="12" spans="1:16" ht="20.100000000000001" customHeight="1" x14ac:dyDescent="0.25">
      <c r="A12" s="74" t="s">
        <v>91</v>
      </c>
      <c r="B12" s="73">
        <f>+[5]Enero!B10+[5]Febrero!B10+[5]Marzo!B10+[5]Abril!B10+[5]Mayo!B10+[5]Junio!B10+[5]Julio!B10+[5]Agosto!B10+[5]Septiembre!B10+[5]Octubre!B10+[5]Noviembre!B10+[5]Diciembre!B10</f>
        <v>1125</v>
      </c>
      <c r="C12" s="73">
        <f>+[5]Enero!C10+[5]Febrero!C10+[5]Marzo!C10+[5]Abril!C10+[5]Mayo!C10+[5]Junio!C10+[5]Julio!C10+[5]Agosto!C10+[5]Septiembre!C10+[5]Octubre!C10+[5]Noviembre!C10+[5]Diciembre!C10</f>
        <v>0</v>
      </c>
      <c r="D12" s="73">
        <f>+[5]Enero!D10+[5]Febrero!D10+[5]Marzo!D10+[5]Abril!D10+[5]Mayo!D10+[5]Junio!D10+[5]Julio!D10+[5]Agosto!D10+[5]Septiembre!D10+[5]Octubre!D10+[5]Noviembre!D10+[5]Diciembre!D10</f>
        <v>1688</v>
      </c>
      <c r="E12" s="73">
        <f>+[5]Enero!E10+[5]Febrero!E10+[5]Marzo!E10+[5]Abril!E10+[5]Mayo!E10+[5]Junio!E10+[5]Julio!E10+[5]Agosto!E10+[5]Septiembre!E10+[5]Octubre!E10+[5]Noviembre!E10+[5]Diciembre!E10</f>
        <v>0</v>
      </c>
      <c r="F12" s="73">
        <f>+[5]Enero!F10+[5]Febrero!F10+[5]Marzo!F10+[5]Abril!F10+[5]Mayo!F10+[5]Junio!F10+[5]Julio!F10+[5]Agosto!F10+[5]Septiembre!F10+[5]Octubre!F10+[5]Noviembre!F10+[5]Diciembre!F10</f>
        <v>0</v>
      </c>
      <c r="G12" s="73">
        <f>+[5]Enero!G10+[5]Febrero!G10+[5]Marzo!G10+[5]Abril!G10+[5]Mayo!G10+[5]Junio!G10+[5]Julio!G10+[5]Agosto!G10+[5]Septiembre!G10+[5]Octubre!G10+[5]Noviembre!G10+[5]Diciembre!G10</f>
        <v>4547</v>
      </c>
      <c r="H12" s="73">
        <f>+[5]Enero!H10+[5]Febrero!H10+[5]Marzo!H10+[5]Abril!H10+[5]Mayo!H10+[5]Junio!H10+[5]Julio!H10+[5]Agosto!H10+[5]Septiembre!H10+[5]Octubre!H10+[5]Noviembre!H10+[5]Diciembre!H10</f>
        <v>100</v>
      </c>
      <c r="I12" s="73">
        <f>+[5]Enero!I10+[5]Febrero!I10+[5]Marzo!I10+[5]Abril!I10+[5]Mayo!I10+[5]Junio!I10+[5]Julio!I10+[5]Agosto!I10+[5]Septiembre!I10+[5]Octubre!I10+[5]Noviembre!I10+[5]Diciembre!I10</f>
        <v>0</v>
      </c>
      <c r="J12" s="73">
        <f t="shared" si="0"/>
        <v>7460</v>
      </c>
      <c r="K12" s="17"/>
      <c r="L12" s="17"/>
      <c r="M12" s="17"/>
      <c r="N12" s="17"/>
      <c r="O12" s="17"/>
      <c r="P12" s="17"/>
    </row>
    <row r="13" spans="1:16" ht="20.100000000000001" customHeight="1" x14ac:dyDescent="0.25">
      <c r="A13" s="74" t="s">
        <v>92</v>
      </c>
      <c r="B13" s="73">
        <f>+[5]Enero!B11+[5]Febrero!B11+[5]Marzo!B11+[5]Abril!B11+[5]Mayo!B11+[5]Junio!B11+[5]Julio!B11+[5]Agosto!B11+[5]Septiembre!B11+[5]Octubre!B11+[5]Noviembre!B11+[5]Diciembre!B11</f>
        <v>20</v>
      </c>
      <c r="C13" s="73">
        <f>+[5]Enero!C11+[5]Febrero!C11+[5]Marzo!C11+[5]Abril!C11+[5]Mayo!C11+[5]Junio!C11+[5]Julio!C11+[5]Agosto!C11+[5]Septiembre!C11+[5]Octubre!C11+[5]Noviembre!C11+[5]Diciembre!C11</f>
        <v>1708</v>
      </c>
      <c r="D13" s="73">
        <f>+[5]Enero!D11+[5]Febrero!D11+[5]Marzo!D11+[5]Abril!D11+[5]Mayo!D11+[5]Junio!D11+[5]Julio!D11+[5]Agosto!D11+[5]Septiembre!D11+[5]Octubre!D11+[5]Noviembre!D11+[5]Diciembre!D11</f>
        <v>40</v>
      </c>
      <c r="E13" s="73">
        <f>+[5]Enero!E11+[5]Febrero!E11+[5]Marzo!E11+[5]Abril!E11+[5]Mayo!E11+[5]Junio!E11+[5]Julio!E11+[5]Agosto!E11+[5]Septiembre!E11+[5]Octubre!E11+[5]Noviembre!E11+[5]Diciembre!E11</f>
        <v>0</v>
      </c>
      <c r="F13" s="73">
        <f>+[5]Enero!F11+[5]Febrero!F11+[5]Marzo!F11+[5]Abril!F11+[5]Mayo!F11+[5]Junio!F11+[5]Julio!F11+[5]Agosto!F11+[5]Septiembre!F11+[5]Octubre!F11+[5]Noviembre!F11+[5]Diciembre!F11</f>
        <v>42</v>
      </c>
      <c r="G13" s="73">
        <f>+[5]Enero!G11+[5]Febrero!G11+[5]Marzo!G11+[5]Abril!G11+[5]Mayo!G11+[5]Junio!G11+[5]Julio!G11+[5]Agosto!G11+[5]Septiembre!G11+[5]Octubre!G11+[5]Noviembre!G11+[5]Diciembre!G11</f>
        <v>504</v>
      </c>
      <c r="H13" s="73">
        <f>+[5]Enero!H11+[5]Febrero!H11+[5]Marzo!H11+[5]Abril!H11+[5]Mayo!H11+[5]Junio!H11+[5]Julio!H11+[5]Agosto!H11+[5]Septiembre!H11+[5]Octubre!H11+[5]Noviembre!H11+[5]Diciembre!H11</f>
        <v>24</v>
      </c>
      <c r="I13" s="73">
        <f>+[5]Enero!I11+[5]Febrero!I11+[5]Marzo!I11+[5]Abril!I11+[5]Mayo!I11+[5]Junio!I11+[5]Julio!I11+[5]Agosto!I11+[5]Septiembre!I11+[5]Octubre!I11+[5]Noviembre!I11+[5]Diciembre!I11</f>
        <v>235</v>
      </c>
      <c r="J13" s="73">
        <f t="shared" si="0"/>
        <v>2573</v>
      </c>
      <c r="K13" s="17"/>
      <c r="L13" s="17"/>
      <c r="M13" s="17"/>
      <c r="N13" s="17"/>
      <c r="O13" s="17"/>
      <c r="P13" s="17"/>
    </row>
    <row r="14" spans="1:16" ht="20.100000000000001" customHeight="1" x14ac:dyDescent="0.25">
      <c r="A14" s="74" t="s">
        <v>93</v>
      </c>
      <c r="B14" s="73">
        <f>+[5]Enero!B12+[5]Febrero!B12+[5]Marzo!B12+[5]Abril!B12+[5]Mayo!B12+[5]Junio!B12+[5]Julio!B12+[5]Agosto!B12+[5]Septiembre!B12+[5]Octubre!B12+[5]Noviembre!B12+[5]Diciembre!B12</f>
        <v>2046</v>
      </c>
      <c r="C14" s="73">
        <f>+[5]Enero!C12+[5]Febrero!C12+[5]Marzo!C12+[5]Abril!C12+[5]Mayo!C12+[5]Junio!C12+[5]Julio!C12+[5]Agosto!C12+[5]Septiembre!C12+[5]Octubre!C12+[5]Noviembre!C12+[5]Diciembre!C12</f>
        <v>364</v>
      </c>
      <c r="D14" s="73">
        <f>+[5]Enero!D12+[5]Febrero!D12+[5]Marzo!D12+[5]Abril!D12+[5]Mayo!D12+[5]Junio!D12+[5]Julio!D12+[5]Agosto!D12+[5]Septiembre!D12+[5]Octubre!D12+[5]Noviembre!D12+[5]Diciembre!D12</f>
        <v>6568</v>
      </c>
      <c r="E14" s="73">
        <f>+[5]Enero!E12+[5]Febrero!E12+[5]Marzo!E12+[5]Abril!E12+[5]Mayo!E12+[5]Junio!E12+[5]Julio!E12+[5]Agosto!E12+[5]Septiembre!E12+[5]Octubre!E12+[5]Noviembre!E12+[5]Diciembre!E12</f>
        <v>2</v>
      </c>
      <c r="F14" s="73">
        <f>+[5]Enero!F12+[5]Febrero!F12+[5]Marzo!F12+[5]Abril!F12+[5]Mayo!F12+[5]Junio!F12+[5]Julio!F12+[5]Agosto!F12+[5]Septiembre!F12+[5]Octubre!F12+[5]Noviembre!F12+[5]Diciembre!F12</f>
        <v>238</v>
      </c>
      <c r="G14" s="73">
        <f>+[5]Enero!G12+[5]Febrero!G12+[5]Marzo!G12+[5]Abril!G12+[5]Mayo!G12+[5]Junio!G12+[5]Julio!G12+[5]Agosto!G12+[5]Septiembre!G12+[5]Octubre!G12+[5]Noviembre!G12+[5]Diciembre!G12</f>
        <v>53</v>
      </c>
      <c r="H14" s="73">
        <f>+[5]Enero!H12+[5]Febrero!H12+[5]Marzo!H12+[5]Abril!H12+[5]Mayo!H12+[5]Junio!H12+[5]Julio!H12+[5]Agosto!H12+[5]Septiembre!H12+[5]Octubre!H12+[5]Noviembre!H12+[5]Diciembre!H12</f>
        <v>32273</v>
      </c>
      <c r="I14" s="73">
        <f>+[5]Enero!I12+[5]Febrero!I12+[5]Marzo!I12+[5]Abril!I12+[5]Mayo!I12+[5]Junio!I12+[5]Julio!I12+[5]Agosto!I12+[5]Septiembre!I12+[5]Octubre!I12+[5]Noviembre!I12+[5]Diciembre!I12</f>
        <v>3544</v>
      </c>
      <c r="J14" s="73">
        <f t="shared" si="0"/>
        <v>45088</v>
      </c>
      <c r="K14" s="17"/>
      <c r="L14" s="17"/>
      <c r="M14" s="17"/>
      <c r="N14" s="17"/>
      <c r="O14" s="17"/>
      <c r="P14" s="17"/>
    </row>
    <row r="15" spans="1:16" ht="20.100000000000001" customHeight="1" x14ac:dyDescent="0.25">
      <c r="A15" s="74" t="s">
        <v>94</v>
      </c>
      <c r="B15" s="73">
        <f>+[5]Enero!B13+[5]Febrero!B13+[5]Marzo!B13+[5]Abril!B13+[5]Mayo!B13+[5]Junio!B13+[5]Julio!B13+[5]Agosto!B13+[5]Septiembre!B13+[5]Octubre!B13+[5]Noviembre!B13+[5]Diciembre!B13</f>
        <v>8081</v>
      </c>
      <c r="C15" s="73">
        <f>+[5]Enero!C13+[5]Febrero!C13+[5]Marzo!C13+[5]Abril!C13+[5]Mayo!C13+[5]Junio!C13+[5]Julio!C13+[5]Agosto!C13+[5]Septiembre!C13+[5]Octubre!C13+[5]Noviembre!C13+[5]Diciembre!C13</f>
        <v>2178</v>
      </c>
      <c r="D15" s="73">
        <f>+[5]Enero!D13+[5]Febrero!D13+[5]Marzo!D13+[5]Abril!D13+[5]Mayo!D13+[5]Junio!D13+[5]Julio!D13+[5]Agosto!D13+[5]Septiembre!D13+[5]Octubre!D13+[5]Noviembre!D13+[5]Diciembre!D13</f>
        <v>9026</v>
      </c>
      <c r="E15" s="73">
        <f>+[5]Enero!E13+[5]Febrero!E13+[5]Marzo!E13+[5]Abril!E13+[5]Mayo!E13+[5]Junio!E13+[5]Julio!E13+[5]Agosto!E13+[5]Septiembre!E13+[5]Octubre!E13+[5]Noviembre!E13+[5]Diciembre!E13</f>
        <v>18976</v>
      </c>
      <c r="F15" s="73">
        <f>+[5]Enero!F13+[5]Febrero!F13+[5]Marzo!F13+[5]Abril!F13+[5]Mayo!F13+[5]Junio!F13+[5]Julio!F13+[5]Agosto!F13+[5]Septiembre!F13+[5]Octubre!F13+[5]Noviembre!F13+[5]Diciembre!F13</f>
        <v>20475</v>
      </c>
      <c r="G15" s="73">
        <f>+[5]Enero!G13+[5]Febrero!G13+[5]Marzo!G13+[5]Abril!G13+[5]Mayo!G13+[5]Junio!G13+[5]Julio!G13+[5]Agosto!G13+[5]Septiembre!G13+[5]Octubre!G13+[5]Noviembre!G13+[5]Diciembre!G13</f>
        <v>21626</v>
      </c>
      <c r="H15" s="73">
        <f>+[5]Enero!H13+[5]Febrero!H13+[5]Marzo!H13+[5]Abril!H13+[5]Mayo!H13+[5]Junio!H13+[5]Julio!H13+[5]Agosto!H13+[5]Septiembre!H13+[5]Octubre!H13+[5]Noviembre!H13+[5]Diciembre!H13</f>
        <v>191334</v>
      </c>
      <c r="I15" s="73">
        <f>+[5]Enero!I13+[5]Febrero!I13+[5]Marzo!I13+[5]Abril!I13+[5]Mayo!I13+[5]Junio!I13+[5]Julio!I13+[5]Agosto!I13+[5]Septiembre!I13+[5]Octubre!I13+[5]Noviembre!I13+[5]Diciembre!I13</f>
        <v>17113</v>
      </c>
      <c r="J15" s="73">
        <f t="shared" si="0"/>
        <v>288809</v>
      </c>
      <c r="K15" s="17"/>
      <c r="L15" s="17"/>
      <c r="M15" s="17"/>
      <c r="N15" s="17"/>
      <c r="O15" s="17"/>
      <c r="P15" s="17"/>
    </row>
    <row r="16" spans="1:16" ht="20.100000000000001" customHeight="1" x14ac:dyDescent="0.25">
      <c r="A16" s="74" t="s">
        <v>95</v>
      </c>
      <c r="B16" s="73">
        <f>+[5]Enero!B14+[5]Febrero!B14+[5]Marzo!B14+[5]Abril!B14+[5]Mayo!B14+[5]Junio!B14+[5]Julio!B14+[5]Agosto!B14+[5]Septiembre!B14+[5]Octubre!B14+[5]Noviembre!B14+[5]Diciembre!B14</f>
        <v>2292</v>
      </c>
      <c r="C16" s="73">
        <f>+[5]Enero!C14+[5]Febrero!C14+[5]Marzo!C14+[5]Abril!C14+[5]Mayo!C14+[5]Junio!C14+[5]Julio!C14+[5]Agosto!C14+[5]Septiembre!C14+[5]Octubre!C14+[5]Noviembre!C14+[5]Diciembre!C14</f>
        <v>2669</v>
      </c>
      <c r="D16" s="73">
        <f>+[5]Enero!D14+[5]Febrero!D14+[5]Marzo!D14+[5]Abril!D14+[5]Mayo!D14+[5]Junio!D14+[5]Julio!D14+[5]Agosto!D14+[5]Septiembre!D14+[5]Octubre!D14+[5]Noviembre!D14+[5]Diciembre!D14</f>
        <v>5952</v>
      </c>
      <c r="E16" s="73">
        <f>+[5]Enero!E14+[5]Febrero!E14+[5]Marzo!E14+[5]Abril!E14+[5]Mayo!E14+[5]Junio!E14+[5]Julio!E14+[5]Agosto!E14+[5]Septiembre!E14+[5]Octubre!E14+[5]Noviembre!E14+[5]Diciembre!E14</f>
        <v>691</v>
      </c>
      <c r="F16" s="73">
        <f>+[5]Enero!F14+[5]Febrero!F14+[5]Marzo!F14+[5]Abril!F14+[5]Mayo!F14+[5]Junio!F14+[5]Julio!F14+[5]Agosto!F14+[5]Septiembre!F14+[5]Octubre!F14+[5]Noviembre!F14+[5]Diciembre!F14</f>
        <v>3348</v>
      </c>
      <c r="G16" s="73">
        <f>+[5]Enero!G14+[5]Febrero!G14+[5]Marzo!G14+[5]Abril!G14+[5]Mayo!G14+[5]Junio!G14+[5]Julio!G14+[5]Agosto!G14+[5]Septiembre!G14+[5]Octubre!G14+[5]Noviembre!G14+[5]Diciembre!G14</f>
        <v>78414</v>
      </c>
      <c r="H16" s="73">
        <f>+[5]Enero!H14+[5]Febrero!H14+[5]Marzo!H14+[5]Abril!H14+[5]Mayo!H14+[5]Junio!H14+[5]Julio!H14+[5]Agosto!H14+[5]Septiembre!H14+[5]Octubre!H14+[5]Noviembre!H14+[5]Diciembre!H14</f>
        <v>98168</v>
      </c>
      <c r="I16" s="73">
        <f>+[5]Enero!I14+[5]Febrero!I14+[5]Marzo!I14+[5]Abril!I14+[5]Mayo!I14+[5]Junio!I14+[5]Julio!I14+[5]Agosto!I14+[5]Septiembre!I14+[5]Octubre!I14+[5]Noviembre!I14+[5]Diciembre!I14</f>
        <v>19973</v>
      </c>
      <c r="J16" s="73">
        <f t="shared" si="0"/>
        <v>211507</v>
      </c>
      <c r="K16" s="17"/>
      <c r="L16" s="17"/>
      <c r="M16" s="17"/>
      <c r="N16" s="17"/>
      <c r="O16" s="17"/>
      <c r="P16" s="17"/>
    </row>
    <row r="17" spans="1:16" ht="20.100000000000001" customHeight="1" x14ac:dyDescent="0.25">
      <c r="A17" s="74" t="s">
        <v>96</v>
      </c>
      <c r="B17" s="73">
        <f>+[5]Enero!B15+[5]Febrero!B15+[5]Marzo!B15+[5]Abril!B15+[5]Mayo!B15+[5]Junio!B15+[5]Julio!B15+[5]Agosto!B15+[5]Septiembre!B15+[5]Octubre!B15+[5]Noviembre!B15+[5]Diciembre!B15</f>
        <v>666</v>
      </c>
      <c r="C17" s="73">
        <f>+[5]Enero!C15+[5]Febrero!C15+[5]Marzo!C15+[5]Abril!C15+[5]Mayo!C15+[5]Junio!C15+[5]Julio!C15+[5]Agosto!C15+[5]Septiembre!C15+[5]Octubre!C15+[5]Noviembre!C15+[5]Diciembre!C15</f>
        <v>0</v>
      </c>
      <c r="D17" s="73">
        <f>+[5]Enero!D15+[5]Febrero!D15+[5]Marzo!D15+[5]Abril!D15+[5]Mayo!D15+[5]Junio!D15+[5]Julio!D15+[5]Agosto!D15+[5]Septiembre!D15+[5]Octubre!D15+[5]Noviembre!D15+[5]Diciembre!D15</f>
        <v>78</v>
      </c>
      <c r="E17" s="73">
        <f>+[5]Enero!E15+[5]Febrero!E15+[5]Marzo!E15+[5]Abril!E15+[5]Mayo!E15+[5]Junio!E15+[5]Julio!E15+[5]Agosto!E15+[5]Septiembre!E15+[5]Octubre!E15+[5]Noviembre!E15+[5]Diciembre!E15</f>
        <v>18</v>
      </c>
      <c r="F17" s="73">
        <f>+[5]Enero!F15+[5]Febrero!F15+[5]Marzo!F15+[5]Abril!F15+[5]Mayo!F15+[5]Junio!F15+[5]Julio!F15+[5]Agosto!F15+[5]Septiembre!F15+[5]Octubre!F15+[5]Noviembre!F15+[5]Diciembre!F15</f>
        <v>735</v>
      </c>
      <c r="G17" s="73">
        <f>+[5]Enero!G15+[5]Febrero!G15+[5]Marzo!G15+[5]Abril!G15+[5]Mayo!G15+[5]Junio!G15+[5]Julio!G15+[5]Agosto!G15+[5]Septiembre!G15+[5]Octubre!G15+[5]Noviembre!G15+[5]Diciembre!G15</f>
        <v>5442</v>
      </c>
      <c r="H17" s="73">
        <f>+[5]Enero!H15+[5]Febrero!H15+[5]Marzo!H15+[5]Abril!H15+[5]Mayo!H15+[5]Junio!H15+[5]Julio!H15+[5]Agosto!H15+[5]Septiembre!H15+[5]Octubre!H15+[5]Noviembre!H15+[5]Diciembre!H15</f>
        <v>5845</v>
      </c>
      <c r="I17" s="73">
        <f>+[5]Enero!I15+[5]Febrero!I15+[5]Marzo!I15+[5]Abril!I15+[5]Mayo!I15+[5]Junio!I15+[5]Julio!I15+[5]Agosto!I15+[5]Septiembre!I15+[5]Octubre!I15+[5]Noviembre!I15+[5]Diciembre!I15</f>
        <v>30</v>
      </c>
      <c r="J17" s="73">
        <f t="shared" si="0"/>
        <v>12814</v>
      </c>
      <c r="K17" s="17"/>
      <c r="L17" s="17"/>
      <c r="M17" s="17"/>
      <c r="N17" s="17"/>
      <c r="O17" s="17"/>
      <c r="P17" s="17"/>
    </row>
    <row r="18" spans="1:16" ht="20.100000000000001" customHeight="1" x14ac:dyDescent="0.25">
      <c r="A18" s="74" t="s">
        <v>97</v>
      </c>
      <c r="B18" s="73">
        <f>+[5]Enero!B16+[5]Febrero!B16+[5]Marzo!B16+[5]Abril!B16+[5]Mayo!B16+[5]Junio!B16+[5]Julio!B16+[5]Agosto!B16+[5]Septiembre!B16+[5]Octubre!B16+[5]Noviembre!B16+[5]Diciembre!B16</f>
        <v>7938</v>
      </c>
      <c r="C18" s="73">
        <f>+[5]Enero!C16+[5]Febrero!C16+[5]Marzo!C16+[5]Abril!C16+[5]Mayo!C16+[5]Junio!C16+[5]Julio!C16+[5]Agosto!C16+[5]Septiembre!C16+[5]Octubre!C16+[5]Noviembre!C16+[5]Diciembre!C16</f>
        <v>3650</v>
      </c>
      <c r="D18" s="73">
        <f>+[5]Enero!D16+[5]Febrero!D16+[5]Marzo!D16+[5]Abril!D16+[5]Mayo!D16+[5]Junio!D16+[5]Julio!D16+[5]Agosto!D16+[5]Septiembre!D16+[5]Octubre!D16+[5]Noviembre!D16+[5]Diciembre!D16</f>
        <v>7543</v>
      </c>
      <c r="E18" s="73">
        <f>+[5]Enero!E16+[5]Febrero!E16+[5]Marzo!E16+[5]Abril!E16+[5]Mayo!E16+[5]Junio!E16+[5]Julio!E16+[5]Agosto!E16+[5]Septiembre!E16+[5]Octubre!E16+[5]Noviembre!E16+[5]Diciembre!E16</f>
        <v>1448</v>
      </c>
      <c r="F18" s="73">
        <f>+[5]Enero!F16+[5]Febrero!F16+[5]Marzo!F16+[5]Abril!F16+[5]Mayo!F16+[5]Junio!F16+[5]Julio!F16+[5]Agosto!F16+[5]Septiembre!F16+[5]Octubre!F16+[5]Noviembre!F16+[5]Diciembre!F16</f>
        <v>25933</v>
      </c>
      <c r="G18" s="73">
        <f>+[5]Enero!G16+[5]Febrero!G16+[5]Marzo!G16+[5]Abril!G16+[5]Mayo!G16+[5]Junio!G16+[5]Julio!G16+[5]Agosto!G16+[5]Septiembre!G16+[5]Octubre!G16+[5]Noviembre!G16+[5]Diciembre!G16</f>
        <v>82319</v>
      </c>
      <c r="H18" s="73">
        <f>+[5]Enero!H16+[5]Febrero!H16+[5]Marzo!H16+[5]Abril!H16+[5]Mayo!H16+[5]Junio!H16+[5]Julio!H16+[5]Agosto!H16+[5]Septiembre!H16+[5]Octubre!H16+[5]Noviembre!H16+[5]Diciembre!H16</f>
        <v>110546</v>
      </c>
      <c r="I18" s="73">
        <f>+[5]Enero!I16+[5]Febrero!I16+[5]Marzo!I16+[5]Abril!I16+[5]Mayo!I16+[5]Junio!I16+[5]Julio!I16+[5]Agosto!I16+[5]Septiembre!I16+[5]Octubre!I16+[5]Noviembre!I16+[5]Diciembre!I16</f>
        <v>6560</v>
      </c>
      <c r="J18" s="73">
        <f t="shared" si="0"/>
        <v>245937</v>
      </c>
      <c r="K18" s="17"/>
      <c r="L18" s="17"/>
      <c r="M18" s="17"/>
      <c r="N18" s="17"/>
      <c r="O18" s="17"/>
      <c r="P18" s="17"/>
    </row>
    <row r="19" spans="1:16" ht="20.100000000000001" customHeight="1" x14ac:dyDescent="0.25">
      <c r="A19" s="74" t="s">
        <v>98</v>
      </c>
      <c r="B19" s="73">
        <f>+[5]Enero!B17+[5]Febrero!B17+[5]Marzo!B17+[5]Abril!B17+[5]Mayo!B17+[5]Junio!B17+[5]Julio!B17+[5]Agosto!B17+[5]Septiembre!B17+[5]Octubre!B17+[5]Noviembre!B17+[5]Diciembre!B17</f>
        <v>10386</v>
      </c>
      <c r="C19" s="73">
        <f>+[5]Enero!C17+[5]Febrero!C17+[5]Marzo!C17+[5]Abril!C17+[5]Mayo!C17+[5]Junio!C17+[5]Julio!C17+[5]Agosto!C17+[5]Septiembre!C17+[5]Octubre!C17+[5]Noviembre!C17+[5]Diciembre!C17</f>
        <v>11490</v>
      </c>
      <c r="D19" s="73">
        <f>+[5]Enero!D17+[5]Febrero!D17+[5]Marzo!D17+[5]Abril!D17+[5]Mayo!D17+[5]Junio!D17+[5]Julio!D17+[5]Agosto!D17+[5]Septiembre!D17+[5]Octubre!D17+[5]Noviembre!D17+[5]Diciembre!D17</f>
        <v>2092</v>
      </c>
      <c r="E19" s="73">
        <f>+[5]Enero!E17+[5]Febrero!E17+[5]Marzo!E17+[5]Abril!E17+[5]Mayo!E17+[5]Junio!E17+[5]Julio!E17+[5]Agosto!E17+[5]Septiembre!E17+[5]Octubre!E17+[5]Noviembre!E17+[5]Diciembre!E17</f>
        <v>16867</v>
      </c>
      <c r="F19" s="73">
        <f>+[5]Enero!F17+[5]Febrero!F17+[5]Marzo!F17+[5]Abril!F17+[5]Mayo!F17+[5]Junio!F17+[5]Julio!F17+[5]Agosto!F17+[5]Septiembre!F17+[5]Octubre!F17+[5]Noviembre!F17+[5]Diciembre!F17</f>
        <v>10607</v>
      </c>
      <c r="G19" s="73">
        <f>+[5]Enero!G17+[5]Febrero!G17+[5]Marzo!G17+[5]Abril!G17+[5]Mayo!G17+[5]Junio!G17+[5]Julio!G17+[5]Agosto!G17+[5]Septiembre!G17+[5]Octubre!G17+[5]Noviembre!G17+[5]Diciembre!G17</f>
        <v>4204</v>
      </c>
      <c r="H19" s="73">
        <f>+[5]Enero!H17+[5]Febrero!H17+[5]Marzo!H17+[5]Abril!H17+[5]Mayo!H17+[5]Junio!H17+[5]Julio!H17+[5]Agosto!H17+[5]Septiembre!H17+[5]Octubre!H17+[5]Noviembre!H17+[5]Diciembre!H17</f>
        <v>29516</v>
      </c>
      <c r="I19" s="73">
        <f>+[5]Enero!I17+[5]Febrero!I17+[5]Marzo!I17+[5]Abril!I17+[5]Mayo!I17+[5]Junio!I17+[5]Julio!I17+[5]Agosto!I17+[5]Septiembre!I17+[5]Octubre!I17+[5]Noviembre!I17+[5]Diciembre!I17</f>
        <v>4038</v>
      </c>
      <c r="J19" s="73">
        <f t="shared" si="0"/>
        <v>89200</v>
      </c>
      <c r="K19" s="17"/>
      <c r="L19" s="17"/>
      <c r="M19" s="17"/>
      <c r="N19" s="17"/>
      <c r="O19" s="17"/>
      <c r="P19" s="17"/>
    </row>
    <row r="20" spans="1:16" ht="20.100000000000001" customHeight="1" x14ac:dyDescent="0.25">
      <c r="A20" s="74" t="s">
        <v>99</v>
      </c>
      <c r="B20" s="73">
        <f>+[5]Enero!B18+[5]Febrero!B18+[5]Marzo!B18+[5]Abril!B18+[5]Mayo!B18+[5]Junio!B18+[5]Julio!B18+[5]Agosto!B18+[5]Septiembre!B18+[5]Octubre!B18+[5]Noviembre!B18+[5]Diciembre!B18</f>
        <v>298</v>
      </c>
      <c r="C20" s="73">
        <f>+[5]Enero!C18+[5]Febrero!C18+[5]Marzo!C18+[5]Abril!C18+[5]Mayo!C18+[5]Junio!C18+[5]Julio!C18+[5]Agosto!C18+[5]Septiembre!C18+[5]Octubre!C18+[5]Noviembre!C18+[5]Diciembre!C18</f>
        <v>15508</v>
      </c>
      <c r="D20" s="73">
        <f>+[5]Enero!D18+[5]Febrero!D18+[5]Marzo!D18+[5]Abril!D18+[5]Mayo!D18+[5]Junio!D18+[5]Julio!D18+[5]Agosto!D18+[5]Septiembre!D18+[5]Octubre!D18+[5]Noviembre!D18+[5]Diciembre!D18</f>
        <v>137</v>
      </c>
      <c r="E20" s="73">
        <f>+[5]Enero!E18+[5]Febrero!E18+[5]Marzo!E18+[5]Abril!E18+[5]Mayo!E18+[5]Junio!E18+[5]Julio!E18+[5]Agosto!E18+[5]Septiembre!E18+[5]Octubre!E18+[5]Noviembre!E18+[5]Diciembre!E18</f>
        <v>691</v>
      </c>
      <c r="F20" s="73">
        <f>+[5]Enero!F18+[5]Febrero!F18+[5]Marzo!F18+[5]Abril!F18+[5]Mayo!F18+[5]Junio!F18+[5]Julio!F18+[5]Agosto!F18+[5]Septiembre!F18+[5]Octubre!F18+[5]Noviembre!F18+[5]Diciembre!F18</f>
        <v>21941</v>
      </c>
      <c r="G20" s="73">
        <f>+[5]Enero!G18+[5]Febrero!G18+[5]Marzo!G18+[5]Abril!G18+[5]Mayo!G18+[5]Junio!G18+[5]Julio!G18+[5]Agosto!G18+[5]Septiembre!G18+[5]Octubre!G18+[5]Noviembre!G18+[5]Diciembre!G18</f>
        <v>5440</v>
      </c>
      <c r="H20" s="73">
        <f>+[5]Enero!H18+[5]Febrero!H18+[5]Marzo!H18+[5]Abril!H18+[5]Mayo!H18+[5]Junio!H18+[5]Julio!H18+[5]Agosto!H18+[5]Septiembre!H18+[5]Octubre!H18+[5]Noviembre!H18+[5]Diciembre!H18</f>
        <v>122</v>
      </c>
      <c r="I20" s="73">
        <f>+[5]Enero!I18+[5]Febrero!I18+[5]Marzo!I18+[5]Abril!I18+[5]Mayo!I18+[5]Junio!I18+[5]Julio!I18+[5]Agosto!I18+[5]Septiembre!I18+[5]Octubre!I18+[5]Noviembre!I18+[5]Diciembre!I18</f>
        <v>6825</v>
      </c>
      <c r="J20" s="73">
        <f t="shared" si="0"/>
        <v>50962</v>
      </c>
      <c r="K20" s="17"/>
      <c r="L20" s="17"/>
      <c r="M20" s="17"/>
      <c r="N20" s="17"/>
      <c r="O20" s="17"/>
      <c r="P20" s="17"/>
    </row>
    <row r="21" spans="1:16" ht="20.100000000000001" customHeight="1" x14ac:dyDescent="0.25">
      <c r="A21" s="74" t="s">
        <v>100</v>
      </c>
      <c r="B21" s="73">
        <f>+[5]Enero!B19+[5]Febrero!B19+[5]Marzo!B19+[5]Abril!B19+[5]Mayo!B19+[5]Junio!B19+[5]Julio!B19+[5]Agosto!B19+[5]Septiembre!B19+[5]Octubre!B19+[5]Noviembre!B19+[5]Diciembre!B19</f>
        <v>0</v>
      </c>
      <c r="C21" s="73">
        <f>+[5]Enero!C19+[5]Febrero!C19+[5]Marzo!C19+[5]Abril!C19+[5]Mayo!C19+[5]Junio!C19+[5]Julio!C19+[5]Agosto!C19+[5]Septiembre!C19+[5]Octubre!C19+[5]Noviembre!C19+[5]Diciembre!C19</f>
        <v>0</v>
      </c>
      <c r="D21" s="73">
        <f>+[5]Enero!D19+[5]Febrero!D19+[5]Marzo!D19+[5]Abril!D19+[5]Mayo!D19+[5]Junio!D19+[5]Julio!D19+[5]Agosto!D19+[5]Septiembre!D19+[5]Octubre!D19+[5]Noviembre!D19+[5]Diciembre!D19</f>
        <v>750</v>
      </c>
      <c r="E21" s="73">
        <f>+[5]Enero!E19+[5]Febrero!E19+[5]Marzo!E19+[5]Abril!E19+[5]Mayo!E19+[5]Junio!E19+[5]Julio!E19+[5]Agosto!E19+[5]Septiembre!E19+[5]Octubre!E19+[5]Noviembre!E19+[5]Diciembre!E19</f>
        <v>24982</v>
      </c>
      <c r="F21" s="73">
        <f>+[5]Enero!F19+[5]Febrero!F19+[5]Marzo!F19+[5]Abril!F19+[5]Mayo!F19+[5]Junio!F19+[5]Julio!F19+[5]Agosto!F19+[5]Septiembre!F19+[5]Octubre!F19+[5]Noviembre!F19+[5]Diciembre!F19</f>
        <v>4613</v>
      </c>
      <c r="G21" s="73">
        <f>+[5]Enero!G19+[5]Febrero!G19+[5]Marzo!G19+[5]Abril!G19+[5]Mayo!G19+[5]Junio!G19+[5]Julio!G19+[5]Agosto!G19+[5]Septiembre!G19+[5]Octubre!G19+[5]Noviembre!G19+[5]Diciembre!G19</f>
        <v>5315</v>
      </c>
      <c r="H21" s="73">
        <f>+[5]Enero!H19+[5]Febrero!H19+[5]Marzo!H19+[5]Abril!H19+[5]Mayo!H19+[5]Junio!H19+[5]Julio!H19+[5]Agosto!H19+[5]Septiembre!H19+[5]Octubre!H19+[5]Noviembre!H19+[5]Diciembre!H19</f>
        <v>50</v>
      </c>
      <c r="I21" s="73">
        <f>+[5]Enero!I19+[5]Febrero!I19+[5]Marzo!I19+[5]Abril!I19+[5]Mayo!I19+[5]Junio!I19+[5]Julio!I19+[5]Agosto!I19+[5]Septiembre!I19+[5]Octubre!I19+[5]Noviembre!I19+[5]Diciembre!I19</f>
        <v>0</v>
      </c>
      <c r="J21" s="73">
        <f t="shared" si="0"/>
        <v>35710</v>
      </c>
      <c r="K21" s="17"/>
      <c r="L21" s="17"/>
      <c r="M21" s="17"/>
      <c r="N21" s="17"/>
      <c r="O21" s="17"/>
      <c r="P21" s="17"/>
    </row>
    <row r="22" spans="1:16" ht="20.100000000000001" customHeight="1" x14ac:dyDescent="0.25">
      <c r="A22" s="74" t="s">
        <v>101</v>
      </c>
      <c r="B22" s="73">
        <f>+[5]Enero!B20+[5]Febrero!B20+[5]Marzo!B20+[5]Abril!B20+[5]Mayo!B20+[5]Junio!B20+[5]Julio!B20+[5]Agosto!B20+[5]Septiembre!B20+[5]Octubre!B20+[5]Noviembre!B20+[5]Diciembre!B20</f>
        <v>4077</v>
      </c>
      <c r="C22" s="73">
        <f>+[5]Enero!C20+[5]Febrero!C20+[5]Marzo!C20+[5]Abril!C20+[5]Mayo!C20+[5]Junio!C20+[5]Julio!C20+[5]Agosto!C20+[5]Septiembre!C20+[5]Octubre!C20+[5]Noviembre!C20+[5]Diciembre!C20</f>
        <v>12801</v>
      </c>
      <c r="D22" s="73">
        <f>+[5]Enero!D20+[5]Febrero!D20+[5]Marzo!D20+[5]Abril!D20+[5]Mayo!D20+[5]Junio!D20+[5]Julio!D20+[5]Agosto!D20+[5]Septiembre!D20+[5]Octubre!D20+[5]Noviembre!D20+[5]Diciembre!D20</f>
        <v>195</v>
      </c>
      <c r="E22" s="73">
        <f>+[5]Enero!E20+[5]Febrero!E20+[5]Marzo!E20+[5]Abril!E20+[5]Mayo!E20+[5]Junio!E20+[5]Julio!E20+[5]Agosto!E20+[5]Septiembre!E20+[5]Octubre!E20+[5]Noviembre!E20+[5]Diciembre!E20</f>
        <v>5222</v>
      </c>
      <c r="F22" s="73">
        <f>+[5]Enero!F20+[5]Febrero!F20+[5]Marzo!F20+[5]Abril!F20+[5]Mayo!F20+[5]Junio!F20+[5]Julio!F20+[5]Agosto!F20+[5]Septiembre!F20+[5]Octubre!F20+[5]Noviembre!F20+[5]Diciembre!F20</f>
        <v>26248</v>
      </c>
      <c r="G22" s="73">
        <f>+[5]Enero!G20+[5]Febrero!G20+[5]Marzo!G20+[5]Abril!G20+[5]Mayo!G20+[5]Junio!G20+[5]Julio!G20+[5]Agosto!G20+[5]Septiembre!G20+[5]Octubre!G20+[5]Noviembre!G20+[5]Diciembre!G20</f>
        <v>10041</v>
      </c>
      <c r="H22" s="73">
        <f>+[5]Enero!H20+[5]Febrero!H20+[5]Marzo!H20+[5]Abril!H20+[5]Mayo!H20+[5]Junio!H20+[5]Julio!H20+[5]Agosto!H20+[5]Septiembre!H20+[5]Octubre!H20+[5]Noviembre!H20+[5]Diciembre!H20</f>
        <v>134</v>
      </c>
      <c r="I22" s="73">
        <f>+[5]Enero!I20+[5]Febrero!I20+[5]Marzo!I20+[5]Abril!I20+[5]Mayo!I20+[5]Junio!I20+[5]Julio!I20+[5]Agosto!I20+[5]Septiembre!I20+[5]Octubre!I20+[5]Noviembre!I20+[5]Diciembre!I20</f>
        <v>5035</v>
      </c>
      <c r="J22" s="73">
        <f t="shared" si="0"/>
        <v>63753</v>
      </c>
      <c r="K22" s="17"/>
      <c r="L22" s="17"/>
      <c r="M22" s="17"/>
      <c r="N22" s="17"/>
      <c r="O22" s="17"/>
      <c r="P22" s="17"/>
    </row>
    <row r="23" spans="1:16" ht="20.100000000000001" customHeight="1" x14ac:dyDescent="0.25">
      <c r="A23" s="74" t="s">
        <v>102</v>
      </c>
      <c r="B23" s="73">
        <f>+[5]Enero!B21+[5]Febrero!B21+[5]Marzo!B21+[5]Abril!B21+[5]Mayo!B21+[5]Junio!B21+[5]Julio!B21+[5]Agosto!B21+[5]Septiembre!B21+[5]Octubre!B21+[5]Noviembre!B21+[5]Diciembre!B21</f>
        <v>71709</v>
      </c>
      <c r="C23" s="73">
        <f>+[5]Enero!C21+[5]Febrero!C21+[5]Marzo!C21+[5]Abril!C21+[5]Mayo!C21+[5]Junio!C21+[5]Julio!C21+[5]Agosto!C21+[5]Septiembre!C21+[5]Octubre!C21+[5]Noviembre!C21+[5]Diciembre!C21</f>
        <v>26020</v>
      </c>
      <c r="D23" s="73">
        <f>+[5]Enero!D21+[5]Febrero!D21+[5]Marzo!D21+[5]Abril!D21+[5]Mayo!D21+[5]Junio!D21+[5]Julio!D21+[5]Agosto!D21+[5]Septiembre!D21+[5]Octubre!D21+[5]Noviembre!D21+[5]Diciembre!D21</f>
        <v>56051</v>
      </c>
      <c r="E23" s="73">
        <f>+[5]Enero!E21+[5]Febrero!E21+[5]Marzo!E21+[5]Abril!E21+[5]Mayo!E21+[5]Junio!E21+[5]Julio!E21+[5]Agosto!E21+[5]Septiembre!E21+[5]Octubre!E21+[5]Noviembre!E21+[5]Diciembre!E21</f>
        <v>65400</v>
      </c>
      <c r="F23" s="73">
        <f>+[5]Enero!F21+[5]Febrero!F21+[5]Marzo!F21+[5]Abril!F21+[5]Mayo!F21+[5]Junio!F21+[5]Julio!F21+[5]Agosto!F21+[5]Septiembre!F21+[5]Octubre!F21+[5]Noviembre!F21+[5]Diciembre!F21</f>
        <v>34903</v>
      </c>
      <c r="G23" s="73">
        <f>+[5]Enero!G21+[5]Febrero!G21+[5]Marzo!G21+[5]Abril!G21+[5]Mayo!G21+[5]Junio!G21+[5]Julio!G21+[5]Agosto!G21+[5]Septiembre!G21+[5]Octubre!G21+[5]Noviembre!G21+[5]Diciembre!G21</f>
        <v>15674</v>
      </c>
      <c r="H23" s="73">
        <f>+[5]Enero!H21+[5]Febrero!H21+[5]Marzo!H21+[5]Abril!H21+[5]Mayo!H21+[5]Junio!H21+[5]Julio!H21+[5]Agosto!H21+[5]Septiembre!H21+[5]Octubre!H21+[5]Noviembre!H21+[5]Diciembre!H21</f>
        <v>34882</v>
      </c>
      <c r="I23" s="73">
        <f>+[5]Enero!I21+[5]Febrero!I21+[5]Marzo!I21+[5]Abril!I21+[5]Mayo!I21+[5]Junio!I21+[5]Julio!I21+[5]Agosto!I21+[5]Septiembre!I21+[5]Octubre!I21+[5]Noviembre!I21+[5]Diciembre!I21</f>
        <v>15569</v>
      </c>
      <c r="J23" s="73">
        <f t="shared" si="0"/>
        <v>320208</v>
      </c>
      <c r="K23" s="17"/>
      <c r="L23" s="17"/>
      <c r="M23" s="17"/>
      <c r="N23" s="17"/>
      <c r="O23" s="17"/>
      <c r="P23" s="17"/>
    </row>
    <row r="24" spans="1:16" ht="20.100000000000001" customHeight="1" x14ac:dyDescent="0.25">
      <c r="A24" s="74" t="s">
        <v>103</v>
      </c>
      <c r="B24" s="73">
        <f>+[5]Enero!B22+[5]Febrero!B22+[5]Marzo!B22+[5]Abril!B22+[5]Mayo!B22+[5]Junio!B22+[5]Julio!B22+[5]Agosto!B22+[5]Septiembre!B22+[5]Octubre!B22+[5]Noviembre!B22+[5]Diciembre!B22</f>
        <v>4092</v>
      </c>
      <c r="C24" s="73">
        <f>+[5]Enero!C22+[5]Febrero!C22+[5]Marzo!C22+[5]Abril!C22+[5]Mayo!C22+[5]Junio!C22+[5]Julio!C22+[5]Agosto!C22+[5]Septiembre!C22+[5]Octubre!C22+[5]Noviembre!C22+[5]Diciembre!C22</f>
        <v>904</v>
      </c>
      <c r="D24" s="73">
        <f>+[5]Enero!D22+[5]Febrero!D22+[5]Marzo!D22+[5]Abril!D22+[5]Mayo!D22+[5]Junio!D22+[5]Julio!D22+[5]Agosto!D22+[5]Septiembre!D22+[5]Octubre!D22+[5]Noviembre!D22+[5]Diciembre!D22</f>
        <v>7923</v>
      </c>
      <c r="E24" s="73">
        <f>+[5]Enero!E22+[5]Febrero!E22+[5]Marzo!E22+[5]Abril!E22+[5]Mayo!E22+[5]Junio!E22+[5]Julio!E22+[5]Agosto!E22+[5]Septiembre!E22+[5]Octubre!E22+[5]Noviembre!E22+[5]Diciembre!E22</f>
        <v>3727</v>
      </c>
      <c r="F24" s="73">
        <f>+[5]Enero!F22+[5]Febrero!F22+[5]Marzo!F22+[5]Abril!F22+[5]Mayo!F22+[5]Junio!F22+[5]Julio!F22+[5]Agosto!F22+[5]Septiembre!F22+[5]Octubre!F22+[5]Noviembre!F22+[5]Diciembre!F22</f>
        <v>8430</v>
      </c>
      <c r="G24" s="73">
        <f>+[5]Enero!G22+[5]Febrero!G22+[5]Marzo!G22+[5]Abril!G22+[5]Mayo!G22+[5]Junio!G22+[5]Julio!G22+[5]Agosto!G22+[5]Septiembre!G22+[5]Octubre!G22+[5]Noviembre!G22+[5]Diciembre!G22</f>
        <v>4407</v>
      </c>
      <c r="H24" s="73">
        <f>+[5]Enero!H22+[5]Febrero!H22+[5]Marzo!H22+[5]Abril!H22+[5]Mayo!H22+[5]Junio!H22+[5]Julio!H22+[5]Agosto!H22+[5]Septiembre!H22+[5]Octubre!H22+[5]Noviembre!H22+[5]Diciembre!H22</f>
        <v>6262</v>
      </c>
      <c r="I24" s="73">
        <f>+[5]Enero!I22+[5]Febrero!I22+[5]Marzo!I22+[5]Abril!I22+[5]Mayo!I22+[5]Junio!I22+[5]Julio!I22+[5]Agosto!I22+[5]Septiembre!I22+[5]Octubre!I22+[5]Noviembre!I22+[5]Diciembre!I22</f>
        <v>1117</v>
      </c>
      <c r="J24" s="73">
        <f t="shared" si="0"/>
        <v>36862</v>
      </c>
      <c r="K24" s="17"/>
      <c r="L24" s="17"/>
      <c r="M24" s="17"/>
      <c r="N24" s="17"/>
      <c r="O24" s="17"/>
      <c r="P24" s="17"/>
    </row>
    <row r="25" spans="1:16" ht="20.100000000000001" customHeight="1" x14ac:dyDescent="0.25">
      <c r="A25" s="74" t="s">
        <v>104</v>
      </c>
      <c r="B25" s="73">
        <f>+[5]Enero!B23+[5]Febrero!B23+[5]Marzo!B23+[5]Abril!B23+[5]Mayo!B23+[5]Junio!B23+[5]Julio!B23+[5]Agosto!B23+[5]Septiembre!B23+[5]Octubre!B23+[5]Noviembre!B23+[5]Diciembre!B23</f>
        <v>1</v>
      </c>
      <c r="C25" s="73">
        <f>+[5]Enero!C23+[5]Febrero!C23+[5]Marzo!C23+[5]Abril!C23+[5]Mayo!C23+[5]Junio!C23+[5]Julio!C23+[5]Agosto!C23+[5]Septiembre!C23+[5]Octubre!C23+[5]Noviembre!C23+[5]Diciembre!C23</f>
        <v>0</v>
      </c>
      <c r="D25" s="73">
        <f>+[5]Enero!D23+[5]Febrero!D23+[5]Marzo!D23+[5]Abril!D23+[5]Mayo!D23+[5]Junio!D23+[5]Julio!D23+[5]Agosto!D23+[5]Septiembre!D23+[5]Octubre!D23+[5]Noviembre!D23+[5]Diciembre!D23</f>
        <v>0</v>
      </c>
      <c r="E25" s="73">
        <f>+[5]Enero!E23+[5]Febrero!E23+[5]Marzo!E23+[5]Abril!E23+[5]Mayo!E23+[5]Junio!E23+[5]Julio!E23+[5]Agosto!E23+[5]Septiembre!E23+[5]Octubre!E23+[5]Noviembre!E23+[5]Diciembre!E23</f>
        <v>7774</v>
      </c>
      <c r="F25" s="73">
        <f>+[5]Enero!F23+[5]Febrero!F23+[5]Marzo!F23+[5]Abril!F23+[5]Mayo!F23+[5]Junio!F23+[5]Julio!F23+[5]Agosto!F23+[5]Septiembre!F23+[5]Octubre!F23+[5]Noviembre!F23+[5]Diciembre!F23</f>
        <v>0</v>
      </c>
      <c r="G25" s="73">
        <f>+[5]Enero!G23+[5]Febrero!G23+[5]Marzo!G23+[5]Abril!G23+[5]Mayo!G23+[5]Junio!G23+[5]Julio!G23+[5]Agosto!G23+[5]Septiembre!G23+[5]Octubre!G23+[5]Noviembre!G23+[5]Diciembre!G23</f>
        <v>6</v>
      </c>
      <c r="H25" s="73">
        <f>+[5]Enero!H23+[5]Febrero!H23+[5]Marzo!H23+[5]Abril!H23+[5]Mayo!H23+[5]Junio!H23+[5]Julio!H23+[5]Agosto!H23+[5]Septiembre!H23+[5]Octubre!H23+[5]Noviembre!H23+[5]Diciembre!H23</f>
        <v>0</v>
      </c>
      <c r="I25" s="73">
        <f>+[5]Enero!I23+[5]Febrero!I23+[5]Marzo!I23+[5]Abril!I23+[5]Mayo!I23+[5]Junio!I23+[5]Julio!I23+[5]Agosto!I23+[5]Septiembre!I23+[5]Octubre!I23+[5]Noviembre!I23+[5]Diciembre!I23</f>
        <v>0</v>
      </c>
      <c r="J25" s="73">
        <f t="shared" si="0"/>
        <v>7781</v>
      </c>
      <c r="K25" s="17"/>
      <c r="L25" s="17"/>
      <c r="M25" s="17"/>
      <c r="N25" s="17"/>
      <c r="O25" s="17"/>
      <c r="P25" s="17"/>
    </row>
    <row r="26" spans="1:16" ht="20.100000000000001" customHeight="1" x14ac:dyDescent="0.25">
      <c r="A26" s="74" t="s">
        <v>105</v>
      </c>
      <c r="B26" s="73">
        <f>+[5]Enero!B24+[5]Febrero!B24+[5]Marzo!B24+[5]Abril!B24+[5]Mayo!B24+[5]Junio!B24+[5]Julio!B24+[5]Agosto!B24+[5]Septiembre!B24+[5]Octubre!B24+[5]Noviembre!B24+[5]Diciembre!B24</f>
        <v>6143</v>
      </c>
      <c r="C26" s="73">
        <f>+[5]Enero!C24+[5]Febrero!C24+[5]Marzo!C24+[5]Abril!C24+[5]Mayo!C24+[5]Junio!C24+[5]Julio!C24+[5]Agosto!C24+[5]Septiembre!C24+[5]Octubre!C24+[5]Noviembre!C24+[5]Diciembre!C24</f>
        <v>11927</v>
      </c>
      <c r="D26" s="73">
        <f>+[5]Enero!D24+[5]Febrero!D24+[5]Marzo!D24+[5]Abril!D24+[5]Mayo!D24+[5]Junio!D24+[5]Julio!D24+[5]Agosto!D24+[5]Septiembre!D24+[5]Octubre!D24+[5]Noviembre!D24+[5]Diciembre!D24</f>
        <v>6056</v>
      </c>
      <c r="E26" s="73">
        <f>+[5]Enero!E24+[5]Febrero!E24+[5]Marzo!E24+[5]Abril!E24+[5]Mayo!E24+[5]Junio!E24+[5]Julio!E24+[5]Agosto!E24+[5]Septiembre!E24+[5]Octubre!E24+[5]Noviembre!E24+[5]Diciembre!E24</f>
        <v>5734</v>
      </c>
      <c r="F26" s="73">
        <f>+[5]Enero!F24+[5]Febrero!F24+[5]Marzo!F24+[5]Abril!F24+[5]Mayo!F24+[5]Junio!F24+[5]Julio!F24+[5]Agosto!F24+[5]Septiembre!F24+[5]Octubre!F24+[5]Noviembre!F24+[5]Diciembre!F24</f>
        <v>17038</v>
      </c>
      <c r="G26" s="73">
        <f>+[5]Enero!G24+[5]Febrero!G24+[5]Marzo!G24+[5]Abril!G24+[5]Mayo!G24+[5]Junio!G24+[5]Julio!G24+[5]Agosto!G24+[5]Septiembre!G24+[5]Octubre!G24+[5]Noviembre!G24+[5]Diciembre!G24</f>
        <v>5026</v>
      </c>
      <c r="H26" s="73">
        <f>+[5]Enero!H24+[5]Febrero!H24+[5]Marzo!H24+[5]Abril!H24+[5]Mayo!H24+[5]Junio!H24+[5]Julio!H24+[5]Agosto!H24+[5]Septiembre!H24+[5]Octubre!H24+[5]Noviembre!H24+[5]Diciembre!H24</f>
        <v>18708</v>
      </c>
      <c r="I26" s="73">
        <f>+[5]Enero!I24+[5]Febrero!I24+[5]Marzo!I24+[5]Abril!I24+[5]Mayo!I24+[5]Junio!I24+[5]Julio!I24+[5]Agosto!I24+[5]Septiembre!I24+[5]Octubre!I24+[5]Noviembre!I24+[5]Diciembre!I24</f>
        <v>11145</v>
      </c>
      <c r="J26" s="73">
        <f t="shared" si="0"/>
        <v>81777</v>
      </c>
      <c r="K26" s="17"/>
      <c r="L26" s="17"/>
      <c r="M26" s="17"/>
      <c r="N26" s="17"/>
      <c r="O26" s="17"/>
      <c r="P26" s="17"/>
    </row>
    <row r="27" spans="1:16" ht="20.100000000000001" customHeight="1" x14ac:dyDescent="0.25">
      <c r="A27" s="74" t="s">
        <v>106</v>
      </c>
      <c r="B27" s="73">
        <f>+[5]Enero!B25+[5]Febrero!B25+[5]Marzo!B25+[5]Abril!B25+[5]Mayo!B25+[5]Junio!B25+[5]Julio!B25+[5]Agosto!B25+[5]Septiembre!B25+[5]Octubre!B25+[5]Noviembre!B25+[5]Diciembre!B25</f>
        <v>3170</v>
      </c>
      <c r="C27" s="73">
        <f>+[5]Enero!C25+[5]Febrero!C25+[5]Marzo!C25+[5]Abril!C25+[5]Mayo!C25+[5]Junio!C25+[5]Julio!C25+[5]Agosto!C25+[5]Septiembre!C25+[5]Octubre!C25+[5]Noviembre!C25+[5]Diciembre!C25</f>
        <v>379</v>
      </c>
      <c r="D27" s="73">
        <f>+[5]Enero!D25+[5]Febrero!D25+[5]Marzo!D25+[5]Abril!D25+[5]Mayo!D25+[5]Junio!D25+[5]Julio!D25+[5]Agosto!D25+[5]Septiembre!D25+[5]Octubre!D25+[5]Noviembre!D25+[5]Diciembre!D25</f>
        <v>2932</v>
      </c>
      <c r="E27" s="73">
        <f>+[5]Enero!E25+[5]Febrero!E25+[5]Marzo!E25+[5]Abril!E25+[5]Mayo!E25+[5]Junio!E25+[5]Julio!E25+[5]Agosto!E25+[5]Septiembre!E25+[5]Octubre!E25+[5]Noviembre!E25+[5]Diciembre!E25</f>
        <v>3738</v>
      </c>
      <c r="F27" s="73">
        <f>+[5]Enero!F25+[5]Febrero!F25+[5]Marzo!F25+[5]Abril!F25+[5]Mayo!F25+[5]Junio!F25+[5]Julio!F25+[5]Agosto!F25+[5]Septiembre!F25+[5]Octubre!F25+[5]Noviembre!F25+[5]Diciembre!F25</f>
        <v>3274</v>
      </c>
      <c r="G27" s="73">
        <f>+[5]Enero!G25+[5]Febrero!G25+[5]Marzo!G25+[5]Abril!G25+[5]Mayo!G25+[5]Junio!G25+[5]Julio!G25+[5]Agosto!G25+[5]Septiembre!G25+[5]Octubre!G25+[5]Noviembre!G25+[5]Diciembre!G25</f>
        <v>1481</v>
      </c>
      <c r="H27" s="73">
        <f>+[5]Enero!H25+[5]Febrero!H25+[5]Marzo!H25+[5]Abril!H25+[5]Mayo!H25+[5]Junio!H25+[5]Julio!H25+[5]Agosto!H25+[5]Septiembre!H25+[5]Octubre!H25+[5]Noviembre!H25+[5]Diciembre!H25</f>
        <v>2720</v>
      </c>
      <c r="I27" s="73">
        <f>+[5]Enero!I25+[5]Febrero!I25+[5]Marzo!I25+[5]Abril!I25+[5]Mayo!I25+[5]Junio!I25+[5]Julio!I25+[5]Agosto!I25+[5]Septiembre!I25+[5]Octubre!I25+[5]Noviembre!I25+[5]Diciembre!I25</f>
        <v>377</v>
      </c>
      <c r="J27" s="73">
        <f t="shared" si="0"/>
        <v>18071</v>
      </c>
      <c r="K27" s="17"/>
      <c r="L27" s="17"/>
      <c r="M27" s="17"/>
      <c r="N27" s="17"/>
      <c r="O27" s="17"/>
      <c r="P27" s="17"/>
    </row>
    <row r="28" spans="1:16" ht="20.100000000000001" customHeight="1" x14ac:dyDescent="0.25">
      <c r="A28" s="74" t="s">
        <v>107</v>
      </c>
      <c r="B28" s="73">
        <f>+[5]Enero!B26+[5]Febrero!B26+[5]Marzo!B26+[5]Abril!B26+[5]Mayo!B26+[5]Junio!B26+[5]Julio!B26+[5]Agosto!B26+[5]Septiembre!B26+[5]Octubre!B26+[5]Noviembre!B26+[5]Diciembre!B26</f>
        <v>992</v>
      </c>
      <c r="C28" s="73">
        <f>+[5]Enero!C26+[5]Febrero!C26+[5]Marzo!C26+[5]Abril!C26+[5]Mayo!C26+[5]Junio!C26+[5]Julio!C26+[5]Agosto!C26+[5]Septiembre!C26+[5]Octubre!C26+[5]Noviembre!C26+[5]Diciembre!C26</f>
        <v>58</v>
      </c>
      <c r="D28" s="73">
        <f>+[5]Enero!D26+[5]Febrero!D26+[5]Marzo!D26+[5]Abril!D26+[5]Mayo!D26+[5]Junio!D26+[5]Julio!D26+[5]Agosto!D26+[5]Septiembre!D26+[5]Octubre!D26+[5]Noviembre!D26+[5]Diciembre!D26</f>
        <v>1991</v>
      </c>
      <c r="E28" s="73">
        <f>+[5]Enero!E26+[5]Febrero!E26+[5]Marzo!E26+[5]Abril!E26+[5]Mayo!E26+[5]Junio!E26+[5]Julio!E26+[5]Agosto!E26+[5]Septiembre!E26+[5]Octubre!E26+[5]Noviembre!E26+[5]Diciembre!E26</f>
        <v>4147</v>
      </c>
      <c r="F28" s="73">
        <f>+[5]Enero!F26+[5]Febrero!F26+[5]Marzo!F26+[5]Abril!F26+[5]Mayo!F26+[5]Junio!F26+[5]Julio!F26+[5]Agosto!F26+[5]Septiembre!F26+[5]Octubre!F26+[5]Noviembre!F26+[5]Diciembre!F26</f>
        <v>14846</v>
      </c>
      <c r="G28" s="73">
        <f>+[5]Enero!G26+[5]Febrero!G26+[5]Marzo!G26+[5]Abril!G26+[5]Mayo!G26+[5]Junio!G26+[5]Julio!G26+[5]Agosto!G26+[5]Septiembre!G26+[5]Octubre!G26+[5]Noviembre!G26+[5]Diciembre!G26</f>
        <v>4921</v>
      </c>
      <c r="H28" s="73">
        <f>+[5]Enero!H26+[5]Febrero!H26+[5]Marzo!H26+[5]Abril!H26+[5]Mayo!H26+[5]Junio!H26+[5]Julio!H26+[5]Agosto!H26+[5]Septiembre!H26+[5]Octubre!H26+[5]Noviembre!H26+[5]Diciembre!H26</f>
        <v>22562</v>
      </c>
      <c r="I28" s="73">
        <f>+[5]Enero!I26+[5]Febrero!I26+[5]Marzo!I26+[5]Abril!I26+[5]Mayo!I26+[5]Junio!I26+[5]Julio!I26+[5]Agosto!I26+[5]Septiembre!I26+[5]Octubre!I26+[5]Noviembre!I26+[5]Diciembre!I26</f>
        <v>41</v>
      </c>
      <c r="J28" s="73">
        <f t="shared" si="0"/>
        <v>49558</v>
      </c>
      <c r="K28" s="17"/>
      <c r="L28" s="17"/>
      <c r="M28" s="17"/>
      <c r="N28" s="17"/>
      <c r="O28" s="17"/>
      <c r="P28" s="17"/>
    </row>
    <row r="29" spans="1:16" ht="20.100000000000001" customHeight="1" x14ac:dyDescent="0.25">
      <c r="A29" s="74" t="s">
        <v>108</v>
      </c>
      <c r="B29" s="73">
        <f>+[5]Enero!B27+[5]Febrero!B27+[5]Marzo!B27+[5]Abril!B27+[5]Mayo!B27+[5]Junio!B27+[5]Julio!B27+[5]Agosto!B27+[5]Septiembre!B27+[5]Octubre!B27+[5]Noviembre!B27+[5]Diciembre!B27</f>
        <v>888</v>
      </c>
      <c r="C29" s="73">
        <f>+[5]Enero!C27+[5]Febrero!C27+[5]Marzo!C27+[5]Abril!C27+[5]Mayo!C27+[5]Junio!C27+[5]Julio!C27+[5]Agosto!C27+[5]Septiembre!C27+[5]Octubre!C27+[5]Noviembre!C27+[5]Diciembre!C27</f>
        <v>292</v>
      </c>
      <c r="D29" s="73">
        <f>+[5]Enero!D27+[5]Febrero!D27+[5]Marzo!D27+[5]Abril!D27+[5]Mayo!D27+[5]Junio!D27+[5]Julio!D27+[5]Agosto!D27+[5]Septiembre!D27+[5]Octubre!D27+[5]Noviembre!D27+[5]Diciembre!D27</f>
        <v>1618</v>
      </c>
      <c r="E29" s="73">
        <f>+[5]Enero!E27+[5]Febrero!E27+[5]Marzo!E27+[5]Abril!E27+[5]Mayo!E27+[5]Junio!E27+[5]Julio!E27+[5]Agosto!E27+[5]Septiembre!E27+[5]Octubre!E27+[5]Noviembre!E27+[5]Diciembre!E27</f>
        <v>1897</v>
      </c>
      <c r="F29" s="73">
        <f>+[5]Enero!F27+[5]Febrero!F27+[5]Marzo!F27+[5]Abril!F27+[5]Mayo!F27+[5]Junio!F27+[5]Julio!F27+[5]Agosto!F27+[5]Septiembre!F27+[5]Octubre!F27+[5]Noviembre!F27+[5]Diciembre!F27</f>
        <v>3276</v>
      </c>
      <c r="G29" s="73">
        <f>+[5]Enero!G27+[5]Febrero!G27+[5]Marzo!G27+[5]Abril!G27+[5]Mayo!G27+[5]Junio!G27+[5]Julio!G27+[5]Agosto!G27+[5]Septiembre!G27+[5]Octubre!G27+[5]Noviembre!G27+[5]Diciembre!G27</f>
        <v>258</v>
      </c>
      <c r="H29" s="73">
        <f>+[5]Enero!H27+[5]Febrero!H27+[5]Marzo!H27+[5]Abril!H27+[5]Mayo!H27+[5]Junio!H27+[5]Julio!H27+[5]Agosto!H27+[5]Septiembre!H27+[5]Octubre!H27+[5]Noviembre!H27+[5]Diciembre!H27</f>
        <v>785</v>
      </c>
      <c r="I29" s="73">
        <f>+[5]Enero!I27+[5]Febrero!I27+[5]Marzo!I27+[5]Abril!I27+[5]Mayo!I27+[5]Junio!I27+[5]Julio!I27+[5]Agosto!I27+[5]Septiembre!I27+[5]Octubre!I27+[5]Noviembre!I27+[5]Diciembre!I27</f>
        <v>270</v>
      </c>
      <c r="J29" s="73">
        <f t="shared" si="0"/>
        <v>9284</v>
      </c>
      <c r="K29" s="17"/>
      <c r="L29" s="17"/>
      <c r="M29" s="17"/>
      <c r="N29" s="17"/>
      <c r="O29" s="17"/>
      <c r="P29" s="17"/>
    </row>
    <row r="30" spans="1:16" ht="20.100000000000001" customHeight="1" x14ac:dyDescent="0.25">
      <c r="A30" s="74" t="s">
        <v>109</v>
      </c>
      <c r="B30" s="73">
        <f>+[5]Enero!B28+[5]Febrero!B28+[5]Marzo!B28+[5]Abril!B28+[5]Mayo!B28+[5]Junio!B28+[5]Julio!B28+[5]Agosto!B28+[5]Septiembre!B28+[5]Octubre!B28+[5]Noviembre!B28+[5]Diciembre!B28</f>
        <v>60</v>
      </c>
      <c r="C30" s="73">
        <f>+[5]Enero!C28+[5]Febrero!C28+[5]Marzo!C28+[5]Abril!C28+[5]Mayo!C28+[5]Junio!C28+[5]Julio!C28+[5]Agosto!C28+[5]Septiembre!C28+[5]Octubre!C28+[5]Noviembre!C28+[5]Diciembre!C28</f>
        <v>68</v>
      </c>
      <c r="D30" s="73">
        <f>+[5]Enero!D28+[5]Febrero!D28+[5]Marzo!D28+[5]Abril!D28+[5]Mayo!D28+[5]Junio!D28+[5]Julio!D28+[5]Agosto!D28+[5]Septiembre!D28+[5]Octubre!D28+[5]Noviembre!D28+[5]Diciembre!D28</f>
        <v>0</v>
      </c>
      <c r="E30" s="73">
        <f>+[5]Enero!E28+[5]Febrero!E28+[5]Marzo!E28+[5]Abril!E28+[5]Mayo!E28+[5]Junio!E28+[5]Julio!E28+[5]Agosto!E28+[5]Septiembre!E28+[5]Octubre!E28+[5]Noviembre!E28+[5]Diciembre!E28</f>
        <v>7890</v>
      </c>
      <c r="F30" s="73">
        <f>+[5]Enero!F28+[5]Febrero!F28+[5]Marzo!F28+[5]Abril!F28+[5]Mayo!F28+[5]Junio!F28+[5]Julio!F28+[5]Agosto!F28+[5]Septiembre!F28+[5]Octubre!F28+[5]Noviembre!F28+[5]Diciembre!F28</f>
        <v>1932</v>
      </c>
      <c r="G30" s="73">
        <f>+[5]Enero!G28+[5]Febrero!G28+[5]Marzo!G28+[5]Abril!G28+[5]Mayo!G28+[5]Junio!G28+[5]Julio!G28+[5]Agosto!G28+[5]Septiembre!G28+[5]Octubre!G28+[5]Noviembre!G28+[5]Diciembre!G28</f>
        <v>345</v>
      </c>
      <c r="H30" s="73">
        <f>+[5]Enero!H28+[5]Febrero!H28+[5]Marzo!H28+[5]Abril!H28+[5]Mayo!H28+[5]Junio!H28+[5]Julio!H28+[5]Agosto!H28+[5]Septiembre!H28+[5]Octubre!H28+[5]Noviembre!H28+[5]Diciembre!H28</f>
        <v>49</v>
      </c>
      <c r="I30" s="73">
        <f>+[5]Enero!I28+[5]Febrero!I28+[5]Marzo!I28+[5]Abril!I28+[5]Mayo!I28+[5]Junio!I28+[5]Julio!I28+[5]Agosto!I28+[5]Septiembre!I28+[5]Octubre!I28+[5]Noviembre!I28+[5]Diciembre!I28</f>
        <v>223</v>
      </c>
      <c r="J30" s="73">
        <f t="shared" si="0"/>
        <v>10567</v>
      </c>
      <c r="K30" s="17"/>
      <c r="L30" s="17"/>
      <c r="M30" s="17"/>
      <c r="N30" s="17"/>
      <c r="O30" s="17"/>
      <c r="P30" s="17"/>
    </row>
    <row r="31" spans="1:16" ht="20.100000000000001" customHeight="1" x14ac:dyDescent="0.25">
      <c r="A31" s="74" t="s">
        <v>110</v>
      </c>
      <c r="B31" s="73">
        <f>+[5]Enero!B29+[5]Febrero!B29+[5]Marzo!B29+[5]Abril!B29+[5]Mayo!B29+[5]Junio!B29+[5]Julio!B29+[5]Agosto!B29+[5]Septiembre!B29+[5]Octubre!B29+[5]Noviembre!B29+[5]Diciembre!B29</f>
        <v>112</v>
      </c>
      <c r="C31" s="73">
        <f>+[5]Enero!C29+[5]Febrero!C29+[5]Marzo!C29+[5]Abril!C29+[5]Mayo!C29+[5]Junio!C29+[5]Julio!C29+[5]Agosto!C29+[5]Septiembre!C29+[5]Octubre!C29+[5]Noviembre!C29+[5]Diciembre!C29</f>
        <v>0</v>
      </c>
      <c r="D31" s="73">
        <f>+[5]Enero!D29+[5]Febrero!D29+[5]Marzo!D29+[5]Abril!D29+[5]Mayo!D29+[5]Junio!D29+[5]Julio!D29+[5]Agosto!D29+[5]Septiembre!D29+[5]Octubre!D29+[5]Noviembre!D29+[5]Diciembre!D29</f>
        <v>12</v>
      </c>
      <c r="E31" s="73">
        <f>+[5]Enero!E29+[5]Febrero!E29+[5]Marzo!E29+[5]Abril!E29+[5]Mayo!E29+[5]Junio!E29+[5]Julio!E29+[5]Agosto!E29+[5]Septiembre!E29+[5]Octubre!E29+[5]Noviembre!E29+[5]Diciembre!E29</f>
        <v>9865</v>
      </c>
      <c r="F31" s="73">
        <f>+[5]Enero!F29+[5]Febrero!F29+[5]Marzo!F29+[5]Abril!F29+[5]Mayo!F29+[5]Junio!F29+[5]Julio!F29+[5]Agosto!F29+[5]Septiembre!F29+[5]Octubre!F29+[5]Noviembre!F29+[5]Diciembre!F29</f>
        <v>212</v>
      </c>
      <c r="G31" s="73">
        <f>+[5]Enero!G29+[5]Febrero!G29+[5]Marzo!G29+[5]Abril!G29+[5]Mayo!G29+[5]Junio!G29+[5]Julio!G29+[5]Agosto!G29+[5]Septiembre!G29+[5]Octubre!G29+[5]Noviembre!G29+[5]Diciembre!G29</f>
        <v>1138</v>
      </c>
      <c r="H31" s="73">
        <f>+[5]Enero!H29+[5]Febrero!H29+[5]Marzo!H29+[5]Abril!H29+[5]Mayo!H29+[5]Junio!H29+[5]Julio!H29+[5]Agosto!H29+[5]Septiembre!H29+[5]Octubre!H29+[5]Noviembre!H29+[5]Diciembre!H29</f>
        <v>65</v>
      </c>
      <c r="I31" s="73">
        <f>+[5]Enero!I29+[5]Febrero!I29+[5]Marzo!I29+[5]Abril!I29+[5]Mayo!I29+[5]Junio!I29+[5]Julio!I29+[5]Agosto!I29+[5]Septiembre!I29+[5]Octubre!I29+[5]Noviembre!I29+[5]Diciembre!I29</f>
        <v>0</v>
      </c>
      <c r="J31" s="73">
        <f t="shared" si="0"/>
        <v>11404</v>
      </c>
      <c r="K31" s="17"/>
      <c r="L31" s="17"/>
      <c r="M31" s="17"/>
      <c r="N31" s="17"/>
      <c r="O31" s="17"/>
      <c r="P31" s="17"/>
    </row>
    <row r="32" spans="1:16" ht="20.100000000000001" customHeight="1" x14ac:dyDescent="0.25">
      <c r="A32" s="74" t="s">
        <v>111</v>
      </c>
      <c r="B32" s="73">
        <f>+[5]Enero!B30+[5]Febrero!B30+[5]Marzo!B30+[5]Abril!B30+[5]Mayo!B30+[5]Junio!B30+[5]Julio!B30+[5]Agosto!B30+[5]Septiembre!B30+[5]Octubre!B30+[5]Noviembre!B30+[5]Diciembre!B30</f>
        <v>1190</v>
      </c>
      <c r="C32" s="73">
        <f>+[5]Enero!C30+[5]Febrero!C30+[5]Marzo!C30+[5]Abril!C30+[5]Mayo!C30+[5]Junio!C30+[5]Julio!C30+[5]Agosto!C30+[5]Septiembre!C30+[5]Octubre!C30+[5]Noviembre!C30+[5]Diciembre!C30</f>
        <v>65</v>
      </c>
      <c r="D32" s="73">
        <f>+[5]Enero!D30+[5]Febrero!D30+[5]Marzo!D30+[5]Abril!D30+[5]Mayo!D30+[5]Junio!D30+[5]Julio!D30+[5]Agosto!D30+[5]Septiembre!D30+[5]Octubre!D30+[5]Noviembre!D30+[5]Diciembre!D30</f>
        <v>180</v>
      </c>
      <c r="E32" s="73">
        <f>+[5]Enero!E30+[5]Febrero!E30+[5]Marzo!E30+[5]Abril!E30+[5]Mayo!E30+[5]Junio!E30+[5]Julio!E30+[5]Agosto!E30+[5]Septiembre!E30+[5]Octubre!E30+[5]Noviembre!E30+[5]Diciembre!E30</f>
        <v>1049</v>
      </c>
      <c r="F32" s="73">
        <f>+[5]Enero!F30+[5]Febrero!F30+[5]Marzo!F30+[5]Abril!F30+[5]Mayo!F30+[5]Junio!F30+[5]Julio!F30+[5]Agosto!F30+[5]Septiembre!F30+[5]Octubre!F30+[5]Noviembre!F30+[5]Diciembre!F30</f>
        <v>6495</v>
      </c>
      <c r="G32" s="73">
        <f>+[5]Enero!G30+[5]Febrero!G30+[5]Marzo!G30+[5]Abril!G30+[5]Mayo!G30+[5]Junio!G30+[5]Julio!G30+[5]Agosto!G30+[5]Septiembre!G30+[5]Octubre!G30+[5]Noviembre!G30+[5]Diciembre!G30</f>
        <v>532</v>
      </c>
      <c r="H32" s="73">
        <f>+[5]Enero!H30+[5]Febrero!H30+[5]Marzo!H30+[5]Abril!H30+[5]Mayo!H30+[5]Junio!H30+[5]Julio!H30+[5]Agosto!H30+[5]Septiembre!H30+[5]Octubre!H30+[5]Noviembre!H30+[5]Diciembre!H30</f>
        <v>414</v>
      </c>
      <c r="I32" s="73">
        <f>+[5]Enero!I30+[5]Febrero!I30+[5]Marzo!I30+[5]Abril!I30+[5]Mayo!I30+[5]Junio!I30+[5]Julio!I30+[5]Agosto!I30+[5]Septiembre!I30+[5]Octubre!I30+[5]Noviembre!I30+[5]Diciembre!I30</f>
        <v>219</v>
      </c>
      <c r="J32" s="73">
        <f t="shared" si="0"/>
        <v>10144</v>
      </c>
      <c r="K32" s="17"/>
      <c r="L32" s="17"/>
      <c r="M32" s="17"/>
      <c r="N32" s="17"/>
      <c r="O32" s="17"/>
      <c r="P32" s="17"/>
    </row>
    <row r="33" spans="1:16" ht="20.100000000000001" customHeight="1" x14ac:dyDescent="0.25">
      <c r="A33" s="74" t="s">
        <v>112</v>
      </c>
      <c r="B33" s="73">
        <f>+[5]Enero!B31+[5]Febrero!B31+[5]Marzo!B31+[5]Abril!B31+[5]Mayo!B31+[5]Junio!B31+[5]Julio!B31+[5]Agosto!B31+[5]Septiembre!B31+[5]Octubre!B31+[5]Noviembre!B31+[5]Diciembre!B31</f>
        <v>0</v>
      </c>
      <c r="C33" s="73">
        <f>+[5]Enero!C31+[5]Febrero!C31+[5]Marzo!C31+[5]Abril!C31+[5]Mayo!C31+[5]Junio!C31+[5]Julio!C31+[5]Agosto!C31+[5]Septiembre!C31+[5]Octubre!C31+[5]Noviembre!C31+[5]Diciembre!C31</f>
        <v>0</v>
      </c>
      <c r="D33" s="73">
        <f>+[5]Enero!D31+[5]Febrero!D31+[5]Marzo!D31+[5]Abril!D31+[5]Mayo!D31+[5]Junio!D31+[5]Julio!D31+[5]Agosto!D31+[5]Septiembre!D31+[5]Octubre!D31+[5]Noviembre!D31+[5]Diciembre!D31</f>
        <v>0</v>
      </c>
      <c r="E33" s="73">
        <f>+[5]Enero!E31+[5]Febrero!E31+[5]Marzo!E31+[5]Abril!E31+[5]Mayo!E31+[5]Junio!E31+[5]Julio!E31+[5]Agosto!E31+[5]Septiembre!E31+[5]Octubre!E31+[5]Noviembre!E31+[5]Diciembre!E31</f>
        <v>0</v>
      </c>
      <c r="F33" s="73">
        <f>+[5]Enero!F31+[5]Febrero!F31+[5]Marzo!F31+[5]Abril!F31+[5]Mayo!F31+[5]Junio!F31+[5]Julio!F31+[5]Agosto!F31+[5]Septiembre!F31+[5]Octubre!F31+[5]Noviembre!F31+[5]Diciembre!F31</f>
        <v>0</v>
      </c>
      <c r="G33" s="73">
        <f>+[5]Enero!G31+[5]Febrero!G31+[5]Marzo!G31+[5]Abril!G31+[5]Mayo!G31+[5]Junio!G31+[5]Julio!G31+[5]Agosto!G31+[5]Septiembre!G31+[5]Octubre!G31+[5]Noviembre!G31+[5]Diciembre!G31</f>
        <v>0</v>
      </c>
      <c r="H33" s="73">
        <f>+[5]Enero!H31+[5]Febrero!H31+[5]Marzo!H31+[5]Abril!H31+[5]Mayo!H31+[5]Junio!H31+[5]Julio!H31+[5]Agosto!H31+[5]Septiembre!H31+[5]Octubre!H31+[5]Noviembre!H31+[5]Diciembre!H31</f>
        <v>0</v>
      </c>
      <c r="I33" s="73">
        <f>+[5]Enero!I31+[5]Febrero!I31+[5]Marzo!I31+[5]Abril!I31+[5]Mayo!I31+[5]Junio!I31+[5]Julio!I31+[5]Agosto!I31+[5]Septiembre!I31+[5]Octubre!I31+[5]Noviembre!I31+[5]Diciembre!I31</f>
        <v>0</v>
      </c>
      <c r="J33" s="73">
        <f t="shared" si="0"/>
        <v>0</v>
      </c>
      <c r="K33" s="17"/>
      <c r="L33" s="17"/>
      <c r="M33" s="17"/>
      <c r="N33" s="17"/>
      <c r="O33" s="17"/>
      <c r="P33" s="17"/>
    </row>
    <row r="34" spans="1:16" ht="20.100000000000001" customHeight="1" x14ac:dyDescent="0.25">
      <c r="A34" s="74" t="s">
        <v>113</v>
      </c>
      <c r="B34" s="73">
        <f>+[5]Enero!B32+[5]Febrero!B32+[5]Marzo!B32+[5]Abril!B32+[5]Mayo!B32+[5]Junio!B32+[5]Julio!B32+[5]Agosto!B32+[5]Septiembre!B32+[5]Octubre!B32+[5]Noviembre!B32+[5]Diciembre!B32</f>
        <v>21</v>
      </c>
      <c r="C34" s="73">
        <f>+[5]Enero!C32+[5]Febrero!C32+[5]Marzo!C32+[5]Abril!C32+[5]Mayo!C32+[5]Junio!C32+[5]Julio!C32+[5]Agosto!C32+[5]Septiembre!C32+[5]Octubre!C32+[5]Noviembre!C32+[5]Diciembre!C32</f>
        <v>29</v>
      </c>
      <c r="D34" s="73">
        <f>+[5]Enero!D32+[5]Febrero!D32+[5]Marzo!D32+[5]Abril!D32+[5]Mayo!D32+[5]Junio!D32+[5]Julio!D32+[5]Agosto!D32+[5]Septiembre!D32+[5]Octubre!D32+[5]Noviembre!D32+[5]Diciembre!D32</f>
        <v>67</v>
      </c>
      <c r="E34" s="73">
        <f>+[5]Enero!E32+[5]Febrero!E32+[5]Marzo!E32+[5]Abril!E32+[5]Mayo!E32+[5]Junio!E32+[5]Julio!E32+[5]Agosto!E32+[5]Septiembre!E32+[5]Octubre!E32+[5]Noviembre!E32+[5]Diciembre!E32</f>
        <v>6756</v>
      </c>
      <c r="F34" s="73">
        <f>+[5]Enero!F32+[5]Febrero!F32+[5]Marzo!F32+[5]Abril!F32+[5]Mayo!F32+[5]Junio!F32+[5]Julio!F32+[5]Agosto!F32+[5]Septiembre!F32+[5]Octubre!F32+[5]Noviembre!F32+[5]Diciembre!F32</f>
        <v>2347</v>
      </c>
      <c r="G34" s="73">
        <f>+[5]Enero!G32+[5]Febrero!G32+[5]Marzo!G32+[5]Abril!G32+[5]Mayo!G32+[5]Junio!G32+[5]Julio!G32+[5]Agosto!G32+[5]Septiembre!G32+[5]Octubre!G32+[5]Noviembre!G32+[5]Diciembre!G32</f>
        <v>3220</v>
      </c>
      <c r="H34" s="73">
        <f>+[5]Enero!H32+[5]Febrero!H32+[5]Marzo!H32+[5]Abril!H32+[5]Mayo!H32+[5]Junio!H32+[5]Julio!H32+[5]Agosto!H32+[5]Septiembre!H32+[5]Octubre!H32+[5]Noviembre!H32+[5]Diciembre!H32</f>
        <v>103</v>
      </c>
      <c r="I34" s="73">
        <f>+[5]Enero!I32+[5]Febrero!I32+[5]Marzo!I32+[5]Abril!I32+[5]Mayo!I32+[5]Junio!I32+[5]Julio!I32+[5]Agosto!I32+[5]Septiembre!I32+[5]Octubre!I32+[5]Noviembre!I32+[5]Diciembre!I32</f>
        <v>55</v>
      </c>
      <c r="J34" s="73">
        <f t="shared" si="0"/>
        <v>12598</v>
      </c>
      <c r="K34" s="17"/>
      <c r="L34" s="17"/>
      <c r="M34" s="17"/>
      <c r="N34" s="17"/>
      <c r="O34" s="17"/>
      <c r="P34" s="17"/>
    </row>
    <row r="35" spans="1:16" ht="20.100000000000001" customHeight="1" x14ac:dyDescent="0.25">
      <c r="A35" s="74" t="s">
        <v>114</v>
      </c>
      <c r="B35" s="73">
        <f>+[5]Enero!B33+[5]Febrero!B33+[5]Marzo!B33+[5]Abril!B33+[5]Mayo!B33+[5]Junio!B33+[5]Julio!B33+[5]Agosto!B33+[5]Septiembre!B33+[5]Octubre!B33+[5]Noviembre!B33+[5]Diciembre!B33</f>
        <v>2219</v>
      </c>
      <c r="C35" s="73">
        <f>+[5]Enero!C33+[5]Febrero!C33+[5]Marzo!C33+[5]Abril!C33+[5]Mayo!C33+[5]Junio!C33+[5]Julio!C33+[5]Agosto!C33+[5]Septiembre!C33+[5]Octubre!C33+[5]Noviembre!C33+[5]Diciembre!C33</f>
        <v>116</v>
      </c>
      <c r="D35" s="73">
        <f>+[5]Enero!D33+[5]Febrero!D33+[5]Marzo!D33+[5]Abril!D33+[5]Mayo!D33+[5]Junio!D33+[5]Julio!D33+[5]Agosto!D33+[5]Septiembre!D33+[5]Octubre!D33+[5]Noviembre!D33+[5]Diciembre!D33</f>
        <v>403</v>
      </c>
      <c r="E35" s="73">
        <f>+[5]Enero!E33+[5]Febrero!E33+[5]Marzo!E33+[5]Abril!E33+[5]Mayo!E33+[5]Junio!E33+[5]Julio!E33+[5]Agosto!E33+[5]Septiembre!E33+[5]Octubre!E33+[5]Noviembre!E33+[5]Diciembre!E33</f>
        <v>325</v>
      </c>
      <c r="F35" s="73">
        <f>+[5]Enero!F33+[5]Febrero!F33+[5]Marzo!F33+[5]Abril!F33+[5]Mayo!F33+[5]Junio!F33+[5]Julio!F33+[5]Agosto!F33+[5]Septiembre!F33+[5]Octubre!F33+[5]Noviembre!F33+[5]Diciembre!F33</f>
        <v>4649</v>
      </c>
      <c r="G35" s="73">
        <f>+[5]Enero!G33+[5]Febrero!G33+[5]Marzo!G33+[5]Abril!G33+[5]Mayo!G33+[5]Junio!G33+[5]Julio!G33+[5]Agosto!G33+[5]Septiembre!G33+[5]Octubre!G33+[5]Noviembre!G33+[5]Diciembre!G33</f>
        <v>16311</v>
      </c>
      <c r="H35" s="73">
        <f>+[5]Enero!H33+[5]Febrero!H33+[5]Marzo!H33+[5]Abril!H33+[5]Mayo!H33+[5]Junio!H33+[5]Julio!H33+[5]Agosto!H33+[5]Septiembre!H33+[5]Octubre!H33+[5]Noviembre!H33+[5]Diciembre!H33</f>
        <v>1180</v>
      </c>
      <c r="I35" s="73">
        <f>+[5]Enero!I33+[5]Febrero!I33+[5]Marzo!I33+[5]Abril!I33+[5]Mayo!I33+[5]Junio!I33+[5]Julio!I33+[5]Agosto!I33+[5]Septiembre!I33+[5]Octubre!I33+[5]Noviembre!I33+[5]Diciembre!I33</f>
        <v>1024</v>
      </c>
      <c r="J35" s="73">
        <f t="shared" si="0"/>
        <v>26227</v>
      </c>
      <c r="K35" s="17"/>
      <c r="L35" s="17"/>
      <c r="M35" s="17"/>
      <c r="N35" s="17"/>
      <c r="O35" s="17"/>
      <c r="P35" s="17"/>
    </row>
    <row r="36" spans="1:16" ht="20.100000000000001" customHeight="1" x14ac:dyDescent="0.25">
      <c r="A36" s="74" t="s">
        <v>115</v>
      </c>
      <c r="B36" s="73">
        <f>+[5]Enero!B34+[5]Febrero!B34+[5]Marzo!B34+[5]Abril!B34+[5]Mayo!B34+[5]Junio!B34+[5]Julio!B34+[5]Agosto!B34+[5]Septiembre!B34+[5]Octubre!B34+[5]Noviembre!B34+[5]Diciembre!B34</f>
        <v>246</v>
      </c>
      <c r="C36" s="73">
        <f>+[5]Enero!C34+[5]Febrero!C34+[5]Marzo!C34+[5]Abril!C34+[5]Mayo!C34+[5]Junio!C34+[5]Julio!C34+[5]Agosto!C34+[5]Septiembre!C34+[5]Octubre!C34+[5]Noviembre!C34+[5]Diciembre!C34</f>
        <v>4945</v>
      </c>
      <c r="D36" s="73">
        <f>+[5]Enero!D34+[5]Febrero!D34+[5]Marzo!D34+[5]Abril!D34+[5]Mayo!D34+[5]Junio!D34+[5]Julio!D34+[5]Agosto!D34+[5]Septiembre!D34+[5]Octubre!D34+[5]Noviembre!D34+[5]Diciembre!D34</f>
        <v>66</v>
      </c>
      <c r="E36" s="73">
        <f>+[5]Enero!E34+[5]Febrero!E34+[5]Marzo!E34+[5]Abril!E34+[5]Mayo!E34+[5]Junio!E34+[5]Julio!E34+[5]Agosto!E34+[5]Septiembre!E34+[5]Octubre!E34+[5]Noviembre!E34+[5]Diciembre!E34</f>
        <v>313</v>
      </c>
      <c r="F36" s="73">
        <f>+[5]Enero!F34+[5]Febrero!F34+[5]Marzo!F34+[5]Abril!F34+[5]Mayo!F34+[5]Junio!F34+[5]Julio!F34+[5]Agosto!F34+[5]Septiembre!F34+[5]Octubre!F34+[5]Noviembre!F34+[5]Diciembre!F34</f>
        <v>6090</v>
      </c>
      <c r="G36" s="73">
        <f>+[5]Enero!G34+[5]Febrero!G34+[5]Marzo!G34+[5]Abril!G34+[5]Mayo!G34+[5]Junio!G34+[5]Julio!G34+[5]Agosto!G34+[5]Septiembre!G34+[5]Octubre!G34+[5]Noviembre!G34+[5]Diciembre!G34</f>
        <v>133</v>
      </c>
      <c r="H36" s="73">
        <f>+[5]Enero!H34+[5]Febrero!H34+[5]Marzo!H34+[5]Abril!H34+[5]Mayo!H34+[5]Junio!H34+[5]Julio!H34+[5]Agosto!H34+[5]Septiembre!H34+[5]Octubre!H34+[5]Noviembre!H34+[5]Diciembre!H34</f>
        <v>0</v>
      </c>
      <c r="I36" s="73">
        <f>+[5]Enero!I34+[5]Febrero!I34+[5]Marzo!I34+[5]Abril!I34+[5]Mayo!I34+[5]Junio!I34+[5]Julio!I34+[5]Agosto!I34+[5]Septiembre!I34+[5]Octubre!I34+[5]Noviembre!I34+[5]Diciembre!I34</f>
        <v>1654</v>
      </c>
      <c r="J36" s="73">
        <f t="shared" si="0"/>
        <v>13447</v>
      </c>
      <c r="K36" s="17"/>
      <c r="L36" s="17"/>
      <c r="M36" s="17"/>
      <c r="N36" s="17"/>
      <c r="O36" s="17"/>
      <c r="P36" s="17"/>
    </row>
    <row r="37" spans="1:16" ht="20.100000000000001" customHeight="1" x14ac:dyDescent="0.25">
      <c r="A37" s="74" t="s">
        <v>116</v>
      </c>
      <c r="B37" s="73">
        <f>+[5]Enero!B35+[5]Febrero!B35+[5]Marzo!B35+[5]Abril!B35+[5]Mayo!B35+[5]Junio!B35+[5]Julio!B35+[5]Agosto!B35+[5]Septiembre!B35+[5]Octubre!B35+[5]Noviembre!B35+[5]Diciembre!B35</f>
        <v>1321</v>
      </c>
      <c r="C37" s="73">
        <f>+[5]Enero!C35+[5]Febrero!C35+[5]Marzo!C35+[5]Abril!C35+[5]Mayo!C35+[5]Junio!C35+[5]Julio!C35+[5]Agosto!C35+[5]Septiembre!C35+[5]Octubre!C35+[5]Noviembre!C35+[5]Diciembre!C35</f>
        <v>1501</v>
      </c>
      <c r="D37" s="73">
        <f>+[5]Enero!D35+[5]Febrero!D35+[5]Marzo!D35+[5]Abril!D35+[5]Mayo!D35+[5]Junio!D35+[5]Julio!D35+[5]Agosto!D35+[5]Septiembre!D35+[5]Octubre!D35+[5]Noviembre!D35+[5]Diciembre!D35</f>
        <v>3357</v>
      </c>
      <c r="E37" s="73">
        <f>+[5]Enero!E35+[5]Febrero!E35+[5]Marzo!E35+[5]Abril!E35+[5]Mayo!E35+[5]Junio!E35+[5]Julio!E35+[5]Agosto!E35+[5]Septiembre!E35+[5]Octubre!E35+[5]Noviembre!E35+[5]Diciembre!E35</f>
        <v>1417</v>
      </c>
      <c r="F37" s="73">
        <f>+[5]Enero!F35+[5]Febrero!F35+[5]Marzo!F35+[5]Abril!F35+[5]Mayo!F35+[5]Junio!F35+[5]Julio!F35+[5]Agosto!F35+[5]Septiembre!F35+[5]Octubre!F35+[5]Noviembre!F35+[5]Diciembre!F35</f>
        <v>2851</v>
      </c>
      <c r="G37" s="73">
        <f>+[5]Enero!G35+[5]Febrero!G35+[5]Marzo!G35+[5]Abril!G35+[5]Mayo!G35+[5]Junio!G35+[5]Julio!G35+[5]Agosto!G35+[5]Septiembre!G35+[5]Octubre!G35+[5]Noviembre!G35+[5]Diciembre!G35</f>
        <v>6384</v>
      </c>
      <c r="H37" s="73">
        <f>+[5]Enero!H35+[5]Febrero!H35+[5]Marzo!H35+[5]Abril!H35+[5]Mayo!H35+[5]Junio!H35+[5]Julio!H35+[5]Agosto!H35+[5]Septiembre!H35+[5]Octubre!H35+[5]Noviembre!H35+[5]Diciembre!H35</f>
        <v>1521</v>
      </c>
      <c r="I37" s="73">
        <f>+[5]Enero!I35+[5]Febrero!I35+[5]Marzo!I35+[5]Abril!I35+[5]Mayo!I35+[5]Junio!I35+[5]Julio!I35+[5]Agosto!I35+[5]Septiembre!I35+[5]Octubre!I35+[5]Noviembre!I35+[5]Diciembre!I35</f>
        <v>1131</v>
      </c>
      <c r="J37" s="73">
        <f t="shared" si="0"/>
        <v>19483</v>
      </c>
      <c r="K37" s="17"/>
      <c r="L37" s="17"/>
      <c r="M37" s="17"/>
      <c r="N37" s="17"/>
      <c r="O37" s="17"/>
      <c r="P37" s="17"/>
    </row>
    <row r="38" spans="1:16" ht="20.100000000000001" customHeight="1" x14ac:dyDescent="0.25">
      <c r="A38" s="74" t="s">
        <v>117</v>
      </c>
      <c r="B38" s="73">
        <f>+[5]Enero!B36+[5]Febrero!B36+[5]Marzo!B36+[5]Abril!B36+[5]Mayo!B36+[5]Junio!B36+[5]Julio!B36+[5]Agosto!B36+[5]Septiembre!B36+[5]Octubre!B36+[5]Noviembre!B36+[5]Diciembre!B36</f>
        <v>838</v>
      </c>
      <c r="C38" s="73">
        <f>+[5]Enero!C36+[5]Febrero!C36+[5]Marzo!C36+[5]Abril!C36+[5]Mayo!C36+[5]Junio!C36+[5]Julio!C36+[5]Agosto!C36+[5]Septiembre!C36+[5]Octubre!C36+[5]Noviembre!C36+[5]Diciembre!C36</f>
        <v>45</v>
      </c>
      <c r="D38" s="73">
        <f>+[5]Enero!D36+[5]Febrero!D36+[5]Marzo!D36+[5]Abril!D36+[5]Mayo!D36+[5]Junio!D36+[5]Julio!D36+[5]Agosto!D36+[5]Septiembre!D36+[5]Octubre!D36+[5]Noviembre!D36+[5]Diciembre!D36</f>
        <v>5926</v>
      </c>
      <c r="E38" s="73">
        <f>+[5]Enero!E36+[5]Febrero!E36+[5]Marzo!E36+[5]Abril!E36+[5]Mayo!E36+[5]Junio!E36+[5]Julio!E36+[5]Agosto!E36+[5]Septiembre!E36+[5]Octubre!E36+[5]Noviembre!E36+[5]Diciembre!E36</f>
        <v>0</v>
      </c>
      <c r="F38" s="73">
        <f>+[5]Enero!F36+[5]Febrero!F36+[5]Marzo!F36+[5]Abril!F36+[5]Mayo!F36+[5]Junio!F36+[5]Julio!F36+[5]Agosto!F36+[5]Septiembre!F36+[5]Octubre!F36+[5]Noviembre!F36+[5]Diciembre!F36</f>
        <v>383</v>
      </c>
      <c r="G38" s="73">
        <f>+[5]Enero!G36+[5]Febrero!G36+[5]Marzo!G36+[5]Abril!G36+[5]Mayo!G36+[5]Junio!G36+[5]Julio!G36+[5]Agosto!G36+[5]Septiembre!G36+[5]Octubre!G36+[5]Noviembre!G36+[5]Diciembre!G36</f>
        <v>4217</v>
      </c>
      <c r="H38" s="73">
        <f>+[5]Enero!H36+[5]Febrero!H36+[5]Marzo!H36+[5]Abril!H36+[5]Mayo!H36+[5]Junio!H36+[5]Julio!H36+[5]Agosto!H36+[5]Septiembre!H36+[5]Octubre!H36+[5]Noviembre!H36+[5]Diciembre!H36</f>
        <v>4466</v>
      </c>
      <c r="I38" s="73">
        <f>+[5]Enero!I36+[5]Febrero!I36+[5]Marzo!I36+[5]Abril!I36+[5]Mayo!I36+[5]Junio!I36+[5]Julio!I36+[5]Agosto!I36+[5]Septiembre!I36+[5]Octubre!I36+[5]Noviembre!I36+[5]Diciembre!I36</f>
        <v>4903</v>
      </c>
      <c r="J38" s="73">
        <f t="shared" si="0"/>
        <v>20778</v>
      </c>
      <c r="K38" s="17"/>
      <c r="L38" s="17"/>
      <c r="M38" s="17"/>
      <c r="N38" s="17"/>
      <c r="O38" s="17"/>
      <c r="P38" s="17"/>
    </row>
    <row r="39" spans="1:16" ht="20.100000000000001" customHeight="1" x14ac:dyDescent="0.25">
      <c r="A39" s="74" t="s">
        <v>118</v>
      </c>
      <c r="B39" s="73">
        <f>+[5]Enero!B37+[5]Febrero!B37+[5]Marzo!B37+[5]Abril!B37+[5]Mayo!B37+[5]Junio!B37+[5]Julio!B37+[5]Agosto!B37+[5]Septiembre!B37+[5]Octubre!B37+[5]Noviembre!B37+[5]Diciembre!B37</f>
        <v>56</v>
      </c>
      <c r="C39" s="73">
        <f>+[5]Enero!C37+[5]Febrero!C37+[5]Marzo!C37+[5]Abril!C37+[5]Mayo!C37+[5]Junio!C37+[5]Julio!C37+[5]Agosto!C37+[5]Septiembre!C37+[5]Octubre!C37+[5]Noviembre!C37+[5]Diciembre!C37</f>
        <v>179</v>
      </c>
      <c r="D39" s="73">
        <f>+[5]Enero!D37+[5]Febrero!D37+[5]Marzo!D37+[5]Abril!D37+[5]Mayo!D37+[5]Junio!D37+[5]Julio!D37+[5]Agosto!D37+[5]Septiembre!D37+[5]Octubre!D37+[5]Noviembre!D37+[5]Diciembre!D37</f>
        <v>37</v>
      </c>
      <c r="E39" s="73">
        <f>+[5]Enero!E37+[5]Febrero!E37+[5]Marzo!E37+[5]Abril!E37+[5]Mayo!E37+[5]Junio!E37+[5]Julio!E37+[5]Agosto!E37+[5]Septiembre!E37+[5]Octubre!E37+[5]Noviembre!E37+[5]Diciembre!E37</f>
        <v>587</v>
      </c>
      <c r="F39" s="73">
        <f>+[5]Enero!F37+[5]Febrero!F37+[5]Marzo!F37+[5]Abril!F37+[5]Mayo!F37+[5]Junio!F37+[5]Julio!F37+[5]Agosto!F37+[5]Septiembre!F37+[5]Octubre!F37+[5]Noviembre!F37+[5]Diciembre!F37</f>
        <v>353</v>
      </c>
      <c r="G39" s="73">
        <f>+[5]Enero!G37+[5]Febrero!G37+[5]Marzo!G37+[5]Abril!G37+[5]Mayo!G37+[5]Junio!G37+[5]Julio!G37+[5]Agosto!G37+[5]Septiembre!G37+[5]Octubre!G37+[5]Noviembre!G37+[5]Diciembre!G37</f>
        <v>213</v>
      </c>
      <c r="H39" s="73">
        <f>+[5]Enero!H37+[5]Febrero!H37+[5]Marzo!H37+[5]Abril!H37+[5]Mayo!H37+[5]Junio!H37+[5]Julio!H37+[5]Agosto!H37+[5]Septiembre!H37+[5]Octubre!H37+[5]Noviembre!H37+[5]Diciembre!H37</f>
        <v>116</v>
      </c>
      <c r="I39" s="73">
        <f>+[5]Enero!I37+[5]Febrero!I37+[5]Marzo!I37+[5]Abril!I37+[5]Mayo!I37+[5]Junio!I37+[5]Julio!I37+[5]Agosto!I37+[5]Septiembre!I37+[5]Octubre!I37+[5]Noviembre!I37+[5]Diciembre!I37</f>
        <v>2626</v>
      </c>
      <c r="J39" s="73">
        <f t="shared" si="0"/>
        <v>4167</v>
      </c>
      <c r="K39" s="17"/>
      <c r="L39" s="17"/>
      <c r="M39" s="17"/>
      <c r="N39" s="17"/>
      <c r="O39" s="17"/>
      <c r="P39" s="17"/>
    </row>
    <row r="40" spans="1:16" ht="20.100000000000001" customHeight="1" x14ac:dyDescent="0.25">
      <c r="A40" s="74" t="s">
        <v>119</v>
      </c>
      <c r="B40" s="73">
        <f>+[5]Enero!B38+[5]Febrero!B38+[5]Marzo!B38+[5]Abril!B38+[5]Mayo!B38+[5]Junio!B38+[5]Julio!B38+[5]Agosto!B38+[5]Septiembre!B38+[5]Octubre!B38+[5]Noviembre!B38+[5]Diciembre!B38</f>
        <v>1854</v>
      </c>
      <c r="C40" s="73">
        <f>+[5]Enero!C38+[5]Febrero!C38+[5]Marzo!C38+[5]Abril!C38+[5]Mayo!C38+[5]Junio!C38+[5]Julio!C38+[5]Agosto!C38+[5]Septiembre!C38+[5]Octubre!C38+[5]Noviembre!C38+[5]Diciembre!C38</f>
        <v>12641</v>
      </c>
      <c r="D40" s="73">
        <f>+[5]Enero!D38+[5]Febrero!D38+[5]Marzo!D38+[5]Abril!D38+[5]Mayo!D38+[5]Junio!D38+[5]Julio!D38+[5]Agosto!D38+[5]Septiembre!D38+[5]Octubre!D38+[5]Noviembre!D38+[5]Diciembre!D38</f>
        <v>40</v>
      </c>
      <c r="E40" s="73">
        <f>+[5]Enero!E38+[5]Febrero!E38+[5]Marzo!E38+[5]Abril!E38+[5]Mayo!E38+[5]Junio!E38+[5]Julio!E38+[5]Agosto!E38+[5]Septiembre!E38+[5]Octubre!E38+[5]Noviembre!E38+[5]Diciembre!E38</f>
        <v>269</v>
      </c>
      <c r="F40" s="73">
        <f>+[5]Enero!F38+[5]Febrero!F38+[5]Marzo!F38+[5]Abril!F38+[5]Mayo!F38+[5]Junio!F38+[5]Julio!F38+[5]Agosto!F38+[5]Septiembre!F38+[5]Octubre!F38+[5]Noviembre!F38+[5]Diciembre!F38</f>
        <v>3640</v>
      </c>
      <c r="G40" s="73">
        <f>+[5]Enero!G38+[5]Febrero!G38+[5]Marzo!G38+[5]Abril!G38+[5]Mayo!G38+[5]Junio!G38+[5]Julio!G38+[5]Agosto!G38+[5]Septiembre!G38+[5]Octubre!G38+[5]Noviembre!G38+[5]Diciembre!G38</f>
        <v>3</v>
      </c>
      <c r="H40" s="73">
        <f>+[5]Enero!H38+[5]Febrero!H38+[5]Marzo!H38+[5]Abril!H38+[5]Mayo!H38+[5]Junio!H38+[5]Julio!H38+[5]Agosto!H38+[5]Septiembre!H38+[5]Octubre!H38+[5]Noviembre!H38+[5]Diciembre!H38</f>
        <v>0</v>
      </c>
      <c r="I40" s="73">
        <f>+[5]Enero!I38+[5]Febrero!I38+[5]Marzo!I38+[5]Abril!I38+[5]Mayo!I38+[5]Junio!I38+[5]Julio!I38+[5]Agosto!I38+[5]Septiembre!I38+[5]Octubre!I38+[5]Noviembre!I38+[5]Diciembre!I38</f>
        <v>647</v>
      </c>
      <c r="J40" s="73">
        <f t="shared" si="0"/>
        <v>19094</v>
      </c>
      <c r="K40" s="17"/>
      <c r="L40" s="17"/>
      <c r="M40" s="17"/>
      <c r="N40" s="17"/>
      <c r="O40" s="17"/>
      <c r="P40" s="17"/>
    </row>
    <row r="41" spans="1:16" ht="20.100000000000001" customHeight="1" x14ac:dyDescent="0.25">
      <c r="A41" s="74" t="s">
        <v>120</v>
      </c>
      <c r="B41" s="73">
        <f>+[5]Enero!B39+[5]Febrero!B39+[5]Marzo!B39+[5]Abril!B39+[5]Mayo!B39+[5]Junio!B39+[5]Julio!B39+[5]Agosto!B39+[5]Septiembre!B39+[5]Octubre!B39+[5]Noviembre!B39+[5]Diciembre!B39</f>
        <v>0</v>
      </c>
      <c r="C41" s="73">
        <f>+[5]Enero!C39+[5]Febrero!C39+[5]Marzo!C39+[5]Abril!C39+[5]Mayo!C39+[5]Junio!C39+[5]Julio!C39+[5]Agosto!C39+[5]Septiembre!C39+[5]Octubre!C39+[5]Noviembre!C39+[5]Diciembre!C39</f>
        <v>0</v>
      </c>
      <c r="D41" s="73">
        <f>+[5]Enero!D39+[5]Febrero!D39+[5]Marzo!D39+[5]Abril!D39+[5]Mayo!D39+[5]Junio!D39+[5]Julio!D39+[5]Agosto!D39+[5]Septiembre!D39+[5]Octubre!D39+[5]Noviembre!D39+[5]Diciembre!D39</f>
        <v>0</v>
      </c>
      <c r="E41" s="73">
        <f>+[5]Enero!E39+[5]Febrero!E39+[5]Marzo!E39+[5]Abril!E39+[5]Mayo!E39+[5]Junio!E39+[5]Julio!E39+[5]Agosto!E39+[5]Septiembre!E39+[5]Octubre!E39+[5]Noviembre!E39+[5]Diciembre!E39</f>
        <v>0</v>
      </c>
      <c r="F41" s="73">
        <f>+[5]Enero!F39+[5]Febrero!F39+[5]Marzo!F39+[5]Abril!F39+[5]Mayo!F39+[5]Junio!F39+[5]Julio!F39+[5]Agosto!F39+[5]Septiembre!F39+[5]Octubre!F39+[5]Noviembre!F39+[5]Diciembre!F39</f>
        <v>148</v>
      </c>
      <c r="G41" s="73">
        <f>+[5]Enero!G39+[5]Febrero!G39+[5]Marzo!G39+[5]Abril!G39+[5]Mayo!G39+[5]Junio!G39+[5]Julio!G39+[5]Agosto!G39+[5]Septiembre!G39+[5]Octubre!G39+[5]Noviembre!G39+[5]Diciembre!G39</f>
        <v>0</v>
      </c>
      <c r="H41" s="73">
        <f>+[5]Enero!H39+[5]Febrero!H39+[5]Marzo!H39+[5]Abril!H39+[5]Mayo!H39+[5]Junio!H39+[5]Julio!H39+[5]Agosto!H39+[5]Septiembre!H39+[5]Octubre!H39+[5]Noviembre!H39+[5]Diciembre!H39</f>
        <v>0</v>
      </c>
      <c r="I41" s="73">
        <f>+[5]Enero!I39+[5]Febrero!I39+[5]Marzo!I39+[5]Abril!I39+[5]Mayo!I39+[5]Junio!I39+[5]Julio!I39+[5]Agosto!I39+[5]Septiembre!I39+[5]Octubre!I39+[5]Noviembre!I39+[5]Diciembre!I39</f>
        <v>23</v>
      </c>
      <c r="J41" s="73">
        <f t="shared" si="0"/>
        <v>171</v>
      </c>
      <c r="K41" s="17"/>
      <c r="L41" s="17"/>
      <c r="M41" s="17"/>
      <c r="N41" s="17"/>
      <c r="O41" s="17"/>
      <c r="P41" s="17"/>
    </row>
    <row r="42" spans="1:16" ht="20.100000000000001" customHeight="1" x14ac:dyDescent="0.25">
      <c r="A42" s="74" t="s">
        <v>121</v>
      </c>
      <c r="B42" s="73">
        <f>+[5]Enero!B40+[5]Febrero!B40+[5]Marzo!B40+[5]Abril!B40+[5]Mayo!B40+[5]Junio!B40+[5]Julio!B40+[5]Agosto!B40+[5]Septiembre!B40+[5]Octubre!B40+[5]Noviembre!B40+[5]Diciembre!B40</f>
        <v>2631</v>
      </c>
      <c r="C42" s="73">
        <f>+[5]Enero!C40+[5]Febrero!C40+[5]Marzo!C40+[5]Abril!C40+[5]Mayo!C40+[5]Junio!C40+[5]Julio!C40+[5]Agosto!C40+[5]Septiembre!C40+[5]Octubre!C40+[5]Noviembre!C40+[5]Diciembre!C40</f>
        <v>1273</v>
      </c>
      <c r="D42" s="73">
        <f>+[5]Enero!D40+[5]Febrero!D40+[5]Marzo!D40+[5]Abril!D40+[5]Mayo!D40+[5]Junio!D40+[5]Julio!D40+[5]Agosto!D40+[5]Septiembre!D40+[5]Octubre!D40+[5]Noviembre!D40+[5]Diciembre!D40</f>
        <v>24364</v>
      </c>
      <c r="E42" s="73">
        <f>+[5]Enero!E40+[5]Febrero!E40+[5]Marzo!E40+[5]Abril!E40+[5]Mayo!E40+[5]Junio!E40+[5]Julio!E40+[5]Agosto!E40+[5]Septiembre!E40+[5]Octubre!E40+[5]Noviembre!E40+[5]Diciembre!E40</f>
        <v>951</v>
      </c>
      <c r="F42" s="73">
        <f>+[5]Enero!F40+[5]Febrero!F40+[5]Marzo!F40+[5]Abril!F40+[5]Mayo!F40+[5]Junio!F40+[5]Julio!F40+[5]Agosto!F40+[5]Septiembre!F40+[5]Octubre!F40+[5]Noviembre!F40+[5]Diciembre!F40</f>
        <v>16982</v>
      </c>
      <c r="G42" s="73">
        <f>+[5]Enero!G40+[5]Febrero!G40+[5]Marzo!G40+[5]Abril!G40+[5]Mayo!G40+[5]Junio!G40+[5]Julio!G40+[5]Agosto!G40+[5]Septiembre!G40+[5]Octubre!G40+[5]Noviembre!G40+[5]Diciembre!G40</f>
        <v>9062</v>
      </c>
      <c r="H42" s="73">
        <f>+[5]Enero!H40+[5]Febrero!H40+[5]Marzo!H40+[5]Abril!H40+[5]Mayo!H40+[5]Junio!H40+[5]Julio!H40+[5]Agosto!H40+[5]Septiembre!H40+[5]Octubre!H40+[5]Noviembre!H40+[5]Diciembre!H40</f>
        <v>3586</v>
      </c>
      <c r="I42" s="73">
        <f>+[5]Enero!I40+[5]Febrero!I40+[5]Marzo!I40+[5]Abril!I40+[5]Mayo!I40+[5]Junio!I40+[5]Julio!I40+[5]Agosto!I40+[5]Septiembre!I40+[5]Octubre!I40+[5]Noviembre!I40+[5]Diciembre!I40</f>
        <v>795</v>
      </c>
      <c r="J42" s="73">
        <f t="shared" si="0"/>
        <v>59644</v>
      </c>
      <c r="K42" s="17"/>
      <c r="L42" s="17"/>
      <c r="M42" s="17"/>
      <c r="N42" s="17"/>
      <c r="O42" s="17"/>
      <c r="P42" s="17"/>
    </row>
    <row r="43" spans="1:16" ht="20.100000000000001" customHeight="1" thickBot="1" x14ac:dyDescent="0.3">
      <c r="A43" s="74" t="s">
        <v>122</v>
      </c>
      <c r="B43" s="73">
        <f>+[5]Enero!B41+[5]Febrero!B41+[5]Marzo!B41+[5]Abril!B41+[5]Mayo!B41+[5]Junio!B41+[5]Julio!B41+[5]Agosto!B41+[5]Septiembre!B41+[5]Octubre!B41+[5]Noviembre!B41+[5]Diciembre!B41</f>
        <v>33320</v>
      </c>
      <c r="C43" s="73">
        <f>+[5]Enero!C41+[5]Febrero!C41+[5]Marzo!C41+[5]Abril!C41+[5]Mayo!C41+[5]Junio!C41+[5]Julio!C41+[5]Agosto!C41+[5]Septiembre!C41+[5]Octubre!C41+[5]Noviembre!C41+[5]Diciembre!C41</f>
        <v>15981</v>
      </c>
      <c r="D43" s="73">
        <f>+[5]Enero!D41+[5]Febrero!D41+[5]Marzo!D41+[5]Abril!D41+[5]Mayo!D41+[5]Junio!D41+[5]Julio!D41+[5]Agosto!D41+[5]Septiembre!D41+[5]Octubre!D41+[5]Noviembre!D41+[5]Diciembre!D41</f>
        <v>22500</v>
      </c>
      <c r="E43" s="73">
        <f>+[5]Enero!E41+[5]Febrero!E41+[5]Marzo!E41+[5]Abril!E41+[5]Mayo!E41+[5]Junio!E41+[5]Julio!E41+[5]Agosto!E41+[5]Septiembre!E41+[5]Octubre!E41+[5]Noviembre!E41+[5]Diciembre!E41</f>
        <v>28780</v>
      </c>
      <c r="F43" s="73">
        <f>+[5]Enero!F41+[5]Febrero!F41+[5]Marzo!F41+[5]Abril!F41+[5]Mayo!F41+[5]Junio!F41+[5]Julio!F41+[5]Agosto!F41+[5]Septiembre!F41+[5]Octubre!F41+[5]Noviembre!F41+[5]Diciembre!F41</f>
        <v>21297</v>
      </c>
      <c r="G43" s="73">
        <f>+[5]Enero!G41+[5]Febrero!G41+[5]Marzo!G41+[5]Abril!G41+[5]Mayo!G41+[5]Junio!G41+[5]Julio!G41+[5]Agosto!G41+[5]Septiembre!G41+[5]Octubre!G41+[5]Noviembre!G41+[5]Diciembre!G41</f>
        <v>11711</v>
      </c>
      <c r="H43" s="73">
        <f>+[5]Enero!H41+[5]Febrero!H41+[5]Marzo!H41+[5]Abril!H41+[5]Mayo!H41+[5]Junio!H41+[5]Julio!H41+[5]Agosto!H41+[5]Septiembre!H41+[5]Octubre!H41+[5]Noviembre!H41+[5]Diciembre!H41</f>
        <v>21132</v>
      </c>
      <c r="I43" s="73">
        <f>+[5]Enero!I41+[5]Febrero!I41+[5]Marzo!I41+[5]Abril!I41+[5]Mayo!I41+[5]Junio!I41+[5]Julio!I41+[5]Agosto!I41+[5]Septiembre!I41+[5]Octubre!I41+[5]Noviembre!I41+[5]Diciembre!I41</f>
        <v>7271</v>
      </c>
      <c r="J43" s="73">
        <f t="shared" si="0"/>
        <v>161992</v>
      </c>
      <c r="K43" s="17"/>
      <c r="L43" s="17"/>
      <c r="M43" s="17"/>
      <c r="N43" s="17"/>
      <c r="O43" s="17"/>
      <c r="P43" s="17"/>
    </row>
    <row r="44" spans="1:16" ht="20.100000000000001" customHeight="1" thickBot="1" x14ac:dyDescent="0.3">
      <c r="A44" s="76" t="s">
        <v>1</v>
      </c>
      <c r="B44" s="77">
        <f t="shared" ref="B44:J44" si="1">SUM(B10:B43)</f>
        <v>231462</v>
      </c>
      <c r="C44" s="77">
        <f t="shared" si="1"/>
        <v>1197085</v>
      </c>
      <c r="D44" s="77">
        <f t="shared" si="1"/>
        <v>869378</v>
      </c>
      <c r="E44" s="77">
        <f t="shared" si="1"/>
        <v>690302</v>
      </c>
      <c r="F44" s="77">
        <f t="shared" si="1"/>
        <v>359558</v>
      </c>
      <c r="G44" s="77">
        <f t="shared" si="1"/>
        <v>369919</v>
      </c>
      <c r="H44" s="77">
        <f t="shared" si="1"/>
        <v>879014</v>
      </c>
      <c r="I44" s="77">
        <f t="shared" si="1"/>
        <v>177511</v>
      </c>
      <c r="J44" s="77">
        <f t="shared" si="1"/>
        <v>4774229</v>
      </c>
      <c r="K44" s="17"/>
      <c r="L44" s="17"/>
      <c r="M44" s="17"/>
      <c r="N44" s="17"/>
      <c r="O44" s="17"/>
      <c r="P44" s="17"/>
    </row>
    <row r="45" spans="1:16" x14ac:dyDescent="0.2">
      <c r="A45" s="65" t="s">
        <v>131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 t="s">
        <v>62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20.100000000000001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20.100000000000001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20.10000000000000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20.10000000000000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20.10000000000000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20.100000000000001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20.100000000000001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20.10000000000000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20.100000000000001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ht="20.100000000000001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20.100000000000001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20.100000000000001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20.100000000000001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20.100000000000001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20.100000000000001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20.100000000000001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20.100000000000001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20.100000000000001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20.100000000000001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20.100000000000001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20.100000000000001" customHeight="1" x14ac:dyDescent="0.2">
      <c r="K92" s="17"/>
      <c r="L92" s="17"/>
      <c r="M92" s="17"/>
      <c r="N92" s="17"/>
      <c r="O92" s="17"/>
      <c r="P92" s="17"/>
    </row>
    <row r="93" spans="1:16" ht="20.100000000000001" customHeight="1" x14ac:dyDescent="0.2">
      <c r="K93" s="17"/>
      <c r="L93" s="17"/>
      <c r="M93" s="17"/>
      <c r="N93" s="17"/>
      <c r="O93" s="17"/>
      <c r="P93" s="17"/>
    </row>
    <row r="94" spans="1:16" ht="20.100000000000001" customHeight="1" x14ac:dyDescent="0.2">
      <c r="K94" s="17"/>
      <c r="L94" s="17"/>
      <c r="M94" s="17"/>
      <c r="N94" s="17"/>
      <c r="O94" s="17"/>
      <c r="P94" s="17"/>
    </row>
    <row r="95" spans="1:16" ht="20.100000000000001" customHeight="1" x14ac:dyDescent="0.2">
      <c r="K95" s="17"/>
      <c r="L95" s="17"/>
      <c r="M95" s="17"/>
      <c r="N95" s="17"/>
      <c r="O95" s="17"/>
      <c r="P95" s="17"/>
    </row>
    <row r="96" spans="1:16" ht="20.100000000000001" customHeight="1" x14ac:dyDescent="0.2">
      <c r="K96" s="17"/>
      <c r="L96" s="17"/>
      <c r="M96" s="17"/>
      <c r="N96" s="17"/>
      <c r="O96" s="17"/>
      <c r="P96" s="17"/>
    </row>
    <row r="97" spans="11:16" ht="20.100000000000001" customHeight="1" x14ac:dyDescent="0.2">
      <c r="K97" s="17"/>
      <c r="L97" s="17"/>
      <c r="M97" s="17"/>
      <c r="N97" s="17"/>
      <c r="O97" s="17"/>
      <c r="P97" s="17"/>
    </row>
    <row r="98" spans="11:16" ht="20.100000000000001" customHeight="1" x14ac:dyDescent="0.2">
      <c r="K98" s="17"/>
      <c r="L98" s="17"/>
      <c r="M98" s="17"/>
      <c r="N98" s="17"/>
      <c r="O98" s="17"/>
      <c r="P98" s="17"/>
    </row>
    <row r="99" spans="11:16" ht="20.100000000000001" customHeight="1" x14ac:dyDescent="0.2">
      <c r="K99" s="17"/>
      <c r="L99" s="17"/>
      <c r="M99" s="17"/>
      <c r="N99" s="17"/>
      <c r="O99" s="17"/>
      <c r="P99" s="17"/>
    </row>
    <row r="100" spans="11:16" ht="20.100000000000001" customHeight="1" x14ac:dyDescent="0.2">
      <c r="K100" s="17"/>
      <c r="L100" s="17"/>
      <c r="M100" s="17"/>
      <c r="N100" s="17"/>
      <c r="O100" s="17"/>
      <c r="P100" s="17"/>
    </row>
    <row r="101" spans="11:16" ht="20.100000000000001" customHeight="1" x14ac:dyDescent="0.2">
      <c r="K101" s="17"/>
      <c r="L101" s="17"/>
      <c r="M101" s="17"/>
      <c r="N101" s="17"/>
      <c r="O101" s="17"/>
      <c r="P101" s="17"/>
    </row>
    <row r="102" spans="11:16" ht="20.100000000000001" customHeight="1" x14ac:dyDescent="0.2">
      <c r="K102" s="17"/>
      <c r="L102" s="17"/>
      <c r="M102" s="17"/>
      <c r="N102" s="17"/>
      <c r="O102" s="17"/>
      <c r="P102" s="17"/>
    </row>
    <row r="103" spans="11:16" ht="20.100000000000001" customHeight="1" x14ac:dyDescent="0.2">
      <c r="K103" s="17"/>
      <c r="L103" s="17"/>
      <c r="M103" s="17"/>
      <c r="N103" s="17"/>
      <c r="O103" s="17"/>
      <c r="P103" s="17"/>
    </row>
    <row r="104" spans="11:16" ht="20.100000000000001" customHeight="1" x14ac:dyDescent="0.2">
      <c r="K104" s="17"/>
      <c r="L104" s="17"/>
      <c r="M104" s="17"/>
      <c r="N104" s="17"/>
      <c r="O104" s="17"/>
      <c r="P104" s="17"/>
    </row>
    <row r="105" spans="11:16" ht="20.100000000000001" customHeight="1" x14ac:dyDescent="0.2">
      <c r="K105" s="17"/>
      <c r="L105" s="17"/>
      <c r="M105" s="17"/>
      <c r="N105" s="17"/>
      <c r="O105" s="17"/>
      <c r="P105" s="17"/>
    </row>
    <row r="106" spans="11:16" ht="20.100000000000001" customHeight="1" x14ac:dyDescent="0.2">
      <c r="K106" s="17"/>
      <c r="L106" s="17"/>
      <c r="M106" s="17"/>
      <c r="N106" s="17"/>
      <c r="O106" s="17"/>
      <c r="P106" s="17"/>
    </row>
    <row r="107" spans="11:16" x14ac:dyDescent="0.2">
      <c r="K107" s="17"/>
      <c r="L107" s="17"/>
      <c r="M107" s="17"/>
      <c r="N107" s="17"/>
      <c r="O107" s="17"/>
      <c r="P107" s="17"/>
    </row>
    <row r="108" spans="11:16" x14ac:dyDescent="0.2">
      <c r="K108" s="17"/>
      <c r="L108" s="17"/>
      <c r="M108" s="17"/>
      <c r="N108" s="17"/>
      <c r="O108" s="17"/>
      <c r="P108" s="17"/>
    </row>
    <row r="109" spans="11:16" x14ac:dyDescent="0.2">
      <c r="K109" s="17"/>
      <c r="L109" s="17"/>
      <c r="M109" s="17"/>
      <c r="N109" s="17"/>
      <c r="O109" s="17"/>
      <c r="P109" s="17"/>
    </row>
    <row r="110" spans="11:16" x14ac:dyDescent="0.2">
      <c r="K110" s="17"/>
      <c r="L110" s="17"/>
      <c r="M110" s="17"/>
      <c r="N110" s="17"/>
      <c r="O110" s="17"/>
      <c r="P110" s="17"/>
    </row>
    <row r="111" spans="11:16" x14ac:dyDescent="0.2">
      <c r="K111" s="17"/>
      <c r="L111" s="17"/>
      <c r="M111" s="17"/>
      <c r="N111" s="17"/>
      <c r="O111" s="17"/>
      <c r="P111" s="17"/>
    </row>
    <row r="112" spans="11:16" x14ac:dyDescent="0.2">
      <c r="K112" s="17"/>
      <c r="L112" s="17"/>
      <c r="M112" s="17"/>
      <c r="N112" s="17"/>
      <c r="O112" s="17"/>
      <c r="P112" s="17"/>
    </row>
    <row r="113" spans="1:16" x14ac:dyDescent="0.2">
      <c r="K113" s="17"/>
      <c r="L113" s="17"/>
      <c r="M113" s="17"/>
      <c r="N113" s="17"/>
      <c r="O113" s="17"/>
      <c r="P113" s="17"/>
    </row>
    <row r="114" spans="1:16" x14ac:dyDescent="0.2">
      <c r="K114" s="17"/>
      <c r="L114" s="17"/>
      <c r="M114" s="17"/>
      <c r="N114" s="17"/>
      <c r="O114" s="17"/>
      <c r="P114" s="17"/>
    </row>
    <row r="115" spans="1:16" x14ac:dyDescent="0.2">
      <c r="K115" s="17"/>
      <c r="L115" s="17"/>
      <c r="M115" s="17"/>
      <c r="N115" s="17"/>
      <c r="O115" s="17"/>
      <c r="P115" s="17"/>
    </row>
    <row r="116" spans="1:16" x14ac:dyDescent="0.2">
      <c r="K116" s="17"/>
      <c r="L116" s="17"/>
      <c r="M116" s="17"/>
      <c r="N116" s="17"/>
      <c r="O116" s="17"/>
      <c r="P116" s="17"/>
    </row>
    <row r="117" spans="1:16" x14ac:dyDescent="0.2">
      <c r="K117" s="17"/>
      <c r="L117" s="17"/>
      <c r="M117" s="17"/>
      <c r="N117" s="17"/>
      <c r="O117" s="17"/>
      <c r="P117" s="17"/>
    </row>
    <row r="118" spans="1:16" ht="20.100000000000001" customHeight="1" x14ac:dyDescent="0.2">
      <c r="K118" s="17"/>
      <c r="L118" s="17"/>
      <c r="M118" s="17"/>
      <c r="N118" s="17"/>
      <c r="O118" s="17"/>
      <c r="P118" s="17"/>
    </row>
    <row r="119" spans="1:16" ht="20.100000000000001" customHeight="1" x14ac:dyDescent="0.2">
      <c r="K119" s="17"/>
      <c r="L119" s="17"/>
      <c r="M119" s="17"/>
      <c r="N119" s="17"/>
      <c r="O119" s="17"/>
      <c r="P119" s="17"/>
    </row>
    <row r="120" spans="1:16" ht="20.100000000000001" customHeight="1" x14ac:dyDescent="0.25">
      <c r="A120" s="95"/>
      <c r="K120" s="17"/>
      <c r="L120" s="17"/>
      <c r="M120" s="17"/>
      <c r="N120" s="17"/>
      <c r="O120" s="17"/>
      <c r="P120" s="17"/>
    </row>
    <row r="121" spans="1:16" ht="20.100000000000001" customHeight="1" x14ac:dyDescent="0.2">
      <c r="A121" s="96"/>
      <c r="K121" s="17"/>
      <c r="L121" s="17"/>
      <c r="M121" s="17"/>
      <c r="N121" s="17"/>
      <c r="O121" s="17"/>
      <c r="P121" s="17"/>
    </row>
    <row r="122" spans="1:16" ht="20.100000000000001" customHeight="1" x14ac:dyDescent="0.2">
      <c r="A122" s="66"/>
      <c r="K122" s="17"/>
      <c r="L122" s="17"/>
      <c r="M122" s="17"/>
      <c r="N122" s="17"/>
      <c r="O122" s="17"/>
      <c r="P122" s="17"/>
    </row>
    <row r="123" spans="1:16" ht="20.100000000000001" customHeight="1" x14ac:dyDescent="0.2">
      <c r="K123" s="17"/>
      <c r="L123" s="17"/>
      <c r="M123" s="17"/>
      <c r="N123" s="17"/>
      <c r="O123" s="17"/>
      <c r="P123" s="17"/>
    </row>
    <row r="124" spans="1:16" ht="20.100000000000001" customHeight="1" x14ac:dyDescent="0.2">
      <c r="K124" s="17"/>
      <c r="L124" s="17"/>
      <c r="M124" s="17"/>
      <c r="N124" s="17"/>
      <c r="O124" s="17"/>
      <c r="P124" s="17"/>
    </row>
    <row r="125" spans="1:16" ht="20.100000000000001" customHeight="1" x14ac:dyDescent="0.2">
      <c r="K125" s="17"/>
      <c r="L125" s="17"/>
      <c r="M125" s="17"/>
      <c r="N125" s="17"/>
      <c r="O125" s="17"/>
      <c r="P125" s="17"/>
    </row>
    <row r="126" spans="1:16" ht="20.100000000000001" customHeight="1" x14ac:dyDescent="0.2">
      <c r="K126" s="17"/>
      <c r="L126" s="17"/>
      <c r="M126" s="17"/>
      <c r="N126" s="17"/>
      <c r="O126" s="17"/>
      <c r="P126" s="17"/>
    </row>
    <row r="127" spans="1:16" ht="20.100000000000001" customHeight="1" x14ac:dyDescent="0.2">
      <c r="K127" s="17"/>
      <c r="L127" s="17"/>
      <c r="M127" s="17"/>
      <c r="N127" s="17"/>
      <c r="O127" s="17"/>
      <c r="P127" s="17"/>
    </row>
    <row r="128" spans="1:16" ht="20.100000000000001" customHeight="1" x14ac:dyDescent="0.2">
      <c r="K128" s="17"/>
      <c r="L128" s="17"/>
      <c r="M128" s="17"/>
      <c r="N128" s="17"/>
      <c r="O128" s="17"/>
      <c r="P128" s="17"/>
    </row>
    <row r="129" spans="11:16" ht="20.100000000000001" customHeight="1" x14ac:dyDescent="0.2">
      <c r="K129" s="17"/>
      <c r="L129" s="17"/>
      <c r="M129" s="17"/>
      <c r="N129" s="17"/>
      <c r="O129" s="17"/>
      <c r="P129" s="17"/>
    </row>
    <row r="130" spans="11:16" ht="20.100000000000001" customHeight="1" x14ac:dyDescent="0.2">
      <c r="K130" s="17"/>
      <c r="L130" s="17"/>
      <c r="M130" s="17"/>
      <c r="N130" s="17"/>
      <c r="O130" s="17"/>
      <c r="P130" s="17"/>
    </row>
    <row r="131" spans="11:16" ht="20.100000000000001" customHeight="1" x14ac:dyDescent="0.2">
      <c r="K131" s="17"/>
      <c r="L131" s="17"/>
      <c r="M131" s="17"/>
      <c r="N131" s="17"/>
      <c r="O131" s="17"/>
      <c r="P131" s="17"/>
    </row>
    <row r="132" spans="11:16" ht="20.100000000000001" customHeight="1" x14ac:dyDescent="0.2">
      <c r="K132" s="17"/>
      <c r="L132" s="17"/>
      <c r="M132" s="17"/>
      <c r="N132" s="17"/>
      <c r="O132" s="17"/>
      <c r="P132" s="17"/>
    </row>
    <row r="133" spans="11:16" ht="20.100000000000001" customHeight="1" x14ac:dyDescent="0.2">
      <c r="K133" s="17"/>
      <c r="L133" s="17"/>
      <c r="M133" s="17"/>
      <c r="N133" s="17"/>
      <c r="O133" s="17"/>
      <c r="P133" s="17"/>
    </row>
    <row r="134" spans="11:16" ht="20.100000000000001" customHeight="1" x14ac:dyDescent="0.2">
      <c r="K134" s="17"/>
      <c r="L134" s="17"/>
      <c r="M134" s="17"/>
      <c r="N134" s="17"/>
      <c r="O134" s="17"/>
      <c r="P134" s="17"/>
    </row>
    <row r="135" spans="11:16" ht="20.100000000000001" customHeight="1" x14ac:dyDescent="0.2">
      <c r="K135" s="17"/>
      <c r="L135" s="17"/>
      <c r="M135" s="17"/>
      <c r="N135" s="17"/>
      <c r="O135" s="17"/>
      <c r="P135" s="17"/>
    </row>
    <row r="136" spans="11:16" ht="20.100000000000001" customHeight="1" x14ac:dyDescent="0.2">
      <c r="K136" s="17"/>
      <c r="L136" s="17"/>
      <c r="M136" s="17"/>
      <c r="N136" s="17"/>
      <c r="O136" s="17"/>
      <c r="P136" s="17"/>
    </row>
    <row r="137" spans="11:16" ht="20.100000000000001" customHeight="1" x14ac:dyDescent="0.2">
      <c r="K137" s="17"/>
      <c r="L137" s="17"/>
      <c r="M137" s="17"/>
      <c r="N137" s="17"/>
      <c r="O137" s="17"/>
      <c r="P137" s="17"/>
    </row>
    <row r="138" spans="11:16" ht="20.100000000000001" customHeight="1" x14ac:dyDescent="0.2">
      <c r="K138" s="17"/>
      <c r="L138" s="17"/>
      <c r="M138" s="17"/>
      <c r="N138" s="17"/>
      <c r="O138" s="17"/>
      <c r="P138" s="17"/>
    </row>
    <row r="139" spans="11:16" ht="20.100000000000001" customHeight="1" x14ac:dyDescent="0.2">
      <c r="K139" s="17"/>
      <c r="L139" s="17"/>
      <c r="M139" s="17"/>
      <c r="N139" s="17"/>
      <c r="O139" s="17"/>
      <c r="P139" s="17"/>
    </row>
    <row r="140" spans="11:16" ht="20.100000000000001" customHeight="1" x14ac:dyDescent="0.2">
      <c r="K140" s="17"/>
      <c r="L140" s="17"/>
      <c r="M140" s="17"/>
      <c r="N140" s="17"/>
      <c r="O140" s="17"/>
      <c r="P140" s="17"/>
    </row>
    <row r="141" spans="11:16" ht="20.100000000000001" customHeight="1" x14ac:dyDescent="0.2">
      <c r="K141" s="17"/>
      <c r="L141" s="17"/>
      <c r="M141" s="17"/>
      <c r="N141" s="17"/>
      <c r="O141" s="17"/>
      <c r="P141" s="17"/>
    </row>
    <row r="142" spans="11:16" ht="20.100000000000001" customHeight="1" x14ac:dyDescent="0.2">
      <c r="K142" s="17"/>
      <c r="L142" s="17"/>
      <c r="M142" s="17"/>
      <c r="N142" s="17"/>
      <c r="O142" s="17"/>
      <c r="P142" s="17"/>
    </row>
    <row r="143" spans="11:16" ht="20.100000000000001" customHeight="1" x14ac:dyDescent="0.2">
      <c r="K143" s="17"/>
      <c r="L143" s="17"/>
      <c r="M143" s="17"/>
      <c r="N143" s="17"/>
      <c r="O143" s="17"/>
      <c r="P143" s="17"/>
    </row>
    <row r="144" spans="11:16" ht="20.100000000000001" customHeight="1" x14ac:dyDescent="0.2">
      <c r="K144" s="17"/>
      <c r="L144" s="17"/>
      <c r="M144" s="17"/>
      <c r="N144" s="17"/>
      <c r="O144" s="17"/>
      <c r="P144" s="17"/>
    </row>
    <row r="145" spans="11:16" ht="20.100000000000001" customHeight="1" x14ac:dyDescent="0.2">
      <c r="K145" s="17"/>
      <c r="L145" s="17"/>
      <c r="M145" s="17"/>
      <c r="N145" s="17"/>
      <c r="O145" s="17"/>
      <c r="P145" s="17"/>
    </row>
    <row r="146" spans="11:16" ht="20.100000000000001" customHeight="1" x14ac:dyDescent="0.2">
      <c r="K146" s="17"/>
      <c r="L146" s="17"/>
      <c r="M146" s="17"/>
      <c r="N146" s="17"/>
      <c r="O146" s="17"/>
      <c r="P146" s="17"/>
    </row>
    <row r="147" spans="11:16" ht="20.100000000000001" customHeight="1" x14ac:dyDescent="0.2">
      <c r="K147" s="17"/>
      <c r="L147" s="17"/>
      <c r="M147" s="17"/>
      <c r="N147" s="17"/>
      <c r="O147" s="17"/>
      <c r="P147" s="17"/>
    </row>
    <row r="148" spans="11:16" ht="20.100000000000001" customHeight="1" x14ac:dyDescent="0.2">
      <c r="K148" s="17"/>
      <c r="L148" s="17"/>
      <c r="M148" s="17"/>
      <c r="N148" s="17"/>
      <c r="O148" s="17"/>
      <c r="P148" s="17"/>
    </row>
    <row r="149" spans="11:16" ht="20.100000000000001" customHeight="1" x14ac:dyDescent="0.2"/>
    <row r="150" spans="11:16" ht="20.100000000000001" customHeight="1" x14ac:dyDescent="0.2"/>
    <row r="151" spans="11:16" ht="20.100000000000001" customHeight="1" x14ac:dyDescent="0.2"/>
  </sheetData>
  <mergeCells count="2">
    <mergeCell ref="A6:J6"/>
    <mergeCell ref="A7:J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A2BCA-3090-42F6-BDEB-763172695439}">
  <dimension ref="A1:U140"/>
  <sheetViews>
    <sheetView zoomScale="86" zoomScaleNormal="86" workbookViewId="0">
      <selection activeCell="K16" sqref="K16"/>
    </sheetView>
  </sheetViews>
  <sheetFormatPr baseColWidth="10" defaultRowHeight="12.75" x14ac:dyDescent="0.2"/>
  <cols>
    <col min="1" max="1" width="17.85546875" customWidth="1"/>
    <col min="2" max="2" width="14.7109375" customWidth="1"/>
    <col min="3" max="3" width="14.85546875" customWidth="1"/>
    <col min="4" max="4" width="15.42578125" customWidth="1"/>
    <col min="5" max="5" width="15.5703125" customWidth="1"/>
    <col min="6" max="6" width="15" customWidth="1"/>
    <col min="7" max="7" width="14.5703125" customWidth="1"/>
    <col min="8" max="8" width="14.140625" customWidth="1"/>
    <col min="9" max="9" width="13.28515625" bestFit="1" customWidth="1"/>
    <col min="10" max="10" width="17.5703125" customWidth="1"/>
    <col min="257" max="257" width="17.85546875" customWidth="1"/>
    <col min="258" max="258" width="14.7109375" customWidth="1"/>
    <col min="259" max="259" width="14.85546875" customWidth="1"/>
    <col min="260" max="260" width="15.42578125" customWidth="1"/>
    <col min="261" max="261" width="15.5703125" customWidth="1"/>
    <col min="262" max="262" width="15" customWidth="1"/>
    <col min="263" max="263" width="14.5703125" customWidth="1"/>
    <col min="264" max="264" width="14.140625" customWidth="1"/>
    <col min="265" max="265" width="13.28515625" bestFit="1" customWidth="1"/>
    <col min="266" max="266" width="17.5703125" customWidth="1"/>
    <col min="513" max="513" width="17.85546875" customWidth="1"/>
    <col min="514" max="514" width="14.7109375" customWidth="1"/>
    <col min="515" max="515" width="14.85546875" customWidth="1"/>
    <col min="516" max="516" width="15.42578125" customWidth="1"/>
    <col min="517" max="517" width="15.5703125" customWidth="1"/>
    <col min="518" max="518" width="15" customWidth="1"/>
    <col min="519" max="519" width="14.5703125" customWidth="1"/>
    <col min="520" max="520" width="14.140625" customWidth="1"/>
    <col min="521" max="521" width="13.28515625" bestFit="1" customWidth="1"/>
    <col min="522" max="522" width="17.5703125" customWidth="1"/>
    <col min="769" max="769" width="17.85546875" customWidth="1"/>
    <col min="770" max="770" width="14.7109375" customWidth="1"/>
    <col min="771" max="771" width="14.85546875" customWidth="1"/>
    <col min="772" max="772" width="15.42578125" customWidth="1"/>
    <col min="773" max="773" width="15.5703125" customWidth="1"/>
    <col min="774" max="774" width="15" customWidth="1"/>
    <col min="775" max="775" width="14.5703125" customWidth="1"/>
    <col min="776" max="776" width="14.140625" customWidth="1"/>
    <col min="777" max="777" width="13.28515625" bestFit="1" customWidth="1"/>
    <col min="778" max="778" width="17.5703125" customWidth="1"/>
    <col min="1025" max="1025" width="17.85546875" customWidth="1"/>
    <col min="1026" max="1026" width="14.7109375" customWidth="1"/>
    <col min="1027" max="1027" width="14.85546875" customWidth="1"/>
    <col min="1028" max="1028" width="15.42578125" customWidth="1"/>
    <col min="1029" max="1029" width="15.5703125" customWidth="1"/>
    <col min="1030" max="1030" width="15" customWidth="1"/>
    <col min="1031" max="1031" width="14.5703125" customWidth="1"/>
    <col min="1032" max="1032" width="14.140625" customWidth="1"/>
    <col min="1033" max="1033" width="13.28515625" bestFit="1" customWidth="1"/>
    <col min="1034" max="1034" width="17.5703125" customWidth="1"/>
    <col min="1281" max="1281" width="17.85546875" customWidth="1"/>
    <col min="1282" max="1282" width="14.7109375" customWidth="1"/>
    <col min="1283" max="1283" width="14.85546875" customWidth="1"/>
    <col min="1284" max="1284" width="15.42578125" customWidth="1"/>
    <col min="1285" max="1285" width="15.5703125" customWidth="1"/>
    <col min="1286" max="1286" width="15" customWidth="1"/>
    <col min="1287" max="1287" width="14.5703125" customWidth="1"/>
    <col min="1288" max="1288" width="14.140625" customWidth="1"/>
    <col min="1289" max="1289" width="13.28515625" bestFit="1" customWidth="1"/>
    <col min="1290" max="1290" width="17.5703125" customWidth="1"/>
    <col min="1537" max="1537" width="17.85546875" customWidth="1"/>
    <col min="1538" max="1538" width="14.7109375" customWidth="1"/>
    <col min="1539" max="1539" width="14.85546875" customWidth="1"/>
    <col min="1540" max="1540" width="15.42578125" customWidth="1"/>
    <col min="1541" max="1541" width="15.5703125" customWidth="1"/>
    <col min="1542" max="1542" width="15" customWidth="1"/>
    <col min="1543" max="1543" width="14.5703125" customWidth="1"/>
    <col min="1544" max="1544" width="14.140625" customWidth="1"/>
    <col min="1545" max="1545" width="13.28515625" bestFit="1" customWidth="1"/>
    <col min="1546" max="1546" width="17.5703125" customWidth="1"/>
    <col min="1793" max="1793" width="17.85546875" customWidth="1"/>
    <col min="1794" max="1794" width="14.7109375" customWidth="1"/>
    <col min="1795" max="1795" width="14.85546875" customWidth="1"/>
    <col min="1796" max="1796" width="15.42578125" customWidth="1"/>
    <col min="1797" max="1797" width="15.5703125" customWidth="1"/>
    <col min="1798" max="1798" width="15" customWidth="1"/>
    <col min="1799" max="1799" width="14.5703125" customWidth="1"/>
    <col min="1800" max="1800" width="14.140625" customWidth="1"/>
    <col min="1801" max="1801" width="13.28515625" bestFit="1" customWidth="1"/>
    <col min="1802" max="1802" width="17.5703125" customWidth="1"/>
    <col min="2049" max="2049" width="17.85546875" customWidth="1"/>
    <col min="2050" max="2050" width="14.7109375" customWidth="1"/>
    <col min="2051" max="2051" width="14.85546875" customWidth="1"/>
    <col min="2052" max="2052" width="15.42578125" customWidth="1"/>
    <col min="2053" max="2053" width="15.5703125" customWidth="1"/>
    <col min="2054" max="2054" width="15" customWidth="1"/>
    <col min="2055" max="2055" width="14.5703125" customWidth="1"/>
    <col min="2056" max="2056" width="14.140625" customWidth="1"/>
    <col min="2057" max="2057" width="13.28515625" bestFit="1" customWidth="1"/>
    <col min="2058" max="2058" width="17.5703125" customWidth="1"/>
    <col min="2305" max="2305" width="17.85546875" customWidth="1"/>
    <col min="2306" max="2306" width="14.7109375" customWidth="1"/>
    <col min="2307" max="2307" width="14.85546875" customWidth="1"/>
    <col min="2308" max="2308" width="15.42578125" customWidth="1"/>
    <col min="2309" max="2309" width="15.5703125" customWidth="1"/>
    <col min="2310" max="2310" width="15" customWidth="1"/>
    <col min="2311" max="2311" width="14.5703125" customWidth="1"/>
    <col min="2312" max="2312" width="14.140625" customWidth="1"/>
    <col min="2313" max="2313" width="13.28515625" bestFit="1" customWidth="1"/>
    <col min="2314" max="2314" width="17.5703125" customWidth="1"/>
    <col min="2561" max="2561" width="17.85546875" customWidth="1"/>
    <col min="2562" max="2562" width="14.7109375" customWidth="1"/>
    <col min="2563" max="2563" width="14.85546875" customWidth="1"/>
    <col min="2564" max="2564" width="15.42578125" customWidth="1"/>
    <col min="2565" max="2565" width="15.5703125" customWidth="1"/>
    <col min="2566" max="2566" width="15" customWidth="1"/>
    <col min="2567" max="2567" width="14.5703125" customWidth="1"/>
    <col min="2568" max="2568" width="14.140625" customWidth="1"/>
    <col min="2569" max="2569" width="13.28515625" bestFit="1" customWidth="1"/>
    <col min="2570" max="2570" width="17.5703125" customWidth="1"/>
    <col min="2817" max="2817" width="17.85546875" customWidth="1"/>
    <col min="2818" max="2818" width="14.7109375" customWidth="1"/>
    <col min="2819" max="2819" width="14.85546875" customWidth="1"/>
    <col min="2820" max="2820" width="15.42578125" customWidth="1"/>
    <col min="2821" max="2821" width="15.5703125" customWidth="1"/>
    <col min="2822" max="2822" width="15" customWidth="1"/>
    <col min="2823" max="2823" width="14.5703125" customWidth="1"/>
    <col min="2824" max="2824" width="14.140625" customWidth="1"/>
    <col min="2825" max="2825" width="13.28515625" bestFit="1" customWidth="1"/>
    <col min="2826" max="2826" width="17.5703125" customWidth="1"/>
    <col min="3073" max="3073" width="17.85546875" customWidth="1"/>
    <col min="3074" max="3074" width="14.7109375" customWidth="1"/>
    <col min="3075" max="3075" width="14.85546875" customWidth="1"/>
    <col min="3076" max="3076" width="15.42578125" customWidth="1"/>
    <col min="3077" max="3077" width="15.5703125" customWidth="1"/>
    <col min="3078" max="3078" width="15" customWidth="1"/>
    <col min="3079" max="3079" width="14.5703125" customWidth="1"/>
    <col min="3080" max="3080" width="14.140625" customWidth="1"/>
    <col min="3081" max="3081" width="13.28515625" bestFit="1" customWidth="1"/>
    <col min="3082" max="3082" width="17.5703125" customWidth="1"/>
    <col min="3329" max="3329" width="17.85546875" customWidth="1"/>
    <col min="3330" max="3330" width="14.7109375" customWidth="1"/>
    <col min="3331" max="3331" width="14.85546875" customWidth="1"/>
    <col min="3332" max="3332" width="15.42578125" customWidth="1"/>
    <col min="3333" max="3333" width="15.5703125" customWidth="1"/>
    <col min="3334" max="3334" width="15" customWidth="1"/>
    <col min="3335" max="3335" width="14.5703125" customWidth="1"/>
    <col min="3336" max="3336" width="14.140625" customWidth="1"/>
    <col min="3337" max="3337" width="13.28515625" bestFit="1" customWidth="1"/>
    <col min="3338" max="3338" width="17.5703125" customWidth="1"/>
    <col min="3585" max="3585" width="17.85546875" customWidth="1"/>
    <col min="3586" max="3586" width="14.7109375" customWidth="1"/>
    <col min="3587" max="3587" width="14.85546875" customWidth="1"/>
    <col min="3588" max="3588" width="15.42578125" customWidth="1"/>
    <col min="3589" max="3589" width="15.5703125" customWidth="1"/>
    <col min="3590" max="3590" width="15" customWidth="1"/>
    <col min="3591" max="3591" width="14.5703125" customWidth="1"/>
    <col min="3592" max="3592" width="14.140625" customWidth="1"/>
    <col min="3593" max="3593" width="13.28515625" bestFit="1" customWidth="1"/>
    <col min="3594" max="3594" width="17.5703125" customWidth="1"/>
    <col min="3841" max="3841" width="17.85546875" customWidth="1"/>
    <col min="3842" max="3842" width="14.7109375" customWidth="1"/>
    <col min="3843" max="3843" width="14.85546875" customWidth="1"/>
    <col min="3844" max="3844" width="15.42578125" customWidth="1"/>
    <col min="3845" max="3845" width="15.5703125" customWidth="1"/>
    <col min="3846" max="3846" width="15" customWidth="1"/>
    <col min="3847" max="3847" width="14.5703125" customWidth="1"/>
    <col min="3848" max="3848" width="14.140625" customWidth="1"/>
    <col min="3849" max="3849" width="13.28515625" bestFit="1" customWidth="1"/>
    <col min="3850" max="3850" width="17.5703125" customWidth="1"/>
    <col min="4097" max="4097" width="17.85546875" customWidth="1"/>
    <col min="4098" max="4098" width="14.7109375" customWidth="1"/>
    <col min="4099" max="4099" width="14.85546875" customWidth="1"/>
    <col min="4100" max="4100" width="15.42578125" customWidth="1"/>
    <col min="4101" max="4101" width="15.5703125" customWidth="1"/>
    <col min="4102" max="4102" width="15" customWidth="1"/>
    <col min="4103" max="4103" width="14.5703125" customWidth="1"/>
    <col min="4104" max="4104" width="14.140625" customWidth="1"/>
    <col min="4105" max="4105" width="13.28515625" bestFit="1" customWidth="1"/>
    <col min="4106" max="4106" width="17.5703125" customWidth="1"/>
    <col min="4353" max="4353" width="17.85546875" customWidth="1"/>
    <col min="4354" max="4354" width="14.7109375" customWidth="1"/>
    <col min="4355" max="4355" width="14.85546875" customWidth="1"/>
    <col min="4356" max="4356" width="15.42578125" customWidth="1"/>
    <col min="4357" max="4357" width="15.5703125" customWidth="1"/>
    <col min="4358" max="4358" width="15" customWidth="1"/>
    <col min="4359" max="4359" width="14.5703125" customWidth="1"/>
    <col min="4360" max="4360" width="14.140625" customWidth="1"/>
    <col min="4361" max="4361" width="13.28515625" bestFit="1" customWidth="1"/>
    <col min="4362" max="4362" width="17.5703125" customWidth="1"/>
    <col min="4609" max="4609" width="17.85546875" customWidth="1"/>
    <col min="4610" max="4610" width="14.7109375" customWidth="1"/>
    <col min="4611" max="4611" width="14.85546875" customWidth="1"/>
    <col min="4612" max="4612" width="15.42578125" customWidth="1"/>
    <col min="4613" max="4613" width="15.5703125" customWidth="1"/>
    <col min="4614" max="4614" width="15" customWidth="1"/>
    <col min="4615" max="4615" width="14.5703125" customWidth="1"/>
    <col min="4616" max="4616" width="14.140625" customWidth="1"/>
    <col min="4617" max="4617" width="13.28515625" bestFit="1" customWidth="1"/>
    <col min="4618" max="4618" width="17.5703125" customWidth="1"/>
    <col min="4865" max="4865" width="17.85546875" customWidth="1"/>
    <col min="4866" max="4866" width="14.7109375" customWidth="1"/>
    <col min="4867" max="4867" width="14.85546875" customWidth="1"/>
    <col min="4868" max="4868" width="15.42578125" customWidth="1"/>
    <col min="4869" max="4869" width="15.5703125" customWidth="1"/>
    <col min="4870" max="4870" width="15" customWidth="1"/>
    <col min="4871" max="4871" width="14.5703125" customWidth="1"/>
    <col min="4872" max="4872" width="14.140625" customWidth="1"/>
    <col min="4873" max="4873" width="13.28515625" bestFit="1" customWidth="1"/>
    <col min="4874" max="4874" width="17.5703125" customWidth="1"/>
    <col min="5121" max="5121" width="17.85546875" customWidth="1"/>
    <col min="5122" max="5122" width="14.7109375" customWidth="1"/>
    <col min="5123" max="5123" width="14.85546875" customWidth="1"/>
    <col min="5124" max="5124" width="15.42578125" customWidth="1"/>
    <col min="5125" max="5125" width="15.5703125" customWidth="1"/>
    <col min="5126" max="5126" width="15" customWidth="1"/>
    <col min="5127" max="5127" width="14.5703125" customWidth="1"/>
    <col min="5128" max="5128" width="14.140625" customWidth="1"/>
    <col min="5129" max="5129" width="13.28515625" bestFit="1" customWidth="1"/>
    <col min="5130" max="5130" width="17.5703125" customWidth="1"/>
    <col min="5377" max="5377" width="17.85546875" customWidth="1"/>
    <col min="5378" max="5378" width="14.7109375" customWidth="1"/>
    <col min="5379" max="5379" width="14.85546875" customWidth="1"/>
    <col min="5380" max="5380" width="15.42578125" customWidth="1"/>
    <col min="5381" max="5381" width="15.5703125" customWidth="1"/>
    <col min="5382" max="5382" width="15" customWidth="1"/>
    <col min="5383" max="5383" width="14.5703125" customWidth="1"/>
    <col min="5384" max="5384" width="14.140625" customWidth="1"/>
    <col min="5385" max="5385" width="13.28515625" bestFit="1" customWidth="1"/>
    <col min="5386" max="5386" width="17.5703125" customWidth="1"/>
    <col min="5633" max="5633" width="17.85546875" customWidth="1"/>
    <col min="5634" max="5634" width="14.7109375" customWidth="1"/>
    <col min="5635" max="5635" width="14.85546875" customWidth="1"/>
    <col min="5636" max="5636" width="15.42578125" customWidth="1"/>
    <col min="5637" max="5637" width="15.5703125" customWidth="1"/>
    <col min="5638" max="5638" width="15" customWidth="1"/>
    <col min="5639" max="5639" width="14.5703125" customWidth="1"/>
    <col min="5640" max="5640" width="14.140625" customWidth="1"/>
    <col min="5641" max="5641" width="13.28515625" bestFit="1" customWidth="1"/>
    <col min="5642" max="5642" width="17.5703125" customWidth="1"/>
    <col min="5889" max="5889" width="17.85546875" customWidth="1"/>
    <col min="5890" max="5890" width="14.7109375" customWidth="1"/>
    <col min="5891" max="5891" width="14.85546875" customWidth="1"/>
    <col min="5892" max="5892" width="15.42578125" customWidth="1"/>
    <col min="5893" max="5893" width="15.5703125" customWidth="1"/>
    <col min="5894" max="5894" width="15" customWidth="1"/>
    <col min="5895" max="5895" width="14.5703125" customWidth="1"/>
    <col min="5896" max="5896" width="14.140625" customWidth="1"/>
    <col min="5897" max="5897" width="13.28515625" bestFit="1" customWidth="1"/>
    <col min="5898" max="5898" width="17.5703125" customWidth="1"/>
    <col min="6145" max="6145" width="17.85546875" customWidth="1"/>
    <col min="6146" max="6146" width="14.7109375" customWidth="1"/>
    <col min="6147" max="6147" width="14.85546875" customWidth="1"/>
    <col min="6148" max="6148" width="15.42578125" customWidth="1"/>
    <col min="6149" max="6149" width="15.5703125" customWidth="1"/>
    <col min="6150" max="6150" width="15" customWidth="1"/>
    <col min="6151" max="6151" width="14.5703125" customWidth="1"/>
    <col min="6152" max="6152" width="14.140625" customWidth="1"/>
    <col min="6153" max="6153" width="13.28515625" bestFit="1" customWidth="1"/>
    <col min="6154" max="6154" width="17.5703125" customWidth="1"/>
    <col min="6401" max="6401" width="17.85546875" customWidth="1"/>
    <col min="6402" max="6402" width="14.7109375" customWidth="1"/>
    <col min="6403" max="6403" width="14.85546875" customWidth="1"/>
    <col min="6404" max="6404" width="15.42578125" customWidth="1"/>
    <col min="6405" max="6405" width="15.5703125" customWidth="1"/>
    <col min="6406" max="6406" width="15" customWidth="1"/>
    <col min="6407" max="6407" width="14.5703125" customWidth="1"/>
    <col min="6408" max="6408" width="14.140625" customWidth="1"/>
    <col min="6409" max="6409" width="13.28515625" bestFit="1" customWidth="1"/>
    <col min="6410" max="6410" width="17.5703125" customWidth="1"/>
    <col min="6657" max="6657" width="17.85546875" customWidth="1"/>
    <col min="6658" max="6658" width="14.7109375" customWidth="1"/>
    <col min="6659" max="6659" width="14.85546875" customWidth="1"/>
    <col min="6660" max="6660" width="15.42578125" customWidth="1"/>
    <col min="6661" max="6661" width="15.5703125" customWidth="1"/>
    <col min="6662" max="6662" width="15" customWidth="1"/>
    <col min="6663" max="6663" width="14.5703125" customWidth="1"/>
    <col min="6664" max="6664" width="14.140625" customWidth="1"/>
    <col min="6665" max="6665" width="13.28515625" bestFit="1" customWidth="1"/>
    <col min="6666" max="6666" width="17.5703125" customWidth="1"/>
    <col min="6913" max="6913" width="17.85546875" customWidth="1"/>
    <col min="6914" max="6914" width="14.7109375" customWidth="1"/>
    <col min="6915" max="6915" width="14.85546875" customWidth="1"/>
    <col min="6916" max="6916" width="15.42578125" customWidth="1"/>
    <col min="6917" max="6917" width="15.5703125" customWidth="1"/>
    <col min="6918" max="6918" width="15" customWidth="1"/>
    <col min="6919" max="6919" width="14.5703125" customWidth="1"/>
    <col min="6920" max="6920" width="14.140625" customWidth="1"/>
    <col min="6921" max="6921" width="13.28515625" bestFit="1" customWidth="1"/>
    <col min="6922" max="6922" width="17.5703125" customWidth="1"/>
    <col min="7169" max="7169" width="17.85546875" customWidth="1"/>
    <col min="7170" max="7170" width="14.7109375" customWidth="1"/>
    <col min="7171" max="7171" width="14.85546875" customWidth="1"/>
    <col min="7172" max="7172" width="15.42578125" customWidth="1"/>
    <col min="7173" max="7173" width="15.5703125" customWidth="1"/>
    <col min="7174" max="7174" width="15" customWidth="1"/>
    <col min="7175" max="7175" width="14.5703125" customWidth="1"/>
    <col min="7176" max="7176" width="14.140625" customWidth="1"/>
    <col min="7177" max="7177" width="13.28515625" bestFit="1" customWidth="1"/>
    <col min="7178" max="7178" width="17.5703125" customWidth="1"/>
    <col min="7425" max="7425" width="17.85546875" customWidth="1"/>
    <col min="7426" max="7426" width="14.7109375" customWidth="1"/>
    <col min="7427" max="7427" width="14.85546875" customWidth="1"/>
    <col min="7428" max="7428" width="15.42578125" customWidth="1"/>
    <col min="7429" max="7429" width="15.5703125" customWidth="1"/>
    <col min="7430" max="7430" width="15" customWidth="1"/>
    <col min="7431" max="7431" width="14.5703125" customWidth="1"/>
    <col min="7432" max="7432" width="14.140625" customWidth="1"/>
    <col min="7433" max="7433" width="13.28515625" bestFit="1" customWidth="1"/>
    <col min="7434" max="7434" width="17.5703125" customWidth="1"/>
    <col min="7681" max="7681" width="17.85546875" customWidth="1"/>
    <col min="7682" max="7682" width="14.7109375" customWidth="1"/>
    <col min="7683" max="7683" width="14.85546875" customWidth="1"/>
    <col min="7684" max="7684" width="15.42578125" customWidth="1"/>
    <col min="7685" max="7685" width="15.5703125" customWidth="1"/>
    <col min="7686" max="7686" width="15" customWidth="1"/>
    <col min="7687" max="7687" width="14.5703125" customWidth="1"/>
    <col min="7688" max="7688" width="14.140625" customWidth="1"/>
    <col min="7689" max="7689" width="13.28515625" bestFit="1" customWidth="1"/>
    <col min="7690" max="7690" width="17.5703125" customWidth="1"/>
    <col min="7937" max="7937" width="17.85546875" customWidth="1"/>
    <col min="7938" max="7938" width="14.7109375" customWidth="1"/>
    <col min="7939" max="7939" width="14.85546875" customWidth="1"/>
    <col min="7940" max="7940" width="15.42578125" customWidth="1"/>
    <col min="7941" max="7941" width="15.5703125" customWidth="1"/>
    <col min="7942" max="7942" width="15" customWidth="1"/>
    <col min="7943" max="7943" width="14.5703125" customWidth="1"/>
    <col min="7944" max="7944" width="14.140625" customWidth="1"/>
    <col min="7945" max="7945" width="13.28515625" bestFit="1" customWidth="1"/>
    <col min="7946" max="7946" width="17.5703125" customWidth="1"/>
    <col min="8193" max="8193" width="17.85546875" customWidth="1"/>
    <col min="8194" max="8194" width="14.7109375" customWidth="1"/>
    <col min="8195" max="8195" width="14.85546875" customWidth="1"/>
    <col min="8196" max="8196" width="15.42578125" customWidth="1"/>
    <col min="8197" max="8197" width="15.5703125" customWidth="1"/>
    <col min="8198" max="8198" width="15" customWidth="1"/>
    <col min="8199" max="8199" width="14.5703125" customWidth="1"/>
    <col min="8200" max="8200" width="14.140625" customWidth="1"/>
    <col min="8201" max="8201" width="13.28515625" bestFit="1" customWidth="1"/>
    <col min="8202" max="8202" width="17.5703125" customWidth="1"/>
    <col min="8449" max="8449" width="17.85546875" customWidth="1"/>
    <col min="8450" max="8450" width="14.7109375" customWidth="1"/>
    <col min="8451" max="8451" width="14.85546875" customWidth="1"/>
    <col min="8452" max="8452" width="15.42578125" customWidth="1"/>
    <col min="8453" max="8453" width="15.5703125" customWidth="1"/>
    <col min="8454" max="8454" width="15" customWidth="1"/>
    <col min="8455" max="8455" width="14.5703125" customWidth="1"/>
    <col min="8456" max="8456" width="14.140625" customWidth="1"/>
    <col min="8457" max="8457" width="13.28515625" bestFit="1" customWidth="1"/>
    <col min="8458" max="8458" width="17.5703125" customWidth="1"/>
    <col min="8705" max="8705" width="17.85546875" customWidth="1"/>
    <col min="8706" max="8706" width="14.7109375" customWidth="1"/>
    <col min="8707" max="8707" width="14.85546875" customWidth="1"/>
    <col min="8708" max="8708" width="15.42578125" customWidth="1"/>
    <col min="8709" max="8709" width="15.5703125" customWidth="1"/>
    <col min="8710" max="8710" width="15" customWidth="1"/>
    <col min="8711" max="8711" width="14.5703125" customWidth="1"/>
    <col min="8712" max="8712" width="14.140625" customWidth="1"/>
    <col min="8713" max="8713" width="13.28515625" bestFit="1" customWidth="1"/>
    <col min="8714" max="8714" width="17.5703125" customWidth="1"/>
    <col min="8961" max="8961" width="17.85546875" customWidth="1"/>
    <col min="8962" max="8962" width="14.7109375" customWidth="1"/>
    <col min="8963" max="8963" width="14.85546875" customWidth="1"/>
    <col min="8964" max="8964" width="15.42578125" customWidth="1"/>
    <col min="8965" max="8965" width="15.5703125" customWidth="1"/>
    <col min="8966" max="8966" width="15" customWidth="1"/>
    <col min="8967" max="8967" width="14.5703125" customWidth="1"/>
    <col min="8968" max="8968" width="14.140625" customWidth="1"/>
    <col min="8969" max="8969" width="13.28515625" bestFit="1" customWidth="1"/>
    <col min="8970" max="8970" width="17.5703125" customWidth="1"/>
    <col min="9217" max="9217" width="17.85546875" customWidth="1"/>
    <col min="9218" max="9218" width="14.7109375" customWidth="1"/>
    <col min="9219" max="9219" width="14.85546875" customWidth="1"/>
    <col min="9220" max="9220" width="15.42578125" customWidth="1"/>
    <col min="9221" max="9221" width="15.5703125" customWidth="1"/>
    <col min="9222" max="9222" width="15" customWidth="1"/>
    <col min="9223" max="9223" width="14.5703125" customWidth="1"/>
    <col min="9224" max="9224" width="14.140625" customWidth="1"/>
    <col min="9225" max="9225" width="13.28515625" bestFit="1" customWidth="1"/>
    <col min="9226" max="9226" width="17.5703125" customWidth="1"/>
    <col min="9473" max="9473" width="17.85546875" customWidth="1"/>
    <col min="9474" max="9474" width="14.7109375" customWidth="1"/>
    <col min="9475" max="9475" width="14.85546875" customWidth="1"/>
    <col min="9476" max="9476" width="15.42578125" customWidth="1"/>
    <col min="9477" max="9477" width="15.5703125" customWidth="1"/>
    <col min="9478" max="9478" width="15" customWidth="1"/>
    <col min="9479" max="9479" width="14.5703125" customWidth="1"/>
    <col min="9480" max="9480" width="14.140625" customWidth="1"/>
    <col min="9481" max="9481" width="13.28515625" bestFit="1" customWidth="1"/>
    <col min="9482" max="9482" width="17.5703125" customWidth="1"/>
    <col min="9729" max="9729" width="17.85546875" customWidth="1"/>
    <col min="9730" max="9730" width="14.7109375" customWidth="1"/>
    <col min="9731" max="9731" width="14.85546875" customWidth="1"/>
    <col min="9732" max="9732" width="15.42578125" customWidth="1"/>
    <col min="9733" max="9733" width="15.5703125" customWidth="1"/>
    <col min="9734" max="9734" width="15" customWidth="1"/>
    <col min="9735" max="9735" width="14.5703125" customWidth="1"/>
    <col min="9736" max="9736" width="14.140625" customWidth="1"/>
    <col min="9737" max="9737" width="13.28515625" bestFit="1" customWidth="1"/>
    <col min="9738" max="9738" width="17.5703125" customWidth="1"/>
    <col min="9985" max="9985" width="17.85546875" customWidth="1"/>
    <col min="9986" max="9986" width="14.7109375" customWidth="1"/>
    <col min="9987" max="9987" width="14.85546875" customWidth="1"/>
    <col min="9988" max="9988" width="15.42578125" customWidth="1"/>
    <col min="9989" max="9989" width="15.5703125" customWidth="1"/>
    <col min="9990" max="9990" width="15" customWidth="1"/>
    <col min="9991" max="9991" width="14.5703125" customWidth="1"/>
    <col min="9992" max="9992" width="14.140625" customWidth="1"/>
    <col min="9993" max="9993" width="13.28515625" bestFit="1" customWidth="1"/>
    <col min="9994" max="9994" width="17.5703125" customWidth="1"/>
    <col min="10241" max="10241" width="17.85546875" customWidth="1"/>
    <col min="10242" max="10242" width="14.7109375" customWidth="1"/>
    <col min="10243" max="10243" width="14.85546875" customWidth="1"/>
    <col min="10244" max="10244" width="15.42578125" customWidth="1"/>
    <col min="10245" max="10245" width="15.5703125" customWidth="1"/>
    <col min="10246" max="10246" width="15" customWidth="1"/>
    <col min="10247" max="10247" width="14.5703125" customWidth="1"/>
    <col min="10248" max="10248" width="14.140625" customWidth="1"/>
    <col min="10249" max="10249" width="13.28515625" bestFit="1" customWidth="1"/>
    <col min="10250" max="10250" width="17.5703125" customWidth="1"/>
    <col min="10497" max="10497" width="17.85546875" customWidth="1"/>
    <col min="10498" max="10498" width="14.7109375" customWidth="1"/>
    <col min="10499" max="10499" width="14.85546875" customWidth="1"/>
    <col min="10500" max="10500" width="15.42578125" customWidth="1"/>
    <col min="10501" max="10501" width="15.5703125" customWidth="1"/>
    <col min="10502" max="10502" width="15" customWidth="1"/>
    <col min="10503" max="10503" width="14.5703125" customWidth="1"/>
    <col min="10504" max="10504" width="14.140625" customWidth="1"/>
    <col min="10505" max="10505" width="13.28515625" bestFit="1" customWidth="1"/>
    <col min="10506" max="10506" width="17.5703125" customWidth="1"/>
    <col min="10753" max="10753" width="17.85546875" customWidth="1"/>
    <col min="10754" max="10754" width="14.7109375" customWidth="1"/>
    <col min="10755" max="10755" width="14.85546875" customWidth="1"/>
    <col min="10756" max="10756" width="15.42578125" customWidth="1"/>
    <col min="10757" max="10757" width="15.5703125" customWidth="1"/>
    <col min="10758" max="10758" width="15" customWidth="1"/>
    <col min="10759" max="10759" width="14.5703125" customWidth="1"/>
    <col min="10760" max="10760" width="14.140625" customWidth="1"/>
    <col min="10761" max="10761" width="13.28515625" bestFit="1" customWidth="1"/>
    <col min="10762" max="10762" width="17.5703125" customWidth="1"/>
    <col min="11009" max="11009" width="17.85546875" customWidth="1"/>
    <col min="11010" max="11010" width="14.7109375" customWidth="1"/>
    <col min="11011" max="11011" width="14.85546875" customWidth="1"/>
    <col min="11012" max="11012" width="15.42578125" customWidth="1"/>
    <col min="11013" max="11013" width="15.5703125" customWidth="1"/>
    <col min="11014" max="11014" width="15" customWidth="1"/>
    <col min="11015" max="11015" width="14.5703125" customWidth="1"/>
    <col min="11016" max="11016" width="14.140625" customWidth="1"/>
    <col min="11017" max="11017" width="13.28515625" bestFit="1" customWidth="1"/>
    <col min="11018" max="11018" width="17.5703125" customWidth="1"/>
    <col min="11265" max="11265" width="17.85546875" customWidth="1"/>
    <col min="11266" max="11266" width="14.7109375" customWidth="1"/>
    <col min="11267" max="11267" width="14.85546875" customWidth="1"/>
    <col min="11268" max="11268" width="15.42578125" customWidth="1"/>
    <col min="11269" max="11269" width="15.5703125" customWidth="1"/>
    <col min="11270" max="11270" width="15" customWidth="1"/>
    <col min="11271" max="11271" width="14.5703125" customWidth="1"/>
    <col min="11272" max="11272" width="14.140625" customWidth="1"/>
    <col min="11273" max="11273" width="13.28515625" bestFit="1" customWidth="1"/>
    <col min="11274" max="11274" width="17.5703125" customWidth="1"/>
    <col min="11521" max="11521" width="17.85546875" customWidth="1"/>
    <col min="11522" max="11522" width="14.7109375" customWidth="1"/>
    <col min="11523" max="11523" width="14.85546875" customWidth="1"/>
    <col min="11524" max="11524" width="15.42578125" customWidth="1"/>
    <col min="11525" max="11525" width="15.5703125" customWidth="1"/>
    <col min="11526" max="11526" width="15" customWidth="1"/>
    <col min="11527" max="11527" width="14.5703125" customWidth="1"/>
    <col min="11528" max="11528" width="14.140625" customWidth="1"/>
    <col min="11529" max="11529" width="13.28515625" bestFit="1" customWidth="1"/>
    <col min="11530" max="11530" width="17.5703125" customWidth="1"/>
    <col min="11777" max="11777" width="17.85546875" customWidth="1"/>
    <col min="11778" max="11778" width="14.7109375" customWidth="1"/>
    <col min="11779" max="11779" width="14.85546875" customWidth="1"/>
    <col min="11780" max="11780" width="15.42578125" customWidth="1"/>
    <col min="11781" max="11781" width="15.5703125" customWidth="1"/>
    <col min="11782" max="11782" width="15" customWidth="1"/>
    <col min="11783" max="11783" width="14.5703125" customWidth="1"/>
    <col min="11784" max="11784" width="14.140625" customWidth="1"/>
    <col min="11785" max="11785" width="13.28515625" bestFit="1" customWidth="1"/>
    <col min="11786" max="11786" width="17.5703125" customWidth="1"/>
    <col min="12033" max="12033" width="17.85546875" customWidth="1"/>
    <col min="12034" max="12034" width="14.7109375" customWidth="1"/>
    <col min="12035" max="12035" width="14.85546875" customWidth="1"/>
    <col min="12036" max="12036" width="15.42578125" customWidth="1"/>
    <col min="12037" max="12037" width="15.5703125" customWidth="1"/>
    <col min="12038" max="12038" width="15" customWidth="1"/>
    <col min="12039" max="12039" width="14.5703125" customWidth="1"/>
    <col min="12040" max="12040" width="14.140625" customWidth="1"/>
    <col min="12041" max="12041" width="13.28515625" bestFit="1" customWidth="1"/>
    <col min="12042" max="12042" width="17.5703125" customWidth="1"/>
    <col min="12289" max="12289" width="17.85546875" customWidth="1"/>
    <col min="12290" max="12290" width="14.7109375" customWidth="1"/>
    <col min="12291" max="12291" width="14.85546875" customWidth="1"/>
    <col min="12292" max="12292" width="15.42578125" customWidth="1"/>
    <col min="12293" max="12293" width="15.5703125" customWidth="1"/>
    <col min="12294" max="12294" width="15" customWidth="1"/>
    <col min="12295" max="12295" width="14.5703125" customWidth="1"/>
    <col min="12296" max="12296" width="14.140625" customWidth="1"/>
    <col min="12297" max="12297" width="13.28515625" bestFit="1" customWidth="1"/>
    <col min="12298" max="12298" width="17.5703125" customWidth="1"/>
    <col min="12545" max="12545" width="17.85546875" customWidth="1"/>
    <col min="12546" max="12546" width="14.7109375" customWidth="1"/>
    <col min="12547" max="12547" width="14.85546875" customWidth="1"/>
    <col min="12548" max="12548" width="15.42578125" customWidth="1"/>
    <col min="12549" max="12549" width="15.5703125" customWidth="1"/>
    <col min="12550" max="12550" width="15" customWidth="1"/>
    <col min="12551" max="12551" width="14.5703125" customWidth="1"/>
    <col min="12552" max="12552" width="14.140625" customWidth="1"/>
    <col min="12553" max="12553" width="13.28515625" bestFit="1" customWidth="1"/>
    <col min="12554" max="12554" width="17.5703125" customWidth="1"/>
    <col min="12801" max="12801" width="17.85546875" customWidth="1"/>
    <col min="12802" max="12802" width="14.7109375" customWidth="1"/>
    <col min="12803" max="12803" width="14.85546875" customWidth="1"/>
    <col min="12804" max="12804" width="15.42578125" customWidth="1"/>
    <col min="12805" max="12805" width="15.5703125" customWidth="1"/>
    <col min="12806" max="12806" width="15" customWidth="1"/>
    <col min="12807" max="12807" width="14.5703125" customWidth="1"/>
    <col min="12808" max="12808" width="14.140625" customWidth="1"/>
    <col min="12809" max="12809" width="13.28515625" bestFit="1" customWidth="1"/>
    <col min="12810" max="12810" width="17.5703125" customWidth="1"/>
    <col min="13057" max="13057" width="17.85546875" customWidth="1"/>
    <col min="13058" max="13058" width="14.7109375" customWidth="1"/>
    <col min="13059" max="13059" width="14.85546875" customWidth="1"/>
    <col min="13060" max="13060" width="15.42578125" customWidth="1"/>
    <col min="13061" max="13061" width="15.5703125" customWidth="1"/>
    <col min="13062" max="13062" width="15" customWidth="1"/>
    <col min="13063" max="13063" width="14.5703125" customWidth="1"/>
    <col min="13064" max="13064" width="14.140625" customWidth="1"/>
    <col min="13065" max="13065" width="13.28515625" bestFit="1" customWidth="1"/>
    <col min="13066" max="13066" width="17.5703125" customWidth="1"/>
    <col min="13313" max="13313" width="17.85546875" customWidth="1"/>
    <col min="13314" max="13314" width="14.7109375" customWidth="1"/>
    <col min="13315" max="13315" width="14.85546875" customWidth="1"/>
    <col min="13316" max="13316" width="15.42578125" customWidth="1"/>
    <col min="13317" max="13317" width="15.5703125" customWidth="1"/>
    <col min="13318" max="13318" width="15" customWidth="1"/>
    <col min="13319" max="13319" width="14.5703125" customWidth="1"/>
    <col min="13320" max="13320" width="14.140625" customWidth="1"/>
    <col min="13321" max="13321" width="13.28515625" bestFit="1" customWidth="1"/>
    <col min="13322" max="13322" width="17.5703125" customWidth="1"/>
    <col min="13569" max="13569" width="17.85546875" customWidth="1"/>
    <col min="13570" max="13570" width="14.7109375" customWidth="1"/>
    <col min="13571" max="13571" width="14.85546875" customWidth="1"/>
    <col min="13572" max="13572" width="15.42578125" customWidth="1"/>
    <col min="13573" max="13573" width="15.5703125" customWidth="1"/>
    <col min="13574" max="13574" width="15" customWidth="1"/>
    <col min="13575" max="13575" width="14.5703125" customWidth="1"/>
    <col min="13576" max="13576" width="14.140625" customWidth="1"/>
    <col min="13577" max="13577" width="13.28515625" bestFit="1" customWidth="1"/>
    <col min="13578" max="13578" width="17.5703125" customWidth="1"/>
    <col min="13825" max="13825" width="17.85546875" customWidth="1"/>
    <col min="13826" max="13826" width="14.7109375" customWidth="1"/>
    <col min="13827" max="13827" width="14.85546875" customWidth="1"/>
    <col min="13828" max="13828" width="15.42578125" customWidth="1"/>
    <col min="13829" max="13829" width="15.5703125" customWidth="1"/>
    <col min="13830" max="13830" width="15" customWidth="1"/>
    <col min="13831" max="13831" width="14.5703125" customWidth="1"/>
    <col min="13832" max="13832" width="14.140625" customWidth="1"/>
    <col min="13833" max="13833" width="13.28515625" bestFit="1" customWidth="1"/>
    <col min="13834" max="13834" width="17.5703125" customWidth="1"/>
    <col min="14081" max="14081" width="17.85546875" customWidth="1"/>
    <col min="14082" max="14082" width="14.7109375" customWidth="1"/>
    <col min="14083" max="14083" width="14.85546875" customWidth="1"/>
    <col min="14084" max="14084" width="15.42578125" customWidth="1"/>
    <col min="14085" max="14085" width="15.5703125" customWidth="1"/>
    <col min="14086" max="14086" width="15" customWidth="1"/>
    <col min="14087" max="14087" width="14.5703125" customWidth="1"/>
    <col min="14088" max="14088" width="14.140625" customWidth="1"/>
    <col min="14089" max="14089" width="13.28515625" bestFit="1" customWidth="1"/>
    <col min="14090" max="14090" width="17.5703125" customWidth="1"/>
    <col min="14337" max="14337" width="17.85546875" customWidth="1"/>
    <col min="14338" max="14338" width="14.7109375" customWidth="1"/>
    <col min="14339" max="14339" width="14.85546875" customWidth="1"/>
    <col min="14340" max="14340" width="15.42578125" customWidth="1"/>
    <col min="14341" max="14341" width="15.5703125" customWidth="1"/>
    <col min="14342" max="14342" width="15" customWidth="1"/>
    <col min="14343" max="14343" width="14.5703125" customWidth="1"/>
    <col min="14344" max="14344" width="14.140625" customWidth="1"/>
    <col min="14345" max="14345" width="13.28515625" bestFit="1" customWidth="1"/>
    <col min="14346" max="14346" width="17.5703125" customWidth="1"/>
    <col min="14593" max="14593" width="17.85546875" customWidth="1"/>
    <col min="14594" max="14594" width="14.7109375" customWidth="1"/>
    <col min="14595" max="14595" width="14.85546875" customWidth="1"/>
    <col min="14596" max="14596" width="15.42578125" customWidth="1"/>
    <col min="14597" max="14597" width="15.5703125" customWidth="1"/>
    <col min="14598" max="14598" width="15" customWidth="1"/>
    <col min="14599" max="14599" width="14.5703125" customWidth="1"/>
    <col min="14600" max="14600" width="14.140625" customWidth="1"/>
    <col min="14601" max="14601" width="13.28515625" bestFit="1" customWidth="1"/>
    <col min="14602" max="14602" width="17.5703125" customWidth="1"/>
    <col min="14849" max="14849" width="17.85546875" customWidth="1"/>
    <col min="14850" max="14850" width="14.7109375" customWidth="1"/>
    <col min="14851" max="14851" width="14.85546875" customWidth="1"/>
    <col min="14852" max="14852" width="15.42578125" customWidth="1"/>
    <col min="14853" max="14853" width="15.5703125" customWidth="1"/>
    <col min="14854" max="14854" width="15" customWidth="1"/>
    <col min="14855" max="14855" width="14.5703125" customWidth="1"/>
    <col min="14856" max="14856" width="14.140625" customWidth="1"/>
    <col min="14857" max="14857" width="13.28515625" bestFit="1" customWidth="1"/>
    <col min="14858" max="14858" width="17.5703125" customWidth="1"/>
    <col min="15105" max="15105" width="17.85546875" customWidth="1"/>
    <col min="15106" max="15106" width="14.7109375" customWidth="1"/>
    <col min="15107" max="15107" width="14.85546875" customWidth="1"/>
    <col min="15108" max="15108" width="15.42578125" customWidth="1"/>
    <col min="15109" max="15109" width="15.5703125" customWidth="1"/>
    <col min="15110" max="15110" width="15" customWidth="1"/>
    <col min="15111" max="15111" width="14.5703125" customWidth="1"/>
    <col min="15112" max="15112" width="14.140625" customWidth="1"/>
    <col min="15113" max="15113" width="13.28515625" bestFit="1" customWidth="1"/>
    <col min="15114" max="15114" width="17.5703125" customWidth="1"/>
    <col min="15361" max="15361" width="17.85546875" customWidth="1"/>
    <col min="15362" max="15362" width="14.7109375" customWidth="1"/>
    <col min="15363" max="15363" width="14.85546875" customWidth="1"/>
    <col min="15364" max="15364" width="15.42578125" customWidth="1"/>
    <col min="15365" max="15365" width="15.5703125" customWidth="1"/>
    <col min="15366" max="15366" width="15" customWidth="1"/>
    <col min="15367" max="15367" width="14.5703125" customWidth="1"/>
    <col min="15368" max="15368" width="14.140625" customWidth="1"/>
    <col min="15369" max="15369" width="13.28515625" bestFit="1" customWidth="1"/>
    <col min="15370" max="15370" width="17.5703125" customWidth="1"/>
    <col min="15617" max="15617" width="17.85546875" customWidth="1"/>
    <col min="15618" max="15618" width="14.7109375" customWidth="1"/>
    <col min="15619" max="15619" width="14.85546875" customWidth="1"/>
    <col min="15620" max="15620" width="15.42578125" customWidth="1"/>
    <col min="15621" max="15621" width="15.5703125" customWidth="1"/>
    <col min="15622" max="15622" width="15" customWidth="1"/>
    <col min="15623" max="15623" width="14.5703125" customWidth="1"/>
    <col min="15624" max="15624" width="14.140625" customWidth="1"/>
    <col min="15625" max="15625" width="13.28515625" bestFit="1" customWidth="1"/>
    <col min="15626" max="15626" width="17.5703125" customWidth="1"/>
    <col min="15873" max="15873" width="17.85546875" customWidth="1"/>
    <col min="15874" max="15874" width="14.7109375" customWidth="1"/>
    <col min="15875" max="15875" width="14.85546875" customWidth="1"/>
    <col min="15876" max="15876" width="15.42578125" customWidth="1"/>
    <col min="15877" max="15877" width="15.5703125" customWidth="1"/>
    <col min="15878" max="15878" width="15" customWidth="1"/>
    <col min="15879" max="15879" width="14.5703125" customWidth="1"/>
    <col min="15880" max="15880" width="14.140625" customWidth="1"/>
    <col min="15881" max="15881" width="13.28515625" bestFit="1" customWidth="1"/>
    <col min="15882" max="15882" width="17.5703125" customWidth="1"/>
    <col min="16129" max="16129" width="17.85546875" customWidth="1"/>
    <col min="16130" max="16130" width="14.7109375" customWidth="1"/>
    <col min="16131" max="16131" width="14.85546875" customWidth="1"/>
    <col min="16132" max="16132" width="15.42578125" customWidth="1"/>
    <col min="16133" max="16133" width="15.5703125" customWidth="1"/>
    <col min="16134" max="16134" width="15" customWidth="1"/>
    <col min="16135" max="16135" width="14.5703125" customWidth="1"/>
    <col min="16136" max="16136" width="14.140625" customWidth="1"/>
    <col min="16137" max="16137" width="13.28515625" bestFit="1" customWidth="1"/>
    <col min="16138" max="16138" width="17.5703125" customWidth="1"/>
  </cols>
  <sheetData>
    <row r="1" spans="1:20" s="17" customFormat="1" x14ac:dyDescent="0.2"/>
    <row r="2" spans="1:20" s="17" customFormat="1" x14ac:dyDescent="0.2"/>
    <row r="3" spans="1:20" s="17" customFormat="1" x14ac:dyDescent="0.2"/>
    <row r="4" spans="1:20" x14ac:dyDescent="0.2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8.75" x14ac:dyDescent="0.3">
      <c r="A7" s="183" t="s">
        <v>134</v>
      </c>
      <c r="B7" s="183"/>
      <c r="C7" s="183"/>
      <c r="D7" s="183"/>
      <c r="E7" s="183"/>
      <c r="F7" s="183"/>
      <c r="G7" s="183"/>
      <c r="H7" s="183"/>
      <c r="I7" s="183"/>
      <c r="J7" s="183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5" x14ac:dyDescent="0.25">
      <c r="A8" s="186" t="s">
        <v>65</v>
      </c>
      <c r="B8" s="186"/>
      <c r="C8" s="186"/>
      <c r="D8" s="186"/>
      <c r="E8" s="186"/>
      <c r="F8" s="186"/>
      <c r="G8" s="186"/>
      <c r="H8" s="186"/>
      <c r="I8" s="186"/>
      <c r="J8" s="186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3.5" thickBo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7.25" customHeight="1" thickBot="1" x14ac:dyDescent="0.3">
      <c r="A10" s="81" t="s">
        <v>0</v>
      </c>
      <c r="B10" s="82" t="s">
        <v>49</v>
      </c>
      <c r="C10" s="83" t="s">
        <v>50</v>
      </c>
      <c r="D10" s="82" t="s">
        <v>51</v>
      </c>
      <c r="E10" s="83" t="s">
        <v>52</v>
      </c>
      <c r="F10" s="82" t="s">
        <v>53</v>
      </c>
      <c r="G10" s="83" t="s">
        <v>54</v>
      </c>
      <c r="H10" s="82" t="s">
        <v>55</v>
      </c>
      <c r="I10" s="83" t="s">
        <v>56</v>
      </c>
      <c r="J10" s="82" t="s">
        <v>1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0.100000000000001" customHeight="1" x14ac:dyDescent="0.25">
      <c r="A11" s="72" t="s">
        <v>89</v>
      </c>
      <c r="B11" s="73">
        <f>+[6]Enero!B8+[6]Febrero!B8+[6]Marzo!B8+[6]Abril!B8+[6]Mayo!B8+[6]Junio!B8+[6]Julio!B8+[6]Agosto!B8+[6]Septiembre!B8+[6]Octubre!B8+[6]Noviembre!B8+[6]Diciembre!B8</f>
        <v>28936</v>
      </c>
      <c r="C11" s="73">
        <f>+[6]Enero!C8+[6]Febrero!C8+[6]Marzo!C8+[6]Abril!C8+[6]Mayo!C8+[6]Junio!C8+[6]Julio!C8+[6]Agosto!C8+[6]Septiembre!C8+[6]Octubre!C8+[6]Noviembre!C8+[6]Diciembre!C8</f>
        <v>1028258</v>
      </c>
      <c r="D11" s="73">
        <f>+[6]Enero!D8+[6]Febrero!D8+[6]Marzo!D8+[6]Abril!D8+[6]Mayo!D8+[6]Junio!D8+[6]Julio!D8+[6]Agosto!D8+[6]Septiembre!D8+[6]Octubre!D8+[6]Noviembre!D8+[6]Diciembre!D8</f>
        <v>722407</v>
      </c>
      <c r="E11" s="73">
        <f>+[6]Enero!E8+[6]Febrero!E8+[6]Marzo!E8+[6]Abril!E8+[6]Mayo!E8+[6]Junio!E8+[6]Julio!E8+[6]Agosto!E8+[6]Septiembre!E8+[6]Octubre!E8+[6]Noviembre!E8+[6]Diciembre!E8</f>
        <v>424632</v>
      </c>
      <c r="F11" s="73">
        <f>+[6]Enero!F8+[6]Febrero!F8+[6]Marzo!F8+[6]Abril!F8+[6]Mayo!F8+[6]Junio!F8+[6]Julio!F8+[6]Agosto!F8+[6]Septiembre!F8+[6]Octubre!F8+[6]Noviembre!F8+[6]Diciembre!F8</f>
        <v>71282</v>
      </c>
      <c r="G11" s="73">
        <f>+[6]Enero!G8+[6]Febrero!G8+[6]Marzo!G8+[6]Abril!G8+[6]Mayo!G8+[6]Junio!G8+[6]Julio!G8+[6]Agosto!G8+[6]Septiembre!G8+[6]Octubre!G8+[6]Noviembre!G8+[6]Diciembre!G8</f>
        <v>0</v>
      </c>
      <c r="H11" s="73">
        <f>+[6]Enero!H8+[6]Febrero!H8+[6]Marzo!H8+[6]Abril!H8+[6]Mayo!H8+[6]Junio!H8+[6]Julio!H8+[6]Agosto!H8+[6]Septiembre!H8+[6]Octubre!H8+[6]Noviembre!H8+[6]Diciembre!H8</f>
        <v>162094</v>
      </c>
      <c r="I11" s="73">
        <f>+[6]Enero!I8+[6]Febrero!I8+[6]Marzo!I8+[6]Abril!I8+[6]Mayo!I8+[6]Junio!I8+[6]Julio!I8+[6]Agosto!I8+[6]Septiembre!I8+[6]Octubre!I8+[6]Noviembre!I8+[6]Diciembre!I8</f>
        <v>39878</v>
      </c>
      <c r="J11" s="73">
        <f>SUM(B11:I11)</f>
        <v>2477487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20.100000000000001" customHeight="1" x14ac:dyDescent="0.25">
      <c r="A12" s="74" t="s">
        <v>90</v>
      </c>
      <c r="B12" s="73">
        <f>+[6]Enero!B9+[6]Febrero!B9+[6]Marzo!B9+[6]Abril!B9+[6]Mayo!B9+[6]Junio!B9+[6]Julio!B9+[6]Agosto!B9+[6]Septiembre!B9+[6]Octubre!B9+[6]Noviembre!B9+[6]Diciembre!B9</f>
        <v>34504</v>
      </c>
      <c r="C12" s="73">
        <f>+[6]Enero!C9+[6]Febrero!C9+[6]Marzo!C9+[6]Abril!C9+[6]Mayo!C9+[6]Junio!C9+[6]Julio!C9+[6]Agosto!C9+[6]Septiembre!C9+[6]Octubre!C9+[6]Noviembre!C9+[6]Diciembre!C9</f>
        <v>14401</v>
      </c>
      <c r="D12" s="73">
        <f>+[6]Enero!D9+[6]Febrero!D9+[6]Marzo!D9+[6]Abril!D9+[6]Mayo!D9+[6]Junio!D9+[6]Julio!D9+[6]Agosto!D9+[6]Septiembre!D9+[6]Octubre!D9+[6]Noviembre!D9+[6]Diciembre!D9</f>
        <v>24506</v>
      </c>
      <c r="E12" s="73">
        <f>+[6]Enero!E9+[6]Febrero!E9+[6]Marzo!E9+[6]Abril!E9+[6]Mayo!E9+[6]Junio!E9+[6]Julio!E9+[6]Agosto!E9+[6]Septiembre!E9+[6]Octubre!E9+[6]Noviembre!E9+[6]Diciembre!E9</f>
        <v>16131</v>
      </c>
      <c r="F12" s="73">
        <f>+[6]Enero!F9+[6]Febrero!F9+[6]Marzo!F9+[6]Abril!F9+[6]Mayo!F9+[6]Junio!F9+[6]Julio!F9+[6]Agosto!F9+[6]Septiembre!F9+[6]Octubre!F9+[6]Noviembre!F9+[6]Diciembre!F9</f>
        <v>37937</v>
      </c>
      <c r="G12" s="73">
        <f>+[6]Enero!G9+[6]Febrero!G9+[6]Marzo!G9+[6]Abril!G9+[6]Mayo!G9+[6]Junio!G9+[6]Julio!G9+[6]Agosto!G9+[6]Septiembre!G9+[6]Octubre!G9+[6]Noviembre!G9+[6]Diciembre!G9</f>
        <v>44327</v>
      </c>
      <c r="H12" s="73">
        <f>+[6]Enero!H9+[6]Febrero!H9+[6]Marzo!H9+[6]Abril!H9+[6]Mayo!H9+[6]Junio!H9+[6]Julio!H9+[6]Agosto!H9+[6]Septiembre!H9+[6]Octubre!H9+[6]Noviembre!H9+[6]Diciembre!H9</f>
        <v>176025</v>
      </c>
      <c r="I12" s="73">
        <f>+[6]Enero!I9+[6]Febrero!I9+[6]Marzo!I9+[6]Abril!I9+[6]Mayo!I9+[6]Junio!I9+[6]Julio!I9+[6]Agosto!I9+[6]Septiembre!I9+[6]Octubre!I9+[6]Noviembre!I9+[6]Diciembre!I9</f>
        <v>30274</v>
      </c>
      <c r="J12" s="73">
        <f t="shared" ref="J12:J44" si="0">SUM(B12:I12)</f>
        <v>378105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20.100000000000001" customHeight="1" x14ac:dyDescent="0.25">
      <c r="A13" s="74" t="s">
        <v>91</v>
      </c>
      <c r="B13" s="73">
        <f>+[6]Enero!B10+[6]Febrero!B10+[6]Marzo!B10+[6]Abril!B10+[6]Mayo!B10+[6]Junio!B10+[6]Julio!B10+[6]Agosto!B10+[6]Septiembre!B10+[6]Octubre!B10+[6]Noviembre!B10+[6]Diciembre!B10</f>
        <v>335</v>
      </c>
      <c r="C13" s="73">
        <f>+[6]Enero!C10+[6]Febrero!C10+[6]Marzo!C10+[6]Abril!C10+[6]Mayo!C10+[6]Junio!C10+[6]Julio!C10+[6]Agosto!C10+[6]Septiembre!C10+[6]Octubre!C10+[6]Noviembre!C10+[6]Diciembre!C10</f>
        <v>0</v>
      </c>
      <c r="D13" s="73">
        <f>+[6]Enero!D10+[6]Febrero!D10+[6]Marzo!D10+[6]Abril!D10+[6]Mayo!D10+[6]Junio!D10+[6]Julio!D10+[6]Agosto!D10+[6]Septiembre!D10+[6]Octubre!D10+[6]Noviembre!D10+[6]Diciembre!D10</f>
        <v>450</v>
      </c>
      <c r="E13" s="73">
        <f>+[6]Enero!E10+[6]Febrero!E10+[6]Marzo!E10+[6]Abril!E10+[6]Mayo!E10+[6]Junio!E10+[6]Julio!E10+[6]Agosto!E10+[6]Septiembre!E10+[6]Octubre!E10+[6]Noviembre!E10+[6]Diciembre!E10</f>
        <v>0</v>
      </c>
      <c r="F13" s="73">
        <f>+[6]Enero!F10+[6]Febrero!F10+[6]Marzo!F10+[6]Abril!F10+[6]Mayo!F10+[6]Junio!F10+[6]Julio!F10+[6]Agosto!F10+[6]Septiembre!F10+[6]Octubre!F10+[6]Noviembre!F10+[6]Diciembre!F10</f>
        <v>0</v>
      </c>
      <c r="G13" s="73">
        <f>+[6]Enero!G10+[6]Febrero!G10+[6]Marzo!G10+[6]Abril!G10+[6]Mayo!G10+[6]Junio!G10+[6]Julio!G10+[6]Agosto!G10+[6]Septiembre!G10+[6]Octubre!G10+[6]Noviembre!G10+[6]Diciembre!G10</f>
        <v>13082</v>
      </c>
      <c r="H13" s="73">
        <f>+[6]Enero!H10+[6]Febrero!H10+[6]Marzo!H10+[6]Abril!H10+[6]Mayo!H10+[6]Junio!H10+[6]Julio!H10+[6]Agosto!H10+[6]Septiembre!H10+[6]Octubre!H10+[6]Noviembre!H10+[6]Diciembre!H10</f>
        <v>0</v>
      </c>
      <c r="I13" s="73">
        <f>+[6]Enero!I10+[6]Febrero!I10+[6]Marzo!I10+[6]Abril!I10+[6]Mayo!I10+[6]Junio!I10+[6]Julio!I10+[6]Agosto!I10+[6]Septiembre!I10+[6]Octubre!I10+[6]Noviembre!I10+[6]Diciembre!I10</f>
        <v>0</v>
      </c>
      <c r="J13" s="73">
        <f t="shared" si="0"/>
        <v>13867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20.100000000000001" customHeight="1" x14ac:dyDescent="0.25">
      <c r="A14" s="74" t="s">
        <v>92</v>
      </c>
      <c r="B14" s="73">
        <f>+[6]Enero!B11+[6]Febrero!B11+[6]Marzo!B11+[6]Abril!B11+[6]Mayo!B11+[6]Junio!B11+[6]Julio!B11+[6]Agosto!B11+[6]Septiembre!B11+[6]Octubre!B11+[6]Noviembre!B11+[6]Diciembre!B11</f>
        <v>15</v>
      </c>
      <c r="C14" s="73">
        <f>+[6]Enero!C11+[6]Febrero!C11+[6]Marzo!C11+[6]Abril!C11+[6]Mayo!C11+[6]Junio!C11+[6]Julio!C11+[6]Agosto!C11+[6]Septiembre!C11+[6]Octubre!C11+[6]Noviembre!C11+[6]Diciembre!C11</f>
        <v>2730</v>
      </c>
      <c r="D14" s="73">
        <f>+[6]Enero!D11+[6]Febrero!D11+[6]Marzo!D11+[6]Abril!D11+[6]Mayo!D11+[6]Junio!D11+[6]Julio!D11+[6]Agosto!D11+[6]Septiembre!D11+[6]Octubre!D11+[6]Noviembre!D11+[6]Diciembre!D11</f>
        <v>32</v>
      </c>
      <c r="E14" s="73">
        <f>+[6]Enero!E11+[6]Febrero!E11+[6]Marzo!E11+[6]Abril!E11+[6]Mayo!E11+[6]Junio!E11+[6]Julio!E11+[6]Agosto!E11+[6]Septiembre!E11+[6]Octubre!E11+[6]Noviembre!E11+[6]Diciembre!E11</f>
        <v>3</v>
      </c>
      <c r="F14" s="73">
        <f>+[6]Enero!F11+[6]Febrero!F11+[6]Marzo!F11+[6]Abril!F11+[6]Mayo!F11+[6]Junio!F11+[6]Julio!F11+[6]Agosto!F11+[6]Septiembre!F11+[6]Octubre!F11+[6]Noviembre!F11+[6]Diciembre!F11</f>
        <v>43</v>
      </c>
      <c r="G14" s="73">
        <f>+[6]Enero!G11+[6]Febrero!G11+[6]Marzo!G11+[6]Abril!G11+[6]Mayo!G11+[6]Junio!G11+[6]Julio!G11+[6]Agosto!G11+[6]Septiembre!G11+[6]Octubre!G11+[6]Noviembre!G11+[6]Diciembre!G11</f>
        <v>3</v>
      </c>
      <c r="H14" s="73">
        <f>+[6]Enero!H11+[6]Febrero!H11+[6]Marzo!H11+[6]Abril!H11+[6]Mayo!H11+[6]Junio!H11+[6]Julio!H11+[6]Agosto!H11+[6]Septiembre!H11+[6]Octubre!H11+[6]Noviembre!H11+[6]Diciembre!H11</f>
        <v>0</v>
      </c>
      <c r="I14" s="73">
        <f>+[6]Enero!I11+[6]Febrero!I11+[6]Marzo!I11+[6]Abril!I11+[6]Mayo!I11+[6]Junio!I11+[6]Julio!I11+[6]Agosto!I11+[6]Septiembre!I11+[6]Octubre!I11+[6]Noviembre!I11+[6]Diciembre!I11</f>
        <v>257</v>
      </c>
      <c r="J14" s="73">
        <f t="shared" si="0"/>
        <v>3083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20.100000000000001" customHeight="1" x14ac:dyDescent="0.25">
      <c r="A15" s="74" t="s">
        <v>93</v>
      </c>
      <c r="B15" s="73">
        <f>+[6]Enero!B12+[6]Febrero!B12+[6]Marzo!B12+[6]Abril!B12+[6]Mayo!B12+[6]Junio!B12+[6]Julio!B12+[6]Agosto!B12+[6]Septiembre!B12+[6]Octubre!B12+[6]Noviembre!B12+[6]Diciembre!B12</f>
        <v>24</v>
      </c>
      <c r="C15" s="73">
        <f>+[6]Enero!C12+[6]Febrero!C12+[6]Marzo!C12+[6]Abril!C12+[6]Mayo!C12+[6]Junio!C12+[6]Julio!C12+[6]Agosto!C12+[6]Septiembre!C12+[6]Octubre!C12+[6]Noviembre!C12+[6]Diciembre!C12</f>
        <v>55</v>
      </c>
      <c r="D15" s="73">
        <f>+[6]Enero!D12+[6]Febrero!D12+[6]Marzo!D12+[6]Abril!D12+[6]Mayo!D12+[6]Junio!D12+[6]Julio!D12+[6]Agosto!D12+[6]Septiembre!D12+[6]Octubre!D12+[6]Noviembre!D12+[6]Diciembre!D12</f>
        <v>4313</v>
      </c>
      <c r="E15" s="73">
        <f>+[6]Enero!E12+[6]Febrero!E12+[6]Marzo!E12+[6]Abril!E12+[6]Mayo!E12+[6]Junio!E12+[6]Julio!E12+[6]Agosto!E12+[6]Septiembre!E12+[6]Octubre!E12+[6]Noviembre!E12+[6]Diciembre!E12</f>
        <v>2</v>
      </c>
      <c r="F15" s="73">
        <f>+[6]Enero!F12+[6]Febrero!F12+[6]Marzo!F12+[6]Abril!F12+[6]Mayo!F12+[6]Junio!F12+[6]Julio!F12+[6]Agosto!F12+[6]Septiembre!F12+[6]Octubre!F12+[6]Noviembre!F12+[6]Diciembre!F12</f>
        <v>99</v>
      </c>
      <c r="G15" s="73">
        <f>+[6]Enero!G12+[6]Febrero!G12+[6]Marzo!G12+[6]Abril!G12+[6]Mayo!G12+[6]Junio!G12+[6]Julio!G12+[6]Agosto!G12+[6]Septiembre!G12+[6]Octubre!G12+[6]Noviembre!G12+[6]Diciembre!G12</f>
        <v>66</v>
      </c>
      <c r="H15" s="73">
        <f>+[6]Enero!H12+[6]Febrero!H12+[6]Marzo!H12+[6]Abril!H12+[6]Mayo!H12+[6]Junio!H12+[6]Julio!H12+[6]Agosto!H12+[6]Septiembre!H12+[6]Octubre!H12+[6]Noviembre!H12+[6]Diciembre!H12</f>
        <v>26304</v>
      </c>
      <c r="I15" s="73">
        <f>+[6]Enero!I12+[6]Febrero!I12+[6]Marzo!I12+[6]Abril!I12+[6]Mayo!I12+[6]Junio!I12+[6]Julio!I12+[6]Agosto!I12+[6]Septiembre!I12+[6]Octubre!I12+[6]Noviembre!I12+[6]Diciembre!I12</f>
        <v>2116</v>
      </c>
      <c r="J15" s="73">
        <f t="shared" si="0"/>
        <v>32979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20.100000000000001" customHeight="1" x14ac:dyDescent="0.25">
      <c r="A16" s="74" t="s">
        <v>94</v>
      </c>
      <c r="B16" s="73">
        <f>+[6]Enero!B13+[6]Febrero!B13+[6]Marzo!B13+[6]Abril!B13+[6]Mayo!B13+[6]Junio!B13+[6]Julio!B13+[6]Agosto!B13+[6]Septiembre!B13+[6]Octubre!B13+[6]Noviembre!B13+[6]Diciembre!B13</f>
        <v>8244</v>
      </c>
      <c r="C16" s="73">
        <f>+[6]Enero!C13+[6]Febrero!C13+[6]Marzo!C13+[6]Abril!C13+[6]Mayo!C13+[6]Junio!C13+[6]Julio!C13+[6]Agosto!C13+[6]Septiembre!C13+[6]Octubre!C13+[6]Noviembre!C13+[6]Diciembre!C13</f>
        <v>1938</v>
      </c>
      <c r="D16" s="73">
        <f>+[6]Enero!D13+[6]Febrero!D13+[6]Marzo!D13+[6]Abril!D13+[6]Mayo!D13+[6]Junio!D13+[6]Julio!D13+[6]Agosto!D13+[6]Septiembre!D13+[6]Octubre!D13+[6]Noviembre!D13+[6]Diciembre!D13</f>
        <v>9392</v>
      </c>
      <c r="E16" s="73">
        <f>+[6]Enero!E13+[6]Febrero!E13+[6]Marzo!E13+[6]Abril!E13+[6]Mayo!E13+[6]Junio!E13+[6]Julio!E13+[6]Agosto!E13+[6]Septiembre!E13+[6]Octubre!E13+[6]Noviembre!E13+[6]Diciembre!E13</f>
        <v>19767</v>
      </c>
      <c r="F16" s="73">
        <f>+[6]Enero!F13+[6]Febrero!F13+[6]Marzo!F13+[6]Abril!F13+[6]Mayo!F13+[6]Junio!F13+[6]Julio!F13+[6]Agosto!F13+[6]Septiembre!F13+[6]Octubre!F13+[6]Noviembre!F13+[6]Diciembre!F13</f>
        <v>22250</v>
      </c>
      <c r="G16" s="73">
        <f>+[6]Enero!G13+[6]Febrero!G13+[6]Marzo!G13+[6]Abril!G13+[6]Mayo!G13+[6]Junio!G13+[6]Julio!G13+[6]Agosto!G13+[6]Septiembre!G13+[6]Octubre!G13+[6]Noviembre!G13+[6]Diciembre!G13</f>
        <v>12954</v>
      </c>
      <c r="H16" s="73">
        <f>+[6]Enero!H13+[6]Febrero!H13+[6]Marzo!H13+[6]Abril!H13+[6]Mayo!H13+[6]Junio!H13+[6]Julio!H13+[6]Agosto!H13+[6]Septiembre!H13+[6]Octubre!H13+[6]Noviembre!H13+[6]Diciembre!H13</f>
        <v>284681</v>
      </c>
      <c r="I16" s="73">
        <f>+[6]Enero!I13+[6]Febrero!I13+[6]Marzo!I13+[6]Abril!I13+[6]Mayo!I13+[6]Junio!I13+[6]Julio!I13+[6]Agosto!I13+[6]Septiembre!I13+[6]Octubre!I13+[6]Noviembre!I13+[6]Diciembre!I13</f>
        <v>24482</v>
      </c>
      <c r="J16" s="73">
        <f>SUM(B16:I16)</f>
        <v>383708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20.100000000000001" customHeight="1" x14ac:dyDescent="0.25">
      <c r="A17" s="74" t="s">
        <v>95</v>
      </c>
      <c r="B17" s="73">
        <f>+[6]Enero!B14+[6]Febrero!B14+[6]Marzo!B14+[6]Abril!B14+[6]Mayo!B14+[6]Junio!B14+[6]Julio!B14+[6]Agosto!B14+[6]Septiembre!B14+[6]Octubre!B14+[6]Noviembre!B14+[6]Diciembre!B14</f>
        <v>1624</v>
      </c>
      <c r="C17" s="73">
        <f>+[6]Enero!C14+[6]Febrero!C14+[6]Marzo!C14+[6]Abril!C14+[6]Mayo!C14+[6]Junio!C14+[6]Julio!C14+[6]Agosto!C14+[6]Septiembre!C14+[6]Octubre!C14+[6]Noviembre!C14+[6]Diciembre!C14</f>
        <v>1774</v>
      </c>
      <c r="D17" s="73">
        <f>+[6]Enero!D14+[6]Febrero!D14+[6]Marzo!D14+[6]Abril!D14+[6]Mayo!D14+[6]Junio!D14+[6]Julio!D14+[6]Agosto!D14+[6]Septiembre!D14+[6]Octubre!D14+[6]Noviembre!D14+[6]Diciembre!D14</f>
        <v>3398</v>
      </c>
      <c r="E17" s="73">
        <f>+[6]Enero!E14+[6]Febrero!E14+[6]Marzo!E14+[6]Abril!E14+[6]Mayo!E14+[6]Junio!E14+[6]Julio!E14+[6]Agosto!E14+[6]Septiembre!E14+[6]Octubre!E14+[6]Noviembre!E14+[6]Diciembre!E14</f>
        <v>608</v>
      </c>
      <c r="F17" s="73">
        <f>+[6]Enero!F14+[6]Febrero!F14+[6]Marzo!F14+[6]Abril!F14+[6]Mayo!F14+[6]Junio!F14+[6]Julio!F14+[6]Agosto!F14+[6]Septiembre!F14+[6]Octubre!F14+[6]Noviembre!F14+[6]Diciembre!F14</f>
        <v>2973</v>
      </c>
      <c r="G17" s="73">
        <f>+[6]Enero!G14+[6]Febrero!G14+[6]Marzo!G14+[6]Abril!G14+[6]Mayo!G14+[6]Junio!G14+[6]Julio!G14+[6]Agosto!G14+[6]Septiembre!G14+[6]Octubre!G14+[6]Noviembre!G14+[6]Diciembre!G14</f>
        <v>61493</v>
      </c>
      <c r="H17" s="73">
        <f>+[6]Enero!H14+[6]Febrero!H14+[6]Marzo!H14+[6]Abril!H14+[6]Mayo!H14+[6]Junio!H14+[6]Julio!H14+[6]Agosto!H14+[6]Septiembre!H14+[6]Octubre!H14+[6]Noviembre!H14+[6]Diciembre!H14</f>
        <v>135110</v>
      </c>
      <c r="I17" s="73">
        <f>+[6]Enero!I14+[6]Febrero!I14+[6]Marzo!I14+[6]Abril!I14+[6]Mayo!I14+[6]Junio!I14+[6]Julio!I14+[6]Agosto!I14+[6]Septiembre!I14+[6]Octubre!I14+[6]Noviembre!I14+[6]Diciembre!I14</f>
        <v>9923</v>
      </c>
      <c r="J17" s="73">
        <f t="shared" si="0"/>
        <v>216903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20.100000000000001" customHeight="1" x14ac:dyDescent="0.25">
      <c r="A18" s="74" t="s">
        <v>96</v>
      </c>
      <c r="B18" s="73">
        <f>+[6]Enero!B15+[6]Febrero!B15+[6]Marzo!B15+[6]Abril!B15+[6]Mayo!B15+[6]Junio!B15+[6]Julio!B15+[6]Agosto!B15+[6]Septiembre!B15+[6]Octubre!B15+[6]Noviembre!B15+[6]Diciembre!B15</f>
        <v>1027</v>
      </c>
      <c r="C18" s="73">
        <f>+[6]Enero!C15+[6]Febrero!C15+[6]Marzo!C15+[6]Abril!C15+[6]Mayo!C15+[6]Junio!C15+[6]Julio!C15+[6]Agosto!C15+[6]Septiembre!C15+[6]Octubre!C15+[6]Noviembre!C15+[6]Diciembre!C15</f>
        <v>15</v>
      </c>
      <c r="D18" s="73">
        <f>+[6]Enero!D15+[6]Febrero!D15+[6]Marzo!D15+[6]Abril!D15+[6]Mayo!D15+[6]Junio!D15+[6]Julio!D15+[6]Agosto!D15+[6]Septiembre!D15+[6]Octubre!D15+[6]Noviembre!D15+[6]Diciembre!D15</f>
        <v>0</v>
      </c>
      <c r="E18" s="73">
        <f>+[6]Enero!E15+[6]Febrero!E15+[6]Marzo!E15+[6]Abril!E15+[6]Mayo!E15+[6]Junio!E15+[6]Julio!E15+[6]Agosto!E15+[6]Septiembre!E15+[6]Octubre!E15+[6]Noviembre!E15+[6]Diciembre!E15</f>
        <v>5</v>
      </c>
      <c r="F18" s="73">
        <f>+[6]Enero!F15+[6]Febrero!F15+[6]Marzo!F15+[6]Abril!F15+[6]Mayo!F15+[6]Junio!F15+[6]Julio!F15+[6]Agosto!F15+[6]Septiembre!F15+[6]Octubre!F15+[6]Noviembre!F15+[6]Diciembre!F15</f>
        <v>490</v>
      </c>
      <c r="G18" s="73">
        <f>+[6]Enero!G15+[6]Febrero!G15+[6]Marzo!G15+[6]Abril!G15+[6]Mayo!G15+[6]Junio!G15+[6]Julio!G15+[6]Agosto!G15+[6]Septiembre!G15+[6]Octubre!G15+[6]Noviembre!G15+[6]Diciembre!G15</f>
        <v>6003</v>
      </c>
      <c r="H18" s="73">
        <f>+[6]Enero!H15+[6]Febrero!H15+[6]Marzo!H15+[6]Abril!H15+[6]Mayo!H15+[6]Junio!H15+[6]Julio!H15+[6]Agosto!H15+[6]Septiembre!H15+[6]Octubre!H15+[6]Noviembre!H15+[6]Diciembre!H15</f>
        <v>3196</v>
      </c>
      <c r="I18" s="73">
        <f>+[6]Enero!I15+[6]Febrero!I15+[6]Marzo!I15+[6]Abril!I15+[6]Mayo!I15+[6]Junio!I15+[6]Julio!I15+[6]Agosto!I15+[6]Septiembre!I15+[6]Octubre!I15+[6]Noviembre!I15+[6]Diciembre!I15</f>
        <v>20</v>
      </c>
      <c r="J18" s="73">
        <f t="shared" si="0"/>
        <v>10756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20.100000000000001" customHeight="1" x14ac:dyDescent="0.25">
      <c r="A19" s="74" t="s">
        <v>97</v>
      </c>
      <c r="B19" s="73">
        <f>+[6]Enero!B16+[6]Febrero!B16+[6]Marzo!B16+[6]Abril!B16+[6]Mayo!B16+[6]Junio!B16+[6]Julio!B16+[6]Agosto!B16+[6]Septiembre!B16+[6]Octubre!B16+[6]Noviembre!B16+[6]Diciembre!B16</f>
        <v>3446</v>
      </c>
      <c r="C19" s="73">
        <f>+[6]Enero!C16+[6]Febrero!C16+[6]Marzo!C16+[6]Abril!C16+[6]Mayo!C16+[6]Junio!C16+[6]Julio!C16+[6]Agosto!C16+[6]Septiembre!C16+[6]Octubre!C16+[6]Noviembre!C16+[6]Diciembre!C16</f>
        <v>1668</v>
      </c>
      <c r="D19" s="73">
        <f>+[6]Enero!D16+[6]Febrero!D16+[6]Marzo!D16+[6]Abril!D16+[6]Mayo!D16+[6]Junio!D16+[6]Julio!D16+[6]Agosto!D16+[6]Septiembre!D16+[6]Octubre!D16+[6]Noviembre!D16+[6]Diciembre!D16</f>
        <v>6064</v>
      </c>
      <c r="E19" s="73">
        <f>+[6]Enero!E16+[6]Febrero!E16+[6]Marzo!E16+[6]Abril!E16+[6]Mayo!E16+[6]Junio!E16+[6]Julio!E16+[6]Agosto!E16+[6]Septiembre!E16+[6]Octubre!E16+[6]Noviembre!E16+[6]Diciembre!E16</f>
        <v>742</v>
      </c>
      <c r="F19" s="73">
        <f>+[6]Enero!F16+[6]Febrero!F16+[6]Marzo!F16+[6]Abril!F16+[6]Mayo!F16+[6]Junio!F16+[6]Julio!F16+[6]Agosto!F16+[6]Septiembre!F16+[6]Octubre!F16+[6]Noviembre!F16+[6]Diciembre!F16</f>
        <v>22685</v>
      </c>
      <c r="G19" s="73">
        <f>+[6]Enero!G16+[6]Febrero!G16+[6]Marzo!G16+[6]Abril!G16+[6]Mayo!G16+[6]Junio!G16+[6]Julio!G16+[6]Agosto!G16+[6]Septiembre!G16+[6]Octubre!G16+[6]Noviembre!G16+[6]Diciembre!G16</f>
        <v>75962</v>
      </c>
      <c r="H19" s="73">
        <f>+[6]Enero!H16+[6]Febrero!H16+[6]Marzo!H16+[6]Abril!H16+[6]Mayo!H16+[6]Junio!H16+[6]Julio!H16+[6]Agosto!H16+[6]Septiembre!H16+[6]Octubre!H16+[6]Noviembre!H16+[6]Diciembre!H16</f>
        <v>160278</v>
      </c>
      <c r="I19" s="73">
        <f>+[6]Enero!I16+[6]Febrero!I16+[6]Marzo!I16+[6]Abril!I16+[6]Mayo!I16+[6]Junio!I16+[6]Julio!I16+[6]Agosto!I16+[6]Septiembre!I16+[6]Octubre!I16+[6]Noviembre!I16+[6]Diciembre!I16</f>
        <v>5787</v>
      </c>
      <c r="J19" s="73">
        <f t="shared" si="0"/>
        <v>276632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20.100000000000001" customHeight="1" x14ac:dyDescent="0.25">
      <c r="A20" s="74" t="s">
        <v>98</v>
      </c>
      <c r="B20" s="73">
        <f>+[6]Enero!B17+[6]Febrero!B17+[6]Marzo!B17+[6]Abril!B17+[6]Mayo!B17+[6]Junio!B17+[6]Julio!B17+[6]Agosto!B17+[6]Septiembre!B17+[6]Octubre!B17+[6]Noviembre!B17+[6]Diciembre!B17</f>
        <v>8188</v>
      </c>
      <c r="C20" s="73">
        <f>+[6]Enero!C17+[6]Febrero!C17+[6]Marzo!C17+[6]Abril!C17+[6]Mayo!C17+[6]Junio!C17+[6]Julio!C17+[6]Agosto!C17+[6]Septiembre!C17+[6]Octubre!C17+[6]Noviembre!C17+[6]Diciembre!C17</f>
        <v>12576</v>
      </c>
      <c r="D20" s="73">
        <f>+[6]Enero!D17+[6]Febrero!D17+[6]Marzo!D17+[6]Abril!D17+[6]Mayo!D17+[6]Junio!D17+[6]Julio!D17+[6]Agosto!D17+[6]Septiembre!D17+[6]Octubre!D17+[6]Noviembre!D17+[6]Diciembre!D17</f>
        <v>1212</v>
      </c>
      <c r="E20" s="73">
        <f>+[6]Enero!E17+[6]Febrero!E17+[6]Marzo!E17+[6]Abril!E17+[6]Mayo!E17+[6]Junio!E17+[6]Julio!E17+[6]Agosto!E17+[6]Septiembre!E17+[6]Octubre!E17+[6]Noviembre!E17+[6]Diciembre!E17</f>
        <v>22889</v>
      </c>
      <c r="F20" s="73">
        <f>+[6]Enero!F17+[6]Febrero!F17+[6]Marzo!F17+[6]Abril!F17+[6]Mayo!F17+[6]Junio!F17+[6]Julio!F17+[6]Agosto!F17+[6]Septiembre!F17+[6]Octubre!F17+[6]Noviembre!F17+[6]Diciembre!F17</f>
        <v>9870</v>
      </c>
      <c r="G20" s="73">
        <f>+[6]Enero!G17+[6]Febrero!G17+[6]Marzo!G17+[6]Abril!G17+[6]Mayo!G17+[6]Junio!G17+[6]Julio!G17+[6]Agosto!G17+[6]Septiembre!G17+[6]Octubre!G17+[6]Noviembre!G17+[6]Diciembre!G17</f>
        <v>2117</v>
      </c>
      <c r="H20" s="73">
        <f>+[6]Enero!H17+[6]Febrero!H17+[6]Marzo!H17+[6]Abril!H17+[6]Mayo!H17+[6]Junio!H17+[6]Julio!H17+[6]Agosto!H17+[6]Septiembre!H17+[6]Octubre!H17+[6]Noviembre!H17+[6]Diciembre!H17</f>
        <v>21720</v>
      </c>
      <c r="I20" s="73">
        <f>+[6]Enero!I17+[6]Febrero!I17+[6]Marzo!I17+[6]Abril!I17+[6]Mayo!I17+[6]Junio!I17+[6]Julio!I17+[6]Agosto!I17+[6]Septiembre!I17+[6]Octubre!I17+[6]Noviembre!I17+[6]Diciembre!I17</f>
        <v>5174</v>
      </c>
      <c r="J20" s="73">
        <f t="shared" si="0"/>
        <v>83746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20.100000000000001" customHeight="1" x14ac:dyDescent="0.25">
      <c r="A21" s="74" t="s">
        <v>99</v>
      </c>
      <c r="B21" s="73">
        <f>+[6]Enero!B18+[6]Febrero!B18+[6]Marzo!B18+[6]Abril!B18+[6]Mayo!B18+[6]Junio!B18+[6]Julio!B18+[6]Agosto!B18+[6]Septiembre!B18+[6]Octubre!B18+[6]Noviembre!B18+[6]Diciembre!B18</f>
        <v>307</v>
      </c>
      <c r="C21" s="73">
        <f>+[6]Enero!C18+[6]Febrero!C18+[6]Marzo!C18+[6]Abril!C18+[6]Mayo!C18+[6]Junio!C18+[6]Julio!C18+[6]Agosto!C18+[6]Septiembre!C18+[6]Octubre!C18+[6]Noviembre!C18+[6]Diciembre!C18</f>
        <v>14160</v>
      </c>
      <c r="D21" s="73">
        <f>+[6]Enero!D18+[6]Febrero!D18+[6]Marzo!D18+[6]Abril!D18+[6]Mayo!D18+[6]Junio!D18+[6]Julio!D18+[6]Agosto!D18+[6]Septiembre!D18+[6]Octubre!D18+[6]Noviembre!D18+[6]Diciembre!D18</f>
        <v>107</v>
      </c>
      <c r="E21" s="73">
        <f>+[6]Enero!E18+[6]Febrero!E18+[6]Marzo!E18+[6]Abril!E18+[6]Mayo!E18+[6]Junio!E18+[6]Julio!E18+[6]Agosto!E18+[6]Septiembre!E18+[6]Octubre!E18+[6]Noviembre!E18+[6]Diciembre!E18</f>
        <v>614</v>
      </c>
      <c r="F21" s="73">
        <f>+[6]Enero!F18+[6]Febrero!F18+[6]Marzo!F18+[6]Abril!F18+[6]Mayo!F18+[6]Junio!F18+[6]Julio!F18+[6]Agosto!F18+[6]Septiembre!F18+[6]Octubre!F18+[6]Noviembre!F18+[6]Diciembre!F18</f>
        <v>18519</v>
      </c>
      <c r="G21" s="73">
        <f>+[6]Enero!G18+[6]Febrero!G18+[6]Marzo!G18+[6]Abril!G18+[6]Mayo!G18+[6]Junio!G18+[6]Julio!G18+[6]Agosto!G18+[6]Septiembre!G18+[6]Octubre!G18+[6]Noviembre!G18+[6]Diciembre!G18</f>
        <v>11195</v>
      </c>
      <c r="H21" s="73">
        <f>+[6]Enero!H18+[6]Febrero!H18+[6]Marzo!H18+[6]Abril!H18+[6]Mayo!H18+[6]Junio!H18+[6]Julio!H18+[6]Agosto!H18+[6]Septiembre!H18+[6]Octubre!H18+[6]Noviembre!H18+[6]Diciembre!H18</f>
        <v>103</v>
      </c>
      <c r="I21" s="73">
        <f>+[6]Enero!I18+[6]Febrero!I18+[6]Marzo!I18+[6]Abril!I18+[6]Mayo!I18+[6]Junio!I18+[6]Julio!I18+[6]Agosto!I18+[6]Septiembre!I18+[6]Octubre!I18+[6]Noviembre!I18+[6]Diciembre!I18</f>
        <v>11675</v>
      </c>
      <c r="J21" s="73">
        <f t="shared" si="0"/>
        <v>56680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20.100000000000001" customHeight="1" x14ac:dyDescent="0.25">
      <c r="A22" s="74" t="s">
        <v>100</v>
      </c>
      <c r="B22" s="73">
        <f>+[6]Enero!B19+[6]Febrero!B19+[6]Marzo!B19+[6]Abril!B19+[6]Mayo!B19+[6]Junio!B19+[6]Julio!B19+[6]Agosto!B19+[6]Septiembre!B19+[6]Octubre!B19+[6]Noviembre!B19+[6]Diciembre!B19</f>
        <v>61</v>
      </c>
      <c r="C22" s="73">
        <f>+[6]Enero!C19+[6]Febrero!C19+[6]Marzo!C19+[6]Abril!C19+[6]Mayo!C19+[6]Junio!C19+[6]Julio!C19+[6]Agosto!C19+[6]Septiembre!C19+[6]Octubre!C19+[6]Noviembre!C19+[6]Diciembre!C19</f>
        <v>0</v>
      </c>
      <c r="D22" s="73">
        <f>+[6]Enero!D19+[6]Febrero!D19+[6]Marzo!D19+[6]Abril!D19+[6]Mayo!D19+[6]Junio!D19+[6]Julio!D19+[6]Agosto!D19+[6]Septiembre!D19+[6]Octubre!D19+[6]Noviembre!D19+[6]Diciembre!D19</f>
        <v>629</v>
      </c>
      <c r="E22" s="73">
        <f>+[6]Enero!E19+[6]Febrero!E19+[6]Marzo!E19+[6]Abril!E19+[6]Mayo!E19+[6]Junio!E19+[6]Julio!E19+[6]Agosto!E19+[6]Septiembre!E19+[6]Octubre!E19+[6]Noviembre!E19+[6]Diciembre!E19</f>
        <v>25651</v>
      </c>
      <c r="F22" s="73">
        <f>+[6]Enero!F19+[6]Febrero!F19+[6]Marzo!F19+[6]Abril!F19+[6]Mayo!F19+[6]Junio!F19+[6]Julio!F19+[6]Agosto!F19+[6]Septiembre!F19+[6]Octubre!F19+[6]Noviembre!F19+[6]Diciembre!F19</f>
        <v>3000</v>
      </c>
      <c r="G22" s="73">
        <f>+[6]Enero!G19+[6]Febrero!G19+[6]Marzo!G19+[6]Abril!G19+[6]Mayo!G19+[6]Junio!G19+[6]Julio!G19+[6]Agosto!G19+[6]Septiembre!G19+[6]Octubre!G19+[6]Noviembre!G19+[6]Diciembre!G19</f>
        <v>243</v>
      </c>
      <c r="H22" s="73">
        <f>+[6]Enero!H19+[6]Febrero!H19+[6]Marzo!H19+[6]Abril!H19+[6]Mayo!H19+[6]Junio!H19+[6]Julio!H19+[6]Agosto!H19+[6]Septiembre!H19+[6]Octubre!H19+[6]Noviembre!H19+[6]Diciembre!H19</f>
        <v>28</v>
      </c>
      <c r="I22" s="73">
        <f>+[6]Enero!I19+[6]Febrero!I19+[6]Marzo!I19+[6]Abril!I19+[6]Mayo!I19+[6]Junio!I19+[6]Julio!I19+[6]Agosto!I19+[6]Septiembre!I19+[6]Octubre!I19+[6]Noviembre!I19+[6]Diciembre!I19</f>
        <v>0</v>
      </c>
      <c r="J22" s="73">
        <f t="shared" si="0"/>
        <v>29612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20.100000000000001" customHeight="1" x14ac:dyDescent="0.25">
      <c r="A23" s="74" t="s">
        <v>101</v>
      </c>
      <c r="B23" s="73">
        <f>+[6]Enero!B20+[6]Febrero!B20+[6]Marzo!B20+[6]Abril!B20+[6]Mayo!B20+[6]Junio!B20+[6]Julio!B20+[6]Agosto!B20+[6]Septiembre!B20+[6]Octubre!B20+[6]Noviembre!B20+[6]Diciembre!B20</f>
        <v>4468</v>
      </c>
      <c r="C23" s="73">
        <f>+[6]Enero!C20+[6]Febrero!C20+[6]Marzo!C20+[6]Abril!C20+[6]Mayo!C20+[6]Junio!C20+[6]Julio!C20+[6]Agosto!C20+[6]Septiembre!C20+[6]Octubre!C20+[6]Noviembre!C20+[6]Diciembre!C20</f>
        <v>13279</v>
      </c>
      <c r="D23" s="73">
        <f>+[6]Enero!D20+[6]Febrero!D20+[6]Marzo!D20+[6]Abril!D20+[6]Mayo!D20+[6]Junio!D20+[6]Julio!D20+[6]Agosto!D20+[6]Septiembre!D20+[6]Octubre!D20+[6]Noviembre!D20+[6]Diciembre!D20</f>
        <v>551</v>
      </c>
      <c r="E23" s="73">
        <f>+[6]Enero!E20+[6]Febrero!E20+[6]Marzo!E20+[6]Abril!E20+[6]Mayo!E20+[6]Junio!E20+[6]Julio!E20+[6]Agosto!E20+[6]Septiembre!E20+[6]Octubre!E20+[6]Noviembre!E20+[6]Diciembre!E20</f>
        <v>4225</v>
      </c>
      <c r="F23" s="73">
        <f>+[6]Enero!F20+[6]Febrero!F20+[6]Marzo!F20+[6]Abril!F20+[6]Mayo!F20+[6]Junio!F20+[6]Julio!F20+[6]Agosto!F20+[6]Septiembre!F20+[6]Octubre!F20+[6]Noviembre!F20+[6]Diciembre!F20</f>
        <v>21765</v>
      </c>
      <c r="G23" s="73">
        <f>+[6]Enero!G20+[6]Febrero!G20+[6]Marzo!G20+[6]Abril!G20+[6]Mayo!G20+[6]Junio!G20+[6]Julio!G20+[6]Agosto!G20+[6]Septiembre!G20+[6]Octubre!G20+[6]Noviembre!G20+[6]Diciembre!G20</f>
        <v>10581</v>
      </c>
      <c r="H23" s="73">
        <f>+[6]Enero!H20+[6]Febrero!H20+[6]Marzo!H20+[6]Abril!H20+[6]Mayo!H20+[6]Junio!H20+[6]Julio!H20+[6]Agosto!H20+[6]Septiembre!H20+[6]Octubre!H20+[6]Noviembre!H20+[6]Diciembre!H20</f>
        <v>538</v>
      </c>
      <c r="I23" s="73">
        <f>+[6]Enero!I20+[6]Febrero!I20+[6]Marzo!I20+[6]Abril!I20+[6]Mayo!I20+[6]Junio!I20+[6]Julio!I20+[6]Agosto!I20+[6]Septiembre!I20+[6]Octubre!I20+[6]Noviembre!I20+[6]Diciembre!I20</f>
        <v>8294</v>
      </c>
      <c r="J23" s="73">
        <f t="shared" si="0"/>
        <v>63701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20.100000000000001" customHeight="1" x14ac:dyDescent="0.25">
      <c r="A24" s="74" t="s">
        <v>102</v>
      </c>
      <c r="B24" s="73">
        <f>+[6]Enero!B21+[6]Febrero!B21+[6]Marzo!B21+[6]Abril!B21+[6]Mayo!B21+[6]Junio!B21+[6]Julio!B21+[6]Agosto!B21+[6]Septiembre!B21+[6]Octubre!B21+[6]Noviembre!B21+[6]Diciembre!B21</f>
        <v>42431</v>
      </c>
      <c r="C24" s="73">
        <f>+[6]Enero!C21+[6]Febrero!C21+[6]Marzo!C21+[6]Abril!C21+[6]Mayo!C21+[6]Junio!C21+[6]Julio!C21+[6]Agosto!C21+[6]Septiembre!C21+[6]Octubre!C21+[6]Noviembre!C21+[6]Diciembre!C21</f>
        <v>19459</v>
      </c>
      <c r="D24" s="73">
        <f>+[6]Enero!D21+[6]Febrero!D21+[6]Marzo!D21+[6]Abril!D21+[6]Mayo!D21+[6]Junio!D21+[6]Julio!D21+[6]Agosto!D21+[6]Septiembre!D21+[6]Octubre!D21+[6]Noviembre!D21+[6]Diciembre!D21</f>
        <v>40082</v>
      </c>
      <c r="E24" s="73">
        <f>+[6]Enero!E21+[6]Febrero!E21+[6]Marzo!E21+[6]Abril!E21+[6]Mayo!E21+[6]Junio!E21+[6]Julio!E21+[6]Agosto!E21+[6]Septiembre!E21+[6]Octubre!E21+[6]Noviembre!E21+[6]Diciembre!E21</f>
        <v>61807</v>
      </c>
      <c r="F24" s="73">
        <f>+[6]Enero!F21+[6]Febrero!F21+[6]Marzo!F21+[6]Abril!F21+[6]Mayo!F21+[6]Junio!F21+[6]Julio!F21+[6]Agosto!F21+[6]Septiembre!F21+[6]Octubre!F21+[6]Noviembre!F21+[6]Diciembre!F21</f>
        <v>35124</v>
      </c>
      <c r="G24" s="73">
        <f>+[6]Enero!G21+[6]Febrero!G21+[6]Marzo!G21+[6]Abril!G21+[6]Mayo!G21+[6]Junio!G21+[6]Julio!G21+[6]Agosto!G21+[6]Septiembre!G21+[6]Octubre!G21+[6]Noviembre!G21+[6]Diciembre!G21</f>
        <v>12569</v>
      </c>
      <c r="H24" s="73">
        <f>+[6]Enero!H21+[6]Febrero!H21+[6]Marzo!H21+[6]Abril!H21+[6]Mayo!H21+[6]Junio!H21+[6]Julio!H21+[6]Agosto!H21+[6]Septiembre!H21+[6]Octubre!H21+[6]Noviembre!H21+[6]Diciembre!H21</f>
        <v>27286</v>
      </c>
      <c r="I24" s="73">
        <f>+[6]Enero!I21+[6]Febrero!I21+[6]Marzo!I21+[6]Abril!I21+[6]Mayo!I21+[6]Junio!I21+[6]Julio!I21+[6]Agosto!I21+[6]Septiembre!I21+[6]Octubre!I21+[6]Noviembre!I21+[6]Diciembre!I21</f>
        <v>22750</v>
      </c>
      <c r="J24" s="73">
        <f t="shared" si="0"/>
        <v>261508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20.100000000000001" customHeight="1" x14ac:dyDescent="0.25">
      <c r="A25" s="74" t="s">
        <v>103</v>
      </c>
      <c r="B25" s="73">
        <f>+[6]Enero!B22+[6]Febrero!B22+[6]Marzo!B22+[6]Abril!B22+[6]Mayo!B22+[6]Junio!B22+[6]Julio!B22+[6]Agosto!B22+[6]Septiembre!B22+[6]Octubre!B22+[6]Noviembre!B22+[6]Diciembre!B22</f>
        <v>3670</v>
      </c>
      <c r="C25" s="73">
        <f>+[6]Enero!C22+[6]Febrero!C22+[6]Marzo!C22+[6]Abril!C22+[6]Mayo!C22+[6]Junio!C22+[6]Julio!C22+[6]Agosto!C22+[6]Septiembre!C22+[6]Octubre!C22+[6]Noviembre!C22+[6]Diciembre!C22</f>
        <v>929</v>
      </c>
      <c r="D25" s="73">
        <f>+[6]Enero!D22+[6]Febrero!D22+[6]Marzo!D22+[6]Abril!D22+[6]Mayo!D22+[6]Junio!D22+[6]Julio!D22+[6]Agosto!D22+[6]Septiembre!D22+[6]Octubre!D22+[6]Noviembre!D22+[6]Diciembre!D22</f>
        <v>11065</v>
      </c>
      <c r="E25" s="73">
        <f>+[6]Enero!E22+[6]Febrero!E22+[6]Marzo!E22+[6]Abril!E22+[6]Mayo!E22+[6]Junio!E22+[6]Julio!E22+[6]Agosto!E22+[6]Septiembre!E22+[6]Octubre!E22+[6]Noviembre!E22+[6]Diciembre!E22</f>
        <v>3493</v>
      </c>
      <c r="F25" s="73">
        <f>+[6]Enero!F22+[6]Febrero!F22+[6]Marzo!F22+[6]Abril!F22+[6]Mayo!F22+[6]Junio!F22+[6]Julio!F22+[6]Agosto!F22+[6]Septiembre!F22+[6]Octubre!F22+[6]Noviembre!F22+[6]Diciembre!F22</f>
        <v>6824</v>
      </c>
      <c r="G25" s="73">
        <f>+[6]Enero!G22+[6]Febrero!G22+[6]Marzo!G22+[6]Abril!G22+[6]Mayo!G22+[6]Junio!G22+[6]Julio!G22+[6]Agosto!G22+[6]Septiembre!G22+[6]Octubre!G22+[6]Noviembre!G22+[6]Diciembre!G22</f>
        <v>5011</v>
      </c>
      <c r="H25" s="73">
        <f>+[6]Enero!H22+[6]Febrero!H22+[6]Marzo!H22+[6]Abril!H22+[6]Mayo!H22+[6]Junio!H22+[6]Julio!H22+[6]Agosto!H22+[6]Septiembre!H22+[6]Octubre!H22+[6]Noviembre!H22+[6]Diciembre!H22</f>
        <v>7235</v>
      </c>
      <c r="I25" s="73">
        <f>+[6]Enero!I22+[6]Febrero!I22+[6]Marzo!I22+[6]Abril!I22+[6]Mayo!I22+[6]Junio!I22+[6]Julio!I22+[6]Agosto!I22+[6]Septiembre!I22+[6]Octubre!I22+[6]Noviembre!I22+[6]Diciembre!I22</f>
        <v>1043</v>
      </c>
      <c r="J25" s="73">
        <f t="shared" si="0"/>
        <v>39270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20.100000000000001" customHeight="1" x14ac:dyDescent="0.25">
      <c r="A26" s="74" t="s">
        <v>104</v>
      </c>
      <c r="B26" s="73">
        <f>+[6]Enero!B23+[6]Febrero!B23+[6]Marzo!B23+[6]Abril!B23+[6]Mayo!B23+[6]Junio!B23+[6]Julio!B23+[6]Agosto!B23+[6]Septiembre!B23+[6]Octubre!B23+[6]Noviembre!B23+[6]Diciembre!B23</f>
        <v>4</v>
      </c>
      <c r="C26" s="73">
        <f>+[6]Enero!C23+[6]Febrero!C23+[6]Marzo!C23+[6]Abril!C23+[6]Mayo!C23+[6]Junio!C23+[6]Julio!C23+[6]Agosto!C23+[6]Septiembre!C23+[6]Octubre!C23+[6]Noviembre!C23+[6]Diciembre!C23</f>
        <v>0</v>
      </c>
      <c r="D26" s="73">
        <f>+[6]Enero!D23+[6]Febrero!D23+[6]Marzo!D23+[6]Abril!D23+[6]Mayo!D23+[6]Junio!D23+[6]Julio!D23+[6]Agosto!D23+[6]Septiembre!D23+[6]Octubre!D23+[6]Noviembre!D23+[6]Diciembre!D23</f>
        <v>0</v>
      </c>
      <c r="E26" s="73">
        <f>+[6]Enero!E23+[6]Febrero!E23+[6]Marzo!E23+[6]Abril!E23+[6]Mayo!E23+[6]Junio!E23+[6]Julio!E23+[6]Agosto!E23+[6]Septiembre!E23+[6]Octubre!E23+[6]Noviembre!E23+[6]Diciembre!E23</f>
        <v>8253</v>
      </c>
      <c r="F26" s="73">
        <f>+[6]Enero!F23+[6]Febrero!F23+[6]Marzo!F23+[6]Abril!F23+[6]Mayo!F23+[6]Junio!F23+[6]Julio!F23+[6]Agosto!F23+[6]Septiembre!F23+[6]Octubre!F23+[6]Noviembre!F23+[6]Diciembre!F23</f>
        <v>0</v>
      </c>
      <c r="G26" s="73">
        <f>+[6]Enero!G23+[6]Febrero!G23+[6]Marzo!G23+[6]Abril!G23+[6]Mayo!G23+[6]Junio!G23+[6]Julio!G23+[6]Agosto!G23+[6]Septiembre!G23+[6]Octubre!G23+[6]Noviembre!G23+[6]Diciembre!G23</f>
        <v>2</v>
      </c>
      <c r="H26" s="73">
        <f>+[6]Enero!H23+[6]Febrero!H23+[6]Marzo!H23+[6]Abril!H23+[6]Mayo!H23+[6]Junio!H23+[6]Julio!H23+[6]Agosto!H23+[6]Septiembre!H23+[6]Octubre!H23+[6]Noviembre!H23+[6]Diciembre!H23</f>
        <v>86</v>
      </c>
      <c r="I26" s="73">
        <f>+[6]Enero!I23+[6]Febrero!I23+[6]Marzo!I23+[6]Abril!I23+[6]Mayo!I23+[6]Junio!I23+[6]Julio!I23+[6]Agosto!I23+[6]Septiembre!I23+[6]Octubre!I23+[6]Noviembre!I23+[6]Diciembre!I23</f>
        <v>0</v>
      </c>
      <c r="J26" s="73">
        <f t="shared" si="0"/>
        <v>8345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20.100000000000001" customHeight="1" x14ac:dyDescent="0.25">
      <c r="A27" s="74" t="s">
        <v>105</v>
      </c>
      <c r="B27" s="73">
        <f>+[6]Enero!B24+[6]Febrero!B24+[6]Marzo!B24+[6]Abril!B24+[6]Mayo!B24+[6]Junio!B24+[6]Julio!B24+[6]Agosto!B24+[6]Septiembre!B24+[6]Octubre!B24+[6]Noviembre!B24+[6]Diciembre!B24</f>
        <v>7422</v>
      </c>
      <c r="C27" s="73">
        <f>+[6]Enero!C24+[6]Febrero!C24+[6]Marzo!C24+[6]Abril!C24+[6]Mayo!C24+[6]Junio!C24+[6]Julio!C24+[6]Agosto!C24+[6]Septiembre!C24+[6]Octubre!C24+[6]Noviembre!C24+[6]Diciembre!C24</f>
        <v>9680</v>
      </c>
      <c r="D27" s="73">
        <f>+[6]Enero!D24+[6]Febrero!D24+[6]Marzo!D24+[6]Abril!D24+[6]Mayo!D24+[6]Junio!D24+[6]Julio!D24+[6]Agosto!D24+[6]Septiembre!D24+[6]Octubre!D24+[6]Noviembre!D24+[6]Diciembre!D24</f>
        <v>4590</v>
      </c>
      <c r="E27" s="73">
        <f>+[6]Enero!E24+[6]Febrero!E24+[6]Marzo!E24+[6]Abril!E24+[6]Mayo!E24+[6]Junio!E24+[6]Julio!E24+[6]Agosto!E24+[6]Septiembre!E24+[6]Octubre!E24+[6]Noviembre!E24+[6]Diciembre!E24</f>
        <v>6101</v>
      </c>
      <c r="F27" s="73">
        <f>+[6]Enero!F24+[6]Febrero!F24+[6]Marzo!F24+[6]Abril!F24+[6]Mayo!F24+[6]Junio!F24+[6]Julio!F24+[6]Agosto!F24+[6]Septiembre!F24+[6]Octubre!F24+[6]Noviembre!F24+[6]Diciembre!F24</f>
        <v>22562</v>
      </c>
      <c r="G27" s="73">
        <f>+[6]Enero!G24+[6]Febrero!G24+[6]Marzo!G24+[6]Abril!G24+[6]Mayo!G24+[6]Junio!G24+[6]Julio!G24+[6]Agosto!G24+[6]Septiembre!G24+[6]Octubre!G24+[6]Noviembre!G24+[6]Diciembre!G24</f>
        <v>7261</v>
      </c>
      <c r="H27" s="73">
        <f>+[6]Enero!H24+[6]Febrero!H24+[6]Marzo!H24+[6]Abril!H24+[6]Mayo!H24+[6]Junio!H24+[6]Julio!H24+[6]Agosto!H24+[6]Septiembre!H24+[6]Octubre!H24+[6]Noviembre!H24+[6]Diciembre!H24</f>
        <v>20014</v>
      </c>
      <c r="I27" s="73">
        <f>+[6]Enero!I24+[6]Febrero!I24+[6]Marzo!I24+[6]Abril!I24+[6]Mayo!I24+[6]Junio!I24+[6]Julio!I24+[6]Agosto!I24+[6]Septiembre!I24+[6]Octubre!I24+[6]Noviembre!I24+[6]Diciembre!I24</f>
        <v>13594</v>
      </c>
      <c r="J27" s="73">
        <f t="shared" si="0"/>
        <v>91224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20.100000000000001" customHeight="1" x14ac:dyDescent="0.25">
      <c r="A28" s="74" t="s">
        <v>106</v>
      </c>
      <c r="B28" s="73">
        <f>+[6]Enero!B25+[6]Febrero!B25+[6]Marzo!B25+[6]Abril!B25+[6]Mayo!B25+[6]Junio!B25+[6]Julio!B25+[6]Agosto!B25+[6]Septiembre!B25+[6]Octubre!B25+[6]Noviembre!B25+[6]Diciembre!B25</f>
        <v>2596</v>
      </c>
      <c r="C28" s="73">
        <f>+[6]Enero!C25+[6]Febrero!C25+[6]Marzo!C25+[6]Abril!C25+[6]Mayo!C25+[6]Junio!C25+[6]Julio!C25+[6]Agosto!C25+[6]Septiembre!C25+[6]Octubre!C25+[6]Noviembre!C25+[6]Diciembre!C25</f>
        <v>339</v>
      </c>
      <c r="D28" s="73">
        <f>+[6]Enero!D25+[6]Febrero!D25+[6]Marzo!D25+[6]Abril!D25+[6]Mayo!D25+[6]Junio!D25+[6]Julio!D25+[6]Agosto!D25+[6]Septiembre!D25+[6]Octubre!D25+[6]Noviembre!D25+[6]Diciembre!D25</f>
        <v>2539</v>
      </c>
      <c r="E28" s="73">
        <f>+[6]Enero!E25+[6]Febrero!E25+[6]Marzo!E25+[6]Abril!E25+[6]Mayo!E25+[6]Junio!E25+[6]Julio!E25+[6]Agosto!E25+[6]Septiembre!E25+[6]Octubre!E25+[6]Noviembre!E25+[6]Diciembre!E25</f>
        <v>2829</v>
      </c>
      <c r="F28" s="73">
        <f>+[6]Enero!F25+[6]Febrero!F25+[6]Marzo!F25+[6]Abril!F25+[6]Mayo!F25+[6]Junio!F25+[6]Julio!F25+[6]Agosto!F25+[6]Septiembre!F25+[6]Octubre!F25+[6]Noviembre!F25+[6]Diciembre!F25</f>
        <v>2623</v>
      </c>
      <c r="G28" s="73">
        <f>+[6]Enero!G25+[6]Febrero!G25+[6]Marzo!G25+[6]Abril!G25+[6]Mayo!G25+[6]Junio!G25+[6]Julio!G25+[6]Agosto!G25+[6]Septiembre!G25+[6]Octubre!G25+[6]Noviembre!G25+[6]Diciembre!G25</f>
        <v>1078</v>
      </c>
      <c r="H28" s="73">
        <f>+[6]Enero!H25+[6]Febrero!H25+[6]Marzo!H25+[6]Abril!H25+[6]Mayo!H25+[6]Junio!H25+[6]Julio!H25+[6]Agosto!H25+[6]Septiembre!H25+[6]Octubre!H25+[6]Noviembre!H25+[6]Diciembre!H25</f>
        <v>3149</v>
      </c>
      <c r="I28" s="73">
        <f>+[6]Enero!I25+[6]Febrero!I25+[6]Marzo!I25+[6]Abril!I25+[6]Mayo!I25+[6]Junio!I25+[6]Julio!I25+[6]Agosto!I25+[6]Septiembre!I25+[6]Octubre!I25+[6]Noviembre!I25+[6]Diciembre!I25</f>
        <v>812</v>
      </c>
      <c r="J28" s="73">
        <f t="shared" si="0"/>
        <v>15965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20.100000000000001" customHeight="1" x14ac:dyDescent="0.25">
      <c r="A29" s="74" t="s">
        <v>107</v>
      </c>
      <c r="B29" s="73">
        <f>+[6]Enero!B26+[6]Febrero!B26+[6]Marzo!B26+[6]Abril!B26+[6]Mayo!B26+[6]Junio!B26+[6]Julio!B26+[6]Agosto!B26+[6]Septiembre!B26+[6]Octubre!B26+[6]Noviembre!B26+[6]Diciembre!B26</f>
        <v>1576</v>
      </c>
      <c r="C29" s="73">
        <f>+[6]Enero!C26+[6]Febrero!C26+[6]Marzo!C26+[6]Abril!C26+[6]Mayo!C26+[6]Junio!C26+[6]Julio!C26+[6]Agosto!C26+[6]Septiembre!C26+[6]Octubre!C26+[6]Noviembre!C26+[6]Diciembre!C26</f>
        <v>23</v>
      </c>
      <c r="D29" s="73">
        <f>+[6]Enero!D26+[6]Febrero!D26+[6]Marzo!D26+[6]Abril!D26+[6]Mayo!D26+[6]Junio!D26+[6]Julio!D26+[6]Agosto!D26+[6]Septiembre!D26+[6]Octubre!D26+[6]Noviembre!D26+[6]Diciembre!D26</f>
        <v>1857</v>
      </c>
      <c r="E29" s="73">
        <f>+[6]Enero!E26+[6]Febrero!E26+[6]Marzo!E26+[6]Abril!E26+[6]Mayo!E26+[6]Junio!E26+[6]Julio!E26+[6]Agosto!E26+[6]Septiembre!E26+[6]Octubre!E26+[6]Noviembre!E26+[6]Diciembre!E26</f>
        <v>5582</v>
      </c>
      <c r="F29" s="73">
        <f>+[6]Enero!F26+[6]Febrero!F26+[6]Marzo!F26+[6]Abril!F26+[6]Mayo!F26+[6]Junio!F26+[6]Julio!F26+[6]Agosto!F26+[6]Septiembre!F26+[6]Octubre!F26+[6]Noviembre!F26+[6]Diciembre!F26</f>
        <v>14195</v>
      </c>
      <c r="G29" s="73">
        <f>+[6]Enero!G26+[6]Febrero!G26+[6]Marzo!G26+[6]Abril!G26+[6]Mayo!G26+[6]Junio!G26+[6]Julio!G26+[6]Agosto!G26+[6]Septiembre!G26+[6]Octubre!G26+[6]Noviembre!G26+[6]Diciembre!G26</f>
        <v>4233</v>
      </c>
      <c r="H29" s="73">
        <f>+[6]Enero!H26+[6]Febrero!H26+[6]Marzo!H26+[6]Abril!H26+[6]Mayo!H26+[6]Junio!H26+[6]Julio!H26+[6]Agosto!H26+[6]Septiembre!H26+[6]Octubre!H26+[6]Noviembre!H26+[6]Diciembre!H26</f>
        <v>11614</v>
      </c>
      <c r="I29" s="73">
        <f>+[6]Enero!I26+[6]Febrero!I26+[6]Marzo!I26+[6]Abril!I26+[6]Mayo!I26+[6]Junio!I26+[6]Julio!I26+[6]Agosto!I26+[6]Septiembre!I26+[6]Octubre!I26+[6]Noviembre!I26+[6]Diciembre!I26</f>
        <v>300</v>
      </c>
      <c r="J29" s="73">
        <f t="shared" si="0"/>
        <v>39380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20.100000000000001" customHeight="1" x14ac:dyDescent="0.25">
      <c r="A30" s="74" t="s">
        <v>108</v>
      </c>
      <c r="B30" s="73">
        <f>+[6]Enero!B27+[6]Febrero!B27+[6]Marzo!B27+[6]Abril!B27+[6]Mayo!B27+[6]Junio!B27+[6]Julio!B27+[6]Agosto!B27+[6]Septiembre!B27+[6]Octubre!B27+[6]Noviembre!B27+[6]Diciembre!B27</f>
        <v>967</v>
      </c>
      <c r="C30" s="73">
        <f>+[6]Enero!C27+[6]Febrero!C27+[6]Marzo!C27+[6]Abril!C27+[6]Mayo!C27+[6]Junio!C27+[6]Julio!C27+[6]Agosto!C27+[6]Septiembre!C27+[6]Octubre!C27+[6]Noviembre!C27+[6]Diciembre!C27</f>
        <v>340</v>
      </c>
      <c r="D30" s="73">
        <f>+[6]Enero!D27+[6]Febrero!D27+[6]Marzo!D27+[6]Abril!D27+[6]Mayo!D27+[6]Junio!D27+[6]Julio!D27+[6]Agosto!D27+[6]Septiembre!D27+[6]Octubre!D27+[6]Noviembre!D27+[6]Diciembre!D27</f>
        <v>1719</v>
      </c>
      <c r="E30" s="73">
        <f>+[6]Enero!E27+[6]Febrero!E27+[6]Marzo!E27+[6]Abril!E27+[6]Mayo!E27+[6]Junio!E27+[6]Julio!E27+[6]Agosto!E27+[6]Septiembre!E27+[6]Octubre!E27+[6]Noviembre!E27+[6]Diciembre!E27</f>
        <v>1598</v>
      </c>
      <c r="F30" s="73">
        <f>+[6]Enero!F27+[6]Febrero!F27+[6]Marzo!F27+[6]Abril!F27+[6]Mayo!F27+[6]Junio!F27+[6]Julio!F27+[6]Agosto!F27+[6]Septiembre!F27+[6]Octubre!F27+[6]Noviembre!F27+[6]Diciembre!F27</f>
        <v>3855</v>
      </c>
      <c r="G30" s="73">
        <f>+[6]Enero!G27+[6]Febrero!G27+[6]Marzo!G27+[6]Abril!G27+[6]Mayo!G27+[6]Junio!G27+[6]Julio!G27+[6]Agosto!G27+[6]Septiembre!G27+[6]Octubre!G27+[6]Noviembre!G27+[6]Diciembre!G27</f>
        <v>951</v>
      </c>
      <c r="H30" s="73">
        <f>+[6]Enero!H27+[6]Febrero!H27+[6]Marzo!H27+[6]Abril!H27+[6]Mayo!H27+[6]Junio!H27+[6]Julio!H27+[6]Agosto!H27+[6]Septiembre!H27+[6]Octubre!H27+[6]Noviembre!H27+[6]Diciembre!H27</f>
        <v>1203</v>
      </c>
      <c r="I30" s="73">
        <f>+[6]Enero!I27+[6]Febrero!I27+[6]Marzo!I27+[6]Abril!I27+[6]Mayo!I27+[6]Junio!I27+[6]Julio!I27+[6]Agosto!I27+[6]Septiembre!I27+[6]Octubre!I27+[6]Noviembre!I27+[6]Diciembre!I27</f>
        <v>462</v>
      </c>
      <c r="J30" s="73">
        <f t="shared" si="0"/>
        <v>11095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20.100000000000001" customHeight="1" x14ac:dyDescent="0.25">
      <c r="A31" s="74" t="s">
        <v>109</v>
      </c>
      <c r="B31" s="73">
        <f>+[6]Enero!B28+[6]Febrero!B28+[6]Marzo!B28+[6]Abril!B28+[6]Mayo!B28+[6]Junio!B28+[6]Julio!B28+[6]Agosto!B28+[6]Septiembre!B28+[6]Octubre!B28+[6]Noviembre!B28+[6]Diciembre!B28</f>
        <v>430</v>
      </c>
      <c r="C31" s="73">
        <f>+[6]Enero!C28+[6]Febrero!C28+[6]Marzo!C28+[6]Abril!C28+[6]Mayo!C28+[6]Junio!C28+[6]Julio!C28+[6]Agosto!C28+[6]Septiembre!C28+[6]Octubre!C28+[6]Noviembre!C28+[6]Diciembre!C28</f>
        <v>71</v>
      </c>
      <c r="D31" s="73">
        <f>+[6]Enero!D28+[6]Febrero!D28+[6]Marzo!D28+[6]Abril!D28+[6]Mayo!D28+[6]Junio!D28+[6]Julio!D28+[6]Agosto!D28+[6]Septiembre!D28+[6]Octubre!D28+[6]Noviembre!D28+[6]Diciembre!D28</f>
        <v>40</v>
      </c>
      <c r="E31" s="73">
        <f>+[6]Enero!E28+[6]Febrero!E28+[6]Marzo!E28+[6]Abril!E28+[6]Mayo!E28+[6]Junio!E28+[6]Julio!E28+[6]Agosto!E28+[6]Septiembre!E28+[6]Octubre!E28+[6]Noviembre!E28+[6]Diciembre!E28</f>
        <v>6637</v>
      </c>
      <c r="F31" s="73">
        <f>+[6]Enero!F28+[6]Febrero!F28+[6]Marzo!F28+[6]Abril!F28+[6]Mayo!F28+[6]Junio!F28+[6]Julio!F28+[6]Agosto!F28+[6]Septiembre!F28+[6]Octubre!F28+[6]Noviembre!F28+[6]Diciembre!F28</f>
        <v>2555</v>
      </c>
      <c r="G31" s="73">
        <f>+[6]Enero!G28+[6]Febrero!G28+[6]Marzo!G28+[6]Abril!G28+[6]Mayo!G28+[6]Junio!G28+[6]Julio!G28+[6]Agosto!G28+[6]Septiembre!G28+[6]Octubre!G28+[6]Noviembre!G28+[6]Diciembre!G28</f>
        <v>246</v>
      </c>
      <c r="H31" s="73">
        <f>+[6]Enero!H28+[6]Febrero!H28+[6]Marzo!H28+[6]Abril!H28+[6]Mayo!H28+[6]Junio!H28+[6]Julio!H28+[6]Agosto!H28+[6]Septiembre!H28+[6]Octubre!H28+[6]Noviembre!H28+[6]Diciembre!H28</f>
        <v>50</v>
      </c>
      <c r="I31" s="73">
        <f>+[6]Enero!I28+[6]Febrero!I28+[6]Marzo!I28+[6]Abril!I28+[6]Mayo!I28+[6]Junio!I28+[6]Julio!I28+[6]Agosto!I28+[6]Septiembre!I28+[6]Octubre!I28+[6]Noviembre!I28+[6]Diciembre!I28</f>
        <v>509</v>
      </c>
      <c r="J31" s="73">
        <f t="shared" si="0"/>
        <v>10538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20.100000000000001" customHeight="1" x14ac:dyDescent="0.25">
      <c r="A32" s="74" t="s">
        <v>110</v>
      </c>
      <c r="B32" s="73">
        <f>+[6]Enero!B29+[6]Febrero!B29+[6]Marzo!B29+[6]Abril!B29+[6]Mayo!B29+[6]Junio!B29+[6]Julio!B29+[6]Agosto!B29+[6]Septiembre!B29+[6]Octubre!B29+[6]Noviembre!B29+[6]Diciembre!B29</f>
        <v>0</v>
      </c>
      <c r="C32" s="73">
        <f>+[6]Enero!C29+[6]Febrero!C29+[6]Marzo!C29+[6]Abril!C29+[6]Mayo!C29+[6]Junio!C29+[6]Julio!C29+[6]Agosto!C29+[6]Septiembre!C29+[6]Octubre!C29+[6]Noviembre!C29+[6]Diciembre!C29</f>
        <v>0</v>
      </c>
      <c r="D32" s="73">
        <f>+[6]Enero!D29+[6]Febrero!D29+[6]Marzo!D29+[6]Abril!D29+[6]Mayo!D29+[6]Junio!D29+[6]Julio!D29+[6]Agosto!D29+[6]Septiembre!D29+[6]Octubre!D29+[6]Noviembre!D29+[6]Diciembre!D29</f>
        <v>0</v>
      </c>
      <c r="E32" s="73">
        <f>+[6]Enero!E29+[6]Febrero!E29+[6]Marzo!E29+[6]Abril!E29+[6]Mayo!E29+[6]Junio!E29+[6]Julio!E29+[6]Agosto!E29+[6]Septiembre!E29+[6]Octubre!E29+[6]Noviembre!E29+[6]Diciembre!E29</f>
        <v>4307</v>
      </c>
      <c r="F32" s="73">
        <f>+[6]Enero!F29+[6]Febrero!F29+[6]Marzo!F29+[6]Abril!F29+[6]Mayo!F29+[6]Junio!F29+[6]Julio!F29+[6]Agosto!F29+[6]Septiembre!F29+[6]Octubre!F29+[6]Noviembre!F29+[6]Diciembre!F29</f>
        <v>59</v>
      </c>
      <c r="G32" s="73">
        <f>+[6]Enero!G29+[6]Febrero!G29+[6]Marzo!G29+[6]Abril!G29+[6]Mayo!G29+[6]Junio!G29+[6]Julio!G29+[6]Agosto!G29+[6]Septiembre!G29+[6]Octubre!G29+[6]Noviembre!G29+[6]Diciembre!G29</f>
        <v>488</v>
      </c>
      <c r="H32" s="73">
        <f>+[6]Enero!H29+[6]Febrero!H29+[6]Marzo!H29+[6]Abril!H29+[6]Mayo!H29+[6]Junio!H29+[6]Julio!H29+[6]Agosto!H29+[6]Septiembre!H29+[6]Octubre!H29+[6]Noviembre!H29+[6]Diciembre!H29</f>
        <v>600</v>
      </c>
      <c r="I32" s="73">
        <f>+[6]Enero!I29+[6]Febrero!I29+[6]Marzo!I29+[6]Abril!I29+[6]Mayo!I29+[6]Junio!I29+[6]Julio!I29+[6]Agosto!I29+[6]Septiembre!I29+[6]Octubre!I29+[6]Noviembre!I29+[6]Diciembre!I29</f>
        <v>16</v>
      </c>
      <c r="J32" s="73">
        <f t="shared" si="0"/>
        <v>5470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20.100000000000001" customHeight="1" x14ac:dyDescent="0.25">
      <c r="A33" s="74" t="s">
        <v>111</v>
      </c>
      <c r="B33" s="73">
        <f>+[6]Enero!B30+[6]Febrero!B30+[6]Marzo!B30+[6]Abril!B30+[6]Mayo!B30+[6]Junio!B30+[6]Julio!B30+[6]Agosto!B30+[6]Septiembre!B30+[6]Octubre!B30+[6]Noviembre!B30+[6]Diciembre!B30</f>
        <v>626</v>
      </c>
      <c r="C33" s="73">
        <f>+[6]Enero!C30+[6]Febrero!C30+[6]Marzo!C30+[6]Abril!C30+[6]Mayo!C30+[6]Junio!C30+[6]Julio!C30+[6]Agosto!C30+[6]Septiembre!C30+[6]Octubre!C30+[6]Noviembre!C30+[6]Diciembre!C30</f>
        <v>111</v>
      </c>
      <c r="D33" s="73">
        <f>+[6]Enero!D30+[6]Febrero!D30+[6]Marzo!D30+[6]Abril!D30+[6]Mayo!D30+[6]Junio!D30+[6]Julio!D30+[6]Agosto!D30+[6]Septiembre!D30+[6]Octubre!D30+[6]Noviembre!D30+[6]Diciembre!D30</f>
        <v>355</v>
      </c>
      <c r="E33" s="73">
        <f>+[6]Enero!E30+[6]Febrero!E30+[6]Marzo!E30+[6]Abril!E30+[6]Mayo!E30+[6]Junio!E30+[6]Julio!E30+[6]Agosto!E30+[6]Septiembre!E30+[6]Octubre!E30+[6]Noviembre!E30+[6]Diciembre!E30</f>
        <v>834</v>
      </c>
      <c r="F33" s="73">
        <f>+[6]Enero!F30+[6]Febrero!F30+[6]Marzo!F30+[6]Abril!F30+[6]Mayo!F30+[6]Junio!F30+[6]Julio!F30+[6]Agosto!F30+[6]Septiembre!F30+[6]Octubre!F30+[6]Noviembre!F30+[6]Diciembre!F30</f>
        <v>6624</v>
      </c>
      <c r="G33" s="73">
        <f>+[6]Enero!G30+[6]Febrero!G30+[6]Marzo!G30+[6]Abril!G30+[6]Mayo!G30+[6]Junio!G30+[6]Julio!G30+[6]Agosto!G30+[6]Septiembre!G30+[6]Octubre!G30+[6]Noviembre!G30+[6]Diciembre!G30</f>
        <v>1290</v>
      </c>
      <c r="H33" s="73">
        <f>+[6]Enero!H30+[6]Febrero!H30+[6]Marzo!H30+[6]Abril!H30+[6]Mayo!H30+[6]Junio!H30+[6]Julio!H30+[6]Agosto!H30+[6]Septiembre!H30+[6]Octubre!H30+[6]Noviembre!H30+[6]Diciembre!H30</f>
        <v>621</v>
      </c>
      <c r="I33" s="73">
        <f>+[6]Enero!I30+[6]Febrero!I30+[6]Marzo!I30+[6]Abril!I30+[6]Mayo!I30+[6]Junio!I30+[6]Julio!I30+[6]Agosto!I30+[6]Septiembre!I30+[6]Octubre!I30+[6]Noviembre!I30+[6]Diciembre!I30</f>
        <v>268</v>
      </c>
      <c r="J33" s="73">
        <f t="shared" si="0"/>
        <v>10729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20.100000000000001" customHeight="1" x14ac:dyDescent="0.25">
      <c r="A34" s="74" t="s">
        <v>112</v>
      </c>
      <c r="B34" s="73">
        <f>+[6]Enero!B31+[6]Febrero!B31+[6]Marzo!B31+[6]Abril!B31+[6]Mayo!B31+[6]Junio!B31+[6]Julio!B31+[6]Agosto!B31+[6]Septiembre!B31+[6]Octubre!B31+[6]Noviembre!B31+[6]Diciembre!B31</f>
        <v>0</v>
      </c>
      <c r="C34" s="73">
        <f>+[6]Enero!C31+[6]Febrero!C31+[6]Marzo!C31+[6]Abril!C31+[6]Mayo!C31+[6]Junio!C31+[6]Julio!C31+[6]Agosto!C31+[6]Septiembre!C31+[6]Octubre!C31+[6]Noviembre!C31+[6]Diciembre!C31</f>
        <v>0</v>
      </c>
      <c r="D34" s="73">
        <f>+[6]Enero!D31+[6]Febrero!D31+[6]Marzo!D31+[6]Abril!D31+[6]Mayo!D31+[6]Junio!D31+[6]Julio!D31+[6]Agosto!D31+[6]Septiembre!D31+[6]Octubre!D31+[6]Noviembre!D31+[6]Diciembre!D31</f>
        <v>0</v>
      </c>
      <c r="E34" s="73">
        <f>+[6]Enero!E31+[6]Febrero!E31+[6]Marzo!E31+[6]Abril!E31+[6]Mayo!E31+[6]Junio!E31+[6]Julio!E31+[6]Agosto!E31+[6]Septiembre!E31+[6]Octubre!E31+[6]Noviembre!E31+[6]Diciembre!E31</f>
        <v>0</v>
      </c>
      <c r="F34" s="73">
        <f>+[6]Enero!F31+[6]Febrero!F31+[6]Marzo!F31+[6]Abril!F31+[6]Mayo!F31+[6]Junio!F31+[6]Julio!F31+[6]Agosto!F31+[6]Septiembre!F31+[6]Octubre!F31+[6]Noviembre!F31+[6]Diciembre!F31</f>
        <v>0</v>
      </c>
      <c r="G34" s="73">
        <f>+[6]Enero!G31+[6]Febrero!G31+[6]Marzo!G31+[6]Abril!G31+[6]Mayo!G31+[6]Junio!G31+[6]Julio!G31+[6]Agosto!G31+[6]Septiembre!G31+[6]Octubre!G31+[6]Noviembre!G31+[6]Diciembre!G31</f>
        <v>0</v>
      </c>
      <c r="H34" s="73">
        <f>+[6]Enero!H31+[6]Febrero!H31+[6]Marzo!H31+[6]Abril!H31+[6]Mayo!H31+[6]Junio!H31+[6]Julio!H31+[6]Agosto!H31+[6]Septiembre!H31+[6]Octubre!H31+[6]Noviembre!H31+[6]Diciembre!H31</f>
        <v>0</v>
      </c>
      <c r="I34" s="73">
        <f>+[6]Enero!I31+[6]Febrero!I31+[6]Marzo!I31+[6]Abril!I31+[6]Mayo!I31+[6]Junio!I31+[6]Julio!I31+[6]Agosto!I31+[6]Septiembre!I31+[6]Octubre!I31+[6]Noviembre!I31+[6]Diciembre!I31</f>
        <v>0</v>
      </c>
      <c r="J34" s="73">
        <f t="shared" si="0"/>
        <v>0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20.100000000000001" customHeight="1" x14ac:dyDescent="0.25">
      <c r="A35" s="74" t="s">
        <v>113</v>
      </c>
      <c r="B35" s="73">
        <f>+[6]Enero!B32+[6]Febrero!B32+[6]Marzo!B32+[6]Abril!B32+[6]Mayo!B32+[6]Junio!B32+[6]Julio!B32+[6]Agosto!B32+[6]Septiembre!B32+[6]Octubre!B32+[6]Noviembre!B32+[6]Diciembre!B32</f>
        <v>10</v>
      </c>
      <c r="C35" s="73">
        <f>+[6]Enero!C32+[6]Febrero!C32+[6]Marzo!C32+[6]Abril!C32+[6]Mayo!C32+[6]Junio!C32+[6]Julio!C32+[6]Agosto!C32+[6]Septiembre!C32+[6]Octubre!C32+[6]Noviembre!C32+[6]Diciembre!C32</f>
        <v>22</v>
      </c>
      <c r="D35" s="73">
        <f>+[6]Enero!D32+[6]Febrero!D32+[6]Marzo!D32+[6]Abril!D32+[6]Mayo!D32+[6]Junio!D32+[6]Julio!D32+[6]Agosto!D32+[6]Septiembre!D32+[6]Octubre!D32+[6]Noviembre!D32+[6]Diciembre!D32</f>
        <v>14</v>
      </c>
      <c r="E35" s="73">
        <f>+[6]Enero!E32+[6]Febrero!E32+[6]Marzo!E32+[6]Abril!E32+[6]Mayo!E32+[6]Junio!E32+[6]Julio!E32+[6]Agosto!E32+[6]Septiembre!E32+[6]Octubre!E32+[6]Noviembre!E32+[6]Diciembre!E32</f>
        <v>8040</v>
      </c>
      <c r="F35" s="73">
        <f>+[6]Enero!F32+[6]Febrero!F32+[6]Marzo!F32+[6]Abril!F32+[6]Mayo!F32+[6]Junio!F32+[6]Julio!F32+[6]Agosto!F32+[6]Septiembre!F32+[6]Octubre!F32+[6]Noviembre!F32+[6]Diciembre!F32</f>
        <v>2480</v>
      </c>
      <c r="G35" s="73">
        <f>+[6]Enero!G32+[6]Febrero!G32+[6]Marzo!G32+[6]Abril!G32+[6]Mayo!G32+[6]Junio!G32+[6]Julio!G32+[6]Agosto!G32+[6]Septiembre!G32+[6]Octubre!G32+[6]Noviembre!G32+[6]Diciembre!G32</f>
        <v>2146</v>
      </c>
      <c r="H35" s="73">
        <f>+[6]Enero!H32+[6]Febrero!H32+[6]Marzo!H32+[6]Abril!H32+[6]Mayo!H32+[6]Junio!H32+[6]Julio!H32+[6]Agosto!H32+[6]Septiembre!H32+[6]Octubre!H32+[6]Noviembre!H32+[6]Diciembre!H32</f>
        <v>32</v>
      </c>
      <c r="I35" s="73">
        <f>+[6]Enero!I32+[6]Febrero!I32+[6]Marzo!I32+[6]Abril!I32+[6]Mayo!I32+[6]Junio!I32+[6]Julio!I32+[6]Agosto!I32+[6]Septiembre!I32+[6]Octubre!I32+[6]Noviembre!I32+[6]Diciembre!I32</f>
        <v>101</v>
      </c>
      <c r="J35" s="73">
        <f t="shared" si="0"/>
        <v>12845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20.100000000000001" customHeight="1" x14ac:dyDescent="0.25">
      <c r="A36" s="74" t="s">
        <v>114</v>
      </c>
      <c r="B36" s="73">
        <f>+[6]Enero!B33+[6]Febrero!B33+[6]Marzo!B33+[6]Abril!B33+[6]Mayo!B33+[6]Junio!B33+[6]Julio!B33+[6]Agosto!B33+[6]Septiembre!B33+[6]Octubre!B33+[6]Noviembre!B33+[6]Diciembre!B33</f>
        <v>1148</v>
      </c>
      <c r="C36" s="73">
        <f>+[6]Enero!C33+[6]Febrero!C33+[6]Marzo!C33+[6]Abril!C33+[6]Mayo!C33+[6]Junio!C33+[6]Julio!C33+[6]Agosto!C33+[6]Septiembre!C33+[6]Octubre!C33+[6]Noviembre!C33+[6]Diciembre!C33</f>
        <v>258</v>
      </c>
      <c r="D36" s="73">
        <f>+[6]Enero!D33+[6]Febrero!D33+[6]Marzo!D33+[6]Abril!D33+[6]Mayo!D33+[6]Junio!D33+[6]Julio!D33+[6]Agosto!D33+[6]Septiembre!D33+[6]Octubre!D33+[6]Noviembre!D33+[6]Diciembre!D33</f>
        <v>1336</v>
      </c>
      <c r="E36" s="73">
        <f>+[6]Enero!E33+[6]Febrero!E33+[6]Marzo!E33+[6]Abril!E33+[6]Mayo!E33+[6]Junio!E33+[6]Julio!E33+[6]Agosto!E33+[6]Septiembre!E33+[6]Octubre!E33+[6]Noviembre!E33+[6]Diciembre!E33</f>
        <v>388</v>
      </c>
      <c r="F36" s="73">
        <f>+[6]Enero!F33+[6]Febrero!F33+[6]Marzo!F33+[6]Abril!F33+[6]Mayo!F33+[6]Junio!F33+[6]Julio!F33+[6]Agosto!F33+[6]Septiembre!F33+[6]Octubre!F33+[6]Noviembre!F33+[6]Diciembre!F33</f>
        <v>5251</v>
      </c>
      <c r="G36" s="73">
        <f>+[6]Enero!G33+[6]Febrero!G33+[6]Marzo!G33+[6]Abril!G33+[6]Mayo!G33+[6]Junio!G33+[6]Julio!G33+[6]Agosto!G33+[6]Septiembre!G33+[6]Octubre!G33+[6]Noviembre!G33+[6]Diciembre!G33</f>
        <v>6848</v>
      </c>
      <c r="H36" s="73">
        <f>+[6]Enero!H33+[6]Febrero!H33+[6]Marzo!H33+[6]Abril!H33+[6]Mayo!H33+[6]Junio!H33+[6]Julio!H33+[6]Agosto!H33+[6]Septiembre!H33+[6]Octubre!H33+[6]Noviembre!H33+[6]Diciembre!H33</f>
        <v>4075</v>
      </c>
      <c r="I36" s="73">
        <f>+[6]Enero!I33+[6]Febrero!I33+[6]Marzo!I33+[6]Abril!I33+[6]Mayo!I33+[6]Junio!I33+[6]Julio!I33+[6]Agosto!I33+[6]Septiembre!I33+[6]Octubre!I33+[6]Noviembre!I33+[6]Diciembre!I33</f>
        <v>1496</v>
      </c>
      <c r="J36" s="73">
        <f t="shared" si="0"/>
        <v>20800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20.100000000000001" customHeight="1" x14ac:dyDescent="0.25">
      <c r="A37" s="74" t="s">
        <v>115</v>
      </c>
      <c r="B37" s="73">
        <f>+[6]Enero!B34+[6]Febrero!B34+[6]Marzo!B34+[6]Abril!B34+[6]Mayo!B34+[6]Junio!B34+[6]Julio!B34+[6]Agosto!B34+[6]Septiembre!B34+[6]Octubre!B34+[6]Noviembre!B34+[6]Diciembre!B34</f>
        <v>314</v>
      </c>
      <c r="C37" s="73">
        <f>+[6]Enero!C34+[6]Febrero!C34+[6]Marzo!C34+[6]Abril!C34+[6]Mayo!C34+[6]Junio!C34+[6]Julio!C34+[6]Agosto!C34+[6]Septiembre!C34+[6]Octubre!C34+[6]Noviembre!C34+[6]Diciembre!C34</f>
        <v>1805</v>
      </c>
      <c r="D37" s="73">
        <f>+[6]Enero!D34+[6]Febrero!D34+[6]Marzo!D34+[6]Abril!D34+[6]Mayo!D34+[6]Junio!D34+[6]Julio!D34+[6]Agosto!D34+[6]Septiembre!D34+[6]Octubre!D34+[6]Noviembre!D34+[6]Diciembre!D34</f>
        <v>92</v>
      </c>
      <c r="E37" s="73">
        <f>+[6]Enero!E34+[6]Febrero!E34+[6]Marzo!E34+[6]Abril!E34+[6]Mayo!E34+[6]Junio!E34+[6]Julio!E34+[6]Agosto!E34+[6]Septiembre!E34+[6]Octubre!E34+[6]Noviembre!E34+[6]Diciembre!E34</f>
        <v>243</v>
      </c>
      <c r="F37" s="73">
        <f>+[6]Enero!F34+[6]Febrero!F34+[6]Marzo!F34+[6]Abril!F34+[6]Mayo!F34+[6]Junio!F34+[6]Julio!F34+[6]Agosto!F34+[6]Septiembre!F34+[6]Octubre!F34+[6]Noviembre!F34+[6]Diciembre!F34</f>
        <v>2990</v>
      </c>
      <c r="G37" s="73">
        <f>+[6]Enero!G34+[6]Febrero!G34+[6]Marzo!G34+[6]Abril!G34+[6]Mayo!G34+[6]Junio!G34+[6]Julio!G34+[6]Agosto!G34+[6]Septiembre!G34+[6]Octubre!G34+[6]Noviembre!G34+[6]Diciembre!G34</f>
        <v>48</v>
      </c>
      <c r="H37" s="73">
        <f>+[6]Enero!H34+[6]Febrero!H34+[6]Marzo!H34+[6]Abril!H34+[6]Mayo!H34+[6]Junio!H34+[6]Julio!H34+[6]Agosto!H34+[6]Septiembre!H34+[6]Octubre!H34+[6]Noviembre!H34+[6]Diciembre!H34</f>
        <v>0</v>
      </c>
      <c r="I37" s="73">
        <f>+[6]Enero!I34+[6]Febrero!I34+[6]Marzo!I34+[6]Abril!I34+[6]Mayo!I34+[6]Junio!I34+[6]Julio!I34+[6]Agosto!I34+[6]Septiembre!I34+[6]Octubre!I34+[6]Noviembre!I34+[6]Diciembre!I34</f>
        <v>2696</v>
      </c>
      <c r="J37" s="73">
        <f t="shared" si="0"/>
        <v>8188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20.100000000000001" customHeight="1" x14ac:dyDescent="0.25">
      <c r="A38" s="74" t="s">
        <v>116</v>
      </c>
      <c r="B38" s="73">
        <f>+[6]Enero!B35+[6]Febrero!B35+[6]Marzo!B35+[6]Abril!B35+[6]Mayo!B35+[6]Junio!B35+[6]Julio!B35+[6]Agosto!B35+[6]Septiembre!B35+[6]Octubre!B35+[6]Noviembre!B35+[6]Diciembre!B35</f>
        <v>1314</v>
      </c>
      <c r="C38" s="73">
        <f>+[6]Enero!C35+[6]Febrero!C35+[6]Marzo!C35+[6]Abril!C35+[6]Mayo!C35+[6]Junio!C35+[6]Julio!C35+[6]Agosto!C35+[6]Septiembre!C35+[6]Octubre!C35+[6]Noviembre!C35+[6]Diciembre!C35</f>
        <v>1178</v>
      </c>
      <c r="D38" s="73">
        <f>+[6]Enero!D35+[6]Febrero!D35+[6]Marzo!D35+[6]Abril!D35+[6]Mayo!D35+[6]Junio!D35+[6]Julio!D35+[6]Agosto!D35+[6]Septiembre!D35+[6]Octubre!D35+[6]Noviembre!D35+[6]Diciembre!D35</f>
        <v>4208</v>
      </c>
      <c r="E38" s="73">
        <f>+[6]Enero!E35+[6]Febrero!E35+[6]Marzo!E35+[6]Abril!E35+[6]Mayo!E35+[6]Junio!E35+[6]Julio!E35+[6]Agosto!E35+[6]Septiembre!E35+[6]Octubre!E35+[6]Noviembre!E35+[6]Diciembre!E35</f>
        <v>1241</v>
      </c>
      <c r="F38" s="73">
        <f>+[6]Enero!F35+[6]Febrero!F35+[6]Marzo!F35+[6]Abril!F35+[6]Mayo!F35+[6]Junio!F35+[6]Julio!F35+[6]Agosto!F35+[6]Septiembre!F35+[6]Octubre!F35+[6]Noviembre!F35+[6]Diciembre!F35</f>
        <v>2915</v>
      </c>
      <c r="G38" s="73">
        <f>+[6]Enero!G35+[6]Febrero!G35+[6]Marzo!G35+[6]Abril!G35+[6]Mayo!G35+[6]Junio!G35+[6]Julio!G35+[6]Agosto!G35+[6]Septiembre!G35+[6]Octubre!G35+[6]Noviembre!G35+[6]Diciembre!G35</f>
        <v>4842</v>
      </c>
      <c r="H38" s="73">
        <f>+[6]Enero!H35+[6]Febrero!H35+[6]Marzo!H35+[6]Abril!H35+[6]Mayo!H35+[6]Junio!H35+[6]Julio!H35+[6]Agosto!H35+[6]Septiembre!H35+[6]Octubre!H35+[6]Noviembre!H35+[6]Diciembre!H35</f>
        <v>2580</v>
      </c>
      <c r="I38" s="73">
        <f>+[6]Enero!I35+[6]Febrero!I35+[6]Marzo!I35+[6]Abril!I35+[6]Mayo!I35+[6]Junio!I35+[6]Julio!I35+[6]Agosto!I35+[6]Septiembre!I35+[6]Octubre!I35+[6]Noviembre!I35+[6]Diciembre!I35</f>
        <v>1494</v>
      </c>
      <c r="J38" s="73">
        <f t="shared" si="0"/>
        <v>19772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20.100000000000001" customHeight="1" x14ac:dyDescent="0.25">
      <c r="A39" s="74" t="s">
        <v>117</v>
      </c>
      <c r="B39" s="73">
        <f>+[6]Enero!B36+[6]Febrero!B36+[6]Marzo!B36+[6]Abril!B36+[6]Mayo!B36+[6]Junio!B36+[6]Julio!B36+[6]Agosto!B36+[6]Septiembre!B36+[6]Octubre!B36+[6]Noviembre!B36+[6]Diciembre!B36</f>
        <v>906</v>
      </c>
      <c r="C39" s="73">
        <f>+[6]Enero!C36+[6]Febrero!C36+[6]Marzo!C36+[6]Abril!C36+[6]Mayo!C36+[6]Junio!C36+[6]Julio!C36+[6]Agosto!C36+[6]Septiembre!C36+[6]Octubre!C36+[6]Noviembre!C36+[6]Diciembre!C36</f>
        <v>15</v>
      </c>
      <c r="D39" s="73">
        <f>+[6]Enero!D36+[6]Febrero!D36+[6]Marzo!D36+[6]Abril!D36+[6]Mayo!D36+[6]Junio!D36+[6]Julio!D36+[6]Agosto!D36+[6]Septiembre!D36+[6]Octubre!D36+[6]Noviembre!D36+[6]Diciembre!D36</f>
        <v>2558</v>
      </c>
      <c r="E39" s="73">
        <f>+[6]Enero!E36+[6]Febrero!E36+[6]Marzo!E36+[6]Abril!E36+[6]Mayo!E36+[6]Junio!E36+[6]Julio!E36+[6]Agosto!E36+[6]Septiembre!E36+[6]Octubre!E36+[6]Noviembre!E36+[6]Diciembre!E36</f>
        <v>0</v>
      </c>
      <c r="F39" s="73">
        <f>+[6]Enero!F36+[6]Febrero!F36+[6]Marzo!F36+[6]Abril!F36+[6]Mayo!F36+[6]Junio!F36+[6]Julio!F36+[6]Agosto!F36+[6]Septiembre!F36+[6]Octubre!F36+[6]Noviembre!F36+[6]Diciembre!F36</f>
        <v>198</v>
      </c>
      <c r="G39" s="73">
        <f>+[6]Enero!G36+[6]Febrero!G36+[6]Marzo!G36+[6]Abril!G36+[6]Mayo!G36+[6]Junio!G36+[6]Julio!G36+[6]Agosto!G36+[6]Septiembre!G36+[6]Octubre!G36+[6]Noviembre!G36+[6]Diciembre!G36</f>
        <v>4875</v>
      </c>
      <c r="H39" s="73">
        <f>+[6]Enero!H36+[6]Febrero!H36+[6]Marzo!H36+[6]Abril!H36+[6]Mayo!H36+[6]Junio!H36+[6]Julio!H36+[6]Agosto!H36+[6]Septiembre!H36+[6]Octubre!H36+[6]Noviembre!H36+[6]Diciembre!H36</f>
        <v>4264</v>
      </c>
      <c r="I39" s="73">
        <f>+[6]Enero!I36+[6]Febrero!I36+[6]Marzo!I36+[6]Abril!I36+[6]Mayo!I36+[6]Junio!I36+[6]Julio!I36+[6]Agosto!I36+[6]Septiembre!I36+[6]Octubre!I36+[6]Noviembre!I36+[6]Diciembre!I36</f>
        <v>6931</v>
      </c>
      <c r="J39" s="73">
        <f t="shared" si="0"/>
        <v>19747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20.100000000000001" customHeight="1" x14ac:dyDescent="0.25">
      <c r="A40" s="74" t="s">
        <v>118</v>
      </c>
      <c r="B40" s="73">
        <f>+[6]Enero!B37+[6]Febrero!B37+[6]Marzo!B37+[6]Abril!B37+[6]Mayo!B37+[6]Junio!B37+[6]Julio!B37+[6]Agosto!B37+[6]Septiembre!B37+[6]Octubre!B37+[6]Noviembre!B37+[6]Diciembre!B37</f>
        <v>27</v>
      </c>
      <c r="C40" s="73">
        <f>+[6]Enero!C37+[6]Febrero!C37+[6]Marzo!C37+[6]Abril!C37+[6]Mayo!C37+[6]Junio!C37+[6]Julio!C37+[6]Agosto!C37+[6]Septiembre!C37+[6]Octubre!C37+[6]Noviembre!C37+[6]Diciembre!C37</f>
        <v>802</v>
      </c>
      <c r="D40" s="73">
        <f>+[6]Enero!D37+[6]Febrero!D37+[6]Marzo!D37+[6]Abril!D37+[6]Mayo!D37+[6]Junio!D37+[6]Julio!D37+[6]Agosto!D37+[6]Septiembre!D37+[6]Octubre!D37+[6]Noviembre!D37+[6]Diciembre!D37</f>
        <v>66</v>
      </c>
      <c r="E40" s="73">
        <f>+[6]Enero!E37+[6]Febrero!E37+[6]Marzo!E37+[6]Abril!E37+[6]Mayo!E37+[6]Junio!E37+[6]Julio!E37+[6]Agosto!E37+[6]Septiembre!E37+[6]Octubre!E37+[6]Noviembre!E37+[6]Diciembre!E37</f>
        <v>267</v>
      </c>
      <c r="F40" s="73">
        <f>+[6]Enero!F37+[6]Febrero!F37+[6]Marzo!F37+[6]Abril!F37+[6]Mayo!F37+[6]Junio!F37+[6]Julio!F37+[6]Agosto!F37+[6]Septiembre!F37+[6]Octubre!F37+[6]Noviembre!F37+[6]Diciembre!F37</f>
        <v>107</v>
      </c>
      <c r="G40" s="73">
        <f>+[6]Enero!G37+[6]Febrero!G37+[6]Marzo!G37+[6]Abril!G37+[6]Mayo!G37+[6]Junio!G37+[6]Julio!G37+[6]Agosto!G37+[6]Septiembre!G37+[6]Octubre!G37+[6]Noviembre!G37+[6]Diciembre!G37</f>
        <v>1464</v>
      </c>
      <c r="H40" s="73">
        <f>+[6]Enero!H37+[6]Febrero!H37+[6]Marzo!H37+[6]Abril!H37+[6]Mayo!H37+[6]Junio!H37+[6]Julio!H37+[6]Agosto!H37+[6]Septiembre!H37+[6]Octubre!H37+[6]Noviembre!H37+[6]Diciembre!H37</f>
        <v>966</v>
      </c>
      <c r="I40" s="73">
        <f>+[6]Enero!I37+[6]Febrero!I37+[6]Marzo!I37+[6]Abril!I37+[6]Mayo!I37+[6]Junio!I37+[6]Julio!I37+[6]Agosto!I37+[6]Septiembre!I37+[6]Octubre!I37+[6]Noviembre!I37+[6]Diciembre!I37</f>
        <v>3508</v>
      </c>
      <c r="J40" s="73">
        <f t="shared" si="0"/>
        <v>7207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20.100000000000001" customHeight="1" x14ac:dyDescent="0.25">
      <c r="A41" s="74" t="s">
        <v>119</v>
      </c>
      <c r="B41" s="73">
        <f>+[6]Enero!B38+[6]Febrero!B38+[6]Marzo!B38+[6]Abril!B38+[6]Mayo!B38+[6]Junio!B38+[6]Julio!B38+[6]Agosto!B38+[6]Septiembre!B38+[6]Octubre!B38+[6]Noviembre!B38+[6]Diciembre!B38</f>
        <v>1936</v>
      </c>
      <c r="C41" s="73">
        <f>+[6]Enero!C38+[6]Febrero!C38+[6]Marzo!C38+[6]Abril!C38+[6]Mayo!C38+[6]Junio!C38+[6]Julio!C38+[6]Agosto!C38+[6]Septiembre!C38+[6]Octubre!C38+[6]Noviembre!C38+[6]Diciembre!C38</f>
        <v>10777</v>
      </c>
      <c r="D41" s="73">
        <f>+[6]Enero!D38+[6]Febrero!D38+[6]Marzo!D38+[6]Abril!D38+[6]Mayo!D38+[6]Junio!D38+[6]Julio!D38+[6]Agosto!D38+[6]Septiembre!D38+[6]Octubre!D38+[6]Noviembre!D38+[6]Diciembre!D38</f>
        <v>15</v>
      </c>
      <c r="E41" s="73">
        <f>+[6]Enero!E38+[6]Febrero!E38+[6]Marzo!E38+[6]Abril!E38+[6]Mayo!E38+[6]Junio!E38+[6]Julio!E38+[6]Agosto!E38+[6]Septiembre!E38+[6]Octubre!E38+[6]Noviembre!E38+[6]Diciembre!E38</f>
        <v>483</v>
      </c>
      <c r="F41" s="73">
        <f>+[6]Enero!F38+[6]Febrero!F38+[6]Marzo!F38+[6]Abril!F38+[6]Mayo!F38+[6]Junio!F38+[6]Julio!F38+[6]Agosto!F38+[6]Septiembre!F38+[6]Octubre!F38+[6]Noviembre!F38+[6]Diciembre!F38</f>
        <v>2279</v>
      </c>
      <c r="G41" s="73">
        <f>+[6]Enero!G38+[6]Febrero!G38+[6]Marzo!G38+[6]Abril!G38+[6]Mayo!G38+[6]Junio!G38+[6]Julio!G38+[6]Agosto!G38+[6]Septiembre!G38+[6]Octubre!G38+[6]Noviembre!G38+[6]Diciembre!G38</f>
        <v>0</v>
      </c>
      <c r="H41" s="73">
        <f>+[6]Enero!H38+[6]Febrero!H38+[6]Marzo!H38+[6]Abril!H38+[6]Mayo!H38+[6]Junio!H38+[6]Julio!H38+[6]Agosto!H38+[6]Septiembre!H38+[6]Octubre!H38+[6]Noviembre!H38+[6]Diciembre!H38</f>
        <v>0</v>
      </c>
      <c r="I41" s="73">
        <f>+[6]Enero!I38+[6]Febrero!I38+[6]Marzo!I38+[6]Abril!I38+[6]Mayo!I38+[6]Junio!I38+[6]Julio!I38+[6]Agosto!I38+[6]Septiembre!I38+[6]Octubre!I38+[6]Noviembre!I38+[6]Diciembre!I38</f>
        <v>553</v>
      </c>
      <c r="J41" s="73">
        <f t="shared" si="0"/>
        <v>16043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20.100000000000001" customHeight="1" x14ac:dyDescent="0.25">
      <c r="A42" s="74" t="s">
        <v>120</v>
      </c>
      <c r="B42" s="73">
        <f>+[6]Enero!B39+[6]Febrero!B39+[6]Marzo!B39+[6]Abril!B39+[6]Mayo!B39+[6]Junio!B39+[6]Julio!B39+[6]Agosto!B39+[6]Septiembre!B39+[6]Octubre!B39+[6]Noviembre!B39+[6]Diciembre!B39</f>
        <v>0</v>
      </c>
      <c r="C42" s="73">
        <f>+[6]Enero!C39+[6]Febrero!C39+[6]Marzo!C39+[6]Abril!C39+[6]Mayo!C39+[6]Junio!C39+[6]Julio!C39+[6]Agosto!C39+[6]Septiembre!C39+[6]Octubre!C39+[6]Noviembre!C39+[6]Diciembre!C39</f>
        <v>45</v>
      </c>
      <c r="D42" s="73">
        <f>+[6]Enero!D39+[6]Febrero!D39+[6]Marzo!D39+[6]Abril!D39+[6]Mayo!D39+[6]Junio!D39+[6]Julio!D39+[6]Agosto!D39+[6]Septiembre!D39+[6]Octubre!D39+[6]Noviembre!D39+[6]Diciembre!D39</f>
        <v>0</v>
      </c>
      <c r="E42" s="73">
        <f>+[6]Enero!E39+[6]Febrero!E39+[6]Marzo!E39+[6]Abril!E39+[6]Mayo!E39+[6]Junio!E39+[6]Julio!E39+[6]Agosto!E39+[6]Septiembre!E39+[6]Octubre!E39+[6]Noviembre!E39+[6]Diciembre!E39</f>
        <v>0</v>
      </c>
      <c r="F42" s="73">
        <f>+[6]Enero!F39+[6]Febrero!F39+[6]Marzo!F39+[6]Abril!F39+[6]Mayo!F39+[6]Junio!F39+[6]Julio!F39+[6]Agosto!F39+[6]Septiembre!F39+[6]Octubre!F39+[6]Noviembre!F39+[6]Diciembre!F39</f>
        <v>910</v>
      </c>
      <c r="G42" s="73">
        <f>+[6]Enero!G39+[6]Febrero!G39+[6]Marzo!G39+[6]Abril!G39+[6]Mayo!G39+[6]Junio!G39+[6]Julio!G39+[6]Agosto!G39+[6]Septiembre!G39+[6]Octubre!G39+[6]Noviembre!G39+[6]Diciembre!G39</f>
        <v>1219</v>
      </c>
      <c r="H42" s="73">
        <f>+[6]Enero!H39+[6]Febrero!H39+[6]Marzo!H39+[6]Abril!H39+[6]Mayo!H39+[6]Junio!H39+[6]Julio!H39+[6]Agosto!H39+[6]Septiembre!H39+[6]Octubre!H39+[6]Noviembre!H39+[6]Diciembre!H39</f>
        <v>0</v>
      </c>
      <c r="I42" s="73">
        <f>+[6]Enero!I39+[6]Febrero!I39+[6]Marzo!I39+[6]Abril!I39+[6]Mayo!I39+[6]Junio!I39+[6]Julio!I39+[6]Agosto!I39+[6]Septiembre!I39+[6]Octubre!I39+[6]Noviembre!I39+[6]Diciembre!I39</f>
        <v>80</v>
      </c>
      <c r="J42" s="73">
        <f t="shared" si="0"/>
        <v>2254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20.100000000000001" customHeight="1" x14ac:dyDescent="0.25">
      <c r="A43" s="74" t="s">
        <v>121</v>
      </c>
      <c r="B43" s="73">
        <f>+[6]Enero!B40+[6]Febrero!B40+[6]Marzo!B40+[6]Abril!B40+[6]Mayo!B40+[6]Junio!B40+[6]Julio!B40+[6]Agosto!B40+[6]Septiembre!B40+[6]Octubre!B40+[6]Noviembre!B40+[6]Diciembre!B40</f>
        <v>1668</v>
      </c>
      <c r="C43" s="73">
        <f>+[6]Enero!C40+[6]Febrero!C40+[6]Marzo!C40+[6]Abril!C40+[6]Mayo!C40+[6]Junio!C40+[6]Julio!C40+[6]Agosto!C40+[6]Septiembre!C40+[6]Octubre!C40+[6]Noviembre!C40+[6]Diciembre!C40</f>
        <v>2291</v>
      </c>
      <c r="D43" s="73">
        <f>+[6]Enero!D40+[6]Febrero!D40+[6]Marzo!D40+[6]Abril!D40+[6]Mayo!D40+[6]Junio!D40+[6]Julio!D40+[6]Agosto!D40+[6]Septiembre!D40+[6]Octubre!D40+[6]Noviembre!D40+[6]Diciembre!D40</f>
        <v>14778</v>
      </c>
      <c r="E43" s="73">
        <f>+[6]Enero!E40+[6]Febrero!E40+[6]Marzo!E40+[6]Abril!E40+[6]Mayo!E40+[6]Junio!E40+[6]Julio!E40+[6]Agosto!E40+[6]Septiembre!E40+[6]Octubre!E40+[6]Noviembre!E40+[6]Diciembre!E40</f>
        <v>3138</v>
      </c>
      <c r="F43" s="73">
        <f>+[6]Enero!F40+[6]Febrero!F40+[6]Marzo!F40+[6]Abril!F40+[6]Mayo!F40+[6]Junio!F40+[6]Julio!F40+[6]Agosto!F40+[6]Septiembre!F40+[6]Octubre!F40+[6]Noviembre!F40+[6]Diciembre!F40</f>
        <v>3772</v>
      </c>
      <c r="G43" s="73">
        <f>+[6]Enero!G40+[6]Febrero!G40+[6]Marzo!G40+[6]Abril!G40+[6]Mayo!G40+[6]Junio!G40+[6]Julio!G40+[6]Agosto!G40+[6]Septiembre!G40+[6]Octubre!G40+[6]Noviembre!G40+[6]Diciembre!G40</f>
        <v>4228</v>
      </c>
      <c r="H43" s="73">
        <f>+[6]Enero!H40+[6]Febrero!H40+[6]Marzo!H40+[6]Abril!H40+[6]Mayo!H40+[6]Junio!H40+[6]Julio!H40+[6]Agosto!H40+[6]Septiembre!H40+[6]Octubre!H40+[6]Noviembre!H40+[6]Diciembre!H40</f>
        <v>3669</v>
      </c>
      <c r="I43" s="73">
        <f>+[6]Enero!I40+[6]Febrero!I40+[6]Marzo!I40+[6]Abril!I40+[6]Mayo!I40+[6]Junio!I40+[6]Julio!I40+[6]Agosto!I40+[6]Septiembre!I40+[6]Octubre!I40+[6]Noviembre!I40+[6]Diciembre!I40</f>
        <v>1419</v>
      </c>
      <c r="J43" s="73">
        <f t="shared" si="0"/>
        <v>34963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20.100000000000001" customHeight="1" thickBot="1" x14ac:dyDescent="0.3">
      <c r="A44" s="74" t="s">
        <v>122</v>
      </c>
      <c r="B44" s="73">
        <f>+[6]Enero!B41+[6]Febrero!B41+[6]Marzo!B41+[6]Abril!B41+[6]Mayo!B41+[6]Junio!B41+[6]Julio!B41+[6]Agosto!B41+[6]Septiembre!B41+[6]Octubre!B41+[6]Noviembre!B41+[6]Diciembre!B41</f>
        <v>23697</v>
      </c>
      <c r="C44" s="73">
        <f>+[6]Enero!C41+[6]Febrero!C41+[6]Marzo!C41+[6]Abril!C41+[6]Mayo!C41+[6]Junio!C41+[6]Julio!C41+[6]Agosto!C41+[6]Septiembre!C41+[6]Octubre!C41+[6]Noviembre!C41+[6]Diciembre!C41</f>
        <v>19044</v>
      </c>
      <c r="D44" s="73">
        <f>+[6]Enero!D41+[6]Febrero!D41+[6]Marzo!D41+[6]Abril!D41+[6]Mayo!D41+[6]Junio!D41+[6]Julio!D41+[6]Agosto!D41+[6]Septiembre!D41+[6]Octubre!D41+[6]Noviembre!D41+[6]Diciembre!D41</f>
        <v>19996</v>
      </c>
      <c r="E44" s="73">
        <f>+[6]Enero!E41+[6]Febrero!E41+[6]Marzo!E41+[6]Abril!E41+[6]Mayo!E41+[6]Junio!E41+[6]Julio!E41+[6]Agosto!E41+[6]Septiembre!E41+[6]Octubre!E41+[6]Noviembre!E41+[6]Diciembre!E41</f>
        <v>28782</v>
      </c>
      <c r="F44" s="73">
        <f>+[6]Enero!F41+[6]Febrero!F41+[6]Marzo!F41+[6]Abril!F41+[6]Mayo!F41+[6]Junio!F41+[6]Julio!F41+[6]Agosto!F41+[6]Septiembre!F41+[6]Octubre!F41+[6]Noviembre!F41+[6]Diciembre!F41</f>
        <v>16563</v>
      </c>
      <c r="G44" s="73">
        <f>+[6]Enero!G41+[6]Febrero!G41+[6]Marzo!G41+[6]Abril!G41+[6]Mayo!G41+[6]Junio!G41+[6]Julio!G41+[6]Agosto!G41+[6]Septiembre!G41+[6]Octubre!G41+[6]Noviembre!G41+[6]Diciembre!G41</f>
        <v>12009</v>
      </c>
      <c r="H44" s="73">
        <f>+[6]Enero!H41+[6]Febrero!H41+[6]Marzo!H41+[6]Abril!H41+[6]Mayo!H41+[6]Junio!H41+[6]Julio!H41+[6]Agosto!H41+[6]Septiembre!H41+[6]Octubre!H41+[6]Noviembre!H41+[6]Diciembre!H41</f>
        <v>38228</v>
      </c>
      <c r="I44" s="73">
        <f>+[6]Enero!I41+[6]Febrero!I41+[6]Marzo!I41+[6]Abril!I41+[6]Mayo!I41+[6]Junio!I41+[6]Julio!I41+[6]Agosto!I41+[6]Septiembre!I41+[6]Octubre!I41+[6]Noviembre!I41+[6]Diciembre!I41</f>
        <v>10919</v>
      </c>
      <c r="J44" s="73">
        <f t="shared" si="0"/>
        <v>169238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20.100000000000001" customHeight="1" thickBot="1" x14ac:dyDescent="0.3">
      <c r="A45" s="76" t="s">
        <v>1</v>
      </c>
      <c r="B45" s="77">
        <f t="shared" ref="B45:J45" si="1">SUM(B11:B44)</f>
        <v>181921</v>
      </c>
      <c r="C45" s="77">
        <f t="shared" si="1"/>
        <v>1158043</v>
      </c>
      <c r="D45" s="77">
        <f t="shared" si="1"/>
        <v>878371</v>
      </c>
      <c r="E45" s="77">
        <f t="shared" si="1"/>
        <v>659292</v>
      </c>
      <c r="F45" s="77">
        <f t="shared" si="1"/>
        <v>342799</v>
      </c>
      <c r="G45" s="77">
        <f t="shared" si="1"/>
        <v>308834</v>
      </c>
      <c r="H45" s="77">
        <f t="shared" si="1"/>
        <v>1095749</v>
      </c>
      <c r="I45" s="77">
        <f t="shared" si="1"/>
        <v>206831</v>
      </c>
      <c r="J45" s="77">
        <f t="shared" si="1"/>
        <v>4831840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x14ac:dyDescent="0.2">
      <c r="A46" s="65" t="s">
        <v>131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2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ht="20.100000000000001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ht="20.100000000000001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20.100000000000001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20.100000000000001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ht="20.100000000000001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ht="20.100000000000001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ht="20.100000000000001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ht="20.100000000000001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ht="20.100000000000001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ht="20.100000000000001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ht="20.100000000000001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ht="20.100000000000001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ht="20.100000000000001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ht="20.100000000000001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ht="20.100000000000001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ht="20.10000000000000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ht="20.10000000000000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ht="20.10000000000000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ht="20.100000000000001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ht="20.100000000000001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20.10000000000000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ht="20.100000000000001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ht="20.100000000000001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ht="20.100000000000001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ht="20.100000000000001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ht="20.100000000000001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ht="20.100000000000001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ht="20.100000000000001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ht="20.100000000000001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 ht="20.100000000000001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ht="20.100000000000001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ht="20.100000000000001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ht="20.100000000000001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ht="20.100000000000001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ht="20.100000000000001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ht="20.100000000000001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ht="20.100000000000001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ht="20.100000000000001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ht="20.100000000000001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ht="20.100000000000001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ht="20.100000000000001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ht="20.100000000000001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ht="20.100000000000001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ht="20.100000000000001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ht="20.100000000000001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ht="20.100000000000001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ht="20.100000000000001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ht="20.100000000000001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ht="20.100000000000001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ht="20.100000000000001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ht="20.100000000000001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ht="20.100000000000001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ht="20.100000000000001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ht="20.100000000000001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ht="20.100000000000001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ht="20.100000000000001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ht="20.100000000000001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ht="20.100000000000001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ht="20.100000000000001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ht="20.100000000000001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ht="20.100000000000001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ht="20.100000000000001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ht="20.100000000000001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ht="20.100000000000001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ht="20.100000000000001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ht="20.100000000000001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ht="20.100000000000001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ht="20.100000000000001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21" ht="20.100000000000001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21" x14ac:dyDescent="0.2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21" x14ac:dyDescent="0.2">
      <c r="A140" s="17"/>
      <c r="B140" s="17"/>
      <c r="C140" s="17"/>
      <c r="D140" s="17"/>
      <c r="E140" s="17"/>
      <c r="F140" s="17"/>
      <c r="G140" s="17"/>
      <c r="H140" s="17"/>
      <c r="I140" s="17"/>
    </row>
  </sheetData>
  <mergeCells count="2">
    <mergeCell ref="A7:J7"/>
    <mergeCell ref="A8:J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42443-AD61-4153-A2CC-4E1166630C1D}">
  <dimension ref="A1:Y137"/>
  <sheetViews>
    <sheetView zoomScale="87" zoomScaleNormal="87" workbookViewId="0">
      <selection activeCell="K9" sqref="K9"/>
    </sheetView>
  </sheetViews>
  <sheetFormatPr baseColWidth="10" defaultRowHeight="12.75" x14ac:dyDescent="0.2"/>
  <cols>
    <col min="1" max="1" width="14.7109375" customWidth="1"/>
    <col min="2" max="2" width="13.42578125" customWidth="1"/>
    <col min="3" max="3" width="14.28515625" customWidth="1"/>
    <col min="4" max="4" width="14.85546875" customWidth="1"/>
    <col min="5" max="5" width="15" customWidth="1"/>
    <col min="6" max="6" width="13.85546875" customWidth="1"/>
    <col min="7" max="7" width="14.140625" customWidth="1"/>
    <col min="8" max="8" width="14" customWidth="1"/>
    <col min="9" max="9" width="13.7109375" customWidth="1"/>
    <col min="10" max="10" width="16.42578125" customWidth="1"/>
    <col min="257" max="257" width="17" customWidth="1"/>
    <col min="258" max="258" width="13.42578125" customWidth="1"/>
    <col min="259" max="259" width="14.28515625" customWidth="1"/>
    <col min="260" max="260" width="14.85546875" customWidth="1"/>
    <col min="261" max="261" width="15" customWidth="1"/>
    <col min="262" max="262" width="13.85546875" customWidth="1"/>
    <col min="263" max="263" width="14.140625" customWidth="1"/>
    <col min="264" max="264" width="14" customWidth="1"/>
    <col min="265" max="265" width="13.7109375" customWidth="1"/>
    <col min="266" max="266" width="18" customWidth="1"/>
    <col min="513" max="513" width="17" customWidth="1"/>
    <col min="514" max="514" width="13.42578125" customWidth="1"/>
    <col min="515" max="515" width="14.28515625" customWidth="1"/>
    <col min="516" max="516" width="14.85546875" customWidth="1"/>
    <col min="517" max="517" width="15" customWidth="1"/>
    <col min="518" max="518" width="13.85546875" customWidth="1"/>
    <col min="519" max="519" width="14.140625" customWidth="1"/>
    <col min="520" max="520" width="14" customWidth="1"/>
    <col min="521" max="521" width="13.7109375" customWidth="1"/>
    <col min="522" max="522" width="18" customWidth="1"/>
    <col min="769" max="769" width="17" customWidth="1"/>
    <col min="770" max="770" width="13.42578125" customWidth="1"/>
    <col min="771" max="771" width="14.28515625" customWidth="1"/>
    <col min="772" max="772" width="14.85546875" customWidth="1"/>
    <col min="773" max="773" width="15" customWidth="1"/>
    <col min="774" max="774" width="13.85546875" customWidth="1"/>
    <col min="775" max="775" width="14.140625" customWidth="1"/>
    <col min="776" max="776" width="14" customWidth="1"/>
    <col min="777" max="777" width="13.7109375" customWidth="1"/>
    <col min="778" max="778" width="18" customWidth="1"/>
    <col min="1025" max="1025" width="17" customWidth="1"/>
    <col min="1026" max="1026" width="13.42578125" customWidth="1"/>
    <col min="1027" max="1027" width="14.28515625" customWidth="1"/>
    <col min="1028" max="1028" width="14.85546875" customWidth="1"/>
    <col min="1029" max="1029" width="15" customWidth="1"/>
    <col min="1030" max="1030" width="13.85546875" customWidth="1"/>
    <col min="1031" max="1031" width="14.140625" customWidth="1"/>
    <col min="1032" max="1032" width="14" customWidth="1"/>
    <col min="1033" max="1033" width="13.7109375" customWidth="1"/>
    <col min="1034" max="1034" width="18" customWidth="1"/>
    <col min="1281" max="1281" width="17" customWidth="1"/>
    <col min="1282" max="1282" width="13.42578125" customWidth="1"/>
    <col min="1283" max="1283" width="14.28515625" customWidth="1"/>
    <col min="1284" max="1284" width="14.85546875" customWidth="1"/>
    <col min="1285" max="1285" width="15" customWidth="1"/>
    <col min="1286" max="1286" width="13.85546875" customWidth="1"/>
    <col min="1287" max="1287" width="14.140625" customWidth="1"/>
    <col min="1288" max="1288" width="14" customWidth="1"/>
    <col min="1289" max="1289" width="13.7109375" customWidth="1"/>
    <col min="1290" max="1290" width="18" customWidth="1"/>
    <col min="1537" max="1537" width="17" customWidth="1"/>
    <col min="1538" max="1538" width="13.42578125" customWidth="1"/>
    <col min="1539" max="1539" width="14.28515625" customWidth="1"/>
    <col min="1540" max="1540" width="14.85546875" customWidth="1"/>
    <col min="1541" max="1541" width="15" customWidth="1"/>
    <col min="1542" max="1542" width="13.85546875" customWidth="1"/>
    <col min="1543" max="1543" width="14.140625" customWidth="1"/>
    <col min="1544" max="1544" width="14" customWidth="1"/>
    <col min="1545" max="1545" width="13.7109375" customWidth="1"/>
    <col min="1546" max="1546" width="18" customWidth="1"/>
    <col min="1793" max="1793" width="17" customWidth="1"/>
    <col min="1794" max="1794" width="13.42578125" customWidth="1"/>
    <col min="1795" max="1795" width="14.28515625" customWidth="1"/>
    <col min="1796" max="1796" width="14.85546875" customWidth="1"/>
    <col min="1797" max="1797" width="15" customWidth="1"/>
    <col min="1798" max="1798" width="13.85546875" customWidth="1"/>
    <col min="1799" max="1799" width="14.140625" customWidth="1"/>
    <col min="1800" max="1800" width="14" customWidth="1"/>
    <col min="1801" max="1801" width="13.7109375" customWidth="1"/>
    <col min="1802" max="1802" width="18" customWidth="1"/>
    <col min="2049" max="2049" width="17" customWidth="1"/>
    <col min="2050" max="2050" width="13.42578125" customWidth="1"/>
    <col min="2051" max="2051" width="14.28515625" customWidth="1"/>
    <col min="2052" max="2052" width="14.85546875" customWidth="1"/>
    <col min="2053" max="2053" width="15" customWidth="1"/>
    <col min="2054" max="2054" width="13.85546875" customWidth="1"/>
    <col min="2055" max="2055" width="14.140625" customWidth="1"/>
    <col min="2056" max="2056" width="14" customWidth="1"/>
    <col min="2057" max="2057" width="13.7109375" customWidth="1"/>
    <col min="2058" max="2058" width="18" customWidth="1"/>
    <col min="2305" max="2305" width="17" customWidth="1"/>
    <col min="2306" max="2306" width="13.42578125" customWidth="1"/>
    <col min="2307" max="2307" width="14.28515625" customWidth="1"/>
    <col min="2308" max="2308" width="14.85546875" customWidth="1"/>
    <col min="2309" max="2309" width="15" customWidth="1"/>
    <col min="2310" max="2310" width="13.85546875" customWidth="1"/>
    <col min="2311" max="2311" width="14.140625" customWidth="1"/>
    <col min="2312" max="2312" width="14" customWidth="1"/>
    <col min="2313" max="2313" width="13.7109375" customWidth="1"/>
    <col min="2314" max="2314" width="18" customWidth="1"/>
    <col min="2561" max="2561" width="17" customWidth="1"/>
    <col min="2562" max="2562" width="13.42578125" customWidth="1"/>
    <col min="2563" max="2563" width="14.28515625" customWidth="1"/>
    <col min="2564" max="2564" width="14.85546875" customWidth="1"/>
    <col min="2565" max="2565" width="15" customWidth="1"/>
    <col min="2566" max="2566" width="13.85546875" customWidth="1"/>
    <col min="2567" max="2567" width="14.140625" customWidth="1"/>
    <col min="2568" max="2568" width="14" customWidth="1"/>
    <col min="2569" max="2569" width="13.7109375" customWidth="1"/>
    <col min="2570" max="2570" width="18" customWidth="1"/>
    <col min="2817" max="2817" width="17" customWidth="1"/>
    <col min="2818" max="2818" width="13.42578125" customWidth="1"/>
    <col min="2819" max="2819" width="14.28515625" customWidth="1"/>
    <col min="2820" max="2820" width="14.85546875" customWidth="1"/>
    <col min="2821" max="2821" width="15" customWidth="1"/>
    <col min="2822" max="2822" width="13.85546875" customWidth="1"/>
    <col min="2823" max="2823" width="14.140625" customWidth="1"/>
    <col min="2824" max="2824" width="14" customWidth="1"/>
    <col min="2825" max="2825" width="13.7109375" customWidth="1"/>
    <col min="2826" max="2826" width="18" customWidth="1"/>
    <col min="3073" max="3073" width="17" customWidth="1"/>
    <col min="3074" max="3074" width="13.42578125" customWidth="1"/>
    <col min="3075" max="3075" width="14.28515625" customWidth="1"/>
    <col min="3076" max="3076" width="14.85546875" customWidth="1"/>
    <col min="3077" max="3077" width="15" customWidth="1"/>
    <col min="3078" max="3078" width="13.85546875" customWidth="1"/>
    <col min="3079" max="3079" width="14.140625" customWidth="1"/>
    <col min="3080" max="3080" width="14" customWidth="1"/>
    <col min="3081" max="3081" width="13.7109375" customWidth="1"/>
    <col min="3082" max="3082" width="18" customWidth="1"/>
    <col min="3329" max="3329" width="17" customWidth="1"/>
    <col min="3330" max="3330" width="13.42578125" customWidth="1"/>
    <col min="3331" max="3331" width="14.28515625" customWidth="1"/>
    <col min="3332" max="3332" width="14.85546875" customWidth="1"/>
    <col min="3333" max="3333" width="15" customWidth="1"/>
    <col min="3334" max="3334" width="13.85546875" customWidth="1"/>
    <col min="3335" max="3335" width="14.140625" customWidth="1"/>
    <col min="3336" max="3336" width="14" customWidth="1"/>
    <col min="3337" max="3337" width="13.7109375" customWidth="1"/>
    <col min="3338" max="3338" width="18" customWidth="1"/>
    <col min="3585" max="3585" width="17" customWidth="1"/>
    <col min="3586" max="3586" width="13.42578125" customWidth="1"/>
    <col min="3587" max="3587" width="14.28515625" customWidth="1"/>
    <col min="3588" max="3588" width="14.85546875" customWidth="1"/>
    <col min="3589" max="3589" width="15" customWidth="1"/>
    <col min="3590" max="3590" width="13.85546875" customWidth="1"/>
    <col min="3591" max="3591" width="14.140625" customWidth="1"/>
    <col min="3592" max="3592" width="14" customWidth="1"/>
    <col min="3593" max="3593" width="13.7109375" customWidth="1"/>
    <col min="3594" max="3594" width="18" customWidth="1"/>
    <col min="3841" max="3841" width="17" customWidth="1"/>
    <col min="3842" max="3842" width="13.42578125" customWidth="1"/>
    <col min="3843" max="3843" width="14.28515625" customWidth="1"/>
    <col min="3844" max="3844" width="14.85546875" customWidth="1"/>
    <col min="3845" max="3845" width="15" customWidth="1"/>
    <col min="3846" max="3846" width="13.85546875" customWidth="1"/>
    <col min="3847" max="3847" width="14.140625" customWidth="1"/>
    <col min="3848" max="3848" width="14" customWidth="1"/>
    <col min="3849" max="3849" width="13.7109375" customWidth="1"/>
    <col min="3850" max="3850" width="18" customWidth="1"/>
    <col min="4097" max="4097" width="17" customWidth="1"/>
    <col min="4098" max="4098" width="13.42578125" customWidth="1"/>
    <col min="4099" max="4099" width="14.28515625" customWidth="1"/>
    <col min="4100" max="4100" width="14.85546875" customWidth="1"/>
    <col min="4101" max="4101" width="15" customWidth="1"/>
    <col min="4102" max="4102" width="13.85546875" customWidth="1"/>
    <col min="4103" max="4103" width="14.140625" customWidth="1"/>
    <col min="4104" max="4104" width="14" customWidth="1"/>
    <col min="4105" max="4105" width="13.7109375" customWidth="1"/>
    <col min="4106" max="4106" width="18" customWidth="1"/>
    <col min="4353" max="4353" width="17" customWidth="1"/>
    <col min="4354" max="4354" width="13.42578125" customWidth="1"/>
    <col min="4355" max="4355" width="14.28515625" customWidth="1"/>
    <col min="4356" max="4356" width="14.85546875" customWidth="1"/>
    <col min="4357" max="4357" width="15" customWidth="1"/>
    <col min="4358" max="4358" width="13.85546875" customWidth="1"/>
    <col min="4359" max="4359" width="14.140625" customWidth="1"/>
    <col min="4360" max="4360" width="14" customWidth="1"/>
    <col min="4361" max="4361" width="13.7109375" customWidth="1"/>
    <col min="4362" max="4362" width="18" customWidth="1"/>
    <col min="4609" max="4609" width="17" customWidth="1"/>
    <col min="4610" max="4610" width="13.42578125" customWidth="1"/>
    <col min="4611" max="4611" width="14.28515625" customWidth="1"/>
    <col min="4612" max="4612" width="14.85546875" customWidth="1"/>
    <col min="4613" max="4613" width="15" customWidth="1"/>
    <col min="4614" max="4614" width="13.85546875" customWidth="1"/>
    <col min="4615" max="4615" width="14.140625" customWidth="1"/>
    <col min="4616" max="4616" width="14" customWidth="1"/>
    <col min="4617" max="4617" width="13.7109375" customWidth="1"/>
    <col min="4618" max="4618" width="18" customWidth="1"/>
    <col min="4865" max="4865" width="17" customWidth="1"/>
    <col min="4866" max="4866" width="13.42578125" customWidth="1"/>
    <col min="4867" max="4867" width="14.28515625" customWidth="1"/>
    <col min="4868" max="4868" width="14.85546875" customWidth="1"/>
    <col min="4869" max="4869" width="15" customWidth="1"/>
    <col min="4870" max="4870" width="13.85546875" customWidth="1"/>
    <col min="4871" max="4871" width="14.140625" customWidth="1"/>
    <col min="4872" max="4872" width="14" customWidth="1"/>
    <col min="4873" max="4873" width="13.7109375" customWidth="1"/>
    <col min="4874" max="4874" width="18" customWidth="1"/>
    <col min="5121" max="5121" width="17" customWidth="1"/>
    <col min="5122" max="5122" width="13.42578125" customWidth="1"/>
    <col min="5123" max="5123" width="14.28515625" customWidth="1"/>
    <col min="5124" max="5124" width="14.85546875" customWidth="1"/>
    <col min="5125" max="5125" width="15" customWidth="1"/>
    <col min="5126" max="5126" width="13.85546875" customWidth="1"/>
    <col min="5127" max="5127" width="14.140625" customWidth="1"/>
    <col min="5128" max="5128" width="14" customWidth="1"/>
    <col min="5129" max="5129" width="13.7109375" customWidth="1"/>
    <col min="5130" max="5130" width="18" customWidth="1"/>
    <col min="5377" max="5377" width="17" customWidth="1"/>
    <col min="5378" max="5378" width="13.42578125" customWidth="1"/>
    <col min="5379" max="5379" width="14.28515625" customWidth="1"/>
    <col min="5380" max="5380" width="14.85546875" customWidth="1"/>
    <col min="5381" max="5381" width="15" customWidth="1"/>
    <col min="5382" max="5382" width="13.85546875" customWidth="1"/>
    <col min="5383" max="5383" width="14.140625" customWidth="1"/>
    <col min="5384" max="5384" width="14" customWidth="1"/>
    <col min="5385" max="5385" width="13.7109375" customWidth="1"/>
    <col min="5386" max="5386" width="18" customWidth="1"/>
    <col min="5633" max="5633" width="17" customWidth="1"/>
    <col min="5634" max="5634" width="13.42578125" customWidth="1"/>
    <col min="5635" max="5635" width="14.28515625" customWidth="1"/>
    <col min="5636" max="5636" width="14.85546875" customWidth="1"/>
    <col min="5637" max="5637" width="15" customWidth="1"/>
    <col min="5638" max="5638" width="13.85546875" customWidth="1"/>
    <col min="5639" max="5639" width="14.140625" customWidth="1"/>
    <col min="5640" max="5640" width="14" customWidth="1"/>
    <col min="5641" max="5641" width="13.7109375" customWidth="1"/>
    <col min="5642" max="5642" width="18" customWidth="1"/>
    <col min="5889" max="5889" width="17" customWidth="1"/>
    <col min="5890" max="5890" width="13.42578125" customWidth="1"/>
    <col min="5891" max="5891" width="14.28515625" customWidth="1"/>
    <col min="5892" max="5892" width="14.85546875" customWidth="1"/>
    <col min="5893" max="5893" width="15" customWidth="1"/>
    <col min="5894" max="5894" width="13.85546875" customWidth="1"/>
    <col min="5895" max="5895" width="14.140625" customWidth="1"/>
    <col min="5896" max="5896" width="14" customWidth="1"/>
    <col min="5897" max="5897" width="13.7109375" customWidth="1"/>
    <col min="5898" max="5898" width="18" customWidth="1"/>
    <col min="6145" max="6145" width="17" customWidth="1"/>
    <col min="6146" max="6146" width="13.42578125" customWidth="1"/>
    <col min="6147" max="6147" width="14.28515625" customWidth="1"/>
    <col min="6148" max="6148" width="14.85546875" customWidth="1"/>
    <col min="6149" max="6149" width="15" customWidth="1"/>
    <col min="6150" max="6150" width="13.85546875" customWidth="1"/>
    <col min="6151" max="6151" width="14.140625" customWidth="1"/>
    <col min="6152" max="6152" width="14" customWidth="1"/>
    <col min="6153" max="6153" width="13.7109375" customWidth="1"/>
    <col min="6154" max="6154" width="18" customWidth="1"/>
    <col min="6401" max="6401" width="17" customWidth="1"/>
    <col min="6402" max="6402" width="13.42578125" customWidth="1"/>
    <col min="6403" max="6403" width="14.28515625" customWidth="1"/>
    <col min="6404" max="6404" width="14.85546875" customWidth="1"/>
    <col min="6405" max="6405" width="15" customWidth="1"/>
    <col min="6406" max="6406" width="13.85546875" customWidth="1"/>
    <col min="6407" max="6407" width="14.140625" customWidth="1"/>
    <col min="6408" max="6408" width="14" customWidth="1"/>
    <col min="6409" max="6409" width="13.7109375" customWidth="1"/>
    <col min="6410" max="6410" width="18" customWidth="1"/>
    <col min="6657" max="6657" width="17" customWidth="1"/>
    <col min="6658" max="6658" width="13.42578125" customWidth="1"/>
    <col min="6659" max="6659" width="14.28515625" customWidth="1"/>
    <col min="6660" max="6660" width="14.85546875" customWidth="1"/>
    <col min="6661" max="6661" width="15" customWidth="1"/>
    <col min="6662" max="6662" width="13.85546875" customWidth="1"/>
    <col min="6663" max="6663" width="14.140625" customWidth="1"/>
    <col min="6664" max="6664" width="14" customWidth="1"/>
    <col min="6665" max="6665" width="13.7109375" customWidth="1"/>
    <col min="6666" max="6666" width="18" customWidth="1"/>
    <col min="6913" max="6913" width="17" customWidth="1"/>
    <col min="6914" max="6914" width="13.42578125" customWidth="1"/>
    <col min="6915" max="6915" width="14.28515625" customWidth="1"/>
    <col min="6916" max="6916" width="14.85546875" customWidth="1"/>
    <col min="6917" max="6917" width="15" customWidth="1"/>
    <col min="6918" max="6918" width="13.85546875" customWidth="1"/>
    <col min="6919" max="6919" width="14.140625" customWidth="1"/>
    <col min="6920" max="6920" width="14" customWidth="1"/>
    <col min="6921" max="6921" width="13.7109375" customWidth="1"/>
    <col min="6922" max="6922" width="18" customWidth="1"/>
    <col min="7169" max="7169" width="17" customWidth="1"/>
    <col min="7170" max="7170" width="13.42578125" customWidth="1"/>
    <col min="7171" max="7171" width="14.28515625" customWidth="1"/>
    <col min="7172" max="7172" width="14.85546875" customWidth="1"/>
    <col min="7173" max="7173" width="15" customWidth="1"/>
    <col min="7174" max="7174" width="13.85546875" customWidth="1"/>
    <col min="7175" max="7175" width="14.140625" customWidth="1"/>
    <col min="7176" max="7176" width="14" customWidth="1"/>
    <col min="7177" max="7177" width="13.7109375" customWidth="1"/>
    <col min="7178" max="7178" width="18" customWidth="1"/>
    <col min="7425" max="7425" width="17" customWidth="1"/>
    <col min="7426" max="7426" width="13.42578125" customWidth="1"/>
    <col min="7427" max="7427" width="14.28515625" customWidth="1"/>
    <col min="7428" max="7428" width="14.85546875" customWidth="1"/>
    <col min="7429" max="7429" width="15" customWidth="1"/>
    <col min="7430" max="7430" width="13.85546875" customWidth="1"/>
    <col min="7431" max="7431" width="14.140625" customWidth="1"/>
    <col min="7432" max="7432" width="14" customWidth="1"/>
    <col min="7433" max="7433" width="13.7109375" customWidth="1"/>
    <col min="7434" max="7434" width="18" customWidth="1"/>
    <col min="7681" max="7681" width="17" customWidth="1"/>
    <col min="7682" max="7682" width="13.42578125" customWidth="1"/>
    <col min="7683" max="7683" width="14.28515625" customWidth="1"/>
    <col min="7684" max="7684" width="14.85546875" customWidth="1"/>
    <col min="7685" max="7685" width="15" customWidth="1"/>
    <col min="7686" max="7686" width="13.85546875" customWidth="1"/>
    <col min="7687" max="7687" width="14.140625" customWidth="1"/>
    <col min="7688" max="7688" width="14" customWidth="1"/>
    <col min="7689" max="7689" width="13.7109375" customWidth="1"/>
    <col min="7690" max="7690" width="18" customWidth="1"/>
    <col min="7937" max="7937" width="17" customWidth="1"/>
    <col min="7938" max="7938" width="13.42578125" customWidth="1"/>
    <col min="7939" max="7939" width="14.28515625" customWidth="1"/>
    <col min="7940" max="7940" width="14.85546875" customWidth="1"/>
    <col min="7941" max="7941" width="15" customWidth="1"/>
    <col min="7942" max="7942" width="13.85546875" customWidth="1"/>
    <col min="7943" max="7943" width="14.140625" customWidth="1"/>
    <col min="7944" max="7944" width="14" customWidth="1"/>
    <col min="7945" max="7945" width="13.7109375" customWidth="1"/>
    <col min="7946" max="7946" width="18" customWidth="1"/>
    <col min="8193" max="8193" width="17" customWidth="1"/>
    <col min="8194" max="8194" width="13.42578125" customWidth="1"/>
    <col min="8195" max="8195" width="14.28515625" customWidth="1"/>
    <col min="8196" max="8196" width="14.85546875" customWidth="1"/>
    <col min="8197" max="8197" width="15" customWidth="1"/>
    <col min="8198" max="8198" width="13.85546875" customWidth="1"/>
    <col min="8199" max="8199" width="14.140625" customWidth="1"/>
    <col min="8200" max="8200" width="14" customWidth="1"/>
    <col min="8201" max="8201" width="13.7109375" customWidth="1"/>
    <col min="8202" max="8202" width="18" customWidth="1"/>
    <col min="8449" max="8449" width="17" customWidth="1"/>
    <col min="8450" max="8450" width="13.42578125" customWidth="1"/>
    <col min="8451" max="8451" width="14.28515625" customWidth="1"/>
    <col min="8452" max="8452" width="14.85546875" customWidth="1"/>
    <col min="8453" max="8453" width="15" customWidth="1"/>
    <col min="8454" max="8454" width="13.85546875" customWidth="1"/>
    <col min="8455" max="8455" width="14.140625" customWidth="1"/>
    <col min="8456" max="8456" width="14" customWidth="1"/>
    <col min="8457" max="8457" width="13.7109375" customWidth="1"/>
    <col min="8458" max="8458" width="18" customWidth="1"/>
    <col min="8705" max="8705" width="17" customWidth="1"/>
    <col min="8706" max="8706" width="13.42578125" customWidth="1"/>
    <col min="8707" max="8707" width="14.28515625" customWidth="1"/>
    <col min="8708" max="8708" width="14.85546875" customWidth="1"/>
    <col min="8709" max="8709" width="15" customWidth="1"/>
    <col min="8710" max="8710" width="13.85546875" customWidth="1"/>
    <col min="8711" max="8711" width="14.140625" customWidth="1"/>
    <col min="8712" max="8712" width="14" customWidth="1"/>
    <col min="8713" max="8713" width="13.7109375" customWidth="1"/>
    <col min="8714" max="8714" width="18" customWidth="1"/>
    <col min="8961" max="8961" width="17" customWidth="1"/>
    <col min="8962" max="8962" width="13.42578125" customWidth="1"/>
    <col min="8963" max="8963" width="14.28515625" customWidth="1"/>
    <col min="8964" max="8964" width="14.85546875" customWidth="1"/>
    <col min="8965" max="8965" width="15" customWidth="1"/>
    <col min="8966" max="8966" width="13.85546875" customWidth="1"/>
    <col min="8967" max="8967" width="14.140625" customWidth="1"/>
    <col min="8968" max="8968" width="14" customWidth="1"/>
    <col min="8969" max="8969" width="13.7109375" customWidth="1"/>
    <col min="8970" max="8970" width="18" customWidth="1"/>
    <col min="9217" max="9217" width="17" customWidth="1"/>
    <col min="9218" max="9218" width="13.42578125" customWidth="1"/>
    <col min="9219" max="9219" width="14.28515625" customWidth="1"/>
    <col min="9220" max="9220" width="14.85546875" customWidth="1"/>
    <col min="9221" max="9221" width="15" customWidth="1"/>
    <col min="9222" max="9222" width="13.85546875" customWidth="1"/>
    <col min="9223" max="9223" width="14.140625" customWidth="1"/>
    <col min="9224" max="9224" width="14" customWidth="1"/>
    <col min="9225" max="9225" width="13.7109375" customWidth="1"/>
    <col min="9226" max="9226" width="18" customWidth="1"/>
    <col min="9473" max="9473" width="17" customWidth="1"/>
    <col min="9474" max="9474" width="13.42578125" customWidth="1"/>
    <col min="9475" max="9475" width="14.28515625" customWidth="1"/>
    <col min="9476" max="9476" width="14.85546875" customWidth="1"/>
    <col min="9477" max="9477" width="15" customWidth="1"/>
    <col min="9478" max="9478" width="13.85546875" customWidth="1"/>
    <col min="9479" max="9479" width="14.140625" customWidth="1"/>
    <col min="9480" max="9480" width="14" customWidth="1"/>
    <col min="9481" max="9481" width="13.7109375" customWidth="1"/>
    <col min="9482" max="9482" width="18" customWidth="1"/>
    <col min="9729" max="9729" width="17" customWidth="1"/>
    <col min="9730" max="9730" width="13.42578125" customWidth="1"/>
    <col min="9731" max="9731" width="14.28515625" customWidth="1"/>
    <col min="9732" max="9732" width="14.85546875" customWidth="1"/>
    <col min="9733" max="9733" width="15" customWidth="1"/>
    <col min="9734" max="9734" width="13.85546875" customWidth="1"/>
    <col min="9735" max="9735" width="14.140625" customWidth="1"/>
    <col min="9736" max="9736" width="14" customWidth="1"/>
    <col min="9737" max="9737" width="13.7109375" customWidth="1"/>
    <col min="9738" max="9738" width="18" customWidth="1"/>
    <col min="9985" max="9985" width="17" customWidth="1"/>
    <col min="9986" max="9986" width="13.42578125" customWidth="1"/>
    <col min="9987" max="9987" width="14.28515625" customWidth="1"/>
    <col min="9988" max="9988" width="14.85546875" customWidth="1"/>
    <col min="9989" max="9989" width="15" customWidth="1"/>
    <col min="9990" max="9990" width="13.85546875" customWidth="1"/>
    <col min="9991" max="9991" width="14.140625" customWidth="1"/>
    <col min="9992" max="9992" width="14" customWidth="1"/>
    <col min="9993" max="9993" width="13.7109375" customWidth="1"/>
    <col min="9994" max="9994" width="18" customWidth="1"/>
    <col min="10241" max="10241" width="17" customWidth="1"/>
    <col min="10242" max="10242" width="13.42578125" customWidth="1"/>
    <col min="10243" max="10243" width="14.28515625" customWidth="1"/>
    <col min="10244" max="10244" width="14.85546875" customWidth="1"/>
    <col min="10245" max="10245" width="15" customWidth="1"/>
    <col min="10246" max="10246" width="13.85546875" customWidth="1"/>
    <col min="10247" max="10247" width="14.140625" customWidth="1"/>
    <col min="10248" max="10248" width="14" customWidth="1"/>
    <col min="10249" max="10249" width="13.7109375" customWidth="1"/>
    <col min="10250" max="10250" width="18" customWidth="1"/>
    <col min="10497" max="10497" width="17" customWidth="1"/>
    <col min="10498" max="10498" width="13.42578125" customWidth="1"/>
    <col min="10499" max="10499" width="14.28515625" customWidth="1"/>
    <col min="10500" max="10500" width="14.85546875" customWidth="1"/>
    <col min="10501" max="10501" width="15" customWidth="1"/>
    <col min="10502" max="10502" width="13.85546875" customWidth="1"/>
    <col min="10503" max="10503" width="14.140625" customWidth="1"/>
    <col min="10504" max="10504" width="14" customWidth="1"/>
    <col min="10505" max="10505" width="13.7109375" customWidth="1"/>
    <col min="10506" max="10506" width="18" customWidth="1"/>
    <col min="10753" max="10753" width="17" customWidth="1"/>
    <col min="10754" max="10754" width="13.42578125" customWidth="1"/>
    <col min="10755" max="10755" width="14.28515625" customWidth="1"/>
    <col min="10756" max="10756" width="14.85546875" customWidth="1"/>
    <col min="10757" max="10757" width="15" customWidth="1"/>
    <col min="10758" max="10758" width="13.85546875" customWidth="1"/>
    <col min="10759" max="10759" width="14.140625" customWidth="1"/>
    <col min="10760" max="10760" width="14" customWidth="1"/>
    <col min="10761" max="10761" width="13.7109375" customWidth="1"/>
    <col min="10762" max="10762" width="18" customWidth="1"/>
    <col min="11009" max="11009" width="17" customWidth="1"/>
    <col min="11010" max="11010" width="13.42578125" customWidth="1"/>
    <col min="11011" max="11011" width="14.28515625" customWidth="1"/>
    <col min="11012" max="11012" width="14.85546875" customWidth="1"/>
    <col min="11013" max="11013" width="15" customWidth="1"/>
    <col min="11014" max="11014" width="13.85546875" customWidth="1"/>
    <col min="11015" max="11015" width="14.140625" customWidth="1"/>
    <col min="11016" max="11016" width="14" customWidth="1"/>
    <col min="11017" max="11017" width="13.7109375" customWidth="1"/>
    <col min="11018" max="11018" width="18" customWidth="1"/>
    <col min="11265" max="11265" width="17" customWidth="1"/>
    <col min="11266" max="11266" width="13.42578125" customWidth="1"/>
    <col min="11267" max="11267" width="14.28515625" customWidth="1"/>
    <col min="11268" max="11268" width="14.85546875" customWidth="1"/>
    <col min="11269" max="11269" width="15" customWidth="1"/>
    <col min="11270" max="11270" width="13.85546875" customWidth="1"/>
    <col min="11271" max="11271" width="14.140625" customWidth="1"/>
    <col min="11272" max="11272" width="14" customWidth="1"/>
    <col min="11273" max="11273" width="13.7109375" customWidth="1"/>
    <col min="11274" max="11274" width="18" customWidth="1"/>
    <col min="11521" max="11521" width="17" customWidth="1"/>
    <col min="11522" max="11522" width="13.42578125" customWidth="1"/>
    <col min="11523" max="11523" width="14.28515625" customWidth="1"/>
    <col min="11524" max="11524" width="14.85546875" customWidth="1"/>
    <col min="11525" max="11525" width="15" customWidth="1"/>
    <col min="11526" max="11526" width="13.85546875" customWidth="1"/>
    <col min="11527" max="11527" width="14.140625" customWidth="1"/>
    <col min="11528" max="11528" width="14" customWidth="1"/>
    <col min="11529" max="11529" width="13.7109375" customWidth="1"/>
    <col min="11530" max="11530" width="18" customWidth="1"/>
    <col min="11777" max="11777" width="17" customWidth="1"/>
    <col min="11778" max="11778" width="13.42578125" customWidth="1"/>
    <col min="11779" max="11779" width="14.28515625" customWidth="1"/>
    <col min="11780" max="11780" width="14.85546875" customWidth="1"/>
    <col min="11781" max="11781" width="15" customWidth="1"/>
    <col min="11782" max="11782" width="13.85546875" customWidth="1"/>
    <col min="11783" max="11783" width="14.140625" customWidth="1"/>
    <col min="11784" max="11784" width="14" customWidth="1"/>
    <col min="11785" max="11785" width="13.7109375" customWidth="1"/>
    <col min="11786" max="11786" width="18" customWidth="1"/>
    <col min="12033" max="12033" width="17" customWidth="1"/>
    <col min="12034" max="12034" width="13.42578125" customWidth="1"/>
    <col min="12035" max="12035" width="14.28515625" customWidth="1"/>
    <col min="12036" max="12036" width="14.85546875" customWidth="1"/>
    <col min="12037" max="12037" width="15" customWidth="1"/>
    <col min="12038" max="12038" width="13.85546875" customWidth="1"/>
    <col min="12039" max="12039" width="14.140625" customWidth="1"/>
    <col min="12040" max="12040" width="14" customWidth="1"/>
    <col min="12041" max="12041" width="13.7109375" customWidth="1"/>
    <col min="12042" max="12042" width="18" customWidth="1"/>
    <col min="12289" max="12289" width="17" customWidth="1"/>
    <col min="12290" max="12290" width="13.42578125" customWidth="1"/>
    <col min="12291" max="12291" width="14.28515625" customWidth="1"/>
    <col min="12292" max="12292" width="14.85546875" customWidth="1"/>
    <col min="12293" max="12293" width="15" customWidth="1"/>
    <col min="12294" max="12294" width="13.85546875" customWidth="1"/>
    <col min="12295" max="12295" width="14.140625" customWidth="1"/>
    <col min="12296" max="12296" width="14" customWidth="1"/>
    <col min="12297" max="12297" width="13.7109375" customWidth="1"/>
    <col min="12298" max="12298" width="18" customWidth="1"/>
    <col min="12545" max="12545" width="17" customWidth="1"/>
    <col min="12546" max="12546" width="13.42578125" customWidth="1"/>
    <col min="12547" max="12547" width="14.28515625" customWidth="1"/>
    <col min="12548" max="12548" width="14.85546875" customWidth="1"/>
    <col min="12549" max="12549" width="15" customWidth="1"/>
    <col min="12550" max="12550" width="13.85546875" customWidth="1"/>
    <col min="12551" max="12551" width="14.140625" customWidth="1"/>
    <col min="12552" max="12552" width="14" customWidth="1"/>
    <col min="12553" max="12553" width="13.7109375" customWidth="1"/>
    <col min="12554" max="12554" width="18" customWidth="1"/>
    <col min="12801" max="12801" width="17" customWidth="1"/>
    <col min="12802" max="12802" width="13.42578125" customWidth="1"/>
    <col min="12803" max="12803" width="14.28515625" customWidth="1"/>
    <col min="12804" max="12804" width="14.85546875" customWidth="1"/>
    <col min="12805" max="12805" width="15" customWidth="1"/>
    <col min="12806" max="12806" width="13.85546875" customWidth="1"/>
    <col min="12807" max="12807" width="14.140625" customWidth="1"/>
    <col min="12808" max="12808" width="14" customWidth="1"/>
    <col min="12809" max="12809" width="13.7109375" customWidth="1"/>
    <col min="12810" max="12810" width="18" customWidth="1"/>
    <col min="13057" max="13057" width="17" customWidth="1"/>
    <col min="13058" max="13058" width="13.42578125" customWidth="1"/>
    <col min="13059" max="13059" width="14.28515625" customWidth="1"/>
    <col min="13060" max="13060" width="14.85546875" customWidth="1"/>
    <col min="13061" max="13061" width="15" customWidth="1"/>
    <col min="13062" max="13062" width="13.85546875" customWidth="1"/>
    <col min="13063" max="13063" width="14.140625" customWidth="1"/>
    <col min="13064" max="13064" width="14" customWidth="1"/>
    <col min="13065" max="13065" width="13.7109375" customWidth="1"/>
    <col min="13066" max="13066" width="18" customWidth="1"/>
    <col min="13313" max="13313" width="17" customWidth="1"/>
    <col min="13314" max="13314" width="13.42578125" customWidth="1"/>
    <col min="13315" max="13315" width="14.28515625" customWidth="1"/>
    <col min="13316" max="13316" width="14.85546875" customWidth="1"/>
    <col min="13317" max="13317" width="15" customWidth="1"/>
    <col min="13318" max="13318" width="13.85546875" customWidth="1"/>
    <col min="13319" max="13319" width="14.140625" customWidth="1"/>
    <col min="13320" max="13320" width="14" customWidth="1"/>
    <col min="13321" max="13321" width="13.7109375" customWidth="1"/>
    <col min="13322" max="13322" width="18" customWidth="1"/>
    <col min="13569" max="13569" width="17" customWidth="1"/>
    <col min="13570" max="13570" width="13.42578125" customWidth="1"/>
    <col min="13571" max="13571" width="14.28515625" customWidth="1"/>
    <col min="13572" max="13572" width="14.85546875" customWidth="1"/>
    <col min="13573" max="13573" width="15" customWidth="1"/>
    <col min="13574" max="13574" width="13.85546875" customWidth="1"/>
    <col min="13575" max="13575" width="14.140625" customWidth="1"/>
    <col min="13576" max="13576" width="14" customWidth="1"/>
    <col min="13577" max="13577" width="13.7109375" customWidth="1"/>
    <col min="13578" max="13578" width="18" customWidth="1"/>
    <col min="13825" max="13825" width="17" customWidth="1"/>
    <col min="13826" max="13826" width="13.42578125" customWidth="1"/>
    <col min="13827" max="13827" width="14.28515625" customWidth="1"/>
    <col min="13828" max="13828" width="14.85546875" customWidth="1"/>
    <col min="13829" max="13829" width="15" customWidth="1"/>
    <col min="13830" max="13830" width="13.85546875" customWidth="1"/>
    <col min="13831" max="13831" width="14.140625" customWidth="1"/>
    <col min="13832" max="13832" width="14" customWidth="1"/>
    <col min="13833" max="13833" width="13.7109375" customWidth="1"/>
    <col min="13834" max="13834" width="18" customWidth="1"/>
    <col min="14081" max="14081" width="17" customWidth="1"/>
    <col min="14082" max="14082" width="13.42578125" customWidth="1"/>
    <col min="14083" max="14083" width="14.28515625" customWidth="1"/>
    <col min="14084" max="14084" width="14.85546875" customWidth="1"/>
    <col min="14085" max="14085" width="15" customWidth="1"/>
    <col min="14086" max="14086" width="13.85546875" customWidth="1"/>
    <col min="14087" max="14087" width="14.140625" customWidth="1"/>
    <col min="14088" max="14088" width="14" customWidth="1"/>
    <col min="14089" max="14089" width="13.7109375" customWidth="1"/>
    <col min="14090" max="14090" width="18" customWidth="1"/>
    <col min="14337" max="14337" width="17" customWidth="1"/>
    <col min="14338" max="14338" width="13.42578125" customWidth="1"/>
    <col min="14339" max="14339" width="14.28515625" customWidth="1"/>
    <col min="14340" max="14340" width="14.85546875" customWidth="1"/>
    <col min="14341" max="14341" width="15" customWidth="1"/>
    <col min="14342" max="14342" width="13.85546875" customWidth="1"/>
    <col min="14343" max="14343" width="14.140625" customWidth="1"/>
    <col min="14344" max="14344" width="14" customWidth="1"/>
    <col min="14345" max="14345" width="13.7109375" customWidth="1"/>
    <col min="14346" max="14346" width="18" customWidth="1"/>
    <col min="14593" max="14593" width="17" customWidth="1"/>
    <col min="14594" max="14594" width="13.42578125" customWidth="1"/>
    <col min="14595" max="14595" width="14.28515625" customWidth="1"/>
    <col min="14596" max="14596" width="14.85546875" customWidth="1"/>
    <col min="14597" max="14597" width="15" customWidth="1"/>
    <col min="14598" max="14598" width="13.85546875" customWidth="1"/>
    <col min="14599" max="14599" width="14.140625" customWidth="1"/>
    <col min="14600" max="14600" width="14" customWidth="1"/>
    <col min="14601" max="14601" width="13.7109375" customWidth="1"/>
    <col min="14602" max="14602" width="18" customWidth="1"/>
    <col min="14849" max="14849" width="17" customWidth="1"/>
    <col min="14850" max="14850" width="13.42578125" customWidth="1"/>
    <col min="14851" max="14851" width="14.28515625" customWidth="1"/>
    <col min="14852" max="14852" width="14.85546875" customWidth="1"/>
    <col min="14853" max="14853" width="15" customWidth="1"/>
    <col min="14854" max="14854" width="13.85546875" customWidth="1"/>
    <col min="14855" max="14855" width="14.140625" customWidth="1"/>
    <col min="14856" max="14856" width="14" customWidth="1"/>
    <col min="14857" max="14857" width="13.7109375" customWidth="1"/>
    <col min="14858" max="14858" width="18" customWidth="1"/>
    <col min="15105" max="15105" width="17" customWidth="1"/>
    <col min="15106" max="15106" width="13.42578125" customWidth="1"/>
    <col min="15107" max="15107" width="14.28515625" customWidth="1"/>
    <col min="15108" max="15108" width="14.85546875" customWidth="1"/>
    <col min="15109" max="15109" width="15" customWidth="1"/>
    <col min="15110" max="15110" width="13.85546875" customWidth="1"/>
    <col min="15111" max="15111" width="14.140625" customWidth="1"/>
    <col min="15112" max="15112" width="14" customWidth="1"/>
    <col min="15113" max="15113" width="13.7109375" customWidth="1"/>
    <col min="15114" max="15114" width="18" customWidth="1"/>
    <col min="15361" max="15361" width="17" customWidth="1"/>
    <col min="15362" max="15362" width="13.42578125" customWidth="1"/>
    <col min="15363" max="15363" width="14.28515625" customWidth="1"/>
    <col min="15364" max="15364" width="14.85546875" customWidth="1"/>
    <col min="15365" max="15365" width="15" customWidth="1"/>
    <col min="15366" max="15366" width="13.85546875" customWidth="1"/>
    <col min="15367" max="15367" width="14.140625" customWidth="1"/>
    <col min="15368" max="15368" width="14" customWidth="1"/>
    <col min="15369" max="15369" width="13.7109375" customWidth="1"/>
    <col min="15370" max="15370" width="18" customWidth="1"/>
    <col min="15617" max="15617" width="17" customWidth="1"/>
    <col min="15618" max="15618" width="13.42578125" customWidth="1"/>
    <col min="15619" max="15619" width="14.28515625" customWidth="1"/>
    <col min="15620" max="15620" width="14.85546875" customWidth="1"/>
    <col min="15621" max="15621" width="15" customWidth="1"/>
    <col min="15622" max="15622" width="13.85546875" customWidth="1"/>
    <col min="15623" max="15623" width="14.140625" customWidth="1"/>
    <col min="15624" max="15624" width="14" customWidth="1"/>
    <col min="15625" max="15625" width="13.7109375" customWidth="1"/>
    <col min="15626" max="15626" width="18" customWidth="1"/>
    <col min="15873" max="15873" width="17" customWidth="1"/>
    <col min="15874" max="15874" width="13.42578125" customWidth="1"/>
    <col min="15875" max="15875" width="14.28515625" customWidth="1"/>
    <col min="15876" max="15876" width="14.85546875" customWidth="1"/>
    <col min="15877" max="15877" width="15" customWidth="1"/>
    <col min="15878" max="15878" width="13.85546875" customWidth="1"/>
    <col min="15879" max="15879" width="14.140625" customWidth="1"/>
    <col min="15880" max="15880" width="14" customWidth="1"/>
    <col min="15881" max="15881" width="13.7109375" customWidth="1"/>
    <col min="15882" max="15882" width="18" customWidth="1"/>
    <col min="16129" max="16129" width="17" customWidth="1"/>
    <col min="16130" max="16130" width="13.42578125" customWidth="1"/>
    <col min="16131" max="16131" width="14.28515625" customWidth="1"/>
    <col min="16132" max="16132" width="14.85546875" customWidth="1"/>
    <col min="16133" max="16133" width="15" customWidth="1"/>
    <col min="16134" max="16134" width="13.85546875" customWidth="1"/>
    <col min="16135" max="16135" width="14.140625" customWidth="1"/>
    <col min="16136" max="16136" width="14" customWidth="1"/>
    <col min="16137" max="16137" width="13.7109375" customWidth="1"/>
    <col min="16138" max="16138" width="18" customWidth="1"/>
  </cols>
  <sheetData>
    <row r="1" spans="1:25" s="17" customFormat="1" x14ac:dyDescent="0.2"/>
    <row r="2" spans="1:25" s="17" customFormat="1" x14ac:dyDescent="0.2"/>
    <row r="3" spans="1:25" x14ac:dyDescent="0.2">
      <c r="A3" s="17" t="s">
        <v>62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8.75" x14ac:dyDescent="0.3">
      <c r="A6" s="183" t="s">
        <v>135</v>
      </c>
      <c r="B6" s="183"/>
      <c r="C6" s="183"/>
      <c r="D6" s="183"/>
      <c r="E6" s="183"/>
      <c r="F6" s="183"/>
      <c r="G6" s="183"/>
      <c r="H6" s="183"/>
      <c r="I6" s="183"/>
      <c r="J6" s="183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x14ac:dyDescent="0.2">
      <c r="A7" s="185" t="s">
        <v>65</v>
      </c>
      <c r="B7" s="185"/>
      <c r="C7" s="185"/>
      <c r="D7" s="185"/>
      <c r="E7" s="185"/>
      <c r="F7" s="185"/>
      <c r="G7" s="185"/>
      <c r="H7" s="185"/>
      <c r="I7" s="185"/>
      <c r="J7" s="185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3.5" thickBo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7.25" customHeight="1" thickBot="1" x14ac:dyDescent="0.25">
      <c r="A9" s="91" t="s">
        <v>0</v>
      </c>
      <c r="B9" s="92" t="s">
        <v>49</v>
      </c>
      <c r="C9" s="93" t="s">
        <v>50</v>
      </c>
      <c r="D9" s="92" t="s">
        <v>51</v>
      </c>
      <c r="E9" s="93" t="s">
        <v>52</v>
      </c>
      <c r="F9" s="92" t="s">
        <v>53</v>
      </c>
      <c r="G9" s="93" t="s">
        <v>54</v>
      </c>
      <c r="H9" s="92" t="s">
        <v>55</v>
      </c>
      <c r="I9" s="93" t="s">
        <v>56</v>
      </c>
      <c r="J9" s="92" t="s"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20.100000000000001" customHeight="1" x14ac:dyDescent="0.3">
      <c r="A10" s="51" t="s">
        <v>89</v>
      </c>
      <c r="B10" s="52">
        <f>+[7]Enero!B8+[7]Febrero!B8+[7]Marzo!B8+[7]Abril!B8+[7]Mayo!B8+[7]Junio!B8+[7]Julio!B8+[7]Agosto!B8+[7]Septiembre!B8+[7]Octubre!B8+[7]Noviembre!B8+[7]Diciembre!B8</f>
        <v>20553</v>
      </c>
      <c r="C10" s="52">
        <f>+[7]Enero!C8+[7]Febrero!C8+[7]Marzo!C8+[7]Abril!C8+[7]Mayo!C8+[7]Junio!C8+[7]Julio!C8+[7]Agosto!C8+[7]Septiembre!C8+[7]Octubre!C8+[7]Noviembre!C8+[7]Diciembre!C8</f>
        <v>1023612</v>
      </c>
      <c r="D10" s="52">
        <f>+[7]Enero!D8+[7]Febrero!D8+[7]Marzo!D8+[7]Abril!D8+[7]Mayo!D8+[7]Junio!D8+[7]Julio!D8+[7]Agosto!D8+[7]Septiembre!D8+[7]Octubre!D8+[7]Noviembre!D8+[7]Diciembre!D8</f>
        <v>746183</v>
      </c>
      <c r="E10" s="52">
        <f>+[7]Enero!E8+[7]Febrero!E8+[7]Marzo!E8+[7]Abril!E8+[7]Mayo!E8+[7]Junio!E8+[7]Julio!E8+[7]Agosto!E8+[7]Septiembre!E8+[7]Octubre!E8+[7]Noviembre!E8+[7]Diciembre!E8</f>
        <v>448163</v>
      </c>
      <c r="F10" s="52">
        <f>+[7]Enero!F8+[7]Febrero!F8+[7]Marzo!F8+[7]Abril!F8+[7]Mayo!F8+[7]Junio!F8+[7]Julio!F8+[7]Agosto!F8+[7]Septiembre!F8+[7]Octubre!F8+[7]Noviembre!F8+[7]Diciembre!F8</f>
        <v>93191</v>
      </c>
      <c r="G10" s="52">
        <f>+[7]Enero!G8+[7]Febrero!G8+[7]Marzo!G8+[7]Abril!G8+[7]Mayo!G8+[7]Junio!G8+[7]Julio!G8+[7]Agosto!G8+[7]Septiembre!G8+[7]Octubre!G8+[7]Noviembre!G8+[7]Diciembre!G8</f>
        <v>0</v>
      </c>
      <c r="H10" s="52">
        <f>+[7]Enero!H8+[7]Febrero!H8+[7]Marzo!H8+[7]Abril!H8+[7]Mayo!H8+[7]Junio!H8+[7]Julio!H8+[7]Agosto!H8+[7]Septiembre!H8+[7]Octubre!H8+[7]Noviembre!H8+[7]Diciembre!H8</f>
        <v>171580</v>
      </c>
      <c r="I10" s="52">
        <f>+[7]Enero!I8+[7]Febrero!I8+[7]Marzo!I8+[7]Abril!I8+[7]Mayo!I8+[7]Junio!I8+[7]Julio!I8+[7]Agosto!I8+[7]Septiembre!I8+[7]Octubre!I8+[7]Noviembre!I8+[7]Diciembre!I8</f>
        <v>33381</v>
      </c>
      <c r="J10" s="52">
        <f>SUM(B10:I10)</f>
        <v>2536663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0.100000000000001" customHeight="1" x14ac:dyDescent="0.3">
      <c r="A11" s="53" t="s">
        <v>90</v>
      </c>
      <c r="B11" s="52">
        <f>+[7]Enero!B9+[7]Febrero!B9+[7]Marzo!B9+[7]Abril!B9+[7]Mayo!B9+[7]Junio!B9+[7]Julio!B9+[7]Agosto!B9+[7]Septiembre!B9+[7]Octubre!B9+[7]Noviembre!B9+[7]Diciembre!B9</f>
        <v>27834</v>
      </c>
      <c r="C11" s="52">
        <f>+[7]Enero!C9+[7]Febrero!C9+[7]Marzo!C9+[7]Abril!C9+[7]Mayo!C9+[7]Junio!C9+[7]Julio!C9+[7]Agosto!C9+[7]Septiembre!C9+[7]Octubre!C9+[7]Noviembre!C9+[7]Diciembre!C9</f>
        <v>12418</v>
      </c>
      <c r="D11" s="52">
        <f>+[7]Enero!D9+[7]Febrero!D9+[7]Marzo!D9+[7]Abril!D9+[7]Mayo!D9+[7]Junio!D9+[7]Julio!D9+[7]Agosto!D9+[7]Septiembre!D9+[7]Octubre!D9+[7]Noviembre!D9+[7]Diciembre!D9</f>
        <v>23530</v>
      </c>
      <c r="E11" s="52">
        <f>+[7]Enero!E9+[7]Febrero!E9+[7]Marzo!E9+[7]Abril!E9+[7]Mayo!E9+[7]Junio!E9+[7]Julio!E9+[7]Agosto!E9+[7]Septiembre!E9+[7]Octubre!E9+[7]Noviembre!E9+[7]Diciembre!E9</f>
        <v>16949</v>
      </c>
      <c r="F11" s="52">
        <f>+[7]Enero!F9+[7]Febrero!F9+[7]Marzo!F9+[7]Abril!F9+[7]Mayo!F9+[7]Junio!F9+[7]Julio!F9+[7]Agosto!F9+[7]Septiembre!F9+[7]Octubre!F9+[7]Noviembre!F9+[7]Diciembre!F9</f>
        <v>33767</v>
      </c>
      <c r="G11" s="52">
        <f>+[7]Enero!G9+[7]Febrero!G9+[7]Marzo!G9+[7]Abril!G9+[7]Mayo!G9+[7]Junio!G9+[7]Julio!G9+[7]Agosto!G9+[7]Septiembre!G9+[7]Octubre!G9+[7]Noviembre!G9+[7]Diciembre!G9</f>
        <v>38578</v>
      </c>
      <c r="H11" s="52">
        <f>+[7]Enero!H9+[7]Febrero!H9+[7]Marzo!H9+[7]Abril!H9+[7]Mayo!H9+[7]Junio!H9+[7]Julio!H9+[7]Agosto!H9+[7]Septiembre!H9+[7]Octubre!H9+[7]Noviembre!H9+[7]Diciembre!H9</f>
        <v>189924</v>
      </c>
      <c r="I11" s="52">
        <f>+[7]Enero!I9+[7]Febrero!I9+[7]Marzo!I9+[7]Abril!I9+[7]Mayo!I9+[7]Junio!I9+[7]Julio!I9+[7]Agosto!I9+[7]Septiembre!I9+[7]Octubre!I9+[7]Noviembre!I9+[7]Diciembre!I9</f>
        <v>23228</v>
      </c>
      <c r="J11" s="52">
        <f t="shared" ref="J11:J43" si="0">SUM(B11:I11)</f>
        <v>366228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0.100000000000001" customHeight="1" x14ac:dyDescent="0.3">
      <c r="A12" s="53" t="s">
        <v>91</v>
      </c>
      <c r="B12" s="52">
        <f>+[7]Enero!B10+[7]Febrero!B10+[7]Marzo!B10+[7]Abril!B10+[7]Mayo!B10+[7]Junio!B10+[7]Julio!B10+[7]Agosto!B10+[7]Septiembre!B10+[7]Octubre!B10+[7]Noviembre!B10+[7]Diciembre!B10</f>
        <v>988</v>
      </c>
      <c r="C12" s="52">
        <f>+[7]Enero!C10+[7]Febrero!C10+[7]Marzo!C10+[7]Abril!C10+[7]Mayo!C10+[7]Junio!C10+[7]Julio!C10+[7]Agosto!C10+[7]Septiembre!C10+[7]Octubre!C10+[7]Noviembre!C10+[7]Diciembre!C10</f>
        <v>0</v>
      </c>
      <c r="D12" s="52">
        <f>+[7]Enero!D10+[7]Febrero!D10+[7]Marzo!D10+[7]Abril!D10+[7]Mayo!D10+[7]Junio!D10+[7]Julio!D10+[7]Agosto!D10+[7]Septiembre!D10+[7]Octubre!D10+[7]Noviembre!D10+[7]Diciembre!D10</f>
        <v>110</v>
      </c>
      <c r="E12" s="52">
        <f>+[7]Enero!E10+[7]Febrero!E10+[7]Marzo!E10+[7]Abril!E10+[7]Mayo!E10+[7]Junio!E10+[7]Julio!E10+[7]Agosto!E10+[7]Septiembre!E10+[7]Octubre!E10+[7]Noviembre!E10+[7]Diciembre!E10</f>
        <v>0</v>
      </c>
      <c r="F12" s="52">
        <f>+[7]Enero!F10+[7]Febrero!F10+[7]Marzo!F10+[7]Abril!F10+[7]Mayo!F10+[7]Junio!F10+[7]Julio!F10+[7]Agosto!F10+[7]Septiembre!F10+[7]Octubre!F10+[7]Noviembre!F10+[7]Diciembre!F10</f>
        <v>0</v>
      </c>
      <c r="G12" s="52">
        <f>+[7]Enero!G10+[7]Febrero!G10+[7]Marzo!G10+[7]Abril!G10+[7]Mayo!G10+[7]Junio!G10+[7]Julio!G10+[7]Agosto!G10+[7]Septiembre!G10+[7]Octubre!G10+[7]Noviembre!G10+[7]Diciembre!G10</f>
        <v>3757</v>
      </c>
      <c r="H12" s="52">
        <f>+[7]Enero!H10+[7]Febrero!H10+[7]Marzo!H10+[7]Abril!H10+[7]Mayo!H10+[7]Junio!H10+[7]Julio!H10+[7]Agosto!H10+[7]Septiembre!H10+[7]Octubre!H10+[7]Noviembre!H10+[7]Diciembre!H10</f>
        <v>2754</v>
      </c>
      <c r="I12" s="52">
        <f>+[7]Enero!I10+[7]Febrero!I10+[7]Marzo!I10+[7]Abril!I10+[7]Mayo!I10+[7]Junio!I10+[7]Julio!I10+[7]Agosto!I10+[7]Septiembre!I10+[7]Octubre!I10+[7]Noviembre!I10+[7]Diciembre!I10</f>
        <v>0</v>
      </c>
      <c r="J12" s="52">
        <f t="shared" si="0"/>
        <v>7609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0.100000000000001" customHeight="1" x14ac:dyDescent="0.3">
      <c r="A13" s="53" t="s">
        <v>92</v>
      </c>
      <c r="B13" s="52">
        <f>+[7]Enero!B11+[7]Febrero!B11+[7]Marzo!B11+[7]Abril!B11+[7]Mayo!B11+[7]Junio!B11+[7]Julio!B11+[7]Agosto!B11+[7]Septiembre!B11+[7]Octubre!B11+[7]Noviembre!B11+[7]Diciembre!B11</f>
        <v>60</v>
      </c>
      <c r="C13" s="52">
        <f>+[7]Enero!C11+[7]Febrero!C11+[7]Marzo!C11+[7]Abril!C11+[7]Mayo!C11+[7]Junio!C11+[7]Julio!C11+[7]Agosto!C11+[7]Septiembre!C11+[7]Octubre!C11+[7]Noviembre!C11+[7]Diciembre!C11</f>
        <v>1393</v>
      </c>
      <c r="D13" s="52">
        <f>+[7]Enero!D11+[7]Febrero!D11+[7]Marzo!D11+[7]Abril!D11+[7]Mayo!D11+[7]Junio!D11+[7]Julio!D11+[7]Agosto!D11+[7]Septiembre!D11+[7]Octubre!D11+[7]Noviembre!D11+[7]Diciembre!D11</f>
        <v>86</v>
      </c>
      <c r="E13" s="52">
        <f>+[7]Enero!E11+[7]Febrero!E11+[7]Marzo!E11+[7]Abril!E11+[7]Mayo!E11+[7]Junio!E11+[7]Julio!E11+[7]Agosto!E11+[7]Septiembre!E11+[7]Octubre!E11+[7]Noviembre!E11+[7]Diciembre!E11</f>
        <v>142</v>
      </c>
      <c r="F13" s="52">
        <f>+[7]Enero!F11+[7]Febrero!F11+[7]Marzo!F11+[7]Abril!F11+[7]Mayo!F11+[7]Junio!F11+[7]Julio!F11+[7]Agosto!F11+[7]Septiembre!F11+[7]Octubre!F11+[7]Noviembre!F11+[7]Diciembre!F11</f>
        <v>60</v>
      </c>
      <c r="G13" s="52">
        <f>+[7]Enero!G11+[7]Febrero!G11+[7]Marzo!G11+[7]Abril!G11+[7]Mayo!G11+[7]Junio!G11+[7]Julio!G11+[7]Agosto!G11+[7]Septiembre!G11+[7]Octubre!G11+[7]Noviembre!G11+[7]Diciembre!G11</f>
        <v>120</v>
      </c>
      <c r="H13" s="52">
        <f>+[7]Enero!H11+[7]Febrero!H11+[7]Marzo!H11+[7]Abril!H11+[7]Mayo!H11+[7]Junio!H11+[7]Julio!H11+[7]Agosto!H11+[7]Septiembre!H11+[7]Octubre!H11+[7]Noviembre!H11+[7]Diciembre!H11</f>
        <v>0</v>
      </c>
      <c r="I13" s="52">
        <f>+[7]Enero!I11+[7]Febrero!I11+[7]Marzo!I11+[7]Abril!I11+[7]Mayo!I11+[7]Junio!I11+[7]Julio!I11+[7]Agosto!I11+[7]Septiembre!I11+[7]Octubre!I11+[7]Noviembre!I11+[7]Diciembre!I11</f>
        <v>424</v>
      </c>
      <c r="J13" s="52">
        <f t="shared" si="0"/>
        <v>2285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0.100000000000001" customHeight="1" x14ac:dyDescent="0.3">
      <c r="A14" s="53" t="s">
        <v>93</v>
      </c>
      <c r="B14" s="52">
        <f>+[7]Enero!B12+[7]Febrero!B12+[7]Marzo!B12+[7]Abril!B12+[7]Mayo!B12+[7]Junio!B12+[7]Julio!B12+[7]Agosto!B12+[7]Septiembre!B12+[7]Octubre!B12+[7]Noviembre!B12+[7]Diciembre!B12</f>
        <v>5</v>
      </c>
      <c r="C14" s="52">
        <f>+[7]Enero!C12+[7]Febrero!C12+[7]Marzo!C12+[7]Abril!C12+[7]Mayo!C12+[7]Junio!C12+[7]Julio!C12+[7]Agosto!C12+[7]Septiembre!C12+[7]Octubre!C12+[7]Noviembre!C12+[7]Diciembre!C12</f>
        <v>170</v>
      </c>
      <c r="D14" s="52">
        <f>+[7]Enero!D12+[7]Febrero!D12+[7]Marzo!D12+[7]Abril!D12+[7]Mayo!D12+[7]Junio!D12+[7]Julio!D12+[7]Agosto!D12+[7]Septiembre!D12+[7]Octubre!D12+[7]Noviembre!D12+[7]Diciembre!D12</f>
        <v>5881</v>
      </c>
      <c r="E14" s="52">
        <f>+[7]Enero!E12+[7]Febrero!E12+[7]Marzo!E12+[7]Abril!E12+[7]Mayo!E12+[7]Junio!E12+[7]Julio!E12+[7]Agosto!E12+[7]Septiembre!E12+[7]Octubre!E12+[7]Noviembre!E12+[7]Diciembre!E12</f>
        <v>65</v>
      </c>
      <c r="F14" s="52">
        <f>+[7]Enero!F12+[7]Febrero!F12+[7]Marzo!F12+[7]Abril!F12+[7]Mayo!F12+[7]Junio!F12+[7]Julio!F12+[7]Agosto!F12+[7]Septiembre!F12+[7]Octubre!F12+[7]Noviembre!F12+[7]Diciembre!F12</f>
        <v>213</v>
      </c>
      <c r="G14" s="52">
        <f>+[7]Enero!G12+[7]Febrero!G12+[7]Marzo!G12+[7]Abril!G12+[7]Mayo!G12+[7]Junio!G12+[7]Julio!G12+[7]Agosto!G12+[7]Septiembre!G12+[7]Octubre!G12+[7]Noviembre!G12+[7]Diciembre!G12</f>
        <v>78</v>
      </c>
      <c r="H14" s="52">
        <f>+[7]Enero!H12+[7]Febrero!H12+[7]Marzo!H12+[7]Abril!H12+[7]Mayo!H12+[7]Junio!H12+[7]Julio!H12+[7]Agosto!H12+[7]Septiembre!H12+[7]Octubre!H12+[7]Noviembre!H12+[7]Diciembre!H12</f>
        <v>31658</v>
      </c>
      <c r="I14" s="52">
        <f>+[7]Enero!I12+[7]Febrero!I12+[7]Marzo!I12+[7]Abril!I12+[7]Mayo!I12+[7]Junio!I12+[7]Julio!I12+[7]Agosto!I12+[7]Septiembre!I12+[7]Octubre!I12+[7]Noviembre!I12+[7]Diciembre!I12</f>
        <v>3319</v>
      </c>
      <c r="J14" s="52">
        <f t="shared" si="0"/>
        <v>41389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20.100000000000001" customHeight="1" x14ac:dyDescent="0.3">
      <c r="A15" s="53" t="s">
        <v>94</v>
      </c>
      <c r="B15" s="52">
        <f>+[7]Enero!B13+[7]Febrero!B13+[7]Marzo!B13+[7]Abril!B13+[7]Mayo!B13+[7]Junio!B13+[7]Julio!B13+[7]Agosto!B13+[7]Septiembre!B13+[7]Octubre!B13+[7]Noviembre!B13+[7]Diciembre!B13</f>
        <v>5984</v>
      </c>
      <c r="C15" s="52">
        <f>+[7]Enero!C13+[7]Febrero!C13+[7]Marzo!C13+[7]Abril!C13+[7]Mayo!C13+[7]Junio!C13+[7]Julio!C13+[7]Agosto!C13+[7]Septiembre!C13+[7]Octubre!C13+[7]Noviembre!C13+[7]Diciembre!C13</f>
        <v>2895</v>
      </c>
      <c r="D15" s="52">
        <f>+[7]Enero!D13+[7]Febrero!D13+[7]Marzo!D13+[7]Abril!D13+[7]Mayo!D13+[7]Junio!D13+[7]Julio!D13+[7]Agosto!D13+[7]Septiembre!D13+[7]Octubre!D13+[7]Noviembre!D13+[7]Diciembre!D13</f>
        <v>6393</v>
      </c>
      <c r="E15" s="52">
        <f>+[7]Enero!E13+[7]Febrero!E13+[7]Marzo!E13+[7]Abril!E13+[7]Mayo!E13+[7]Junio!E13+[7]Julio!E13+[7]Agosto!E13+[7]Septiembre!E13+[7]Octubre!E13+[7]Noviembre!E13+[7]Diciembre!E13</f>
        <v>21657</v>
      </c>
      <c r="F15" s="52">
        <f>+[7]Enero!F13+[7]Febrero!F13+[7]Marzo!F13+[7]Abril!F13+[7]Mayo!F13+[7]Junio!F13+[7]Julio!F13+[7]Agosto!F13+[7]Septiembre!F13+[7]Octubre!F13+[7]Noviembre!F13+[7]Diciembre!F13</f>
        <v>18376</v>
      </c>
      <c r="G15" s="52">
        <f>+[7]Enero!G13+[7]Febrero!G13+[7]Marzo!G13+[7]Abril!G13+[7]Mayo!G13+[7]Junio!G13+[7]Julio!G13+[7]Agosto!G13+[7]Septiembre!G13+[7]Octubre!G13+[7]Noviembre!G13+[7]Diciembre!G13</f>
        <v>14281</v>
      </c>
      <c r="H15" s="52">
        <f>+[7]Enero!H13+[7]Febrero!H13+[7]Marzo!H13+[7]Abril!H13+[7]Mayo!H13+[7]Junio!H13+[7]Julio!H13+[7]Agosto!H13+[7]Septiembre!H13+[7]Octubre!H13+[7]Noviembre!H13+[7]Diciembre!H13</f>
        <v>191317</v>
      </c>
      <c r="I15" s="52">
        <f>+[7]Enero!I13+[7]Febrero!I13+[7]Marzo!I13+[7]Abril!I13+[7]Mayo!I13+[7]Junio!I13+[7]Julio!I13+[7]Agosto!I13+[7]Septiembre!I13+[7]Octubre!I13+[7]Noviembre!I13+[7]Diciembre!I13</f>
        <v>66016</v>
      </c>
      <c r="J15" s="52">
        <f>SUM(B15:I15)</f>
        <v>326919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20.100000000000001" customHeight="1" x14ac:dyDescent="0.3">
      <c r="A16" s="53" t="s">
        <v>95</v>
      </c>
      <c r="B16" s="52">
        <f>+[7]Enero!B14+[7]Febrero!B14+[7]Marzo!B14+[7]Abril!B14+[7]Mayo!B14+[7]Junio!B14+[7]Julio!B14+[7]Agosto!B14+[7]Septiembre!B14+[7]Octubre!B14+[7]Noviembre!B14+[7]Diciembre!B14</f>
        <v>1481</v>
      </c>
      <c r="C16" s="52">
        <f>+[7]Enero!C14+[7]Febrero!C14+[7]Marzo!C14+[7]Abril!C14+[7]Mayo!C14+[7]Junio!C14+[7]Julio!C14+[7]Agosto!C14+[7]Septiembre!C14+[7]Octubre!C14+[7]Noviembre!C14+[7]Diciembre!C14</f>
        <v>1677</v>
      </c>
      <c r="D16" s="52">
        <f>+[7]Enero!D14+[7]Febrero!D14+[7]Marzo!D14+[7]Abril!D14+[7]Mayo!D14+[7]Junio!D14+[7]Julio!D14+[7]Agosto!D14+[7]Septiembre!D14+[7]Octubre!D14+[7]Noviembre!D14+[7]Diciembre!D14</f>
        <v>2656</v>
      </c>
      <c r="E16" s="52">
        <f>+[7]Enero!E14+[7]Febrero!E14+[7]Marzo!E14+[7]Abril!E14+[7]Mayo!E14+[7]Junio!E14+[7]Julio!E14+[7]Agosto!E14+[7]Septiembre!E14+[7]Octubre!E14+[7]Noviembre!E14+[7]Diciembre!E14</f>
        <v>640</v>
      </c>
      <c r="F16" s="52">
        <f>+[7]Enero!F14+[7]Febrero!F14+[7]Marzo!F14+[7]Abril!F14+[7]Mayo!F14+[7]Junio!F14+[7]Julio!F14+[7]Agosto!F14+[7]Septiembre!F14+[7]Octubre!F14+[7]Noviembre!F14+[7]Diciembre!F14</f>
        <v>3476</v>
      </c>
      <c r="G16" s="52">
        <f>+[7]Enero!G14+[7]Febrero!G14+[7]Marzo!G14+[7]Abril!G14+[7]Mayo!G14+[7]Junio!G14+[7]Julio!G14+[7]Agosto!G14+[7]Septiembre!G14+[7]Octubre!G14+[7]Noviembre!G14+[7]Diciembre!G14</f>
        <v>78853</v>
      </c>
      <c r="H16" s="52">
        <f>+[7]Enero!H14+[7]Febrero!H14+[7]Marzo!H14+[7]Abril!H14+[7]Mayo!H14+[7]Junio!H14+[7]Julio!H14+[7]Agosto!H14+[7]Septiembre!H14+[7]Octubre!H14+[7]Noviembre!H14+[7]Diciembre!H14</f>
        <v>108037</v>
      </c>
      <c r="I16" s="52">
        <f>+[7]Enero!I14+[7]Febrero!I14+[7]Marzo!I14+[7]Abril!I14+[7]Mayo!I14+[7]Junio!I14+[7]Julio!I14+[7]Agosto!I14+[7]Septiembre!I14+[7]Octubre!I14+[7]Noviembre!I14+[7]Diciembre!I14</f>
        <v>10455</v>
      </c>
      <c r="J16" s="52">
        <f t="shared" si="0"/>
        <v>207275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0.100000000000001" customHeight="1" x14ac:dyDescent="0.3">
      <c r="A17" s="53" t="s">
        <v>96</v>
      </c>
      <c r="B17" s="52">
        <f>+[7]Enero!B15+[7]Febrero!B15+[7]Marzo!B15+[7]Abril!B15+[7]Mayo!B15+[7]Junio!B15+[7]Julio!B15+[7]Agosto!B15+[7]Septiembre!B15+[7]Octubre!B15+[7]Noviembre!B15+[7]Diciembre!B15</f>
        <v>824</v>
      </c>
      <c r="C17" s="52">
        <f>+[7]Enero!C15+[7]Febrero!C15+[7]Marzo!C15+[7]Abril!C15+[7]Mayo!C15+[7]Junio!C15+[7]Julio!C15+[7]Agosto!C15+[7]Septiembre!C15+[7]Octubre!C15+[7]Noviembre!C15+[7]Diciembre!C15</f>
        <v>0</v>
      </c>
      <c r="D17" s="52">
        <f>+[7]Enero!D15+[7]Febrero!D15+[7]Marzo!D15+[7]Abril!D15+[7]Mayo!D15+[7]Junio!D15+[7]Julio!D15+[7]Agosto!D15+[7]Septiembre!D15+[7]Octubre!D15+[7]Noviembre!D15+[7]Diciembre!D15</f>
        <v>50</v>
      </c>
      <c r="E17" s="52">
        <f>+[7]Enero!E15+[7]Febrero!E15+[7]Marzo!E15+[7]Abril!E15+[7]Mayo!E15+[7]Junio!E15+[7]Julio!E15+[7]Agosto!E15+[7]Septiembre!E15+[7]Octubre!E15+[7]Noviembre!E15+[7]Diciembre!E15</f>
        <v>6</v>
      </c>
      <c r="F17" s="52">
        <f>+[7]Enero!F15+[7]Febrero!F15+[7]Marzo!F15+[7]Abril!F15+[7]Mayo!F15+[7]Junio!F15+[7]Julio!F15+[7]Agosto!F15+[7]Septiembre!F15+[7]Octubre!F15+[7]Noviembre!F15+[7]Diciembre!F15</f>
        <v>735</v>
      </c>
      <c r="G17" s="52">
        <f>+[7]Enero!G15+[7]Febrero!G15+[7]Marzo!G15+[7]Abril!G15+[7]Mayo!G15+[7]Junio!G15+[7]Julio!G15+[7]Agosto!G15+[7]Septiembre!G15+[7]Octubre!G15+[7]Noviembre!G15+[7]Diciembre!G15</f>
        <v>3460</v>
      </c>
      <c r="H17" s="52">
        <f>+[7]Enero!H15+[7]Febrero!H15+[7]Marzo!H15+[7]Abril!H15+[7]Mayo!H15+[7]Junio!H15+[7]Julio!H15+[7]Agosto!H15+[7]Septiembre!H15+[7]Octubre!H15+[7]Noviembre!H15+[7]Diciembre!H15</f>
        <v>1680</v>
      </c>
      <c r="I17" s="52">
        <f>+[7]Enero!I15+[7]Febrero!I15+[7]Marzo!I15+[7]Abril!I15+[7]Mayo!I15+[7]Junio!I15+[7]Julio!I15+[7]Agosto!I15+[7]Septiembre!I15+[7]Octubre!I15+[7]Noviembre!I15+[7]Diciembre!I15</f>
        <v>0</v>
      </c>
      <c r="J17" s="52">
        <f t="shared" si="0"/>
        <v>6755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0.100000000000001" customHeight="1" x14ac:dyDescent="0.3">
      <c r="A18" s="53" t="s">
        <v>97</v>
      </c>
      <c r="B18" s="52">
        <f>+[7]Enero!B16+[7]Febrero!B16+[7]Marzo!B16+[7]Abril!B16+[7]Mayo!B16+[7]Junio!B16+[7]Julio!B16+[7]Agosto!B16+[7]Septiembre!B16+[7]Octubre!B16+[7]Noviembre!B16+[7]Diciembre!B16</f>
        <v>2655</v>
      </c>
      <c r="C18" s="52">
        <f>+[7]Enero!C16+[7]Febrero!C16+[7]Marzo!C16+[7]Abril!C16+[7]Mayo!C16+[7]Junio!C16+[7]Julio!C16+[7]Agosto!C16+[7]Septiembre!C16+[7]Octubre!C16+[7]Noviembre!C16+[7]Diciembre!C16</f>
        <v>1973</v>
      </c>
      <c r="D18" s="52">
        <f>+[7]Enero!D16+[7]Febrero!D16+[7]Marzo!D16+[7]Abril!D16+[7]Mayo!D16+[7]Junio!D16+[7]Julio!D16+[7]Agosto!D16+[7]Septiembre!D16+[7]Octubre!D16+[7]Noviembre!D16+[7]Diciembre!D16</f>
        <v>7976</v>
      </c>
      <c r="E18" s="52">
        <f>+[7]Enero!E16+[7]Febrero!E16+[7]Marzo!E16+[7]Abril!E16+[7]Mayo!E16+[7]Junio!E16+[7]Julio!E16+[7]Agosto!E16+[7]Septiembre!E16+[7]Octubre!E16+[7]Noviembre!E16+[7]Diciembre!E16</f>
        <v>1135</v>
      </c>
      <c r="F18" s="52">
        <f>+[7]Enero!F16+[7]Febrero!F16+[7]Marzo!F16+[7]Abril!F16+[7]Mayo!F16+[7]Junio!F16+[7]Julio!F16+[7]Agosto!F16+[7]Septiembre!F16+[7]Octubre!F16+[7]Noviembre!F16+[7]Diciembre!F16</f>
        <v>22563</v>
      </c>
      <c r="G18" s="52">
        <f>+[7]Enero!G16+[7]Febrero!G16+[7]Marzo!G16+[7]Abril!G16+[7]Mayo!G16+[7]Junio!G16+[7]Julio!G16+[7]Agosto!G16+[7]Septiembre!G16+[7]Octubre!G16+[7]Noviembre!G16+[7]Diciembre!G16</f>
        <v>64361</v>
      </c>
      <c r="H18" s="52">
        <f>+[7]Enero!H16+[7]Febrero!H16+[7]Marzo!H16+[7]Abril!H16+[7]Mayo!H16+[7]Junio!H16+[7]Julio!H16+[7]Agosto!H16+[7]Septiembre!H16+[7]Octubre!H16+[7]Noviembre!H16+[7]Diciembre!H16</f>
        <v>125949</v>
      </c>
      <c r="I18" s="52">
        <f>+[7]Enero!I16+[7]Febrero!I16+[7]Marzo!I16+[7]Abril!I16+[7]Mayo!I16+[7]Junio!I16+[7]Julio!I16+[7]Agosto!I16+[7]Septiembre!I16+[7]Octubre!I16+[7]Noviembre!I16+[7]Diciembre!I16</f>
        <v>4925</v>
      </c>
      <c r="J18" s="52">
        <f t="shared" si="0"/>
        <v>231537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0.100000000000001" customHeight="1" x14ac:dyDescent="0.3">
      <c r="A19" s="53" t="s">
        <v>98</v>
      </c>
      <c r="B19" s="52">
        <f>+[7]Enero!B17+[7]Febrero!B17+[7]Marzo!B17+[7]Abril!B17+[7]Mayo!B17+[7]Junio!B17+[7]Julio!B17+[7]Agosto!B17+[7]Septiembre!B17+[7]Octubre!B17+[7]Noviembre!B17+[7]Diciembre!B17</f>
        <v>4252</v>
      </c>
      <c r="C19" s="52">
        <f>+[7]Enero!C17+[7]Febrero!C17+[7]Marzo!C17+[7]Abril!C17+[7]Mayo!C17+[7]Junio!C17+[7]Julio!C17+[7]Agosto!C17+[7]Septiembre!C17+[7]Octubre!C17+[7]Noviembre!C17+[7]Diciembre!C17</f>
        <v>6105</v>
      </c>
      <c r="D19" s="52">
        <f>+[7]Enero!D17+[7]Febrero!D17+[7]Marzo!D17+[7]Abril!D17+[7]Mayo!D17+[7]Junio!D17+[7]Julio!D17+[7]Agosto!D17+[7]Septiembre!D17+[7]Octubre!D17+[7]Noviembre!D17+[7]Diciembre!D17</f>
        <v>1714</v>
      </c>
      <c r="E19" s="52">
        <f>+[7]Enero!E17+[7]Febrero!E17+[7]Marzo!E17+[7]Abril!E17+[7]Mayo!E17+[7]Junio!E17+[7]Julio!E17+[7]Agosto!E17+[7]Septiembre!E17+[7]Octubre!E17+[7]Noviembre!E17+[7]Diciembre!E17</f>
        <v>14514</v>
      </c>
      <c r="F19" s="52">
        <f>+[7]Enero!F17+[7]Febrero!F17+[7]Marzo!F17+[7]Abril!F17+[7]Mayo!F17+[7]Junio!F17+[7]Julio!F17+[7]Agosto!F17+[7]Septiembre!F17+[7]Octubre!F17+[7]Noviembre!F17+[7]Diciembre!F17</f>
        <v>7456</v>
      </c>
      <c r="G19" s="52">
        <f>+[7]Enero!G17+[7]Febrero!G17+[7]Marzo!G17+[7]Abril!G17+[7]Mayo!G17+[7]Junio!G17+[7]Julio!G17+[7]Agosto!G17+[7]Septiembre!G17+[7]Octubre!G17+[7]Noviembre!G17+[7]Diciembre!G17</f>
        <v>2828</v>
      </c>
      <c r="H19" s="52">
        <f>+[7]Enero!H17+[7]Febrero!H17+[7]Marzo!H17+[7]Abril!H17+[7]Mayo!H17+[7]Junio!H17+[7]Julio!H17+[7]Agosto!H17+[7]Septiembre!H17+[7]Octubre!H17+[7]Noviembre!H17+[7]Diciembre!H17</f>
        <v>15430</v>
      </c>
      <c r="I19" s="52">
        <f>+[7]Enero!I17+[7]Febrero!I17+[7]Marzo!I17+[7]Abril!I17+[7]Mayo!I17+[7]Junio!I17+[7]Julio!I17+[7]Agosto!I17+[7]Septiembre!I17+[7]Octubre!I17+[7]Noviembre!I17+[7]Diciembre!I17</f>
        <v>4101</v>
      </c>
      <c r="J19" s="52">
        <f t="shared" si="0"/>
        <v>56400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0.100000000000001" customHeight="1" x14ac:dyDescent="0.3">
      <c r="A20" s="53" t="s">
        <v>99</v>
      </c>
      <c r="B20" s="52">
        <f>+[7]Enero!B18+[7]Febrero!B18+[7]Marzo!B18+[7]Abril!B18+[7]Mayo!B18+[7]Junio!B18+[7]Julio!B18+[7]Agosto!B18+[7]Septiembre!B18+[7]Octubre!B18+[7]Noviembre!B18+[7]Diciembre!B18</f>
        <v>119</v>
      </c>
      <c r="C20" s="52">
        <f>+[7]Enero!C18+[7]Febrero!C18+[7]Marzo!C18+[7]Abril!C18+[7]Mayo!C18+[7]Junio!C18+[7]Julio!C18+[7]Agosto!C18+[7]Septiembre!C18+[7]Octubre!C18+[7]Noviembre!C18+[7]Diciembre!C18</f>
        <v>20874</v>
      </c>
      <c r="D20" s="52">
        <f>+[7]Enero!D18+[7]Febrero!D18+[7]Marzo!D18+[7]Abril!D18+[7]Mayo!D18+[7]Junio!D18+[7]Julio!D18+[7]Agosto!D18+[7]Septiembre!D18+[7]Octubre!D18+[7]Noviembre!D18+[7]Diciembre!D18</f>
        <v>288</v>
      </c>
      <c r="E20" s="52">
        <f>+[7]Enero!E18+[7]Febrero!E18+[7]Marzo!E18+[7]Abril!E18+[7]Mayo!E18+[7]Junio!E18+[7]Julio!E18+[7]Agosto!E18+[7]Septiembre!E18+[7]Octubre!E18+[7]Noviembre!E18+[7]Diciembre!E18</f>
        <v>456</v>
      </c>
      <c r="F20" s="52">
        <f>+[7]Enero!F18+[7]Febrero!F18+[7]Marzo!F18+[7]Abril!F18+[7]Mayo!F18+[7]Junio!F18+[7]Julio!F18+[7]Agosto!F18+[7]Septiembre!F18+[7]Octubre!F18+[7]Noviembre!F18+[7]Diciembre!F18</f>
        <v>21954</v>
      </c>
      <c r="G20" s="52">
        <f>+[7]Enero!G18+[7]Febrero!G18+[7]Marzo!G18+[7]Abril!G18+[7]Mayo!G18+[7]Junio!G18+[7]Julio!G18+[7]Agosto!G18+[7]Septiembre!G18+[7]Octubre!G18+[7]Noviembre!G18+[7]Diciembre!G18</f>
        <v>4239</v>
      </c>
      <c r="H20" s="52">
        <f>+[7]Enero!H18+[7]Febrero!H18+[7]Marzo!H18+[7]Abril!H18+[7]Mayo!H18+[7]Junio!H18+[7]Julio!H18+[7]Agosto!H18+[7]Septiembre!H18+[7]Octubre!H18+[7]Noviembre!H18+[7]Diciembre!H18</f>
        <v>588</v>
      </c>
      <c r="I20" s="52">
        <f>+[7]Enero!I18+[7]Febrero!I18+[7]Marzo!I18+[7]Abril!I18+[7]Mayo!I18+[7]Junio!I18+[7]Julio!I18+[7]Agosto!I18+[7]Septiembre!I18+[7]Octubre!I18+[7]Noviembre!I18+[7]Diciembre!I18</f>
        <v>7757</v>
      </c>
      <c r="J20" s="52">
        <f t="shared" si="0"/>
        <v>56275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0.100000000000001" customHeight="1" x14ac:dyDescent="0.3">
      <c r="A21" s="53" t="s">
        <v>100</v>
      </c>
      <c r="B21" s="52">
        <f>+[7]Enero!B19+[7]Febrero!B19+[7]Marzo!B19+[7]Abril!B19+[7]Mayo!B19+[7]Junio!B19+[7]Julio!B19+[7]Agosto!B19+[7]Septiembre!B19+[7]Octubre!B19+[7]Noviembre!B19+[7]Diciembre!B19</f>
        <v>20</v>
      </c>
      <c r="C21" s="52">
        <f>+[7]Enero!C19+[7]Febrero!C19+[7]Marzo!C19+[7]Abril!C19+[7]Mayo!C19+[7]Junio!C19+[7]Julio!C19+[7]Agosto!C19+[7]Septiembre!C19+[7]Octubre!C19+[7]Noviembre!C19+[7]Diciembre!C19</f>
        <v>0</v>
      </c>
      <c r="D21" s="52">
        <f>+[7]Enero!D19+[7]Febrero!D19+[7]Marzo!D19+[7]Abril!D19+[7]Mayo!D19+[7]Junio!D19+[7]Julio!D19+[7]Agosto!D19+[7]Septiembre!D19+[7]Octubre!D19+[7]Noviembre!D19+[7]Diciembre!D19</f>
        <v>506</v>
      </c>
      <c r="E21" s="52">
        <f>+[7]Enero!E19+[7]Febrero!E19+[7]Marzo!E19+[7]Abril!E19+[7]Mayo!E19+[7]Junio!E19+[7]Julio!E19+[7]Agosto!E19+[7]Septiembre!E19+[7]Octubre!E19+[7]Noviembre!E19+[7]Diciembre!E19</f>
        <v>18639</v>
      </c>
      <c r="F21" s="52">
        <f>+[7]Enero!F19+[7]Febrero!F19+[7]Marzo!F19+[7]Abril!F19+[7]Mayo!F19+[7]Junio!F19+[7]Julio!F19+[7]Agosto!F19+[7]Septiembre!F19+[7]Octubre!F19+[7]Noviembre!F19+[7]Diciembre!F19</f>
        <v>3940</v>
      </c>
      <c r="G21" s="52">
        <f>+[7]Enero!G19+[7]Febrero!G19+[7]Marzo!G19+[7]Abril!G19+[7]Mayo!G19+[7]Junio!G19+[7]Julio!G19+[7]Agosto!G19+[7]Septiembre!G19+[7]Octubre!G19+[7]Noviembre!G19+[7]Diciembre!G19</f>
        <v>4381</v>
      </c>
      <c r="H21" s="52">
        <f>+[7]Enero!H19+[7]Febrero!H19+[7]Marzo!H19+[7]Abril!H19+[7]Mayo!H19+[7]Junio!H19+[7]Julio!H19+[7]Agosto!H19+[7]Septiembre!H19+[7]Octubre!H19+[7]Noviembre!H19+[7]Diciembre!H19</f>
        <v>387</v>
      </c>
      <c r="I21" s="52">
        <f>+[7]Enero!I19+[7]Febrero!I19+[7]Marzo!I19+[7]Abril!I19+[7]Mayo!I19+[7]Junio!I19+[7]Julio!I19+[7]Agosto!I19+[7]Septiembre!I19+[7]Octubre!I19+[7]Noviembre!I19+[7]Diciembre!I19</f>
        <v>0</v>
      </c>
      <c r="J21" s="52">
        <f t="shared" si="0"/>
        <v>27873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0.100000000000001" customHeight="1" x14ac:dyDescent="0.3">
      <c r="A22" s="53" t="s">
        <v>101</v>
      </c>
      <c r="B22" s="52">
        <f>+[7]Enero!B20+[7]Febrero!B20+[7]Marzo!B20+[7]Abril!B20+[7]Mayo!B20+[7]Junio!B20+[7]Julio!B20+[7]Agosto!B20+[7]Septiembre!B20+[7]Octubre!B20+[7]Noviembre!B20+[7]Diciembre!B20</f>
        <v>5014</v>
      </c>
      <c r="C22" s="52">
        <f>+[7]Enero!C20+[7]Febrero!C20+[7]Marzo!C20+[7]Abril!C20+[7]Mayo!C20+[7]Junio!C20+[7]Julio!C20+[7]Agosto!C20+[7]Septiembre!C20+[7]Octubre!C20+[7]Noviembre!C20+[7]Diciembre!C20</f>
        <v>10015</v>
      </c>
      <c r="D22" s="52">
        <f>+[7]Enero!D20+[7]Febrero!D20+[7]Marzo!D20+[7]Abril!D20+[7]Mayo!D20+[7]Junio!D20+[7]Julio!D20+[7]Agosto!D20+[7]Septiembre!D20+[7]Octubre!D20+[7]Noviembre!D20+[7]Diciembre!D20</f>
        <v>660</v>
      </c>
      <c r="E22" s="52">
        <f>+[7]Enero!E20+[7]Febrero!E20+[7]Marzo!E20+[7]Abril!E20+[7]Mayo!E20+[7]Junio!E20+[7]Julio!E20+[7]Agosto!E20+[7]Septiembre!E20+[7]Octubre!E20+[7]Noviembre!E20+[7]Diciembre!E20</f>
        <v>2922</v>
      </c>
      <c r="F22" s="52">
        <f>+[7]Enero!F20+[7]Febrero!F20+[7]Marzo!F20+[7]Abril!F20+[7]Mayo!F20+[7]Junio!F20+[7]Julio!F20+[7]Agosto!F20+[7]Septiembre!F20+[7]Octubre!F20+[7]Noviembre!F20+[7]Diciembre!F20</f>
        <v>33986</v>
      </c>
      <c r="G22" s="52">
        <f>+[7]Enero!G20+[7]Febrero!G20+[7]Marzo!G20+[7]Abril!G20+[7]Mayo!G20+[7]Junio!G20+[7]Julio!G20+[7]Agosto!G20+[7]Septiembre!G20+[7]Octubre!G20+[7]Noviembre!G20+[7]Diciembre!G20</f>
        <v>8177</v>
      </c>
      <c r="H22" s="52">
        <f>+[7]Enero!H20+[7]Febrero!H20+[7]Marzo!H20+[7]Abril!H20+[7]Mayo!H20+[7]Junio!H20+[7]Julio!H20+[7]Agosto!H20+[7]Septiembre!H20+[7]Octubre!H20+[7]Noviembre!H20+[7]Diciembre!H20</f>
        <v>541</v>
      </c>
      <c r="I22" s="52">
        <f>+[7]Enero!I20+[7]Febrero!I20+[7]Marzo!I20+[7]Abril!I20+[7]Mayo!I20+[7]Junio!I20+[7]Julio!I20+[7]Agosto!I20+[7]Septiembre!I20+[7]Octubre!I20+[7]Noviembre!I20+[7]Diciembre!I20</f>
        <v>7353</v>
      </c>
      <c r="J22" s="52">
        <f t="shared" si="0"/>
        <v>68668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20.100000000000001" customHeight="1" x14ac:dyDescent="0.3">
      <c r="A23" s="53" t="s">
        <v>102</v>
      </c>
      <c r="B23" s="52">
        <f>+[7]Enero!B21+[7]Febrero!B21+[7]Marzo!B21+[7]Abril!B21+[7]Mayo!B21+[7]Junio!B21+[7]Julio!B21+[7]Agosto!B21+[7]Septiembre!B21+[7]Octubre!B21+[7]Noviembre!B21+[7]Diciembre!B21</f>
        <v>35155</v>
      </c>
      <c r="C23" s="52">
        <f>+[7]Enero!C21+[7]Febrero!C21+[7]Marzo!C21+[7]Abril!C21+[7]Mayo!C21+[7]Junio!C21+[7]Julio!C21+[7]Agosto!C21+[7]Septiembre!C21+[7]Octubre!C21+[7]Noviembre!C21+[7]Diciembre!C21</f>
        <v>21799</v>
      </c>
      <c r="D23" s="52">
        <f>+[7]Enero!D21+[7]Febrero!D21+[7]Marzo!D21+[7]Abril!D21+[7]Mayo!D21+[7]Junio!D21+[7]Julio!D21+[7]Agosto!D21+[7]Septiembre!D21+[7]Octubre!D21+[7]Noviembre!D21+[7]Diciembre!D21</f>
        <v>30353</v>
      </c>
      <c r="E23" s="52">
        <f>+[7]Enero!E21+[7]Febrero!E21+[7]Marzo!E21+[7]Abril!E21+[7]Mayo!E21+[7]Junio!E21+[7]Julio!E21+[7]Agosto!E21+[7]Septiembre!E21+[7]Octubre!E21+[7]Noviembre!E21+[7]Diciembre!E21</f>
        <v>58388</v>
      </c>
      <c r="F23" s="52">
        <f>+[7]Enero!F21+[7]Febrero!F21+[7]Marzo!F21+[7]Abril!F21+[7]Mayo!F21+[7]Junio!F21+[7]Julio!F21+[7]Agosto!F21+[7]Septiembre!F21+[7]Octubre!F21+[7]Noviembre!F21+[7]Diciembre!F21</f>
        <v>31995</v>
      </c>
      <c r="G23" s="52">
        <f>+[7]Enero!G21+[7]Febrero!G21+[7]Marzo!G21+[7]Abril!G21+[7]Mayo!G21+[7]Junio!G21+[7]Julio!G21+[7]Agosto!G21+[7]Septiembre!G21+[7]Octubre!G21+[7]Noviembre!G21+[7]Diciembre!G21</f>
        <v>10691</v>
      </c>
      <c r="H23" s="52">
        <f>+[7]Enero!H21+[7]Febrero!H21+[7]Marzo!H21+[7]Abril!H21+[7]Mayo!H21+[7]Junio!H21+[7]Julio!H21+[7]Agosto!H21+[7]Septiembre!H21+[7]Octubre!H21+[7]Noviembre!H21+[7]Diciembre!H21</f>
        <v>26033</v>
      </c>
      <c r="I23" s="52">
        <f>+[7]Enero!I21+[7]Febrero!I21+[7]Marzo!I21+[7]Abril!I21+[7]Mayo!I21+[7]Junio!I21+[7]Julio!I21+[7]Agosto!I21+[7]Septiembre!I21+[7]Octubre!I21+[7]Noviembre!I21+[7]Diciembre!I21</f>
        <v>18612</v>
      </c>
      <c r="J23" s="52">
        <f t="shared" si="0"/>
        <v>233026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20.100000000000001" customHeight="1" x14ac:dyDescent="0.3">
      <c r="A24" s="53" t="s">
        <v>103</v>
      </c>
      <c r="B24" s="52">
        <f>+[7]Enero!B22+[7]Febrero!B22+[7]Marzo!B22+[7]Abril!B22+[7]Mayo!B22+[7]Junio!B22+[7]Julio!B22+[7]Agosto!B22+[7]Septiembre!B22+[7]Octubre!B22+[7]Noviembre!B22+[7]Diciembre!B22</f>
        <v>4556</v>
      </c>
      <c r="C24" s="52">
        <f>+[7]Enero!C22+[7]Febrero!C22+[7]Marzo!C22+[7]Abril!C22+[7]Mayo!C22+[7]Junio!C22+[7]Julio!C22+[7]Agosto!C22+[7]Septiembre!C22+[7]Octubre!C22+[7]Noviembre!C22+[7]Diciembre!C22</f>
        <v>1113</v>
      </c>
      <c r="D24" s="52">
        <f>+[7]Enero!D22+[7]Febrero!D22+[7]Marzo!D22+[7]Abril!D22+[7]Mayo!D22+[7]Junio!D22+[7]Julio!D22+[7]Agosto!D22+[7]Septiembre!D22+[7]Octubre!D22+[7]Noviembre!D22+[7]Diciembre!D22</f>
        <v>9132</v>
      </c>
      <c r="E24" s="52">
        <f>+[7]Enero!E22+[7]Febrero!E22+[7]Marzo!E22+[7]Abril!E22+[7]Mayo!E22+[7]Junio!E22+[7]Julio!E22+[7]Agosto!E22+[7]Septiembre!E22+[7]Octubre!E22+[7]Noviembre!E22+[7]Diciembre!E22</f>
        <v>4745</v>
      </c>
      <c r="F24" s="52">
        <f>+[7]Enero!F22+[7]Febrero!F22+[7]Marzo!F22+[7]Abril!F22+[7]Mayo!F22+[7]Junio!F22+[7]Julio!F22+[7]Agosto!F22+[7]Septiembre!F22+[7]Octubre!F22+[7]Noviembre!F22+[7]Diciembre!F22</f>
        <v>6905</v>
      </c>
      <c r="G24" s="52">
        <f>+[7]Enero!G22+[7]Febrero!G22+[7]Marzo!G22+[7]Abril!G22+[7]Mayo!G22+[7]Junio!G22+[7]Julio!G22+[7]Agosto!G22+[7]Septiembre!G22+[7]Octubre!G22+[7]Noviembre!G22+[7]Diciembre!G22</f>
        <v>3610</v>
      </c>
      <c r="H24" s="52">
        <f>+[7]Enero!H22+[7]Febrero!H22+[7]Marzo!H22+[7]Abril!H22+[7]Mayo!H22+[7]Junio!H22+[7]Julio!H22+[7]Agosto!H22+[7]Septiembre!H22+[7]Octubre!H22+[7]Noviembre!H22+[7]Diciembre!H22</f>
        <v>5599</v>
      </c>
      <c r="I24" s="52">
        <f>+[7]Enero!I22+[7]Febrero!I22+[7]Marzo!I22+[7]Abril!I22+[7]Mayo!I22+[7]Junio!I22+[7]Julio!I22+[7]Agosto!I22+[7]Septiembre!I22+[7]Octubre!I22+[7]Noviembre!I22+[7]Diciembre!I22</f>
        <v>861</v>
      </c>
      <c r="J24" s="52">
        <f t="shared" si="0"/>
        <v>36521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20.100000000000001" customHeight="1" x14ac:dyDescent="0.3">
      <c r="A25" s="53" t="s">
        <v>104</v>
      </c>
      <c r="B25" s="52">
        <f>+[7]Enero!B23+[7]Febrero!B23+[7]Marzo!B23+[7]Abril!B23+[7]Mayo!B23+[7]Junio!B23+[7]Julio!B23+[7]Agosto!B23+[7]Septiembre!B23+[7]Octubre!B23+[7]Noviembre!B23+[7]Diciembre!B23</f>
        <v>7</v>
      </c>
      <c r="C25" s="52">
        <f>+[7]Enero!C23+[7]Febrero!C23+[7]Marzo!C23+[7]Abril!C23+[7]Mayo!C23+[7]Junio!C23+[7]Julio!C23+[7]Agosto!C23+[7]Septiembre!C23+[7]Octubre!C23+[7]Noviembre!C23+[7]Diciembre!C23</f>
        <v>0</v>
      </c>
      <c r="D25" s="52">
        <f>+[7]Enero!D23+[7]Febrero!D23+[7]Marzo!D23+[7]Abril!D23+[7]Mayo!D23+[7]Junio!D23+[7]Julio!D23+[7]Agosto!D23+[7]Septiembre!D23+[7]Octubre!D23+[7]Noviembre!D23+[7]Diciembre!D23</f>
        <v>0</v>
      </c>
      <c r="E25" s="52">
        <f>+[7]Enero!E23+[7]Febrero!E23+[7]Marzo!E23+[7]Abril!E23+[7]Mayo!E23+[7]Junio!E23+[7]Julio!E23+[7]Agosto!E23+[7]Septiembre!E23+[7]Octubre!E23+[7]Noviembre!E23+[7]Diciembre!E23</f>
        <v>4089</v>
      </c>
      <c r="F25" s="52">
        <f>+[7]Enero!F23+[7]Febrero!F23+[7]Marzo!F23+[7]Abril!F23+[7]Mayo!F23+[7]Junio!F23+[7]Julio!F23+[7]Agosto!F23+[7]Septiembre!F23+[7]Octubre!F23+[7]Noviembre!F23+[7]Diciembre!F23</f>
        <v>15</v>
      </c>
      <c r="G25" s="52">
        <f>+[7]Enero!G23+[7]Febrero!G23+[7]Marzo!G23+[7]Abril!G23+[7]Mayo!G23+[7]Junio!G23+[7]Julio!G23+[7]Agosto!G23+[7]Septiembre!G23+[7]Octubre!G23+[7]Noviembre!G23+[7]Diciembre!G23</f>
        <v>1</v>
      </c>
      <c r="H25" s="52">
        <f>+[7]Enero!H23+[7]Febrero!H23+[7]Marzo!H23+[7]Abril!H23+[7]Mayo!H23+[7]Junio!H23+[7]Julio!H23+[7]Agosto!H23+[7]Septiembre!H23+[7]Octubre!H23+[7]Noviembre!H23+[7]Diciembre!H23</f>
        <v>112</v>
      </c>
      <c r="I25" s="52">
        <f>+[7]Enero!I23+[7]Febrero!I23+[7]Marzo!I23+[7]Abril!I23+[7]Mayo!I23+[7]Junio!I23+[7]Julio!I23+[7]Agosto!I23+[7]Septiembre!I23+[7]Octubre!I23+[7]Noviembre!I23+[7]Diciembre!I23</f>
        <v>0</v>
      </c>
      <c r="J25" s="52">
        <f t="shared" si="0"/>
        <v>4224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20.100000000000001" customHeight="1" x14ac:dyDescent="0.3">
      <c r="A26" s="53" t="s">
        <v>105</v>
      </c>
      <c r="B26" s="52">
        <f>+[7]Enero!B24+[7]Febrero!B24+[7]Marzo!B24+[7]Abril!B24+[7]Mayo!B24+[7]Junio!B24+[7]Julio!B24+[7]Agosto!B24+[7]Septiembre!B24+[7]Octubre!B24+[7]Noviembre!B24+[7]Diciembre!B24</f>
        <v>7048</v>
      </c>
      <c r="C26" s="52">
        <f>+[7]Enero!C24+[7]Febrero!C24+[7]Marzo!C24+[7]Abril!C24+[7]Mayo!C24+[7]Junio!C24+[7]Julio!C24+[7]Agosto!C24+[7]Septiembre!C24+[7]Octubre!C24+[7]Noviembre!C24+[7]Diciembre!C24</f>
        <v>8448</v>
      </c>
      <c r="D26" s="52">
        <f>+[7]Enero!D24+[7]Febrero!D24+[7]Marzo!D24+[7]Abril!D24+[7]Mayo!D24+[7]Junio!D24+[7]Julio!D24+[7]Agosto!D24+[7]Septiembre!D24+[7]Octubre!D24+[7]Noviembre!D24+[7]Diciembre!D24</f>
        <v>6073</v>
      </c>
      <c r="E26" s="52">
        <f>+[7]Enero!E24+[7]Febrero!E24+[7]Marzo!E24+[7]Abril!E24+[7]Mayo!E24+[7]Junio!E24+[7]Julio!E24+[7]Agosto!E24+[7]Septiembre!E24+[7]Octubre!E24+[7]Noviembre!E24+[7]Diciembre!E24</f>
        <v>4398</v>
      </c>
      <c r="F26" s="52">
        <f>+[7]Enero!F24+[7]Febrero!F24+[7]Marzo!F24+[7]Abril!F24+[7]Mayo!F24+[7]Junio!F24+[7]Julio!F24+[7]Agosto!F24+[7]Septiembre!F24+[7]Octubre!F24+[7]Noviembre!F24+[7]Diciembre!F24</f>
        <v>22071</v>
      </c>
      <c r="G26" s="52">
        <f>+[7]Enero!G24+[7]Febrero!G24+[7]Marzo!G24+[7]Abril!G24+[7]Mayo!G24+[7]Junio!G24+[7]Julio!G24+[7]Agosto!G24+[7]Septiembre!G24+[7]Octubre!G24+[7]Noviembre!G24+[7]Diciembre!G24</f>
        <v>8034</v>
      </c>
      <c r="H26" s="52">
        <f>+[7]Enero!H24+[7]Febrero!H24+[7]Marzo!H24+[7]Abril!H24+[7]Mayo!H24+[7]Junio!H24+[7]Julio!H24+[7]Agosto!H24+[7]Septiembre!H24+[7]Octubre!H24+[7]Noviembre!H24+[7]Diciembre!H24</f>
        <v>13014</v>
      </c>
      <c r="I26" s="52">
        <f>+[7]Enero!I24+[7]Febrero!I24+[7]Marzo!I24+[7]Abril!I24+[7]Mayo!I24+[7]Junio!I24+[7]Julio!I24+[7]Agosto!I24+[7]Septiembre!I24+[7]Octubre!I24+[7]Noviembre!I24+[7]Diciembre!I24</f>
        <v>9502</v>
      </c>
      <c r="J26" s="52">
        <f t="shared" si="0"/>
        <v>78588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20.100000000000001" customHeight="1" x14ac:dyDescent="0.3">
      <c r="A27" s="53" t="s">
        <v>106</v>
      </c>
      <c r="B27" s="52">
        <f>+[7]Enero!B25+[7]Febrero!B25+[7]Marzo!B25+[7]Abril!B25+[7]Mayo!B25+[7]Junio!B25+[7]Julio!B25+[7]Agosto!B25+[7]Septiembre!B25+[7]Octubre!B25+[7]Noviembre!B25+[7]Diciembre!B25</f>
        <v>2583</v>
      </c>
      <c r="C27" s="52">
        <f>+[7]Enero!C25+[7]Febrero!C25+[7]Marzo!C25+[7]Abril!C25+[7]Mayo!C25+[7]Junio!C25+[7]Julio!C25+[7]Agosto!C25+[7]Septiembre!C25+[7]Octubre!C25+[7]Noviembre!C25+[7]Diciembre!C25</f>
        <v>424</v>
      </c>
      <c r="D27" s="52">
        <f>+[7]Enero!D25+[7]Febrero!D25+[7]Marzo!D25+[7]Abril!D25+[7]Mayo!D25+[7]Junio!D25+[7]Julio!D25+[7]Agosto!D25+[7]Septiembre!D25+[7]Octubre!D25+[7]Noviembre!D25+[7]Diciembre!D25</f>
        <v>2470</v>
      </c>
      <c r="E27" s="52">
        <f>+[7]Enero!E25+[7]Febrero!E25+[7]Marzo!E25+[7]Abril!E25+[7]Mayo!E25+[7]Junio!E25+[7]Julio!E25+[7]Agosto!E25+[7]Septiembre!E25+[7]Octubre!E25+[7]Noviembre!E25+[7]Diciembre!E25</f>
        <v>3427</v>
      </c>
      <c r="F27" s="52">
        <f>+[7]Enero!F25+[7]Febrero!F25+[7]Marzo!F25+[7]Abril!F25+[7]Mayo!F25+[7]Junio!F25+[7]Julio!F25+[7]Agosto!F25+[7]Septiembre!F25+[7]Octubre!F25+[7]Noviembre!F25+[7]Diciembre!F25</f>
        <v>2044</v>
      </c>
      <c r="G27" s="52">
        <f>+[7]Enero!G25+[7]Febrero!G25+[7]Marzo!G25+[7]Abril!G25+[7]Mayo!G25+[7]Junio!G25+[7]Julio!G25+[7]Agosto!G25+[7]Septiembre!G25+[7]Octubre!G25+[7]Noviembre!G25+[7]Diciembre!G25</f>
        <v>1397</v>
      </c>
      <c r="H27" s="52">
        <f>+[7]Enero!H25+[7]Febrero!H25+[7]Marzo!H25+[7]Abril!H25+[7]Mayo!H25+[7]Junio!H25+[7]Julio!H25+[7]Agosto!H25+[7]Septiembre!H25+[7]Octubre!H25+[7]Noviembre!H25+[7]Diciembre!H25</f>
        <v>3416</v>
      </c>
      <c r="I27" s="52">
        <f>+[7]Enero!I25+[7]Febrero!I25+[7]Marzo!I25+[7]Abril!I25+[7]Mayo!I25+[7]Junio!I25+[7]Julio!I25+[7]Agosto!I25+[7]Septiembre!I25+[7]Octubre!I25+[7]Noviembre!I25+[7]Diciembre!I25</f>
        <v>232</v>
      </c>
      <c r="J27" s="52">
        <f t="shared" si="0"/>
        <v>15993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20.100000000000001" customHeight="1" x14ac:dyDescent="0.3">
      <c r="A28" s="53" t="s">
        <v>107</v>
      </c>
      <c r="B28" s="52">
        <f>+[7]Enero!B26+[7]Febrero!B26+[7]Marzo!B26+[7]Abril!B26+[7]Mayo!B26+[7]Junio!B26+[7]Julio!B26+[7]Agosto!B26+[7]Septiembre!B26+[7]Octubre!B26+[7]Noviembre!B26+[7]Diciembre!B26</f>
        <v>2882</v>
      </c>
      <c r="C28" s="52">
        <f>+[7]Enero!C26+[7]Febrero!C26+[7]Marzo!C26+[7]Abril!C26+[7]Mayo!C26+[7]Junio!C26+[7]Julio!C26+[7]Agosto!C26+[7]Septiembre!C26+[7]Octubre!C26+[7]Noviembre!C26+[7]Diciembre!C26</f>
        <v>29</v>
      </c>
      <c r="D28" s="52">
        <f>+[7]Enero!D26+[7]Febrero!D26+[7]Marzo!D26+[7]Abril!D26+[7]Mayo!D26+[7]Junio!D26+[7]Julio!D26+[7]Agosto!D26+[7]Septiembre!D26+[7]Octubre!D26+[7]Noviembre!D26+[7]Diciembre!D26</f>
        <v>2213</v>
      </c>
      <c r="E28" s="52">
        <f>+[7]Enero!E26+[7]Febrero!E26+[7]Marzo!E26+[7]Abril!E26+[7]Mayo!E26+[7]Junio!E26+[7]Julio!E26+[7]Agosto!E26+[7]Septiembre!E26+[7]Octubre!E26+[7]Noviembre!E26+[7]Diciembre!E26</f>
        <v>6987</v>
      </c>
      <c r="F28" s="52">
        <f>+[7]Enero!F26+[7]Febrero!F26+[7]Marzo!F26+[7]Abril!F26+[7]Mayo!F26+[7]Junio!F26+[7]Julio!F26+[7]Agosto!F26+[7]Septiembre!F26+[7]Octubre!F26+[7]Noviembre!F26+[7]Diciembre!F26</f>
        <v>7055</v>
      </c>
      <c r="G28" s="52">
        <f>+[7]Enero!G26+[7]Febrero!G26+[7]Marzo!G26+[7]Abril!G26+[7]Mayo!G26+[7]Junio!G26+[7]Julio!G26+[7]Agosto!G26+[7]Septiembre!G26+[7]Octubre!G26+[7]Noviembre!G26+[7]Diciembre!G26</f>
        <v>5717</v>
      </c>
      <c r="H28" s="52">
        <f>+[7]Enero!H26+[7]Febrero!H26+[7]Marzo!H26+[7]Abril!H26+[7]Mayo!H26+[7]Junio!H26+[7]Julio!H26+[7]Agosto!H26+[7]Septiembre!H26+[7]Octubre!H26+[7]Noviembre!H26+[7]Diciembre!H26</f>
        <v>19144</v>
      </c>
      <c r="I28" s="52">
        <f>+[7]Enero!I26+[7]Febrero!I26+[7]Marzo!I26+[7]Abril!I26+[7]Mayo!I26+[7]Junio!I26+[7]Julio!I26+[7]Agosto!I26+[7]Septiembre!I26+[7]Octubre!I26+[7]Noviembre!I26+[7]Diciembre!I26</f>
        <v>169</v>
      </c>
      <c r="J28" s="52">
        <f t="shared" si="0"/>
        <v>44196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20.100000000000001" customHeight="1" x14ac:dyDescent="0.3">
      <c r="A29" s="53" t="s">
        <v>108</v>
      </c>
      <c r="B29" s="52">
        <f>+[7]Enero!B27+[7]Febrero!B27+[7]Marzo!B27+[7]Abril!B27+[7]Mayo!B27+[7]Junio!B27+[7]Julio!B27+[7]Agosto!B27+[7]Septiembre!B27+[7]Octubre!B27+[7]Noviembre!B27+[7]Diciembre!B27</f>
        <v>1092</v>
      </c>
      <c r="C29" s="52">
        <f>+[7]Enero!C27+[7]Febrero!C27+[7]Marzo!C27+[7]Abril!C27+[7]Mayo!C27+[7]Junio!C27+[7]Julio!C27+[7]Agosto!C27+[7]Septiembre!C27+[7]Octubre!C27+[7]Noviembre!C27+[7]Diciembre!C27</f>
        <v>219</v>
      </c>
      <c r="D29" s="52">
        <f>+[7]Enero!D27+[7]Febrero!D27+[7]Marzo!D27+[7]Abril!D27+[7]Mayo!D27+[7]Junio!D27+[7]Julio!D27+[7]Agosto!D27+[7]Septiembre!D27+[7]Octubre!D27+[7]Noviembre!D27+[7]Diciembre!D27</f>
        <v>1170</v>
      </c>
      <c r="E29" s="52">
        <f>+[7]Enero!E27+[7]Febrero!E27+[7]Marzo!E27+[7]Abril!E27+[7]Mayo!E27+[7]Junio!E27+[7]Julio!E27+[7]Agosto!E27+[7]Septiembre!E27+[7]Octubre!E27+[7]Noviembre!E27+[7]Diciembre!E27</f>
        <v>1127</v>
      </c>
      <c r="F29" s="52">
        <f>+[7]Enero!F27+[7]Febrero!F27+[7]Marzo!F27+[7]Abril!F27+[7]Mayo!F27+[7]Junio!F27+[7]Julio!F27+[7]Agosto!F27+[7]Septiembre!F27+[7]Octubre!F27+[7]Noviembre!F27+[7]Diciembre!F27</f>
        <v>2600</v>
      </c>
      <c r="G29" s="52">
        <f>+[7]Enero!G27+[7]Febrero!G27+[7]Marzo!G27+[7]Abril!G27+[7]Mayo!G27+[7]Junio!G27+[7]Julio!G27+[7]Agosto!G27+[7]Septiembre!G27+[7]Octubre!G27+[7]Noviembre!G27+[7]Diciembre!G27</f>
        <v>439</v>
      </c>
      <c r="H29" s="52">
        <f>+[7]Enero!H27+[7]Febrero!H27+[7]Marzo!H27+[7]Abril!H27+[7]Mayo!H27+[7]Junio!H27+[7]Julio!H27+[7]Agosto!H27+[7]Septiembre!H27+[7]Octubre!H27+[7]Noviembre!H27+[7]Diciembre!H27</f>
        <v>1041</v>
      </c>
      <c r="I29" s="52">
        <f>+[7]Enero!I27+[7]Febrero!I27+[7]Marzo!I27+[7]Abril!I27+[7]Mayo!I27+[7]Junio!I27+[7]Julio!I27+[7]Agosto!I27+[7]Septiembre!I27+[7]Octubre!I27+[7]Noviembre!I27+[7]Diciembre!I27</f>
        <v>358</v>
      </c>
      <c r="J29" s="52">
        <f t="shared" si="0"/>
        <v>8046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20.100000000000001" customHeight="1" x14ac:dyDescent="0.3">
      <c r="A30" s="53" t="s">
        <v>109</v>
      </c>
      <c r="B30" s="52">
        <f>+[7]Enero!B28+[7]Febrero!B28+[7]Marzo!B28+[7]Abril!B28+[7]Mayo!B28+[7]Junio!B28+[7]Julio!B28+[7]Agosto!B28+[7]Septiembre!B28+[7]Octubre!B28+[7]Noviembre!B28+[7]Diciembre!B28</f>
        <v>217</v>
      </c>
      <c r="C30" s="52">
        <f>+[7]Enero!C28+[7]Febrero!C28+[7]Marzo!C28+[7]Abril!C28+[7]Mayo!C28+[7]Junio!C28+[7]Julio!C28+[7]Agosto!C28+[7]Septiembre!C28+[7]Octubre!C28+[7]Noviembre!C28+[7]Diciembre!C28</f>
        <v>118</v>
      </c>
      <c r="D30" s="52">
        <f>+[7]Enero!D28+[7]Febrero!D28+[7]Marzo!D28+[7]Abril!D28+[7]Mayo!D28+[7]Junio!D28+[7]Julio!D28+[7]Agosto!D28+[7]Septiembre!D28+[7]Octubre!D28+[7]Noviembre!D28+[7]Diciembre!D28</f>
        <v>103</v>
      </c>
      <c r="E30" s="52">
        <f>+[7]Enero!E28+[7]Febrero!E28+[7]Marzo!E28+[7]Abril!E28+[7]Mayo!E28+[7]Junio!E28+[7]Julio!E28+[7]Agosto!E28+[7]Septiembre!E28+[7]Octubre!E28+[7]Noviembre!E28+[7]Diciembre!E28</f>
        <v>5664</v>
      </c>
      <c r="F30" s="52">
        <f>+[7]Enero!F28+[7]Febrero!F28+[7]Marzo!F28+[7]Abril!F28+[7]Mayo!F28+[7]Junio!F28+[7]Julio!F28+[7]Agosto!F28+[7]Septiembre!F28+[7]Octubre!F28+[7]Noviembre!F28+[7]Diciembre!F28</f>
        <v>2770</v>
      </c>
      <c r="G30" s="52">
        <f>+[7]Enero!G28+[7]Febrero!G28+[7]Marzo!G28+[7]Abril!G28+[7]Mayo!G28+[7]Junio!G28+[7]Julio!G28+[7]Agosto!G28+[7]Septiembre!G28+[7]Octubre!G28+[7]Noviembre!G28+[7]Diciembre!G28</f>
        <v>882</v>
      </c>
      <c r="H30" s="52">
        <f>+[7]Enero!H28+[7]Febrero!H28+[7]Marzo!H28+[7]Abril!H28+[7]Mayo!H28+[7]Junio!H28+[7]Julio!H28+[7]Agosto!H28+[7]Septiembre!H28+[7]Octubre!H28+[7]Noviembre!H28+[7]Diciembre!H28</f>
        <v>26</v>
      </c>
      <c r="I30" s="52">
        <f>+[7]Enero!I28+[7]Febrero!I28+[7]Marzo!I28+[7]Abril!I28+[7]Mayo!I28+[7]Junio!I28+[7]Julio!I28+[7]Agosto!I28+[7]Septiembre!I28+[7]Octubre!I28+[7]Noviembre!I28+[7]Diciembre!I28</f>
        <v>230</v>
      </c>
      <c r="J30" s="52">
        <f t="shared" si="0"/>
        <v>10010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20.100000000000001" customHeight="1" x14ac:dyDescent="0.3">
      <c r="A31" s="53" t="s">
        <v>110</v>
      </c>
      <c r="B31" s="52">
        <f>+[7]Enero!B29+[7]Febrero!B29+[7]Marzo!B29+[7]Abril!B29+[7]Mayo!B29+[7]Junio!B29+[7]Julio!B29+[7]Agosto!B29+[7]Septiembre!B29+[7]Octubre!B29+[7]Noviembre!B29+[7]Diciembre!B29</f>
        <v>0</v>
      </c>
      <c r="C31" s="52">
        <f>+[7]Enero!C29+[7]Febrero!C29+[7]Marzo!C29+[7]Abril!C29+[7]Mayo!C29+[7]Junio!C29+[7]Julio!C29+[7]Agosto!C29+[7]Septiembre!C29+[7]Octubre!C29+[7]Noviembre!C29+[7]Diciembre!C29</f>
        <v>0</v>
      </c>
      <c r="D31" s="52">
        <f>+[7]Enero!D29+[7]Febrero!D29+[7]Marzo!D29+[7]Abril!D29+[7]Mayo!D29+[7]Junio!D29+[7]Julio!D29+[7]Agosto!D29+[7]Septiembre!D29+[7]Octubre!D29+[7]Noviembre!D29+[7]Diciembre!D29</f>
        <v>6</v>
      </c>
      <c r="E31" s="52">
        <f>+[7]Enero!E29+[7]Febrero!E29+[7]Marzo!E29+[7]Abril!E29+[7]Mayo!E29+[7]Junio!E29+[7]Julio!E29+[7]Agosto!E29+[7]Septiembre!E29+[7]Octubre!E29+[7]Noviembre!E29+[7]Diciembre!E29</f>
        <v>13882</v>
      </c>
      <c r="F31" s="52">
        <f>+[7]Enero!F29+[7]Febrero!F29+[7]Marzo!F29+[7]Abril!F29+[7]Mayo!F29+[7]Junio!F29+[7]Julio!F29+[7]Agosto!F29+[7]Septiembre!F29+[7]Octubre!F29+[7]Noviembre!F29+[7]Diciembre!F29</f>
        <v>102</v>
      </c>
      <c r="G31" s="52">
        <f>+[7]Enero!G29+[7]Febrero!G29+[7]Marzo!G29+[7]Abril!G29+[7]Mayo!G29+[7]Junio!G29+[7]Julio!G29+[7]Agosto!G29+[7]Septiembre!G29+[7]Octubre!G29+[7]Noviembre!G29+[7]Diciembre!G29</f>
        <v>656</v>
      </c>
      <c r="H31" s="52">
        <f>+[7]Enero!H29+[7]Febrero!H29+[7]Marzo!H29+[7]Abril!H29+[7]Mayo!H29+[7]Junio!H29+[7]Julio!H29+[7]Agosto!H29+[7]Septiembre!H29+[7]Octubre!H29+[7]Noviembre!H29+[7]Diciembre!H29</f>
        <v>2</v>
      </c>
      <c r="I31" s="52">
        <f>+[7]Enero!I29+[7]Febrero!I29+[7]Marzo!I29+[7]Abril!I29+[7]Mayo!I29+[7]Junio!I29+[7]Julio!I29+[7]Agosto!I29+[7]Septiembre!I29+[7]Octubre!I29+[7]Noviembre!I29+[7]Diciembre!I29</f>
        <v>9</v>
      </c>
      <c r="J31" s="52">
        <f t="shared" si="0"/>
        <v>14657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20.100000000000001" customHeight="1" x14ac:dyDescent="0.3">
      <c r="A32" s="53" t="s">
        <v>111</v>
      </c>
      <c r="B32" s="52">
        <f>+[7]Enero!B30+[7]Febrero!B30+[7]Marzo!B30+[7]Abril!B30+[7]Mayo!B30+[7]Junio!B30+[7]Julio!B30+[7]Agosto!B30+[7]Septiembre!B30+[7]Octubre!B30+[7]Noviembre!B30+[7]Diciembre!B30</f>
        <v>425</v>
      </c>
      <c r="C32" s="52">
        <f>+[7]Enero!C30+[7]Febrero!C30+[7]Marzo!C30+[7]Abril!C30+[7]Mayo!C30+[7]Junio!C30+[7]Julio!C30+[7]Agosto!C30+[7]Septiembre!C30+[7]Octubre!C30+[7]Noviembre!C30+[7]Diciembre!C30</f>
        <v>89</v>
      </c>
      <c r="D32" s="52">
        <f>+[7]Enero!D30+[7]Febrero!D30+[7]Marzo!D30+[7]Abril!D30+[7]Mayo!D30+[7]Junio!D30+[7]Julio!D30+[7]Agosto!D30+[7]Septiembre!D30+[7]Octubre!D30+[7]Noviembre!D30+[7]Diciembre!D30</f>
        <v>343</v>
      </c>
      <c r="E32" s="52">
        <f>+[7]Enero!E30+[7]Febrero!E30+[7]Marzo!E30+[7]Abril!E30+[7]Mayo!E30+[7]Junio!E30+[7]Julio!E30+[7]Agosto!E30+[7]Septiembre!E30+[7]Octubre!E30+[7]Noviembre!E30+[7]Diciembre!E30</f>
        <v>966</v>
      </c>
      <c r="F32" s="52">
        <f>+[7]Enero!F30+[7]Febrero!F30+[7]Marzo!F30+[7]Abril!F30+[7]Mayo!F30+[7]Junio!F30+[7]Julio!F30+[7]Agosto!F30+[7]Septiembre!F30+[7]Octubre!F30+[7]Noviembre!F30+[7]Diciembre!F30</f>
        <v>5304</v>
      </c>
      <c r="G32" s="52">
        <f>+[7]Enero!G30+[7]Febrero!G30+[7]Marzo!G30+[7]Abril!G30+[7]Mayo!G30+[7]Junio!G30+[7]Julio!G30+[7]Agosto!G30+[7]Septiembre!G30+[7]Octubre!G30+[7]Noviembre!G30+[7]Diciembre!G30</f>
        <v>404</v>
      </c>
      <c r="H32" s="52">
        <f>+[7]Enero!H30+[7]Febrero!H30+[7]Marzo!H30+[7]Abril!H30+[7]Mayo!H30+[7]Junio!H30+[7]Julio!H30+[7]Agosto!H30+[7]Septiembre!H30+[7]Octubre!H30+[7]Noviembre!H30+[7]Diciembre!H30</f>
        <v>1001</v>
      </c>
      <c r="I32" s="52">
        <f>+[7]Enero!I30+[7]Febrero!I30+[7]Marzo!I30+[7]Abril!I30+[7]Mayo!I30+[7]Junio!I30+[7]Julio!I30+[7]Agosto!I30+[7]Septiembre!I30+[7]Octubre!I30+[7]Noviembre!I30+[7]Diciembre!I30</f>
        <v>188</v>
      </c>
      <c r="J32" s="52">
        <f t="shared" si="0"/>
        <v>8720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0.100000000000001" customHeight="1" x14ac:dyDescent="0.3">
      <c r="A33" s="53" t="s">
        <v>112</v>
      </c>
      <c r="B33" s="52">
        <f>+[7]Enero!B31+[7]Febrero!B31+[7]Marzo!B31+[7]Abril!B31+[7]Mayo!B31+[7]Junio!B31+[7]Julio!B31+[7]Agosto!B31+[7]Septiembre!B31+[7]Octubre!B31+[7]Noviembre!B31+[7]Diciembre!B31</f>
        <v>0</v>
      </c>
      <c r="C33" s="52">
        <f>+[7]Enero!C31+[7]Febrero!C31+[7]Marzo!C31+[7]Abril!C31+[7]Mayo!C31+[7]Junio!C31+[7]Julio!C31+[7]Agosto!C31+[7]Septiembre!C31+[7]Octubre!C31+[7]Noviembre!C31+[7]Diciembre!C31</f>
        <v>0</v>
      </c>
      <c r="D33" s="52">
        <f>+[7]Enero!D31+[7]Febrero!D31+[7]Marzo!D31+[7]Abril!D31+[7]Mayo!D31+[7]Junio!D31+[7]Julio!D31+[7]Agosto!D31+[7]Septiembre!D31+[7]Octubre!D31+[7]Noviembre!D31+[7]Diciembre!D31</f>
        <v>0</v>
      </c>
      <c r="E33" s="52">
        <f>+[7]Enero!E31+[7]Febrero!E31+[7]Marzo!E31+[7]Abril!E31+[7]Mayo!E31+[7]Junio!E31+[7]Julio!E31+[7]Agosto!E31+[7]Septiembre!E31+[7]Octubre!E31+[7]Noviembre!E31+[7]Diciembre!E31</f>
        <v>0</v>
      </c>
      <c r="F33" s="52">
        <f>+[7]Enero!F31+[7]Febrero!F31+[7]Marzo!F31+[7]Abril!F31+[7]Mayo!F31+[7]Junio!F31+[7]Julio!F31+[7]Agosto!F31+[7]Septiembre!F31+[7]Octubre!F31+[7]Noviembre!F31+[7]Diciembre!F31</f>
        <v>0</v>
      </c>
      <c r="G33" s="52">
        <f>+[7]Enero!G31+[7]Febrero!G31+[7]Marzo!G31+[7]Abril!G31+[7]Mayo!G31+[7]Junio!G31+[7]Julio!G31+[7]Agosto!G31+[7]Septiembre!G31+[7]Octubre!G31+[7]Noviembre!G31+[7]Diciembre!G31</f>
        <v>0</v>
      </c>
      <c r="H33" s="52">
        <f>+[7]Enero!H31+[7]Febrero!H31+[7]Marzo!H31+[7]Abril!H31+[7]Mayo!H31+[7]Junio!H31+[7]Julio!H31+[7]Agosto!H31+[7]Septiembre!H31+[7]Octubre!H31+[7]Noviembre!H31+[7]Diciembre!H31</f>
        <v>0</v>
      </c>
      <c r="I33" s="52">
        <f>+[7]Enero!I31+[7]Febrero!I31+[7]Marzo!I31+[7]Abril!I31+[7]Mayo!I31+[7]Junio!I31+[7]Julio!I31+[7]Agosto!I31+[7]Septiembre!I31+[7]Octubre!I31+[7]Noviembre!I31+[7]Diciembre!I31</f>
        <v>0</v>
      </c>
      <c r="J33" s="52">
        <f t="shared" si="0"/>
        <v>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20.100000000000001" customHeight="1" x14ac:dyDescent="0.3">
      <c r="A34" s="53" t="s">
        <v>113</v>
      </c>
      <c r="B34" s="52">
        <f>+[7]Enero!B32+[7]Febrero!B32+[7]Marzo!B32+[7]Abril!B32+[7]Mayo!B32+[7]Junio!B32+[7]Julio!B32+[7]Agosto!B32+[7]Septiembre!B32+[7]Octubre!B32+[7]Noviembre!B32+[7]Diciembre!B32</f>
        <v>18</v>
      </c>
      <c r="C34" s="52">
        <f>+[7]Enero!C32+[7]Febrero!C32+[7]Marzo!C32+[7]Abril!C32+[7]Mayo!C32+[7]Junio!C32+[7]Julio!C32+[7]Agosto!C32+[7]Septiembre!C32+[7]Octubre!C32+[7]Noviembre!C32+[7]Diciembre!C32</f>
        <v>57</v>
      </c>
      <c r="D34" s="52">
        <f>+[7]Enero!D32+[7]Febrero!D32+[7]Marzo!D32+[7]Abril!D32+[7]Mayo!D32+[7]Junio!D32+[7]Julio!D32+[7]Agosto!D32+[7]Septiembre!D32+[7]Octubre!D32+[7]Noviembre!D32+[7]Diciembre!D32</f>
        <v>5</v>
      </c>
      <c r="E34" s="52">
        <f>+[7]Enero!E32+[7]Febrero!E32+[7]Marzo!E32+[7]Abril!E32+[7]Mayo!E32+[7]Junio!E32+[7]Julio!E32+[7]Agosto!E32+[7]Septiembre!E32+[7]Octubre!E32+[7]Noviembre!E32+[7]Diciembre!E32</f>
        <v>6017</v>
      </c>
      <c r="F34" s="52">
        <f>+[7]Enero!F32+[7]Febrero!F32+[7]Marzo!F32+[7]Abril!F32+[7]Mayo!F32+[7]Junio!F32+[7]Julio!F32+[7]Agosto!F32+[7]Septiembre!F32+[7]Octubre!F32+[7]Noviembre!F32+[7]Diciembre!F32</f>
        <v>1965</v>
      </c>
      <c r="G34" s="52">
        <f>+[7]Enero!G32+[7]Febrero!G32+[7]Marzo!G32+[7]Abril!G32+[7]Mayo!G32+[7]Junio!G32+[7]Julio!G32+[7]Agosto!G32+[7]Septiembre!G32+[7]Octubre!G32+[7]Noviembre!G32+[7]Diciembre!G32</f>
        <v>4237</v>
      </c>
      <c r="H34" s="52">
        <f>+[7]Enero!H32+[7]Febrero!H32+[7]Marzo!H32+[7]Abril!H32+[7]Mayo!H32+[7]Junio!H32+[7]Julio!H32+[7]Agosto!H32+[7]Septiembre!H32+[7]Octubre!H32+[7]Noviembre!H32+[7]Diciembre!H32</f>
        <v>679</v>
      </c>
      <c r="I34" s="52">
        <f>+[7]Enero!I32+[7]Febrero!I32+[7]Marzo!I32+[7]Abril!I32+[7]Mayo!I32+[7]Junio!I32+[7]Julio!I32+[7]Agosto!I32+[7]Septiembre!I32+[7]Octubre!I32+[7]Noviembre!I32+[7]Diciembre!I32</f>
        <v>31</v>
      </c>
      <c r="J34" s="52">
        <f t="shared" si="0"/>
        <v>13009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20.100000000000001" customHeight="1" x14ac:dyDescent="0.3">
      <c r="A35" s="53" t="s">
        <v>114</v>
      </c>
      <c r="B35" s="52">
        <f>+[7]Enero!B33+[7]Febrero!B33+[7]Marzo!B33+[7]Abril!B33+[7]Mayo!B33+[7]Junio!B33+[7]Julio!B33+[7]Agosto!B33+[7]Septiembre!B33+[7]Octubre!B33+[7]Noviembre!B33+[7]Diciembre!B33</f>
        <v>30695</v>
      </c>
      <c r="C35" s="52">
        <f>+[7]Enero!C33+[7]Febrero!C33+[7]Marzo!C33+[7]Abril!C33+[7]Mayo!C33+[7]Junio!C33+[7]Julio!C33+[7]Agosto!C33+[7]Septiembre!C33+[7]Octubre!C33+[7]Noviembre!C33+[7]Diciembre!C33</f>
        <v>228</v>
      </c>
      <c r="D35" s="52">
        <f>+[7]Enero!D33+[7]Febrero!D33+[7]Marzo!D33+[7]Abril!D33+[7]Mayo!D33+[7]Junio!D33+[7]Julio!D33+[7]Agosto!D33+[7]Septiembre!D33+[7]Octubre!D33+[7]Noviembre!D33+[7]Diciembre!D33</f>
        <v>629</v>
      </c>
      <c r="E35" s="52">
        <f>+[7]Enero!E33+[7]Febrero!E33+[7]Marzo!E33+[7]Abril!E33+[7]Mayo!E33+[7]Junio!E33+[7]Julio!E33+[7]Agosto!E33+[7]Septiembre!E33+[7]Octubre!E33+[7]Noviembre!E33+[7]Diciembre!E33</f>
        <v>2593</v>
      </c>
      <c r="F35" s="52">
        <f>+[7]Enero!F33+[7]Febrero!F33+[7]Marzo!F33+[7]Abril!F33+[7]Mayo!F33+[7]Junio!F33+[7]Julio!F33+[7]Agosto!F33+[7]Septiembre!F33+[7]Octubre!F33+[7]Noviembre!F33+[7]Diciembre!F33</f>
        <v>2828</v>
      </c>
      <c r="G35" s="52">
        <f>+[7]Enero!G33+[7]Febrero!G33+[7]Marzo!G33+[7]Abril!G33+[7]Mayo!G33+[7]Junio!G33+[7]Julio!G33+[7]Agosto!G33+[7]Septiembre!G33+[7]Octubre!G33+[7]Noviembre!G33+[7]Diciembre!G33</f>
        <v>10136</v>
      </c>
      <c r="H35" s="52">
        <f>+[7]Enero!H33+[7]Febrero!H33+[7]Marzo!H33+[7]Abril!H33+[7]Mayo!H33+[7]Junio!H33+[7]Julio!H33+[7]Agosto!H33+[7]Septiembre!H33+[7]Octubre!H33+[7]Noviembre!H33+[7]Diciembre!H33</f>
        <v>5107</v>
      </c>
      <c r="I35" s="52">
        <f>+[7]Enero!I33+[7]Febrero!I33+[7]Marzo!I33+[7]Abril!I33+[7]Mayo!I33+[7]Junio!I33+[7]Julio!I33+[7]Agosto!I33+[7]Septiembre!I33+[7]Octubre!I33+[7]Noviembre!I33+[7]Diciembre!I33</f>
        <v>1036</v>
      </c>
      <c r="J35" s="52">
        <f t="shared" si="0"/>
        <v>53252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20.100000000000001" customHeight="1" x14ac:dyDescent="0.3">
      <c r="A36" s="53" t="s">
        <v>115</v>
      </c>
      <c r="B36" s="52">
        <f>+[7]Enero!B34+[7]Febrero!B34+[7]Marzo!B34+[7]Abril!B34+[7]Mayo!B34+[7]Junio!B34+[7]Julio!B34+[7]Agosto!B34+[7]Septiembre!B34+[7]Octubre!B34+[7]Noviembre!B34+[7]Diciembre!B34</f>
        <v>324</v>
      </c>
      <c r="C36" s="52">
        <f>+[7]Enero!C34+[7]Febrero!C34+[7]Marzo!C34+[7]Abril!C34+[7]Mayo!C34+[7]Junio!C34+[7]Julio!C34+[7]Agosto!C34+[7]Septiembre!C34+[7]Octubre!C34+[7]Noviembre!C34+[7]Diciembre!C34</f>
        <v>4872</v>
      </c>
      <c r="D36" s="52">
        <f>+[7]Enero!D34+[7]Febrero!D34+[7]Marzo!D34+[7]Abril!D34+[7]Mayo!D34+[7]Junio!D34+[7]Julio!D34+[7]Agosto!D34+[7]Septiembre!D34+[7]Octubre!D34+[7]Noviembre!D34+[7]Diciembre!D34</f>
        <v>48</v>
      </c>
      <c r="E36" s="52">
        <f>+[7]Enero!E34+[7]Febrero!E34+[7]Marzo!E34+[7]Abril!E34+[7]Mayo!E34+[7]Junio!E34+[7]Julio!E34+[7]Agosto!E34+[7]Septiembre!E34+[7]Octubre!E34+[7]Noviembre!E34+[7]Diciembre!E34</f>
        <v>646</v>
      </c>
      <c r="F36" s="52">
        <f>+[7]Enero!F34+[7]Febrero!F34+[7]Marzo!F34+[7]Abril!F34+[7]Mayo!F34+[7]Junio!F34+[7]Julio!F34+[7]Agosto!F34+[7]Septiembre!F34+[7]Octubre!F34+[7]Noviembre!F34+[7]Diciembre!F34</f>
        <v>3350</v>
      </c>
      <c r="G36" s="52">
        <f>+[7]Enero!G34+[7]Febrero!G34+[7]Marzo!G34+[7]Abril!G34+[7]Mayo!G34+[7]Junio!G34+[7]Julio!G34+[7]Agosto!G34+[7]Septiembre!G34+[7]Octubre!G34+[7]Noviembre!G34+[7]Diciembre!G34</f>
        <v>151</v>
      </c>
      <c r="H36" s="52">
        <f>+[7]Enero!H34+[7]Febrero!H34+[7]Marzo!H34+[7]Abril!H34+[7]Mayo!H34+[7]Junio!H34+[7]Julio!H34+[7]Agosto!H34+[7]Septiembre!H34+[7]Octubre!H34+[7]Noviembre!H34+[7]Diciembre!H34</f>
        <v>19</v>
      </c>
      <c r="I36" s="52">
        <f>+[7]Enero!I34+[7]Febrero!I34+[7]Marzo!I34+[7]Abril!I34+[7]Mayo!I34+[7]Junio!I34+[7]Julio!I34+[7]Agosto!I34+[7]Septiembre!I34+[7]Octubre!I34+[7]Noviembre!I34+[7]Diciembre!I34</f>
        <v>3035</v>
      </c>
      <c r="J36" s="52">
        <f t="shared" si="0"/>
        <v>12445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20.100000000000001" customHeight="1" x14ac:dyDescent="0.3">
      <c r="A37" s="53" t="s">
        <v>116</v>
      </c>
      <c r="B37" s="52">
        <f>+[7]Enero!B35+[7]Febrero!B35+[7]Marzo!B35+[7]Abril!B35+[7]Mayo!B35+[7]Junio!B35+[7]Julio!B35+[7]Agosto!B35+[7]Septiembre!B35+[7]Octubre!B35+[7]Noviembre!B35+[7]Diciembre!B35</f>
        <v>749</v>
      </c>
      <c r="C37" s="52">
        <f>+[7]Enero!C35+[7]Febrero!C35+[7]Marzo!C35+[7]Abril!C35+[7]Mayo!C35+[7]Junio!C35+[7]Julio!C35+[7]Agosto!C35+[7]Septiembre!C35+[7]Octubre!C35+[7]Noviembre!C35+[7]Diciembre!C35</f>
        <v>2474</v>
      </c>
      <c r="D37" s="52">
        <f>+[7]Enero!D35+[7]Febrero!D35+[7]Marzo!D35+[7]Abril!D35+[7]Mayo!D35+[7]Junio!D35+[7]Julio!D35+[7]Agosto!D35+[7]Septiembre!D35+[7]Octubre!D35+[7]Noviembre!D35+[7]Diciembre!D35</f>
        <v>3143</v>
      </c>
      <c r="E37" s="52">
        <f>+[7]Enero!E35+[7]Febrero!E35+[7]Marzo!E35+[7]Abril!E35+[7]Mayo!E35+[7]Junio!E35+[7]Julio!E35+[7]Agosto!E35+[7]Septiembre!E35+[7]Octubre!E35+[7]Noviembre!E35+[7]Diciembre!E35</f>
        <v>1615</v>
      </c>
      <c r="F37" s="52">
        <f>+[7]Enero!F35+[7]Febrero!F35+[7]Marzo!F35+[7]Abril!F35+[7]Mayo!F35+[7]Junio!F35+[7]Julio!F35+[7]Agosto!F35+[7]Septiembre!F35+[7]Octubre!F35+[7]Noviembre!F35+[7]Diciembre!F35</f>
        <v>3432</v>
      </c>
      <c r="G37" s="52">
        <f>+[7]Enero!G35+[7]Febrero!G35+[7]Marzo!G35+[7]Abril!G35+[7]Mayo!G35+[7]Junio!G35+[7]Julio!G35+[7]Agosto!G35+[7]Septiembre!G35+[7]Octubre!G35+[7]Noviembre!G35+[7]Diciembre!G35</f>
        <v>5704</v>
      </c>
      <c r="H37" s="52">
        <f>+[7]Enero!H35+[7]Febrero!H35+[7]Marzo!H35+[7]Abril!H35+[7]Mayo!H35+[7]Junio!H35+[7]Julio!H35+[7]Agosto!H35+[7]Septiembre!H35+[7]Octubre!H35+[7]Noviembre!H35+[7]Diciembre!H35</f>
        <v>2191</v>
      </c>
      <c r="I37" s="52">
        <f>+[7]Enero!I35+[7]Febrero!I35+[7]Marzo!I35+[7]Abril!I35+[7]Mayo!I35+[7]Junio!I35+[7]Julio!I35+[7]Agosto!I35+[7]Septiembre!I35+[7]Octubre!I35+[7]Noviembre!I35+[7]Diciembre!I35</f>
        <v>685</v>
      </c>
      <c r="J37" s="52">
        <f t="shared" si="0"/>
        <v>19993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20.100000000000001" customHeight="1" x14ac:dyDescent="0.3">
      <c r="A38" s="53" t="s">
        <v>117</v>
      </c>
      <c r="B38" s="52">
        <f>+[7]Enero!B36+[7]Febrero!B36+[7]Marzo!B36+[7]Abril!B36+[7]Mayo!B36+[7]Junio!B36+[7]Julio!B36+[7]Agosto!B36+[7]Septiembre!B36+[7]Octubre!B36+[7]Noviembre!B36+[7]Diciembre!B36</f>
        <v>799</v>
      </c>
      <c r="C38" s="52">
        <f>+[7]Enero!C36+[7]Febrero!C36+[7]Marzo!C36+[7]Abril!C36+[7]Mayo!C36+[7]Junio!C36+[7]Julio!C36+[7]Agosto!C36+[7]Septiembre!C36+[7]Octubre!C36+[7]Noviembre!C36+[7]Diciembre!C36</f>
        <v>11</v>
      </c>
      <c r="D38" s="52">
        <f>+[7]Enero!D36+[7]Febrero!D36+[7]Marzo!D36+[7]Abril!D36+[7]Mayo!D36+[7]Junio!D36+[7]Julio!D36+[7]Agosto!D36+[7]Septiembre!D36+[7]Octubre!D36+[7]Noviembre!D36+[7]Diciembre!D36</f>
        <v>3905</v>
      </c>
      <c r="E38" s="52">
        <f>+[7]Enero!E36+[7]Febrero!E36+[7]Marzo!E36+[7]Abril!E36+[7]Mayo!E36+[7]Junio!E36+[7]Julio!E36+[7]Agosto!E36+[7]Septiembre!E36+[7]Octubre!E36+[7]Noviembre!E36+[7]Diciembre!E36</f>
        <v>0</v>
      </c>
      <c r="F38" s="52">
        <f>+[7]Enero!F36+[7]Febrero!F36+[7]Marzo!F36+[7]Abril!F36+[7]Mayo!F36+[7]Junio!F36+[7]Julio!F36+[7]Agosto!F36+[7]Septiembre!F36+[7]Octubre!F36+[7]Noviembre!F36+[7]Diciembre!F36</f>
        <v>1038</v>
      </c>
      <c r="G38" s="52">
        <f>+[7]Enero!G36+[7]Febrero!G36+[7]Marzo!G36+[7]Abril!G36+[7]Mayo!G36+[7]Junio!G36+[7]Julio!G36+[7]Agosto!G36+[7]Septiembre!G36+[7]Octubre!G36+[7]Noviembre!G36+[7]Diciembre!G36</f>
        <v>4364</v>
      </c>
      <c r="H38" s="52">
        <f>+[7]Enero!H36+[7]Febrero!H36+[7]Marzo!H36+[7]Abril!H36+[7]Mayo!H36+[7]Junio!H36+[7]Julio!H36+[7]Agosto!H36+[7]Septiembre!H36+[7]Octubre!H36+[7]Noviembre!H36+[7]Diciembre!H36</f>
        <v>1880</v>
      </c>
      <c r="I38" s="52">
        <f>+[7]Enero!I36+[7]Febrero!I36+[7]Marzo!I36+[7]Abril!I36+[7]Mayo!I36+[7]Junio!I36+[7]Julio!I36+[7]Agosto!I36+[7]Septiembre!I36+[7]Octubre!I36+[7]Noviembre!I36+[7]Diciembre!I36</f>
        <v>6488</v>
      </c>
      <c r="J38" s="52">
        <f t="shared" si="0"/>
        <v>18485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20.100000000000001" customHeight="1" x14ac:dyDescent="0.3">
      <c r="A39" s="53" t="s">
        <v>118</v>
      </c>
      <c r="B39" s="52">
        <f>+[7]Enero!B37+[7]Febrero!B37+[7]Marzo!B37+[7]Abril!B37+[7]Mayo!B37+[7]Junio!B37+[7]Julio!B37+[7]Agosto!B37+[7]Septiembre!B37+[7]Octubre!B37+[7]Noviembre!B37+[7]Diciembre!B37</f>
        <v>191</v>
      </c>
      <c r="C39" s="52">
        <f>+[7]Enero!C37+[7]Febrero!C37+[7]Marzo!C37+[7]Abril!C37+[7]Mayo!C37+[7]Junio!C37+[7]Julio!C37+[7]Agosto!C37+[7]Septiembre!C37+[7]Octubre!C37+[7]Noviembre!C37+[7]Diciembre!C37</f>
        <v>1210</v>
      </c>
      <c r="D39" s="52">
        <f>+[7]Enero!D37+[7]Febrero!D37+[7]Marzo!D37+[7]Abril!D37+[7]Mayo!D37+[7]Junio!D37+[7]Julio!D37+[7]Agosto!D37+[7]Septiembre!D37+[7]Octubre!D37+[7]Noviembre!D37+[7]Diciembre!D37</f>
        <v>7</v>
      </c>
      <c r="E39" s="52">
        <f>+[7]Enero!E37+[7]Febrero!E37+[7]Marzo!E37+[7]Abril!E37+[7]Mayo!E37+[7]Junio!E37+[7]Julio!E37+[7]Agosto!E37+[7]Septiembre!E37+[7]Octubre!E37+[7]Noviembre!E37+[7]Diciembre!E37</f>
        <v>215</v>
      </c>
      <c r="F39" s="52">
        <f>+[7]Enero!F37+[7]Febrero!F37+[7]Marzo!F37+[7]Abril!F37+[7]Mayo!F37+[7]Junio!F37+[7]Julio!F37+[7]Agosto!F37+[7]Septiembre!F37+[7]Octubre!F37+[7]Noviembre!F37+[7]Diciembre!F37</f>
        <v>651</v>
      </c>
      <c r="G39" s="52">
        <f>+[7]Enero!G37+[7]Febrero!G37+[7]Marzo!G37+[7]Abril!G37+[7]Mayo!G37+[7]Junio!G37+[7]Julio!G37+[7]Agosto!G37+[7]Septiembre!G37+[7]Octubre!G37+[7]Noviembre!G37+[7]Diciembre!G37</f>
        <v>1984</v>
      </c>
      <c r="H39" s="52">
        <f>+[7]Enero!H37+[7]Febrero!H37+[7]Marzo!H37+[7]Abril!H37+[7]Mayo!H37+[7]Junio!H37+[7]Julio!H37+[7]Agosto!H37+[7]Septiembre!H37+[7]Octubre!H37+[7]Noviembre!H37+[7]Diciembre!H37</f>
        <v>0</v>
      </c>
      <c r="I39" s="52">
        <f>+[7]Enero!I37+[7]Febrero!I37+[7]Marzo!I37+[7]Abril!I37+[7]Mayo!I37+[7]Junio!I37+[7]Julio!I37+[7]Agosto!I37+[7]Septiembre!I37+[7]Octubre!I37+[7]Noviembre!I37+[7]Diciembre!I37</f>
        <v>4824</v>
      </c>
      <c r="J39" s="52">
        <f t="shared" si="0"/>
        <v>9082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3">
      <c r="A40" s="53" t="s">
        <v>119</v>
      </c>
      <c r="B40" s="52">
        <f>+[7]Enero!B38+[7]Febrero!B38+[7]Marzo!B38+[7]Abril!B38+[7]Mayo!B38+[7]Junio!B38+[7]Julio!B38+[7]Agosto!B38+[7]Septiembre!B38+[7]Octubre!B38+[7]Noviembre!B38+[7]Diciembre!B38</f>
        <v>1989</v>
      </c>
      <c r="C40" s="52">
        <f>+[7]Enero!C38+[7]Febrero!C38+[7]Marzo!C38+[7]Abril!C38+[7]Mayo!C38+[7]Junio!C38+[7]Julio!C38+[7]Agosto!C38+[7]Septiembre!C38+[7]Octubre!C38+[7]Noviembre!C38+[7]Diciembre!C38</f>
        <v>14021</v>
      </c>
      <c r="D40" s="52">
        <f>+[7]Enero!D38+[7]Febrero!D38+[7]Marzo!D38+[7]Abril!D38+[7]Mayo!D38+[7]Junio!D38+[7]Julio!D38+[7]Agosto!D38+[7]Septiembre!D38+[7]Octubre!D38+[7]Noviembre!D38+[7]Diciembre!D38</f>
        <v>141</v>
      </c>
      <c r="E40" s="52">
        <f>+[7]Enero!E38+[7]Febrero!E38+[7]Marzo!E38+[7]Abril!E38+[7]Mayo!E38+[7]Junio!E38+[7]Julio!E38+[7]Agosto!E38+[7]Septiembre!E38+[7]Octubre!E38+[7]Noviembre!E38+[7]Diciembre!E38</f>
        <v>367</v>
      </c>
      <c r="F40" s="52">
        <f>+[7]Enero!F38+[7]Febrero!F38+[7]Marzo!F38+[7]Abril!F38+[7]Mayo!F38+[7]Junio!F38+[7]Julio!F38+[7]Agosto!F38+[7]Septiembre!F38+[7]Octubre!F38+[7]Noviembre!F38+[7]Diciembre!F38</f>
        <v>7351</v>
      </c>
      <c r="G40" s="52">
        <f>+[7]Enero!G38+[7]Febrero!G38+[7]Marzo!G38+[7]Abril!G38+[7]Mayo!G38+[7]Junio!G38+[7]Julio!G38+[7]Agosto!G38+[7]Septiembre!G38+[7]Octubre!G38+[7]Noviembre!G38+[7]Diciembre!G38</f>
        <v>0</v>
      </c>
      <c r="H40" s="52">
        <f>+[7]Enero!H38+[7]Febrero!H38+[7]Marzo!H38+[7]Abril!H38+[7]Mayo!H38+[7]Junio!H38+[7]Julio!H38+[7]Agosto!H38+[7]Septiembre!H38+[7]Octubre!H38+[7]Noviembre!H38+[7]Diciembre!H38</f>
        <v>98</v>
      </c>
      <c r="I40" s="52">
        <f>+[7]Enero!I38+[7]Febrero!I38+[7]Marzo!I38+[7]Abril!I38+[7]Mayo!I38+[7]Junio!I38+[7]Julio!I38+[7]Agosto!I38+[7]Septiembre!I38+[7]Octubre!I38+[7]Noviembre!I38+[7]Diciembre!I38</f>
        <v>103</v>
      </c>
      <c r="J40" s="52">
        <f t="shared" si="0"/>
        <v>24070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20.100000000000001" customHeight="1" x14ac:dyDescent="0.3">
      <c r="A41" s="53" t="s">
        <v>120</v>
      </c>
      <c r="B41" s="52">
        <f>+[7]Enero!B39+[7]Febrero!B39+[7]Marzo!B39+[7]Abril!B39+[7]Mayo!B39+[7]Junio!B39+[7]Julio!B39+[7]Agosto!B39+[7]Septiembre!B39+[7]Octubre!B39+[7]Noviembre!B39+[7]Diciembre!B39</f>
        <v>0</v>
      </c>
      <c r="C41" s="52">
        <f>+[7]Enero!C39+[7]Febrero!C39+[7]Marzo!C39+[7]Abril!C39+[7]Mayo!C39+[7]Junio!C39+[7]Julio!C39+[7]Agosto!C39+[7]Septiembre!C39+[7]Octubre!C39+[7]Noviembre!C39+[7]Diciembre!C39</f>
        <v>0</v>
      </c>
      <c r="D41" s="52">
        <f>+[7]Enero!D39+[7]Febrero!D39+[7]Marzo!D39+[7]Abril!D39+[7]Mayo!D39+[7]Junio!D39+[7]Julio!D39+[7]Agosto!D39+[7]Septiembre!D39+[7]Octubre!D39+[7]Noviembre!D39+[7]Diciembre!D39</f>
        <v>0</v>
      </c>
      <c r="E41" s="52">
        <f>+[7]Enero!E39+[7]Febrero!E39+[7]Marzo!E39+[7]Abril!E39+[7]Mayo!E39+[7]Junio!E39+[7]Julio!E39+[7]Agosto!E39+[7]Septiembre!E39+[7]Octubre!E39+[7]Noviembre!E39+[7]Diciembre!E39</f>
        <v>0</v>
      </c>
      <c r="F41" s="52">
        <f>+[7]Enero!F39+[7]Febrero!F39+[7]Marzo!F39+[7]Abril!F39+[7]Mayo!F39+[7]Junio!F39+[7]Julio!F39+[7]Agosto!F39+[7]Septiembre!F39+[7]Octubre!F39+[7]Noviembre!F39+[7]Diciembre!F39</f>
        <v>0</v>
      </c>
      <c r="G41" s="52">
        <f>+[7]Enero!G39+[7]Febrero!G39+[7]Marzo!G39+[7]Abril!G39+[7]Mayo!G39+[7]Junio!G39+[7]Julio!G39+[7]Agosto!G39+[7]Septiembre!G39+[7]Octubre!G39+[7]Noviembre!G39+[7]Diciembre!G39</f>
        <v>0</v>
      </c>
      <c r="H41" s="52">
        <f>+[7]Enero!H39+[7]Febrero!H39+[7]Marzo!H39+[7]Abril!H39+[7]Mayo!H39+[7]Junio!H39+[7]Julio!H39+[7]Agosto!H39+[7]Septiembre!H39+[7]Octubre!H39+[7]Noviembre!H39+[7]Diciembre!H39</f>
        <v>0</v>
      </c>
      <c r="I41" s="52">
        <f>+[7]Enero!I39+[7]Febrero!I39+[7]Marzo!I39+[7]Abril!I39+[7]Mayo!I39+[7]Junio!I39+[7]Julio!I39+[7]Agosto!I39+[7]Septiembre!I39+[7]Octubre!I39+[7]Noviembre!I39+[7]Diciembre!I39</f>
        <v>0</v>
      </c>
      <c r="J41" s="52">
        <f t="shared" si="0"/>
        <v>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20.100000000000001" customHeight="1" x14ac:dyDescent="0.3">
      <c r="A42" s="53" t="s">
        <v>121</v>
      </c>
      <c r="B42" s="52">
        <f>+[7]Enero!B40+[7]Febrero!B40+[7]Marzo!B40+[7]Abril!B40+[7]Mayo!B40+[7]Junio!B40+[7]Julio!B40+[7]Agosto!B40+[7]Septiembre!B40+[7]Octubre!B40+[7]Noviembre!B40+[7]Diciembre!B40</f>
        <v>1243</v>
      </c>
      <c r="C42" s="52">
        <f>+[7]Enero!C40+[7]Febrero!C40+[7]Marzo!C40+[7]Abril!C40+[7]Mayo!C40+[7]Junio!C40+[7]Julio!C40+[7]Agosto!C40+[7]Septiembre!C40+[7]Octubre!C40+[7]Noviembre!C40+[7]Diciembre!C40</f>
        <v>1328</v>
      </c>
      <c r="D42" s="52">
        <f>+[7]Enero!D40+[7]Febrero!D40+[7]Marzo!D40+[7]Abril!D40+[7]Mayo!D40+[7]Junio!D40+[7]Julio!D40+[7]Agosto!D40+[7]Septiembre!D40+[7]Octubre!D40+[7]Noviembre!D40+[7]Diciembre!D40</f>
        <v>18570</v>
      </c>
      <c r="E42" s="52">
        <f>+[7]Enero!E40+[7]Febrero!E40+[7]Marzo!E40+[7]Abril!E40+[7]Mayo!E40+[7]Junio!E40+[7]Julio!E40+[7]Agosto!E40+[7]Septiembre!E40+[7]Octubre!E40+[7]Noviembre!E40+[7]Diciembre!E40</f>
        <v>2249</v>
      </c>
      <c r="F42" s="52">
        <f>+[7]Enero!F40+[7]Febrero!F40+[7]Marzo!F40+[7]Abril!F40+[7]Mayo!F40+[7]Junio!F40+[7]Julio!F40+[7]Agosto!F40+[7]Septiembre!F40+[7]Octubre!F40+[7]Noviembre!F40+[7]Diciembre!F40</f>
        <v>5182</v>
      </c>
      <c r="G42" s="52">
        <f>+[7]Enero!G40+[7]Febrero!G40+[7]Marzo!G40+[7]Abril!G40+[7]Mayo!G40+[7]Junio!G40+[7]Julio!G40+[7]Agosto!G40+[7]Septiembre!G40+[7]Octubre!G40+[7]Noviembre!G40+[7]Diciembre!G40</f>
        <v>3273</v>
      </c>
      <c r="H42" s="52">
        <f>+[7]Enero!H40+[7]Febrero!H40+[7]Marzo!H40+[7]Abril!H40+[7]Mayo!H40+[7]Junio!H40+[7]Julio!H40+[7]Agosto!H40+[7]Septiembre!H40+[7]Octubre!H40+[7]Noviembre!H40+[7]Diciembre!H40</f>
        <v>5766</v>
      </c>
      <c r="I42" s="52">
        <f>+[7]Enero!I40+[7]Febrero!I40+[7]Marzo!I40+[7]Abril!I40+[7]Mayo!I40+[7]Junio!I40+[7]Julio!I40+[7]Agosto!I40+[7]Septiembre!I40+[7]Octubre!I40+[7]Noviembre!I40+[7]Diciembre!I40</f>
        <v>1282</v>
      </c>
      <c r="J42" s="52">
        <f t="shared" si="0"/>
        <v>38893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20.100000000000001" customHeight="1" thickBot="1" x14ac:dyDescent="0.35">
      <c r="A43" s="53" t="s">
        <v>122</v>
      </c>
      <c r="B43" s="52">
        <f>+[7]Enero!B41+[7]Febrero!B41+[7]Marzo!B41+[7]Abril!B41+[7]Mayo!B41+[7]Junio!B41+[7]Julio!B41+[7]Agosto!B41+[7]Septiembre!B41+[7]Octubre!B41+[7]Noviembre!B41+[7]Diciembre!B41</f>
        <v>28565</v>
      </c>
      <c r="C43" s="52">
        <f>+[7]Enero!C41+[7]Febrero!C41+[7]Marzo!C41+[7]Abril!C41+[7]Mayo!C41+[7]Junio!C41+[7]Julio!C41+[7]Agosto!C41+[7]Septiembre!C41+[7]Octubre!C41+[7]Noviembre!C41+[7]Diciembre!C41</f>
        <v>16905</v>
      </c>
      <c r="D43" s="52">
        <f>+[7]Enero!D41+[7]Febrero!D41+[7]Marzo!D41+[7]Abril!D41+[7]Mayo!D41+[7]Junio!D41+[7]Julio!D41+[7]Agosto!D41+[7]Septiembre!D41+[7]Octubre!D41+[7]Noviembre!D41+[7]Diciembre!D41</f>
        <v>18707</v>
      </c>
      <c r="E43" s="52">
        <f>+[7]Enero!E41+[7]Febrero!E41+[7]Marzo!E41+[7]Abril!E41+[7]Mayo!E41+[7]Junio!E41+[7]Julio!E41+[7]Agosto!E41+[7]Septiembre!E41+[7]Octubre!E41+[7]Noviembre!E41+[7]Diciembre!E41</f>
        <v>32379</v>
      </c>
      <c r="F43" s="52">
        <f>+[7]Enero!F41+[7]Febrero!F41+[7]Marzo!F41+[7]Abril!F41+[7]Mayo!F41+[7]Junio!F41+[7]Julio!F41+[7]Agosto!F41+[7]Septiembre!F41+[7]Octubre!F41+[7]Noviembre!F41+[7]Diciembre!F41</f>
        <v>16286</v>
      </c>
      <c r="G43" s="52">
        <f>+[7]Enero!G41+[7]Febrero!G41+[7]Marzo!G41+[7]Abril!G41+[7]Mayo!G41+[7]Junio!G41+[7]Julio!G41+[7]Agosto!G41+[7]Septiembre!G41+[7]Octubre!G41+[7]Noviembre!G41+[7]Diciembre!G41</f>
        <v>14508</v>
      </c>
      <c r="H43" s="52">
        <f>+[7]Enero!H41+[7]Febrero!H41+[7]Marzo!H41+[7]Abril!H41+[7]Mayo!H41+[7]Junio!H41+[7]Julio!H41+[7]Agosto!H41+[7]Septiembre!H41+[7]Octubre!H41+[7]Noviembre!H41+[7]Diciembre!H41</f>
        <v>29179</v>
      </c>
      <c r="I43" s="52">
        <f>+[7]Enero!I41+[7]Febrero!I41+[7]Marzo!I41+[7]Abril!I41+[7]Mayo!I41+[7]Junio!I41+[7]Julio!I41+[7]Agosto!I41+[7]Septiembre!I41+[7]Octubre!I41+[7]Noviembre!I41+[7]Diciembre!I41</f>
        <v>8288</v>
      </c>
      <c r="J43" s="52">
        <f t="shared" si="0"/>
        <v>164817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4.25" customHeight="1" thickBot="1" x14ac:dyDescent="0.35">
      <c r="A44" s="89" t="s">
        <v>1</v>
      </c>
      <c r="B44" s="90">
        <f t="shared" ref="B44:J44" si="1">SUM(B10:B43)</f>
        <v>188327</v>
      </c>
      <c r="C44" s="90">
        <f t="shared" si="1"/>
        <v>1154477</v>
      </c>
      <c r="D44" s="90">
        <f t="shared" si="1"/>
        <v>893051</v>
      </c>
      <c r="E44" s="90">
        <f t="shared" si="1"/>
        <v>675042</v>
      </c>
      <c r="F44" s="90">
        <f t="shared" si="1"/>
        <v>362661</v>
      </c>
      <c r="G44" s="90">
        <f t="shared" si="1"/>
        <v>299301</v>
      </c>
      <c r="H44" s="90">
        <f t="shared" si="1"/>
        <v>954152</v>
      </c>
      <c r="I44" s="90">
        <f t="shared" si="1"/>
        <v>216892</v>
      </c>
      <c r="J44" s="90">
        <f t="shared" si="1"/>
        <v>4743903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x14ac:dyDescent="0.2">
      <c r="A45" s="65" t="s">
        <v>131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20.100000000000001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20.100000000000001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20.100000000000001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20.100000000000001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20.100000000000001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20.100000000000001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20.100000000000001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20.100000000000001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20.100000000000001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20.100000000000001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20.100000000000001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20.100000000000001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20.100000000000001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20.100000000000001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20.100000000000001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20.100000000000001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20.10000000000000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20.10000000000000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20.10000000000000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20.100000000000001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20.100000000000001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20.10000000000000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20.100000000000001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20.100000000000001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20.100000000000001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20.100000000000001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20.100000000000001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20.100000000000001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20.100000000000001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20.100000000000001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20.100000000000001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20.100000000000001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20.100000000000001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20.100000000000001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20.100000000000001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20.100000000000001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20.100000000000001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20.100000000000001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20.100000000000001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20.100000000000001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20.100000000000001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20.100000000000001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20.100000000000001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20.100000000000001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20.100000000000001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20.100000000000001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20.100000000000001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20.100000000000001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20.100000000000001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20.100000000000001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20.100000000000001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20.100000000000001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20.100000000000001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20.100000000000001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20.100000000000001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20.100000000000001" customHeight="1" x14ac:dyDescent="0.2"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20.100000000000001" customHeight="1" x14ac:dyDescent="0.2"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20.100000000000001" customHeight="1" x14ac:dyDescent="0.2">
      <c r="A126" s="9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20.100000000000001" customHeight="1" x14ac:dyDescent="0.2"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20.100000000000001" customHeight="1" x14ac:dyDescent="0.2"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1:25" ht="20.100000000000001" customHeight="1" x14ac:dyDescent="0.2"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1:25" ht="20.100000000000001" customHeight="1" x14ac:dyDescent="0.2"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1:25" ht="20.100000000000001" customHeight="1" x14ac:dyDescent="0.2"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1:25" ht="20.100000000000001" customHeight="1" x14ac:dyDescent="0.2"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1:25" ht="20.100000000000001" customHeight="1" x14ac:dyDescent="0.2"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1:25" ht="20.100000000000001" customHeight="1" x14ac:dyDescent="0.2"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1:25" ht="20.100000000000001" customHeight="1" x14ac:dyDescent="0.2"/>
    <row r="136" spans="11:25" ht="20.100000000000001" customHeight="1" x14ac:dyDescent="0.2"/>
    <row r="137" spans="11:25" ht="20.100000000000001" customHeight="1" x14ac:dyDescent="0.2"/>
  </sheetData>
  <mergeCells count="2">
    <mergeCell ref="A6:J6"/>
    <mergeCell ref="A7:J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38D4-794D-470A-930B-7371260EA3C9}">
  <dimension ref="A1:P134"/>
  <sheetViews>
    <sheetView workbookViewId="0">
      <selection activeCell="L15" sqref="L15"/>
    </sheetView>
  </sheetViews>
  <sheetFormatPr baseColWidth="10" defaultRowHeight="12.75" x14ac:dyDescent="0.2"/>
  <cols>
    <col min="1" max="1" width="13.28515625" customWidth="1"/>
    <col min="3" max="3" width="13.140625" customWidth="1"/>
    <col min="4" max="4" width="12.42578125" customWidth="1"/>
    <col min="5" max="5" width="13" customWidth="1"/>
    <col min="10" max="10" width="13.28515625" customWidth="1"/>
  </cols>
  <sheetData>
    <row r="1" spans="1:16" s="17" customFormat="1" x14ac:dyDescent="0.2"/>
    <row r="2" spans="1:16" s="17" customFormat="1" x14ac:dyDescent="0.2"/>
    <row r="3" spans="1:16" x14ac:dyDescent="0.2">
      <c r="A3" s="17" t="s">
        <v>62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.75" x14ac:dyDescent="0.25">
      <c r="A6" s="182" t="s">
        <v>136</v>
      </c>
      <c r="B6" s="182"/>
      <c r="C6" s="182"/>
      <c r="D6" s="182"/>
      <c r="E6" s="182"/>
      <c r="F6" s="182"/>
      <c r="G6" s="182"/>
      <c r="H6" s="182"/>
      <c r="I6" s="182"/>
      <c r="J6" s="182"/>
      <c r="K6" s="17"/>
      <c r="L6" s="17"/>
      <c r="M6" s="17"/>
      <c r="N6" s="17"/>
      <c r="O6" s="17"/>
      <c r="P6" s="17"/>
    </row>
    <row r="7" spans="1:16" x14ac:dyDescent="0.2">
      <c r="A7" s="185" t="s">
        <v>65</v>
      </c>
      <c r="B7" s="185"/>
      <c r="C7" s="185"/>
      <c r="D7" s="185"/>
      <c r="E7" s="185"/>
      <c r="F7" s="185"/>
      <c r="G7" s="185"/>
      <c r="H7" s="185"/>
      <c r="I7" s="185"/>
      <c r="J7" s="185"/>
      <c r="K7" s="17"/>
      <c r="L7" s="17"/>
      <c r="M7" s="17"/>
      <c r="N7" s="17"/>
      <c r="O7" s="17"/>
      <c r="P7" s="17"/>
    </row>
    <row r="8" spans="1:16" ht="13.5" thickBo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.75" thickBot="1" x14ac:dyDescent="0.25">
      <c r="A9" s="99" t="s">
        <v>0</v>
      </c>
      <c r="B9" s="100" t="s">
        <v>49</v>
      </c>
      <c r="C9" s="101" t="s">
        <v>50</v>
      </c>
      <c r="D9" s="100" t="s">
        <v>51</v>
      </c>
      <c r="E9" s="101" t="s">
        <v>52</v>
      </c>
      <c r="F9" s="100" t="s">
        <v>53</v>
      </c>
      <c r="G9" s="101" t="s">
        <v>54</v>
      </c>
      <c r="H9" s="100" t="s">
        <v>55</v>
      </c>
      <c r="I9" s="101" t="s">
        <v>56</v>
      </c>
      <c r="J9" s="100" t="s">
        <v>1</v>
      </c>
      <c r="K9" s="17"/>
      <c r="L9" s="17"/>
      <c r="M9" s="17"/>
      <c r="N9" s="17"/>
      <c r="O9" s="17"/>
      <c r="P9" s="17"/>
    </row>
    <row r="10" spans="1:16" ht="15" x14ac:dyDescent="0.25">
      <c r="A10" s="55" t="s">
        <v>89</v>
      </c>
      <c r="B10" s="56">
        <v>23997</v>
      </c>
      <c r="C10" s="56">
        <v>1326364</v>
      </c>
      <c r="D10" s="56">
        <v>728074</v>
      </c>
      <c r="E10" s="56">
        <v>525134</v>
      </c>
      <c r="F10" s="56">
        <v>59735</v>
      </c>
      <c r="G10" s="56">
        <v>0</v>
      </c>
      <c r="H10" s="56">
        <v>149259</v>
      </c>
      <c r="I10" s="56">
        <v>33747</v>
      </c>
      <c r="J10" s="56">
        <v>2846310</v>
      </c>
      <c r="K10" s="17"/>
      <c r="L10" s="17"/>
      <c r="M10" s="17"/>
      <c r="N10" s="17"/>
      <c r="O10" s="17"/>
      <c r="P10" s="17"/>
    </row>
    <row r="11" spans="1:16" ht="15" x14ac:dyDescent="0.25">
      <c r="A11" s="57" t="s">
        <v>90</v>
      </c>
      <c r="B11" s="56">
        <v>24390</v>
      </c>
      <c r="C11" s="56">
        <v>22345</v>
      </c>
      <c r="D11" s="56">
        <v>19985</v>
      </c>
      <c r="E11" s="56">
        <v>21405</v>
      </c>
      <c r="F11" s="56">
        <v>46853</v>
      </c>
      <c r="G11" s="56">
        <v>42060</v>
      </c>
      <c r="H11" s="56">
        <v>140693</v>
      </c>
      <c r="I11" s="56">
        <v>17177</v>
      </c>
      <c r="J11" s="56">
        <v>334908</v>
      </c>
      <c r="K11" s="17"/>
      <c r="L11" s="17"/>
      <c r="M11" s="17"/>
      <c r="N11" s="17"/>
      <c r="O11" s="17"/>
      <c r="P11" s="17"/>
    </row>
    <row r="12" spans="1:16" ht="15" x14ac:dyDescent="0.25">
      <c r="A12" s="57" t="s">
        <v>91</v>
      </c>
      <c r="B12" s="56">
        <v>40</v>
      </c>
      <c r="C12" s="56">
        <v>0</v>
      </c>
      <c r="D12" s="56">
        <v>25</v>
      </c>
      <c r="E12" s="56">
        <v>0</v>
      </c>
      <c r="F12" s="56">
        <v>0</v>
      </c>
      <c r="G12" s="56">
        <v>11085</v>
      </c>
      <c r="H12" s="56">
        <v>40</v>
      </c>
      <c r="I12" s="56">
        <v>0</v>
      </c>
      <c r="J12" s="56">
        <v>11190</v>
      </c>
      <c r="K12" s="17"/>
      <c r="L12" s="17"/>
      <c r="M12" s="17"/>
      <c r="N12" s="17"/>
      <c r="O12" s="17"/>
      <c r="P12" s="17"/>
    </row>
    <row r="13" spans="1:16" ht="15" x14ac:dyDescent="0.25">
      <c r="A13" s="57" t="s">
        <v>92</v>
      </c>
      <c r="B13" s="56">
        <v>102</v>
      </c>
      <c r="C13" s="56">
        <v>954</v>
      </c>
      <c r="D13" s="56">
        <v>68</v>
      </c>
      <c r="E13" s="56">
        <v>142</v>
      </c>
      <c r="F13" s="56">
        <v>63</v>
      </c>
      <c r="G13" s="56">
        <v>85</v>
      </c>
      <c r="H13" s="56">
        <v>45</v>
      </c>
      <c r="I13" s="56">
        <v>159</v>
      </c>
      <c r="J13" s="56">
        <v>1618</v>
      </c>
      <c r="K13" s="17"/>
      <c r="L13" s="17"/>
      <c r="M13" s="17"/>
      <c r="N13" s="17"/>
      <c r="O13" s="17"/>
      <c r="P13" s="17"/>
    </row>
    <row r="14" spans="1:16" ht="15" x14ac:dyDescent="0.25">
      <c r="A14" s="57" t="s">
        <v>93</v>
      </c>
      <c r="B14" s="56">
        <v>0</v>
      </c>
      <c r="C14" s="56">
        <v>265</v>
      </c>
      <c r="D14" s="56">
        <v>3125</v>
      </c>
      <c r="E14" s="56">
        <v>99</v>
      </c>
      <c r="F14" s="56">
        <v>85</v>
      </c>
      <c r="G14" s="56">
        <v>113</v>
      </c>
      <c r="H14" s="56">
        <v>25543</v>
      </c>
      <c r="I14" s="56">
        <v>2315</v>
      </c>
      <c r="J14" s="56">
        <v>31545</v>
      </c>
      <c r="K14" s="17"/>
      <c r="L14" s="17"/>
      <c r="M14" s="17"/>
      <c r="N14" s="17"/>
      <c r="O14" s="17"/>
      <c r="P14" s="17"/>
    </row>
    <row r="15" spans="1:16" ht="15" x14ac:dyDescent="0.25">
      <c r="A15" s="57" t="s">
        <v>94</v>
      </c>
      <c r="B15" s="56">
        <v>4225</v>
      </c>
      <c r="C15" s="56">
        <v>5721</v>
      </c>
      <c r="D15" s="56">
        <v>8774</v>
      </c>
      <c r="E15" s="56">
        <v>13367</v>
      </c>
      <c r="F15" s="56">
        <v>25572</v>
      </c>
      <c r="G15" s="56">
        <v>14752</v>
      </c>
      <c r="H15" s="56">
        <v>240530</v>
      </c>
      <c r="I15" s="56">
        <v>53350</v>
      </c>
      <c r="J15" s="56">
        <v>366291</v>
      </c>
      <c r="K15" s="17"/>
      <c r="L15" s="17"/>
      <c r="M15" s="17"/>
      <c r="N15" s="17"/>
      <c r="O15" s="17"/>
      <c r="P15" s="17"/>
    </row>
    <row r="16" spans="1:16" ht="15" x14ac:dyDescent="0.25">
      <c r="A16" s="57" t="s">
        <v>95</v>
      </c>
      <c r="B16" s="56">
        <v>1204</v>
      </c>
      <c r="C16" s="56">
        <v>3173</v>
      </c>
      <c r="D16" s="56">
        <v>4851</v>
      </c>
      <c r="E16" s="56">
        <v>660</v>
      </c>
      <c r="F16" s="56">
        <v>3998</v>
      </c>
      <c r="G16" s="56">
        <v>57922</v>
      </c>
      <c r="H16" s="56">
        <v>67503</v>
      </c>
      <c r="I16" s="56">
        <v>7385</v>
      </c>
      <c r="J16" s="56">
        <v>146696</v>
      </c>
      <c r="K16" s="17"/>
      <c r="L16" s="17"/>
      <c r="M16" s="17"/>
      <c r="N16" s="17"/>
      <c r="O16" s="17"/>
      <c r="P16" s="17"/>
    </row>
    <row r="17" spans="1:16" ht="15" x14ac:dyDescent="0.25">
      <c r="A17" s="57" t="s">
        <v>96</v>
      </c>
      <c r="B17" s="56">
        <v>304</v>
      </c>
      <c r="C17" s="56">
        <v>0</v>
      </c>
      <c r="D17" s="56">
        <v>0</v>
      </c>
      <c r="E17" s="56">
        <v>23</v>
      </c>
      <c r="F17" s="56">
        <v>607</v>
      </c>
      <c r="G17" s="56">
        <v>2244</v>
      </c>
      <c r="H17" s="56">
        <v>1509</v>
      </c>
      <c r="I17" s="56">
        <v>0</v>
      </c>
      <c r="J17" s="56">
        <v>4687</v>
      </c>
      <c r="K17" s="17"/>
      <c r="L17" s="17"/>
      <c r="M17" s="17"/>
      <c r="N17" s="17"/>
      <c r="O17" s="17"/>
      <c r="P17" s="17"/>
    </row>
    <row r="18" spans="1:16" ht="15" x14ac:dyDescent="0.25">
      <c r="A18" s="57" t="s">
        <v>97</v>
      </c>
      <c r="B18" s="56">
        <v>2698</v>
      </c>
      <c r="C18" s="56">
        <v>3214</v>
      </c>
      <c r="D18" s="56">
        <v>7951</v>
      </c>
      <c r="E18" s="56">
        <v>1291</v>
      </c>
      <c r="F18" s="56">
        <v>22856</v>
      </c>
      <c r="G18" s="56">
        <v>64779</v>
      </c>
      <c r="H18" s="56">
        <v>113270</v>
      </c>
      <c r="I18" s="56">
        <v>4819</v>
      </c>
      <c r="J18" s="56">
        <v>220878</v>
      </c>
      <c r="K18" s="17"/>
      <c r="L18" s="17"/>
      <c r="M18" s="17"/>
      <c r="N18" s="17"/>
      <c r="O18" s="17"/>
      <c r="P18" s="17"/>
    </row>
    <row r="19" spans="1:16" ht="15" x14ac:dyDescent="0.25">
      <c r="A19" s="57" t="s">
        <v>98</v>
      </c>
      <c r="B19" s="56">
        <v>10409</v>
      </c>
      <c r="C19" s="56">
        <v>9857</v>
      </c>
      <c r="D19" s="56">
        <v>3527</v>
      </c>
      <c r="E19" s="56">
        <v>27363</v>
      </c>
      <c r="F19" s="56">
        <v>8230</v>
      </c>
      <c r="G19" s="56">
        <v>4447</v>
      </c>
      <c r="H19" s="56">
        <v>40721</v>
      </c>
      <c r="I19" s="56">
        <v>5373</v>
      </c>
      <c r="J19" s="56">
        <v>109927</v>
      </c>
      <c r="K19" s="17"/>
      <c r="L19" s="17"/>
      <c r="M19" s="17"/>
      <c r="N19" s="17"/>
      <c r="O19" s="17"/>
      <c r="P19" s="17"/>
    </row>
    <row r="20" spans="1:16" ht="15" x14ac:dyDescent="0.25">
      <c r="A20" s="57" t="s">
        <v>99</v>
      </c>
      <c r="B20" s="56">
        <v>29</v>
      </c>
      <c r="C20" s="56">
        <v>20325</v>
      </c>
      <c r="D20" s="56">
        <v>403</v>
      </c>
      <c r="E20" s="56">
        <v>264</v>
      </c>
      <c r="F20" s="56">
        <v>31418</v>
      </c>
      <c r="G20" s="56">
        <v>4892</v>
      </c>
      <c r="H20" s="56">
        <v>728</v>
      </c>
      <c r="I20" s="56">
        <v>11735</v>
      </c>
      <c r="J20" s="56">
        <v>69794</v>
      </c>
      <c r="K20" s="17"/>
      <c r="L20" s="17"/>
      <c r="M20" s="17"/>
      <c r="N20" s="17"/>
      <c r="O20" s="17"/>
      <c r="P20" s="17"/>
    </row>
    <row r="21" spans="1:16" ht="15" x14ac:dyDescent="0.25">
      <c r="A21" s="57" t="s">
        <v>100</v>
      </c>
      <c r="B21" s="56">
        <v>0</v>
      </c>
      <c r="C21" s="56">
        <v>0</v>
      </c>
      <c r="D21" s="56">
        <v>0</v>
      </c>
      <c r="E21" s="56">
        <v>19969</v>
      </c>
      <c r="F21" s="56">
        <v>4760</v>
      </c>
      <c r="G21" s="56">
        <v>3533</v>
      </c>
      <c r="H21" s="56">
        <v>65</v>
      </c>
      <c r="I21" s="56">
        <v>146</v>
      </c>
      <c r="J21" s="56">
        <v>28473</v>
      </c>
      <c r="K21" s="17"/>
      <c r="L21" s="17"/>
      <c r="M21" s="17"/>
      <c r="N21" s="17"/>
      <c r="O21" s="17"/>
      <c r="P21" s="17"/>
    </row>
    <row r="22" spans="1:16" ht="15" x14ac:dyDescent="0.25">
      <c r="A22" s="57" t="s">
        <v>101</v>
      </c>
      <c r="B22" s="56">
        <v>1761</v>
      </c>
      <c r="C22" s="56">
        <v>12263</v>
      </c>
      <c r="D22" s="56">
        <v>1758</v>
      </c>
      <c r="E22" s="56">
        <v>3317</v>
      </c>
      <c r="F22" s="56">
        <v>33350</v>
      </c>
      <c r="G22" s="56">
        <v>10927</v>
      </c>
      <c r="H22" s="56">
        <v>627</v>
      </c>
      <c r="I22" s="56">
        <v>4600</v>
      </c>
      <c r="J22" s="56">
        <v>68603</v>
      </c>
      <c r="K22" s="17"/>
      <c r="L22" s="17"/>
      <c r="M22" s="17"/>
      <c r="N22" s="17"/>
      <c r="O22" s="17"/>
      <c r="P22" s="17"/>
    </row>
    <row r="23" spans="1:16" ht="15" x14ac:dyDescent="0.25">
      <c r="A23" s="57" t="s">
        <v>102</v>
      </c>
      <c r="B23" s="56">
        <v>36543</v>
      </c>
      <c r="C23" s="56">
        <v>32542</v>
      </c>
      <c r="D23" s="56">
        <v>40114</v>
      </c>
      <c r="E23" s="56">
        <v>68954</v>
      </c>
      <c r="F23" s="56">
        <v>55014</v>
      </c>
      <c r="G23" s="56">
        <v>12567</v>
      </c>
      <c r="H23" s="56">
        <v>40674</v>
      </c>
      <c r="I23" s="56">
        <v>18977</v>
      </c>
      <c r="J23" s="56">
        <v>305385</v>
      </c>
      <c r="K23" s="17"/>
      <c r="L23" s="17"/>
      <c r="M23" s="17"/>
      <c r="N23" s="17"/>
      <c r="O23" s="17"/>
      <c r="P23" s="17"/>
    </row>
    <row r="24" spans="1:16" ht="15" x14ac:dyDescent="0.25">
      <c r="A24" s="57" t="s">
        <v>103</v>
      </c>
      <c r="B24" s="56">
        <v>3403</v>
      </c>
      <c r="C24" s="56">
        <v>1928</v>
      </c>
      <c r="D24" s="56">
        <v>9880</v>
      </c>
      <c r="E24" s="56">
        <v>3843</v>
      </c>
      <c r="F24" s="56">
        <v>6768</v>
      </c>
      <c r="G24" s="56">
        <v>5129</v>
      </c>
      <c r="H24" s="56">
        <v>6887</v>
      </c>
      <c r="I24" s="56">
        <v>987</v>
      </c>
      <c r="J24" s="56">
        <v>38825</v>
      </c>
      <c r="K24" s="17"/>
      <c r="L24" s="17"/>
      <c r="M24" s="17"/>
      <c r="N24" s="17"/>
      <c r="O24" s="17"/>
      <c r="P24" s="17"/>
    </row>
    <row r="25" spans="1:16" ht="15" x14ac:dyDescent="0.25">
      <c r="A25" s="57" t="s">
        <v>104</v>
      </c>
      <c r="B25" s="56">
        <v>1</v>
      </c>
      <c r="C25" s="56">
        <v>0</v>
      </c>
      <c r="D25" s="56">
        <v>0</v>
      </c>
      <c r="E25" s="56">
        <v>3179</v>
      </c>
      <c r="F25" s="56">
        <v>20</v>
      </c>
      <c r="G25" s="56">
        <v>0</v>
      </c>
      <c r="H25" s="56">
        <v>0</v>
      </c>
      <c r="I25" s="56">
        <v>0</v>
      </c>
      <c r="J25" s="56">
        <v>3200</v>
      </c>
      <c r="K25" s="17"/>
      <c r="L25" s="17"/>
      <c r="M25" s="17"/>
      <c r="N25" s="17"/>
      <c r="O25" s="17"/>
      <c r="P25" s="17"/>
    </row>
    <row r="26" spans="1:16" ht="15" x14ac:dyDescent="0.25">
      <c r="A26" s="57" t="s">
        <v>105</v>
      </c>
      <c r="B26" s="56">
        <v>5762</v>
      </c>
      <c r="C26" s="56">
        <v>7833</v>
      </c>
      <c r="D26" s="56">
        <v>6953</v>
      </c>
      <c r="E26" s="56">
        <v>4888</v>
      </c>
      <c r="F26" s="56">
        <v>28805</v>
      </c>
      <c r="G26" s="56">
        <v>8527</v>
      </c>
      <c r="H26" s="56">
        <v>11251</v>
      </c>
      <c r="I26" s="56">
        <v>9480</v>
      </c>
      <c r="J26" s="56">
        <v>83499</v>
      </c>
      <c r="K26" s="17"/>
      <c r="L26" s="17"/>
      <c r="M26" s="17"/>
      <c r="N26" s="17"/>
      <c r="O26" s="17"/>
      <c r="P26" s="17"/>
    </row>
    <row r="27" spans="1:16" ht="15" x14ac:dyDescent="0.25">
      <c r="A27" s="57" t="s">
        <v>106</v>
      </c>
      <c r="B27" s="56">
        <v>1980</v>
      </c>
      <c r="C27" s="56">
        <v>551</v>
      </c>
      <c r="D27" s="56">
        <v>2562</v>
      </c>
      <c r="E27" s="56">
        <v>2542</v>
      </c>
      <c r="F27" s="56">
        <v>2481</v>
      </c>
      <c r="G27" s="56">
        <v>2590</v>
      </c>
      <c r="H27" s="56">
        <v>4458</v>
      </c>
      <c r="I27" s="56">
        <v>326</v>
      </c>
      <c r="J27" s="56">
        <v>17490</v>
      </c>
      <c r="K27" s="17"/>
      <c r="L27" s="17"/>
      <c r="M27" s="17"/>
      <c r="N27" s="17"/>
      <c r="O27" s="17"/>
      <c r="P27" s="17"/>
    </row>
    <row r="28" spans="1:16" ht="15" x14ac:dyDescent="0.25">
      <c r="A28" s="57" t="s">
        <v>107</v>
      </c>
      <c r="B28" s="56">
        <v>1656</v>
      </c>
      <c r="C28" s="56">
        <v>62</v>
      </c>
      <c r="D28" s="56">
        <v>2739</v>
      </c>
      <c r="E28" s="56">
        <v>5502</v>
      </c>
      <c r="F28" s="56">
        <v>14172</v>
      </c>
      <c r="G28" s="56">
        <v>5439</v>
      </c>
      <c r="H28" s="56">
        <v>29459</v>
      </c>
      <c r="I28" s="56">
        <v>129</v>
      </c>
      <c r="J28" s="56">
        <v>59158</v>
      </c>
      <c r="K28" s="17"/>
      <c r="L28" s="17"/>
      <c r="M28" s="17"/>
      <c r="N28" s="17"/>
      <c r="O28" s="17"/>
      <c r="P28" s="17"/>
    </row>
    <row r="29" spans="1:16" ht="15" x14ac:dyDescent="0.25">
      <c r="A29" s="57" t="s">
        <v>108</v>
      </c>
      <c r="B29" s="56">
        <v>563</v>
      </c>
      <c r="C29" s="56">
        <v>290</v>
      </c>
      <c r="D29" s="56">
        <v>823</v>
      </c>
      <c r="E29" s="56">
        <v>1442</v>
      </c>
      <c r="F29" s="56">
        <v>3910</v>
      </c>
      <c r="G29" s="56">
        <v>864</v>
      </c>
      <c r="H29" s="56">
        <v>1071</v>
      </c>
      <c r="I29" s="56">
        <v>196</v>
      </c>
      <c r="J29" s="56">
        <v>9159</v>
      </c>
      <c r="K29" s="17"/>
      <c r="L29" s="17"/>
      <c r="M29" s="17"/>
      <c r="N29" s="17"/>
      <c r="O29" s="17"/>
      <c r="P29" s="17"/>
    </row>
    <row r="30" spans="1:16" ht="15" x14ac:dyDescent="0.25">
      <c r="A30" s="57" t="s">
        <v>109</v>
      </c>
      <c r="B30" s="56">
        <v>78</v>
      </c>
      <c r="C30" s="56">
        <v>195</v>
      </c>
      <c r="D30" s="56">
        <v>14</v>
      </c>
      <c r="E30" s="56">
        <v>6357</v>
      </c>
      <c r="F30" s="56">
        <v>2303</v>
      </c>
      <c r="G30" s="56">
        <v>759</v>
      </c>
      <c r="H30" s="56">
        <v>34</v>
      </c>
      <c r="I30" s="56">
        <v>57</v>
      </c>
      <c r="J30" s="56">
        <v>9797</v>
      </c>
      <c r="K30" s="17"/>
      <c r="L30" s="17"/>
      <c r="M30" s="17"/>
      <c r="N30" s="17"/>
      <c r="O30" s="17"/>
      <c r="P30" s="17"/>
    </row>
    <row r="31" spans="1:16" ht="15" x14ac:dyDescent="0.25">
      <c r="A31" s="57" t="s">
        <v>110</v>
      </c>
      <c r="B31" s="56">
        <v>0</v>
      </c>
      <c r="C31" s="56">
        <v>0</v>
      </c>
      <c r="D31" s="56">
        <v>0</v>
      </c>
      <c r="E31" s="56">
        <v>17571</v>
      </c>
      <c r="F31" s="56">
        <v>383</v>
      </c>
      <c r="G31" s="56">
        <v>1015</v>
      </c>
      <c r="H31" s="56">
        <v>5</v>
      </c>
      <c r="I31" s="56">
        <v>13</v>
      </c>
      <c r="J31" s="56">
        <v>18987</v>
      </c>
      <c r="K31" s="17"/>
      <c r="L31" s="17"/>
      <c r="M31" s="17"/>
      <c r="N31" s="17"/>
      <c r="O31" s="17"/>
      <c r="P31" s="17"/>
    </row>
    <row r="32" spans="1:16" ht="15" x14ac:dyDescent="0.25">
      <c r="A32" s="57" t="s">
        <v>111</v>
      </c>
      <c r="B32" s="56">
        <v>344</v>
      </c>
      <c r="C32" s="56">
        <v>114</v>
      </c>
      <c r="D32" s="56">
        <v>502</v>
      </c>
      <c r="E32" s="56">
        <v>1048</v>
      </c>
      <c r="F32" s="56">
        <v>6525</v>
      </c>
      <c r="G32" s="56">
        <v>335</v>
      </c>
      <c r="H32" s="56">
        <v>551</v>
      </c>
      <c r="I32" s="56">
        <v>135</v>
      </c>
      <c r="J32" s="56">
        <v>9554</v>
      </c>
      <c r="K32" s="17"/>
      <c r="L32" s="17"/>
      <c r="M32" s="17"/>
      <c r="N32" s="17"/>
      <c r="O32" s="17"/>
      <c r="P32" s="17"/>
    </row>
    <row r="33" spans="1:16" ht="15" x14ac:dyDescent="0.25">
      <c r="A33" s="57" t="s">
        <v>112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17"/>
      <c r="L33" s="17"/>
      <c r="M33" s="17"/>
      <c r="N33" s="17"/>
      <c r="O33" s="17"/>
      <c r="P33" s="17"/>
    </row>
    <row r="34" spans="1:16" ht="15" x14ac:dyDescent="0.25">
      <c r="A34" s="57" t="s">
        <v>113</v>
      </c>
      <c r="B34" s="56">
        <v>1</v>
      </c>
      <c r="C34" s="56">
        <v>58</v>
      </c>
      <c r="D34" s="56">
        <v>0</v>
      </c>
      <c r="E34" s="56">
        <v>7155</v>
      </c>
      <c r="F34" s="56">
        <v>2585</v>
      </c>
      <c r="G34" s="56">
        <v>2210</v>
      </c>
      <c r="H34" s="56">
        <v>44</v>
      </c>
      <c r="I34" s="56">
        <v>439</v>
      </c>
      <c r="J34" s="56">
        <v>12492</v>
      </c>
      <c r="K34" s="17"/>
      <c r="L34" s="17"/>
      <c r="M34" s="17"/>
      <c r="N34" s="17"/>
      <c r="O34" s="17"/>
      <c r="P34" s="17"/>
    </row>
    <row r="35" spans="1:16" ht="15" x14ac:dyDescent="0.25">
      <c r="A35" s="57" t="s">
        <v>114</v>
      </c>
      <c r="B35" s="56">
        <v>178</v>
      </c>
      <c r="C35" s="56">
        <v>180</v>
      </c>
      <c r="D35" s="56">
        <v>775</v>
      </c>
      <c r="E35" s="56">
        <v>371</v>
      </c>
      <c r="F35" s="56">
        <v>2688</v>
      </c>
      <c r="G35" s="56">
        <v>8448</v>
      </c>
      <c r="H35" s="56">
        <v>1969</v>
      </c>
      <c r="I35" s="56">
        <v>710</v>
      </c>
      <c r="J35" s="56">
        <v>15319</v>
      </c>
      <c r="K35" s="17"/>
      <c r="L35" s="17"/>
      <c r="M35" s="17"/>
      <c r="N35" s="17"/>
      <c r="O35" s="17"/>
      <c r="P35" s="17"/>
    </row>
    <row r="36" spans="1:16" ht="15" x14ac:dyDescent="0.25">
      <c r="A36" s="57" t="s">
        <v>115</v>
      </c>
      <c r="B36" s="56">
        <v>30</v>
      </c>
      <c r="C36" s="56">
        <v>1156</v>
      </c>
      <c r="D36" s="56">
        <v>171</v>
      </c>
      <c r="E36" s="56">
        <v>458</v>
      </c>
      <c r="F36" s="56">
        <v>3800</v>
      </c>
      <c r="G36" s="56">
        <v>81</v>
      </c>
      <c r="H36" s="56">
        <v>52</v>
      </c>
      <c r="I36" s="56">
        <v>3068</v>
      </c>
      <c r="J36" s="56">
        <v>8816</v>
      </c>
      <c r="K36" s="17"/>
      <c r="L36" s="17"/>
      <c r="M36" s="17"/>
      <c r="N36" s="17"/>
      <c r="O36" s="17"/>
      <c r="P36" s="17"/>
    </row>
    <row r="37" spans="1:16" ht="15" x14ac:dyDescent="0.25">
      <c r="A37" s="57" t="s">
        <v>116</v>
      </c>
      <c r="B37" s="56">
        <v>1155</v>
      </c>
      <c r="C37" s="56">
        <v>805</v>
      </c>
      <c r="D37" s="56">
        <v>3449</v>
      </c>
      <c r="E37" s="56">
        <v>1754</v>
      </c>
      <c r="F37" s="56">
        <v>2196</v>
      </c>
      <c r="G37" s="56">
        <v>5291</v>
      </c>
      <c r="H37" s="56">
        <v>2484</v>
      </c>
      <c r="I37" s="56">
        <v>618</v>
      </c>
      <c r="J37" s="56">
        <v>17752</v>
      </c>
      <c r="K37" s="17"/>
      <c r="L37" s="17"/>
      <c r="M37" s="17"/>
      <c r="N37" s="17"/>
      <c r="O37" s="17"/>
      <c r="P37" s="17"/>
    </row>
    <row r="38" spans="1:16" ht="15" x14ac:dyDescent="0.25">
      <c r="A38" s="57" t="s">
        <v>117</v>
      </c>
      <c r="B38" s="56">
        <v>645</v>
      </c>
      <c r="C38" s="56">
        <v>14</v>
      </c>
      <c r="D38" s="56">
        <v>3236</v>
      </c>
      <c r="E38" s="56">
        <v>0</v>
      </c>
      <c r="F38" s="56">
        <v>50</v>
      </c>
      <c r="G38" s="56">
        <v>3922</v>
      </c>
      <c r="H38" s="56">
        <v>2106</v>
      </c>
      <c r="I38" s="56">
        <v>5951</v>
      </c>
      <c r="J38" s="56">
        <v>15924</v>
      </c>
      <c r="K38" s="17"/>
      <c r="L38" s="17"/>
      <c r="M38" s="17"/>
      <c r="N38" s="17"/>
      <c r="O38" s="17"/>
      <c r="P38" s="17"/>
    </row>
    <row r="39" spans="1:16" ht="15" x14ac:dyDescent="0.25">
      <c r="A39" s="57" t="s">
        <v>118</v>
      </c>
      <c r="B39" s="56">
        <v>84</v>
      </c>
      <c r="C39" s="56">
        <v>234</v>
      </c>
      <c r="D39" s="56">
        <v>261</v>
      </c>
      <c r="E39" s="56">
        <v>179</v>
      </c>
      <c r="F39" s="56">
        <v>938</v>
      </c>
      <c r="G39" s="56">
        <v>628</v>
      </c>
      <c r="H39" s="56">
        <v>28</v>
      </c>
      <c r="I39" s="56">
        <v>3328</v>
      </c>
      <c r="J39" s="56">
        <v>5680</v>
      </c>
      <c r="K39" s="17"/>
      <c r="L39" s="17"/>
      <c r="M39" s="17"/>
      <c r="N39" s="17"/>
      <c r="O39" s="17"/>
      <c r="P39" s="17"/>
    </row>
    <row r="40" spans="1:16" ht="15" x14ac:dyDescent="0.25">
      <c r="A40" s="57" t="s">
        <v>119</v>
      </c>
      <c r="B40" s="56">
        <v>1595</v>
      </c>
      <c r="C40" s="56">
        <v>9429</v>
      </c>
      <c r="D40" s="56">
        <v>35</v>
      </c>
      <c r="E40" s="56">
        <v>390</v>
      </c>
      <c r="F40" s="56">
        <v>9108</v>
      </c>
      <c r="G40" s="56">
        <v>2</v>
      </c>
      <c r="H40" s="56">
        <v>0</v>
      </c>
      <c r="I40" s="56">
        <v>115</v>
      </c>
      <c r="J40" s="56">
        <v>20674</v>
      </c>
      <c r="K40" s="17"/>
      <c r="L40" s="17"/>
      <c r="M40" s="17"/>
      <c r="N40" s="17"/>
      <c r="O40" s="17"/>
      <c r="P40" s="17"/>
    </row>
    <row r="41" spans="1:16" ht="15" x14ac:dyDescent="0.25">
      <c r="A41" s="57" t="s">
        <v>120</v>
      </c>
      <c r="B41" s="56">
        <v>0</v>
      </c>
      <c r="C41" s="56">
        <v>115</v>
      </c>
      <c r="D41" s="56">
        <v>0</v>
      </c>
      <c r="E41" s="56">
        <v>0</v>
      </c>
      <c r="F41" s="56">
        <v>0</v>
      </c>
      <c r="G41" s="56">
        <v>8</v>
      </c>
      <c r="H41" s="56">
        <v>0</v>
      </c>
      <c r="I41" s="56">
        <v>725</v>
      </c>
      <c r="J41" s="56">
        <v>848</v>
      </c>
      <c r="K41" s="17"/>
      <c r="L41" s="17"/>
      <c r="M41" s="17"/>
      <c r="N41" s="17"/>
      <c r="O41" s="17"/>
      <c r="P41" s="17"/>
    </row>
    <row r="42" spans="1:16" ht="15" x14ac:dyDescent="0.25">
      <c r="A42" s="57" t="s">
        <v>121</v>
      </c>
      <c r="B42" s="56">
        <v>2415</v>
      </c>
      <c r="C42" s="56">
        <v>3687</v>
      </c>
      <c r="D42" s="56">
        <v>46200</v>
      </c>
      <c r="E42" s="56">
        <v>893</v>
      </c>
      <c r="F42" s="56">
        <v>8277</v>
      </c>
      <c r="G42" s="56">
        <v>5647</v>
      </c>
      <c r="H42" s="56">
        <v>11022</v>
      </c>
      <c r="I42" s="56">
        <v>1251</v>
      </c>
      <c r="J42" s="56">
        <v>79392</v>
      </c>
      <c r="K42" s="17"/>
      <c r="L42" s="17"/>
      <c r="M42" s="17"/>
      <c r="N42" s="17"/>
      <c r="O42" s="17"/>
      <c r="P42" s="17"/>
    </row>
    <row r="43" spans="1:16" ht="15.75" thickBot="1" x14ac:dyDescent="0.3">
      <c r="A43" s="57" t="s">
        <v>122</v>
      </c>
      <c r="B43" s="56">
        <v>22144</v>
      </c>
      <c r="C43" s="56">
        <v>36187</v>
      </c>
      <c r="D43" s="56">
        <v>18399</v>
      </c>
      <c r="E43" s="56">
        <v>49731</v>
      </c>
      <c r="F43" s="56">
        <v>32267</v>
      </c>
      <c r="G43" s="56">
        <v>47091</v>
      </c>
      <c r="H43" s="56">
        <v>41771</v>
      </c>
      <c r="I43" s="56">
        <v>9509</v>
      </c>
      <c r="J43" s="56">
        <v>257099</v>
      </c>
      <c r="K43" s="17"/>
      <c r="L43" s="17"/>
      <c r="M43" s="17"/>
      <c r="N43" s="17"/>
      <c r="O43" s="17"/>
      <c r="P43" s="17"/>
    </row>
    <row r="44" spans="1:16" ht="16.5" customHeight="1" thickBot="1" x14ac:dyDescent="0.3">
      <c r="A44" s="60" t="s">
        <v>1</v>
      </c>
      <c r="B44" s="61">
        <v>147736</v>
      </c>
      <c r="C44" s="61">
        <v>1499861</v>
      </c>
      <c r="D44" s="61">
        <v>914654</v>
      </c>
      <c r="E44" s="61">
        <v>789291</v>
      </c>
      <c r="F44" s="61">
        <v>419817</v>
      </c>
      <c r="G44" s="61">
        <v>327392</v>
      </c>
      <c r="H44" s="61">
        <v>934399</v>
      </c>
      <c r="I44" s="61">
        <v>196820</v>
      </c>
      <c r="J44" s="61">
        <v>5229970</v>
      </c>
      <c r="K44" s="17"/>
      <c r="L44" s="17"/>
      <c r="M44" s="17"/>
      <c r="N44" s="17"/>
      <c r="O44" s="17"/>
      <c r="P44" s="17"/>
    </row>
    <row r="45" spans="1:16" x14ac:dyDescent="0.2">
      <c r="A45" s="65" t="s">
        <v>131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71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71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71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71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71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71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71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71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71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71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71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71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71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71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71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71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7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71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71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71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71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71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71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71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71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71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71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71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7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71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71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71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71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71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K95" s="17"/>
      <c r="L95" s="17"/>
      <c r="M95" s="17"/>
      <c r="N95" s="17"/>
      <c r="O95" s="17"/>
      <c r="P95" s="17"/>
    </row>
    <row r="96" spans="1:16" x14ac:dyDescent="0.2">
      <c r="K96" s="17"/>
      <c r="L96" s="17"/>
      <c r="M96" s="17"/>
      <c r="N96" s="17"/>
      <c r="O96" s="17"/>
      <c r="P96" s="17"/>
    </row>
    <row r="97" spans="11:16" x14ac:dyDescent="0.2">
      <c r="K97" s="17"/>
      <c r="L97" s="17"/>
      <c r="M97" s="17"/>
      <c r="N97" s="17"/>
      <c r="O97" s="17"/>
      <c r="P97" s="17"/>
    </row>
    <row r="98" spans="11:16" x14ac:dyDescent="0.2">
      <c r="K98" s="17"/>
      <c r="L98" s="17"/>
      <c r="M98" s="17"/>
      <c r="N98" s="17"/>
      <c r="O98" s="17"/>
      <c r="P98" s="17"/>
    </row>
    <row r="99" spans="11:16" x14ac:dyDescent="0.2">
      <c r="K99" s="17"/>
      <c r="L99" s="17"/>
      <c r="M99" s="17"/>
      <c r="N99" s="17"/>
      <c r="O99" s="17"/>
      <c r="P99" s="17"/>
    </row>
    <row r="100" spans="11:16" x14ac:dyDescent="0.2">
      <c r="K100" s="17"/>
      <c r="L100" s="17"/>
      <c r="M100" s="17"/>
      <c r="N100" s="17"/>
      <c r="O100" s="17"/>
      <c r="P100" s="17"/>
    </row>
    <row r="101" spans="11:16" x14ac:dyDescent="0.2">
      <c r="K101" s="17"/>
      <c r="L101" s="17"/>
      <c r="M101" s="17"/>
      <c r="N101" s="17"/>
      <c r="O101" s="17"/>
      <c r="P101" s="17"/>
    </row>
    <row r="102" spans="11:16" x14ac:dyDescent="0.2">
      <c r="K102" s="17"/>
      <c r="L102" s="17"/>
      <c r="M102" s="17"/>
      <c r="N102" s="17"/>
      <c r="O102" s="17"/>
      <c r="P102" s="17"/>
    </row>
    <row r="103" spans="11:16" x14ac:dyDescent="0.2">
      <c r="K103" s="17"/>
      <c r="L103" s="17"/>
      <c r="M103" s="17"/>
      <c r="N103" s="17"/>
      <c r="O103" s="17"/>
      <c r="P103" s="17"/>
    </row>
    <row r="104" spans="11:16" x14ac:dyDescent="0.2">
      <c r="K104" s="17"/>
      <c r="L104" s="17"/>
      <c r="M104" s="17"/>
      <c r="N104" s="17"/>
      <c r="O104" s="17"/>
      <c r="P104" s="17"/>
    </row>
    <row r="105" spans="11:16" x14ac:dyDescent="0.2">
      <c r="K105" s="17"/>
      <c r="L105" s="17"/>
      <c r="M105" s="17"/>
      <c r="N105" s="17"/>
      <c r="O105" s="17"/>
      <c r="P105" s="17"/>
    </row>
    <row r="106" spans="11:16" x14ac:dyDescent="0.2">
      <c r="K106" s="17"/>
      <c r="L106" s="17"/>
      <c r="M106" s="17"/>
      <c r="N106" s="17"/>
      <c r="O106" s="17"/>
      <c r="P106" s="17"/>
    </row>
    <row r="107" spans="11:16" x14ac:dyDescent="0.2">
      <c r="K107" s="17"/>
      <c r="L107" s="17"/>
      <c r="M107" s="17"/>
      <c r="N107" s="17"/>
      <c r="O107" s="17"/>
      <c r="P107" s="17"/>
    </row>
    <row r="108" spans="11:16" x14ac:dyDescent="0.2">
      <c r="K108" s="17"/>
      <c r="L108" s="17"/>
      <c r="M108" s="17"/>
      <c r="N108" s="17"/>
      <c r="O108" s="17"/>
      <c r="P108" s="17"/>
    </row>
    <row r="109" spans="11:16" x14ac:dyDescent="0.2">
      <c r="K109" s="17"/>
      <c r="L109" s="17"/>
      <c r="M109" s="17"/>
      <c r="N109" s="17"/>
      <c r="O109" s="17"/>
      <c r="P109" s="17"/>
    </row>
    <row r="110" spans="11:16" x14ac:dyDescent="0.2">
      <c r="K110" s="17"/>
      <c r="L110" s="17"/>
      <c r="M110" s="17"/>
      <c r="N110" s="17"/>
      <c r="O110" s="17"/>
      <c r="P110" s="17"/>
    </row>
    <row r="111" spans="11:16" x14ac:dyDescent="0.2">
      <c r="K111" s="17"/>
      <c r="L111" s="17"/>
      <c r="M111" s="17"/>
      <c r="N111" s="17"/>
      <c r="O111" s="17"/>
      <c r="P111" s="17"/>
    </row>
    <row r="112" spans="11:16" x14ac:dyDescent="0.2">
      <c r="K112" s="17"/>
      <c r="L112" s="17"/>
      <c r="M112" s="17"/>
      <c r="N112" s="17"/>
      <c r="O112" s="17"/>
      <c r="P112" s="17"/>
    </row>
    <row r="113" spans="11:16" x14ac:dyDescent="0.2">
      <c r="K113" s="17"/>
      <c r="L113" s="17"/>
      <c r="M113" s="17"/>
      <c r="N113" s="17"/>
      <c r="O113" s="17"/>
      <c r="P113" s="17"/>
    </row>
    <row r="114" spans="11:16" x14ac:dyDescent="0.2">
      <c r="K114" s="17"/>
      <c r="L114" s="17"/>
      <c r="M114" s="17"/>
      <c r="N114" s="17"/>
      <c r="O114" s="17"/>
      <c r="P114" s="17"/>
    </row>
    <row r="115" spans="11:16" x14ac:dyDescent="0.2">
      <c r="K115" s="17"/>
      <c r="L115" s="17"/>
      <c r="M115" s="17"/>
      <c r="N115" s="17"/>
      <c r="O115" s="17"/>
      <c r="P115" s="17"/>
    </row>
    <row r="116" spans="11:16" x14ac:dyDescent="0.2">
      <c r="K116" s="17"/>
      <c r="L116" s="17"/>
      <c r="M116" s="17"/>
      <c r="N116" s="17"/>
      <c r="O116" s="17"/>
      <c r="P116" s="17"/>
    </row>
    <row r="117" spans="11:16" x14ac:dyDescent="0.2">
      <c r="K117" s="17"/>
      <c r="L117" s="17"/>
      <c r="M117" s="17"/>
      <c r="N117" s="17"/>
      <c r="O117" s="17"/>
      <c r="P117" s="17"/>
    </row>
    <row r="118" spans="11:16" x14ac:dyDescent="0.2">
      <c r="K118" s="17"/>
      <c r="L118" s="17"/>
      <c r="M118" s="17"/>
      <c r="N118" s="17"/>
      <c r="O118" s="17"/>
      <c r="P118" s="17"/>
    </row>
    <row r="119" spans="11:16" x14ac:dyDescent="0.2">
      <c r="K119" s="17"/>
      <c r="L119" s="17"/>
      <c r="M119" s="17"/>
      <c r="N119" s="17"/>
      <c r="O119" s="17"/>
      <c r="P119" s="17"/>
    </row>
    <row r="120" spans="11:16" x14ac:dyDescent="0.2">
      <c r="K120" s="17"/>
      <c r="L120" s="17"/>
      <c r="M120" s="17"/>
      <c r="N120" s="17"/>
      <c r="O120" s="17"/>
      <c r="P120" s="17"/>
    </row>
    <row r="121" spans="11:16" x14ac:dyDescent="0.2">
      <c r="K121" s="17"/>
      <c r="L121" s="17"/>
      <c r="M121" s="17"/>
      <c r="N121" s="17"/>
      <c r="O121" s="17"/>
      <c r="P121" s="17"/>
    </row>
    <row r="122" spans="11:16" x14ac:dyDescent="0.2">
      <c r="K122" s="17"/>
      <c r="L122" s="17"/>
      <c r="M122" s="17"/>
      <c r="N122" s="17"/>
      <c r="O122" s="17"/>
      <c r="P122" s="17"/>
    </row>
    <row r="123" spans="11:16" x14ac:dyDescent="0.2">
      <c r="K123" s="17"/>
      <c r="L123" s="17"/>
      <c r="M123" s="17"/>
      <c r="N123" s="17"/>
      <c r="O123" s="17"/>
      <c r="P123" s="17"/>
    </row>
    <row r="124" spans="11:16" x14ac:dyDescent="0.2">
      <c r="K124" s="17"/>
      <c r="L124" s="17"/>
      <c r="M124" s="17"/>
      <c r="N124" s="17"/>
      <c r="O124" s="17"/>
      <c r="P124" s="17"/>
    </row>
    <row r="125" spans="11:16" x14ac:dyDescent="0.2">
      <c r="K125" s="17"/>
      <c r="L125" s="17"/>
      <c r="M125" s="17"/>
      <c r="N125" s="17"/>
      <c r="O125" s="17"/>
      <c r="P125" s="17"/>
    </row>
    <row r="126" spans="11:16" x14ac:dyDescent="0.2">
      <c r="K126" s="17"/>
      <c r="L126" s="17"/>
      <c r="M126" s="17"/>
      <c r="N126" s="17"/>
      <c r="O126" s="17"/>
      <c r="P126" s="17"/>
    </row>
    <row r="127" spans="11:16" x14ac:dyDescent="0.2">
      <c r="K127" s="17"/>
      <c r="L127" s="17"/>
      <c r="M127" s="17"/>
      <c r="N127" s="17"/>
      <c r="O127" s="17"/>
      <c r="P127" s="17"/>
    </row>
    <row r="128" spans="11:16" x14ac:dyDescent="0.2">
      <c r="K128" s="17"/>
      <c r="L128" s="17"/>
      <c r="M128" s="17"/>
      <c r="N128" s="17"/>
      <c r="O128" s="17"/>
      <c r="P128" s="17"/>
    </row>
    <row r="129" spans="11:16" x14ac:dyDescent="0.2">
      <c r="K129" s="17"/>
      <c r="L129" s="17"/>
      <c r="M129" s="17"/>
      <c r="N129" s="17"/>
      <c r="O129" s="17"/>
      <c r="P129" s="17"/>
    </row>
    <row r="130" spans="11:16" x14ac:dyDescent="0.2">
      <c r="K130" s="17"/>
      <c r="L130" s="17"/>
      <c r="M130" s="17"/>
      <c r="N130" s="17"/>
      <c r="O130" s="17"/>
      <c r="P130" s="17"/>
    </row>
    <row r="131" spans="11:16" x14ac:dyDescent="0.2">
      <c r="K131" s="17"/>
      <c r="L131" s="17"/>
      <c r="M131" s="17"/>
      <c r="N131" s="17"/>
      <c r="O131" s="17"/>
      <c r="P131" s="17"/>
    </row>
    <row r="132" spans="11:16" x14ac:dyDescent="0.2">
      <c r="K132" s="17"/>
      <c r="L132" s="17"/>
      <c r="M132" s="17"/>
      <c r="N132" s="17"/>
      <c r="O132" s="17"/>
      <c r="P132" s="17"/>
    </row>
    <row r="133" spans="11:16" x14ac:dyDescent="0.2">
      <c r="K133" s="17"/>
      <c r="L133" s="17"/>
      <c r="M133" s="17"/>
      <c r="N133" s="17"/>
      <c r="O133" s="17"/>
    </row>
    <row r="134" spans="11:16" x14ac:dyDescent="0.2">
      <c r="K134" s="17"/>
      <c r="L134" s="17"/>
      <c r="M134" s="17"/>
      <c r="N134" s="17"/>
      <c r="O134" s="17"/>
    </row>
  </sheetData>
  <mergeCells count="2">
    <mergeCell ref="A6:J6"/>
    <mergeCell ref="A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4</vt:i4>
      </vt:variant>
    </vt:vector>
  </HeadingPairs>
  <TitlesOfParts>
    <vt:vector size="27" baseType="lpstr">
      <vt:lpstr>Reg. Siembra 2000</vt:lpstr>
      <vt:lpstr>Reg. Siembra 2001</vt:lpstr>
      <vt:lpstr>Reg.Siembra 2002</vt:lpstr>
      <vt:lpstr>Reg. Siembra 2003</vt:lpstr>
      <vt:lpstr>Reg. Siembra 2004</vt:lpstr>
      <vt:lpstr>Reg. Siembra 2005</vt:lpstr>
      <vt:lpstr>Reg. Siembra 2006</vt:lpstr>
      <vt:lpstr>Reg. Siembra 2007</vt:lpstr>
      <vt:lpstr>Reg. Siembra 2008</vt:lpstr>
      <vt:lpstr>Reg. Siembra 2009</vt:lpstr>
      <vt:lpstr>Reg. Siembra 2010</vt:lpstr>
      <vt:lpstr>Reg. Siembra 2011</vt:lpstr>
      <vt:lpstr>Reg. Siembra 2012</vt:lpstr>
      <vt:lpstr>Reg. Siembra 2013</vt:lpstr>
      <vt:lpstr>Reg.  Siembra 2014</vt:lpstr>
      <vt:lpstr>Reg. Siembra 2015</vt:lpstr>
      <vt:lpstr>Reg. Siembra 2016</vt:lpstr>
      <vt:lpstr>Reg. Siembra 2017</vt:lpstr>
      <vt:lpstr>Reg. Siembra 2018</vt:lpstr>
      <vt:lpstr>Reg. Siembra 2019</vt:lpstr>
      <vt:lpstr>Reg. Siembra 2020</vt:lpstr>
      <vt:lpstr>Reg. Siembra 2021</vt:lpstr>
      <vt:lpstr>Reg. Siembra 2022</vt:lpstr>
      <vt:lpstr>'Reg.  Siembra 2014'!Área_de_impresión</vt:lpstr>
      <vt:lpstr>'Reg. Siembra 2012'!Área_de_impresión</vt:lpstr>
      <vt:lpstr>'Reg. Siembra 2013'!Área_de_impresión</vt:lpstr>
      <vt:lpstr>'Reg. Siembra 2015'!Área_de_impresión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Devares</dc:creator>
  <cp:lastModifiedBy>Adelle Borbon</cp:lastModifiedBy>
  <cp:lastPrinted>2017-03-21T13:09:47Z</cp:lastPrinted>
  <dcterms:created xsi:type="dcterms:W3CDTF">2017-03-16T17:31:10Z</dcterms:created>
  <dcterms:modified xsi:type="dcterms:W3CDTF">2023-10-20T14:17:22Z</dcterms:modified>
</cp:coreProperties>
</file>